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945" windowWidth="15405" windowHeight="6960" tabRatio="570" activeTab="1"/>
  </bookViews>
  <sheets>
    <sheet name="Requirements" sheetId="2" r:id="rId1"/>
    <sheet name="ScenarioReq Traceability Matrix" sheetId="4" r:id="rId2"/>
    <sheet name="Usage" sheetId="6" r:id="rId3"/>
  </sheets>
  <functionGroups builtInGroupCount="17"/>
  <definedNames>
    <definedName name="_xlnm._FilterDatabase" localSheetId="0" hidden="1">Requirements!$A$21:$K$3741</definedName>
    <definedName name="_xlnm._FilterDatabase" localSheetId="1" hidden="1">'ScenarioReq Traceability Matrix'!$A$19:$T$36</definedName>
    <definedName name="ExtensionList">Requirements!#REF!</definedName>
    <definedName name="_xlnm.Print_Titles" localSheetId="0">Requirements!$A:$A,Requirements!$21:$21</definedName>
    <definedName name="ScopeList">Requirements!#REF!</definedName>
  </definedNames>
  <calcPr calcId="144525"/>
</workbook>
</file>

<file path=xl/calcChain.xml><?xml version="1.0" encoding="utf-8"?>
<calcChain xmlns="http://schemas.openxmlformats.org/spreadsheetml/2006/main">
  <c r="E3" i="4" l="1"/>
  <c r="R3740" i="4"/>
  <c r="Q3740" i="4"/>
  <c r="P3740" i="4"/>
  <c r="O3740" i="4"/>
  <c r="N3740" i="4"/>
  <c r="M3740" i="4"/>
  <c r="L3740" i="4"/>
  <c r="K3740" i="4"/>
  <c r="J3740" i="4"/>
  <c r="I3740" i="4"/>
  <c r="H3740" i="4"/>
  <c r="G3740" i="4"/>
  <c r="F3740" i="4"/>
  <c r="E3740" i="4"/>
  <c r="D3740" i="4"/>
  <c r="C3740" i="4"/>
  <c r="B3740" i="4"/>
  <c r="X3739" i="4"/>
  <c r="W3739" i="4"/>
  <c r="V3739" i="4"/>
  <c r="U3739" i="4" s="1"/>
  <c r="Y3739" i="4" s="1"/>
  <c r="T3739" i="4"/>
  <c r="S3739" i="4"/>
  <c r="A3739" i="4"/>
  <c r="X3738" i="4"/>
  <c r="W3738" i="4"/>
  <c r="V3738" i="4"/>
  <c r="U3738" i="4" s="1"/>
  <c r="Y3738" i="4" s="1"/>
  <c r="T3738" i="4"/>
  <c r="S3738" i="4"/>
  <c r="A3738" i="4"/>
  <c r="X3737" i="4"/>
  <c r="W3737" i="4"/>
  <c r="V3737" i="4"/>
  <c r="U3737" i="4" s="1"/>
  <c r="Y3737" i="4" s="1"/>
  <c r="T3737" i="4"/>
  <c r="S3737" i="4"/>
  <c r="A3737" i="4"/>
  <c r="X3736" i="4"/>
  <c r="W3736" i="4"/>
  <c r="V3736" i="4"/>
  <c r="U3736" i="4" s="1"/>
  <c r="Y3736" i="4" s="1"/>
  <c r="T3736" i="4"/>
  <c r="S3736" i="4"/>
  <c r="A3736" i="4"/>
  <c r="X3735" i="4"/>
  <c r="W3735" i="4"/>
  <c r="V3735" i="4"/>
  <c r="U3735" i="4" s="1"/>
  <c r="Y3735" i="4" s="1"/>
  <c r="T3735" i="4"/>
  <c r="S3735" i="4"/>
  <c r="A3735" i="4"/>
  <c r="X3734" i="4"/>
  <c r="W3734" i="4"/>
  <c r="V3734" i="4"/>
  <c r="U3734" i="4" s="1"/>
  <c r="Y3734" i="4" s="1"/>
  <c r="T3734" i="4"/>
  <c r="S3734" i="4"/>
  <c r="A3734" i="4"/>
  <c r="X3733" i="4"/>
  <c r="W3733" i="4"/>
  <c r="V3733" i="4"/>
  <c r="U3733" i="4" s="1"/>
  <c r="Y3733" i="4" s="1"/>
  <c r="T3733" i="4"/>
  <c r="S3733" i="4"/>
  <c r="A3733" i="4"/>
  <c r="X3732" i="4"/>
  <c r="W3732" i="4"/>
  <c r="V3732" i="4"/>
  <c r="U3732" i="4" s="1"/>
  <c r="Y3732" i="4" s="1"/>
  <c r="T3732" i="4"/>
  <c r="S3732" i="4"/>
  <c r="A3732" i="4"/>
  <c r="X3731" i="4"/>
  <c r="W3731" i="4"/>
  <c r="V3731" i="4"/>
  <c r="U3731" i="4" s="1"/>
  <c r="Y3731" i="4" s="1"/>
  <c r="T3731" i="4"/>
  <c r="S3731" i="4"/>
  <c r="A3731" i="4"/>
  <c r="X3730" i="4"/>
  <c r="W3730" i="4"/>
  <c r="V3730" i="4"/>
  <c r="U3730" i="4" s="1"/>
  <c r="Y3730" i="4" s="1"/>
  <c r="T3730" i="4"/>
  <c r="S3730" i="4"/>
  <c r="A3730" i="4"/>
  <c r="X3729" i="4"/>
  <c r="W3729" i="4"/>
  <c r="V3729" i="4"/>
  <c r="U3729" i="4" s="1"/>
  <c r="Y3729" i="4" s="1"/>
  <c r="T3729" i="4"/>
  <c r="S3729" i="4"/>
  <c r="A3729" i="4"/>
  <c r="X3728" i="4"/>
  <c r="W3728" i="4"/>
  <c r="V3728" i="4"/>
  <c r="U3728" i="4" s="1"/>
  <c r="Y3728" i="4" s="1"/>
  <c r="T3728" i="4"/>
  <c r="S3728" i="4"/>
  <c r="A3728" i="4"/>
  <c r="X3727" i="4"/>
  <c r="W3727" i="4"/>
  <c r="V3727" i="4"/>
  <c r="U3727" i="4" s="1"/>
  <c r="Y3727" i="4" s="1"/>
  <c r="T3727" i="4"/>
  <c r="S3727" i="4"/>
  <c r="A3727" i="4"/>
  <c r="X3726" i="4"/>
  <c r="W3726" i="4"/>
  <c r="V3726" i="4"/>
  <c r="U3726" i="4" s="1"/>
  <c r="Y3726" i="4" s="1"/>
  <c r="T3726" i="4"/>
  <c r="S3726" i="4"/>
  <c r="A3726" i="4"/>
  <c r="X3725" i="4"/>
  <c r="W3725" i="4"/>
  <c r="V3725" i="4"/>
  <c r="U3725" i="4" s="1"/>
  <c r="Y3725" i="4" s="1"/>
  <c r="T3725" i="4"/>
  <c r="S3725" i="4"/>
  <c r="A3725" i="4"/>
  <c r="X3724" i="4"/>
  <c r="W3724" i="4"/>
  <c r="V3724" i="4"/>
  <c r="U3724" i="4" s="1"/>
  <c r="Y3724" i="4" s="1"/>
  <c r="T3724" i="4"/>
  <c r="S3724" i="4"/>
  <c r="A3724" i="4"/>
  <c r="X3723" i="4"/>
  <c r="W3723" i="4"/>
  <c r="V3723" i="4"/>
  <c r="U3723" i="4" s="1"/>
  <c r="Y3723" i="4" s="1"/>
  <c r="T3723" i="4"/>
  <c r="S3723" i="4"/>
  <c r="A3723" i="4"/>
  <c r="X3722" i="4"/>
  <c r="W3722" i="4"/>
  <c r="V3722" i="4"/>
  <c r="U3722" i="4" s="1"/>
  <c r="Y3722" i="4" s="1"/>
  <c r="T3722" i="4"/>
  <c r="S3722" i="4"/>
  <c r="A3722" i="4"/>
  <c r="X3721" i="4"/>
  <c r="W3721" i="4"/>
  <c r="V3721" i="4"/>
  <c r="U3721" i="4" s="1"/>
  <c r="Y3721" i="4" s="1"/>
  <c r="T3721" i="4"/>
  <c r="S3721" i="4"/>
  <c r="A3721" i="4"/>
  <c r="X3720" i="4"/>
  <c r="W3720" i="4"/>
  <c r="V3720" i="4"/>
  <c r="U3720" i="4" s="1"/>
  <c r="Y3720" i="4" s="1"/>
  <c r="T3720" i="4"/>
  <c r="S3720" i="4"/>
  <c r="A3720" i="4"/>
  <c r="X3719" i="4"/>
  <c r="W3719" i="4"/>
  <c r="V3719" i="4"/>
  <c r="U3719" i="4" s="1"/>
  <c r="Y3719" i="4" s="1"/>
  <c r="T3719" i="4"/>
  <c r="S3719" i="4"/>
  <c r="A3719" i="4"/>
  <c r="X3718" i="4"/>
  <c r="W3718" i="4"/>
  <c r="V3718" i="4"/>
  <c r="U3718" i="4" s="1"/>
  <c r="Y3718" i="4" s="1"/>
  <c r="T3718" i="4"/>
  <c r="S3718" i="4"/>
  <c r="A3718" i="4"/>
  <c r="X3717" i="4"/>
  <c r="W3717" i="4"/>
  <c r="V3717" i="4"/>
  <c r="U3717" i="4" s="1"/>
  <c r="Y3717" i="4" s="1"/>
  <c r="T3717" i="4"/>
  <c r="S3717" i="4"/>
  <c r="A3717" i="4"/>
  <c r="X3716" i="4"/>
  <c r="W3716" i="4"/>
  <c r="V3716" i="4"/>
  <c r="U3716" i="4" s="1"/>
  <c r="Y3716" i="4" s="1"/>
  <c r="T3716" i="4"/>
  <c r="S3716" i="4"/>
  <c r="A3716" i="4"/>
  <c r="X3715" i="4"/>
  <c r="W3715" i="4"/>
  <c r="V3715" i="4"/>
  <c r="U3715" i="4" s="1"/>
  <c r="Y3715" i="4" s="1"/>
  <c r="T3715" i="4"/>
  <c r="S3715" i="4"/>
  <c r="A3715" i="4"/>
  <c r="X3714" i="4"/>
  <c r="W3714" i="4"/>
  <c r="V3714" i="4"/>
  <c r="U3714" i="4" s="1"/>
  <c r="Y3714" i="4" s="1"/>
  <c r="T3714" i="4"/>
  <c r="S3714" i="4"/>
  <c r="A3714" i="4"/>
  <c r="X3713" i="4"/>
  <c r="W3713" i="4"/>
  <c r="V3713" i="4"/>
  <c r="U3713" i="4" s="1"/>
  <c r="Y3713" i="4" s="1"/>
  <c r="T3713" i="4"/>
  <c r="S3713" i="4"/>
  <c r="A3713" i="4"/>
  <c r="X3712" i="4"/>
  <c r="W3712" i="4"/>
  <c r="V3712" i="4"/>
  <c r="U3712" i="4" s="1"/>
  <c r="Y3712" i="4" s="1"/>
  <c r="T3712" i="4"/>
  <c r="S3712" i="4"/>
  <c r="A3712" i="4"/>
  <c r="X3711" i="4"/>
  <c r="W3711" i="4"/>
  <c r="V3711" i="4"/>
  <c r="U3711" i="4" s="1"/>
  <c r="Y3711" i="4" s="1"/>
  <c r="T3711" i="4"/>
  <c r="S3711" i="4"/>
  <c r="A3711" i="4"/>
  <c r="X3710" i="4"/>
  <c r="W3710" i="4"/>
  <c r="V3710" i="4"/>
  <c r="U3710" i="4" s="1"/>
  <c r="Y3710" i="4" s="1"/>
  <c r="T3710" i="4"/>
  <c r="S3710" i="4"/>
  <c r="A3710" i="4"/>
  <c r="X3709" i="4"/>
  <c r="W3709" i="4"/>
  <c r="V3709" i="4"/>
  <c r="U3709" i="4" s="1"/>
  <c r="Y3709" i="4" s="1"/>
  <c r="T3709" i="4"/>
  <c r="S3709" i="4"/>
  <c r="A3709" i="4"/>
  <c r="X3708" i="4"/>
  <c r="W3708" i="4"/>
  <c r="V3708" i="4"/>
  <c r="U3708" i="4" s="1"/>
  <c r="Y3708" i="4" s="1"/>
  <c r="T3708" i="4"/>
  <c r="S3708" i="4"/>
  <c r="A3708" i="4"/>
  <c r="X3707" i="4"/>
  <c r="W3707" i="4"/>
  <c r="V3707" i="4"/>
  <c r="U3707" i="4" s="1"/>
  <c r="Y3707" i="4" s="1"/>
  <c r="T3707" i="4"/>
  <c r="S3707" i="4"/>
  <c r="A3707" i="4"/>
  <c r="X3706" i="4"/>
  <c r="W3706" i="4"/>
  <c r="V3706" i="4"/>
  <c r="U3706" i="4" s="1"/>
  <c r="Y3706" i="4" s="1"/>
  <c r="T3706" i="4"/>
  <c r="S3706" i="4"/>
  <c r="A3706" i="4"/>
  <c r="X3705" i="4"/>
  <c r="W3705" i="4"/>
  <c r="V3705" i="4"/>
  <c r="U3705" i="4" s="1"/>
  <c r="Y3705" i="4" s="1"/>
  <c r="T3705" i="4"/>
  <c r="S3705" i="4"/>
  <c r="A3705" i="4"/>
  <c r="X3704" i="4"/>
  <c r="W3704" i="4"/>
  <c r="V3704" i="4"/>
  <c r="U3704" i="4" s="1"/>
  <c r="Y3704" i="4" s="1"/>
  <c r="T3704" i="4"/>
  <c r="S3704" i="4"/>
  <c r="A3704" i="4"/>
  <c r="X3703" i="4"/>
  <c r="W3703" i="4"/>
  <c r="V3703" i="4"/>
  <c r="U3703" i="4" s="1"/>
  <c r="Y3703" i="4" s="1"/>
  <c r="T3703" i="4"/>
  <c r="S3703" i="4"/>
  <c r="A3703" i="4"/>
  <c r="X3702" i="4"/>
  <c r="W3702" i="4"/>
  <c r="V3702" i="4"/>
  <c r="U3702" i="4" s="1"/>
  <c r="Y3702" i="4" s="1"/>
  <c r="T3702" i="4"/>
  <c r="S3702" i="4"/>
  <c r="A3702" i="4"/>
  <c r="X3701" i="4"/>
  <c r="W3701" i="4"/>
  <c r="V3701" i="4"/>
  <c r="U3701" i="4" s="1"/>
  <c r="Y3701" i="4" s="1"/>
  <c r="T3701" i="4"/>
  <c r="S3701" i="4"/>
  <c r="A3701" i="4"/>
  <c r="X3700" i="4"/>
  <c r="W3700" i="4"/>
  <c r="V3700" i="4"/>
  <c r="U3700" i="4" s="1"/>
  <c r="Y3700" i="4" s="1"/>
  <c r="T3700" i="4"/>
  <c r="S3700" i="4"/>
  <c r="A3700" i="4"/>
  <c r="X3699" i="4"/>
  <c r="W3699" i="4"/>
  <c r="V3699" i="4"/>
  <c r="U3699" i="4" s="1"/>
  <c r="Y3699" i="4" s="1"/>
  <c r="T3699" i="4"/>
  <c r="S3699" i="4"/>
  <c r="A3699" i="4"/>
  <c r="X3698" i="4"/>
  <c r="W3698" i="4"/>
  <c r="V3698" i="4"/>
  <c r="U3698" i="4" s="1"/>
  <c r="Y3698" i="4" s="1"/>
  <c r="T3698" i="4"/>
  <c r="S3698" i="4"/>
  <c r="A3698" i="4"/>
  <c r="X3697" i="4"/>
  <c r="W3697" i="4"/>
  <c r="V3697" i="4"/>
  <c r="U3697" i="4" s="1"/>
  <c r="Y3697" i="4" s="1"/>
  <c r="T3697" i="4"/>
  <c r="S3697" i="4"/>
  <c r="A3697" i="4"/>
  <c r="X3696" i="4"/>
  <c r="W3696" i="4"/>
  <c r="V3696" i="4"/>
  <c r="U3696" i="4" s="1"/>
  <c r="Y3696" i="4" s="1"/>
  <c r="T3696" i="4"/>
  <c r="S3696" i="4"/>
  <c r="A3696" i="4"/>
  <c r="X3695" i="4"/>
  <c r="W3695" i="4"/>
  <c r="V3695" i="4"/>
  <c r="U3695" i="4" s="1"/>
  <c r="Y3695" i="4" s="1"/>
  <c r="T3695" i="4"/>
  <c r="S3695" i="4"/>
  <c r="A3695" i="4"/>
  <c r="X3694" i="4"/>
  <c r="W3694" i="4"/>
  <c r="V3694" i="4"/>
  <c r="U3694" i="4" s="1"/>
  <c r="Y3694" i="4" s="1"/>
  <c r="T3694" i="4"/>
  <c r="S3694" i="4"/>
  <c r="A3694" i="4"/>
  <c r="X3693" i="4"/>
  <c r="W3693" i="4"/>
  <c r="V3693" i="4"/>
  <c r="U3693" i="4" s="1"/>
  <c r="Y3693" i="4" s="1"/>
  <c r="T3693" i="4"/>
  <c r="S3693" i="4"/>
  <c r="A3693" i="4"/>
  <c r="X3692" i="4"/>
  <c r="W3692" i="4"/>
  <c r="V3692" i="4"/>
  <c r="U3692" i="4" s="1"/>
  <c r="Y3692" i="4" s="1"/>
  <c r="T3692" i="4"/>
  <c r="S3692" i="4"/>
  <c r="A3692" i="4"/>
  <c r="X3691" i="4"/>
  <c r="W3691" i="4"/>
  <c r="V3691" i="4"/>
  <c r="U3691" i="4" s="1"/>
  <c r="Y3691" i="4" s="1"/>
  <c r="T3691" i="4"/>
  <c r="S3691" i="4"/>
  <c r="A3691" i="4"/>
  <c r="X3690" i="4"/>
  <c r="W3690" i="4"/>
  <c r="V3690" i="4"/>
  <c r="U3690" i="4" s="1"/>
  <c r="Y3690" i="4" s="1"/>
  <c r="T3690" i="4"/>
  <c r="S3690" i="4"/>
  <c r="A3690" i="4"/>
  <c r="X3689" i="4"/>
  <c r="W3689" i="4"/>
  <c r="V3689" i="4"/>
  <c r="U3689" i="4" s="1"/>
  <c r="Y3689" i="4" s="1"/>
  <c r="T3689" i="4"/>
  <c r="S3689" i="4"/>
  <c r="A3689" i="4"/>
  <c r="X3688" i="4"/>
  <c r="W3688" i="4"/>
  <c r="V3688" i="4"/>
  <c r="U3688" i="4" s="1"/>
  <c r="Y3688" i="4" s="1"/>
  <c r="T3688" i="4"/>
  <c r="S3688" i="4"/>
  <c r="A3688" i="4"/>
  <c r="X3687" i="4"/>
  <c r="W3687" i="4"/>
  <c r="V3687" i="4"/>
  <c r="U3687" i="4" s="1"/>
  <c r="Y3687" i="4" s="1"/>
  <c r="T3687" i="4"/>
  <c r="S3687" i="4"/>
  <c r="A3687" i="4"/>
  <c r="X3686" i="4"/>
  <c r="W3686" i="4"/>
  <c r="V3686" i="4"/>
  <c r="U3686" i="4" s="1"/>
  <c r="Y3686" i="4" s="1"/>
  <c r="T3686" i="4"/>
  <c r="S3686" i="4"/>
  <c r="A3686" i="4"/>
  <c r="X3685" i="4"/>
  <c r="W3685" i="4"/>
  <c r="V3685" i="4"/>
  <c r="U3685" i="4" s="1"/>
  <c r="Y3685" i="4" s="1"/>
  <c r="T3685" i="4"/>
  <c r="S3685" i="4"/>
  <c r="A3685" i="4"/>
  <c r="X3684" i="4"/>
  <c r="W3684" i="4"/>
  <c r="V3684" i="4"/>
  <c r="U3684" i="4" s="1"/>
  <c r="Y3684" i="4" s="1"/>
  <c r="T3684" i="4"/>
  <c r="S3684" i="4"/>
  <c r="A3684" i="4"/>
  <c r="X3683" i="4"/>
  <c r="W3683" i="4"/>
  <c r="V3683" i="4"/>
  <c r="U3683" i="4" s="1"/>
  <c r="Y3683" i="4" s="1"/>
  <c r="T3683" i="4"/>
  <c r="S3683" i="4"/>
  <c r="A3683" i="4"/>
  <c r="X3682" i="4"/>
  <c r="W3682" i="4"/>
  <c r="V3682" i="4"/>
  <c r="U3682" i="4" s="1"/>
  <c r="Y3682" i="4" s="1"/>
  <c r="T3682" i="4"/>
  <c r="S3682" i="4"/>
  <c r="A3682" i="4"/>
  <c r="X3681" i="4"/>
  <c r="W3681" i="4"/>
  <c r="V3681" i="4"/>
  <c r="U3681" i="4" s="1"/>
  <c r="Y3681" i="4" s="1"/>
  <c r="T3681" i="4"/>
  <c r="S3681" i="4"/>
  <c r="A3681" i="4"/>
  <c r="X3680" i="4"/>
  <c r="W3680" i="4"/>
  <c r="V3680" i="4"/>
  <c r="U3680" i="4" s="1"/>
  <c r="Y3680" i="4" s="1"/>
  <c r="T3680" i="4"/>
  <c r="S3680" i="4"/>
  <c r="A3680" i="4"/>
  <c r="X3679" i="4"/>
  <c r="W3679" i="4"/>
  <c r="V3679" i="4"/>
  <c r="U3679" i="4" s="1"/>
  <c r="Y3679" i="4" s="1"/>
  <c r="T3679" i="4"/>
  <c r="S3679" i="4"/>
  <c r="A3679" i="4"/>
  <c r="X3678" i="4"/>
  <c r="W3678" i="4"/>
  <c r="V3678" i="4"/>
  <c r="U3678" i="4" s="1"/>
  <c r="Y3678" i="4" s="1"/>
  <c r="T3678" i="4"/>
  <c r="S3678" i="4"/>
  <c r="A3678" i="4"/>
  <c r="X3677" i="4"/>
  <c r="W3677" i="4"/>
  <c r="V3677" i="4"/>
  <c r="U3677" i="4" s="1"/>
  <c r="Y3677" i="4" s="1"/>
  <c r="T3677" i="4"/>
  <c r="S3677" i="4"/>
  <c r="A3677" i="4"/>
  <c r="X3676" i="4"/>
  <c r="W3676" i="4"/>
  <c r="V3676" i="4"/>
  <c r="U3676" i="4" s="1"/>
  <c r="Y3676" i="4" s="1"/>
  <c r="T3676" i="4"/>
  <c r="S3676" i="4"/>
  <c r="A3676" i="4"/>
  <c r="X3675" i="4"/>
  <c r="W3675" i="4"/>
  <c r="V3675" i="4"/>
  <c r="U3675" i="4" s="1"/>
  <c r="Y3675" i="4" s="1"/>
  <c r="T3675" i="4"/>
  <c r="S3675" i="4"/>
  <c r="A3675" i="4"/>
  <c r="X3674" i="4"/>
  <c r="W3674" i="4"/>
  <c r="V3674" i="4"/>
  <c r="U3674" i="4" s="1"/>
  <c r="Y3674" i="4" s="1"/>
  <c r="T3674" i="4"/>
  <c r="S3674" i="4"/>
  <c r="A3674" i="4"/>
  <c r="X3673" i="4"/>
  <c r="W3673" i="4"/>
  <c r="V3673" i="4"/>
  <c r="U3673" i="4" s="1"/>
  <c r="Y3673" i="4" s="1"/>
  <c r="T3673" i="4"/>
  <c r="S3673" i="4"/>
  <c r="A3673" i="4"/>
  <c r="X3672" i="4"/>
  <c r="W3672" i="4"/>
  <c r="V3672" i="4"/>
  <c r="U3672" i="4" s="1"/>
  <c r="Y3672" i="4" s="1"/>
  <c r="T3672" i="4"/>
  <c r="S3672" i="4"/>
  <c r="A3672" i="4"/>
  <c r="X3671" i="4"/>
  <c r="W3671" i="4"/>
  <c r="V3671" i="4"/>
  <c r="U3671" i="4" s="1"/>
  <c r="Y3671" i="4" s="1"/>
  <c r="T3671" i="4"/>
  <c r="S3671" i="4"/>
  <c r="A3671" i="4"/>
  <c r="X3670" i="4"/>
  <c r="W3670" i="4"/>
  <c r="V3670" i="4"/>
  <c r="U3670" i="4" s="1"/>
  <c r="Y3670" i="4" s="1"/>
  <c r="T3670" i="4"/>
  <c r="S3670" i="4"/>
  <c r="A3670" i="4"/>
  <c r="X3669" i="4"/>
  <c r="W3669" i="4"/>
  <c r="V3669" i="4"/>
  <c r="U3669" i="4" s="1"/>
  <c r="Y3669" i="4" s="1"/>
  <c r="T3669" i="4"/>
  <c r="S3669" i="4"/>
  <c r="A3669" i="4"/>
  <c r="X3668" i="4"/>
  <c r="W3668" i="4"/>
  <c r="V3668" i="4"/>
  <c r="U3668" i="4" s="1"/>
  <c r="Y3668" i="4" s="1"/>
  <c r="T3668" i="4"/>
  <c r="S3668" i="4"/>
  <c r="A3668" i="4"/>
  <c r="X3667" i="4"/>
  <c r="W3667" i="4"/>
  <c r="V3667" i="4"/>
  <c r="U3667" i="4" s="1"/>
  <c r="Y3667" i="4" s="1"/>
  <c r="T3667" i="4"/>
  <c r="S3667" i="4"/>
  <c r="A3667" i="4"/>
  <c r="X3666" i="4"/>
  <c r="W3666" i="4"/>
  <c r="V3666" i="4"/>
  <c r="U3666" i="4" s="1"/>
  <c r="Y3666" i="4" s="1"/>
  <c r="T3666" i="4"/>
  <c r="S3666" i="4"/>
  <c r="A3666" i="4"/>
  <c r="X3665" i="4"/>
  <c r="W3665" i="4"/>
  <c r="V3665" i="4"/>
  <c r="U3665" i="4" s="1"/>
  <c r="Y3665" i="4" s="1"/>
  <c r="T3665" i="4"/>
  <c r="S3665" i="4"/>
  <c r="A3665" i="4"/>
  <c r="X3664" i="4"/>
  <c r="W3664" i="4"/>
  <c r="V3664" i="4"/>
  <c r="U3664" i="4" s="1"/>
  <c r="Y3664" i="4" s="1"/>
  <c r="T3664" i="4"/>
  <c r="S3664" i="4"/>
  <c r="A3664" i="4"/>
  <c r="X3663" i="4"/>
  <c r="W3663" i="4"/>
  <c r="V3663" i="4"/>
  <c r="U3663" i="4" s="1"/>
  <c r="Y3663" i="4" s="1"/>
  <c r="T3663" i="4"/>
  <c r="S3663" i="4"/>
  <c r="A3663" i="4"/>
  <c r="X3662" i="4"/>
  <c r="W3662" i="4"/>
  <c r="V3662" i="4"/>
  <c r="U3662" i="4" s="1"/>
  <c r="Y3662" i="4" s="1"/>
  <c r="T3662" i="4"/>
  <c r="S3662" i="4"/>
  <c r="A3662" i="4"/>
  <c r="X3661" i="4"/>
  <c r="W3661" i="4"/>
  <c r="V3661" i="4"/>
  <c r="U3661" i="4" s="1"/>
  <c r="Y3661" i="4" s="1"/>
  <c r="T3661" i="4"/>
  <c r="S3661" i="4"/>
  <c r="A3661" i="4"/>
  <c r="X3660" i="4"/>
  <c r="W3660" i="4"/>
  <c r="V3660" i="4"/>
  <c r="U3660" i="4" s="1"/>
  <c r="Y3660" i="4" s="1"/>
  <c r="T3660" i="4"/>
  <c r="S3660" i="4"/>
  <c r="A3660" i="4"/>
  <c r="X3659" i="4"/>
  <c r="W3659" i="4"/>
  <c r="V3659" i="4"/>
  <c r="U3659" i="4" s="1"/>
  <c r="Y3659" i="4" s="1"/>
  <c r="T3659" i="4"/>
  <c r="S3659" i="4"/>
  <c r="A3659" i="4"/>
  <c r="X3658" i="4"/>
  <c r="W3658" i="4"/>
  <c r="V3658" i="4"/>
  <c r="U3658" i="4" s="1"/>
  <c r="Y3658" i="4" s="1"/>
  <c r="T3658" i="4"/>
  <c r="S3658" i="4"/>
  <c r="A3658" i="4"/>
  <c r="X3657" i="4"/>
  <c r="W3657" i="4"/>
  <c r="V3657" i="4"/>
  <c r="U3657" i="4" s="1"/>
  <c r="Y3657" i="4" s="1"/>
  <c r="T3657" i="4"/>
  <c r="S3657" i="4"/>
  <c r="A3657" i="4"/>
  <c r="X3656" i="4"/>
  <c r="W3656" i="4"/>
  <c r="V3656" i="4"/>
  <c r="U3656" i="4" s="1"/>
  <c r="Y3656" i="4" s="1"/>
  <c r="T3656" i="4"/>
  <c r="S3656" i="4"/>
  <c r="A3656" i="4"/>
  <c r="X3655" i="4"/>
  <c r="W3655" i="4"/>
  <c r="V3655" i="4"/>
  <c r="U3655" i="4" s="1"/>
  <c r="Y3655" i="4" s="1"/>
  <c r="T3655" i="4"/>
  <c r="S3655" i="4"/>
  <c r="A3655" i="4"/>
  <c r="X3654" i="4"/>
  <c r="W3654" i="4"/>
  <c r="V3654" i="4"/>
  <c r="U3654" i="4" s="1"/>
  <c r="Y3654" i="4" s="1"/>
  <c r="T3654" i="4"/>
  <c r="S3654" i="4"/>
  <c r="A3654" i="4"/>
  <c r="X3653" i="4"/>
  <c r="W3653" i="4"/>
  <c r="V3653" i="4"/>
  <c r="U3653" i="4" s="1"/>
  <c r="Y3653" i="4" s="1"/>
  <c r="T3653" i="4"/>
  <c r="S3653" i="4"/>
  <c r="A3653" i="4"/>
  <c r="X3652" i="4"/>
  <c r="W3652" i="4"/>
  <c r="V3652" i="4"/>
  <c r="U3652" i="4" s="1"/>
  <c r="Y3652" i="4" s="1"/>
  <c r="T3652" i="4"/>
  <c r="S3652" i="4"/>
  <c r="A3652" i="4"/>
  <c r="X3651" i="4"/>
  <c r="W3651" i="4"/>
  <c r="V3651" i="4"/>
  <c r="U3651" i="4" s="1"/>
  <c r="Y3651" i="4" s="1"/>
  <c r="T3651" i="4"/>
  <c r="S3651" i="4"/>
  <c r="A3651" i="4"/>
  <c r="X3650" i="4"/>
  <c r="W3650" i="4"/>
  <c r="V3650" i="4"/>
  <c r="U3650" i="4" s="1"/>
  <c r="Y3650" i="4" s="1"/>
  <c r="T3650" i="4"/>
  <c r="S3650" i="4"/>
  <c r="A3650" i="4"/>
  <c r="X3649" i="4"/>
  <c r="W3649" i="4"/>
  <c r="V3649" i="4"/>
  <c r="U3649" i="4" s="1"/>
  <c r="Y3649" i="4" s="1"/>
  <c r="T3649" i="4"/>
  <c r="S3649" i="4"/>
  <c r="A3649" i="4"/>
  <c r="X3648" i="4"/>
  <c r="W3648" i="4"/>
  <c r="V3648" i="4"/>
  <c r="U3648" i="4" s="1"/>
  <c r="Y3648" i="4" s="1"/>
  <c r="T3648" i="4"/>
  <c r="S3648" i="4"/>
  <c r="A3648" i="4"/>
  <c r="X3647" i="4"/>
  <c r="W3647" i="4"/>
  <c r="V3647" i="4"/>
  <c r="U3647" i="4" s="1"/>
  <c r="Y3647" i="4" s="1"/>
  <c r="T3647" i="4"/>
  <c r="S3647" i="4"/>
  <c r="A3647" i="4"/>
  <c r="X3646" i="4"/>
  <c r="W3646" i="4"/>
  <c r="V3646" i="4"/>
  <c r="U3646" i="4" s="1"/>
  <c r="Y3646" i="4" s="1"/>
  <c r="T3646" i="4"/>
  <c r="S3646" i="4"/>
  <c r="A3646" i="4"/>
  <c r="X3645" i="4"/>
  <c r="W3645" i="4"/>
  <c r="V3645" i="4"/>
  <c r="U3645" i="4" s="1"/>
  <c r="Y3645" i="4" s="1"/>
  <c r="T3645" i="4"/>
  <c r="S3645" i="4"/>
  <c r="A3645" i="4"/>
  <c r="X3644" i="4"/>
  <c r="W3644" i="4"/>
  <c r="V3644" i="4"/>
  <c r="U3644" i="4" s="1"/>
  <c r="Y3644" i="4" s="1"/>
  <c r="T3644" i="4"/>
  <c r="S3644" i="4"/>
  <c r="A3644" i="4"/>
  <c r="X3643" i="4"/>
  <c r="W3643" i="4"/>
  <c r="V3643" i="4"/>
  <c r="U3643" i="4" s="1"/>
  <c r="Y3643" i="4" s="1"/>
  <c r="T3643" i="4"/>
  <c r="S3643" i="4"/>
  <c r="A3643" i="4"/>
  <c r="X3642" i="4"/>
  <c r="W3642" i="4"/>
  <c r="V3642" i="4"/>
  <c r="U3642" i="4" s="1"/>
  <c r="Y3642" i="4" s="1"/>
  <c r="T3642" i="4"/>
  <c r="S3642" i="4"/>
  <c r="A3642" i="4"/>
  <c r="X3641" i="4"/>
  <c r="W3641" i="4"/>
  <c r="V3641" i="4"/>
  <c r="U3641" i="4" s="1"/>
  <c r="Y3641" i="4" s="1"/>
  <c r="T3641" i="4"/>
  <c r="S3641" i="4"/>
  <c r="A3641" i="4"/>
  <c r="X3640" i="4"/>
  <c r="W3640" i="4"/>
  <c r="V3640" i="4"/>
  <c r="U3640" i="4" s="1"/>
  <c r="Y3640" i="4" s="1"/>
  <c r="T3640" i="4"/>
  <c r="S3640" i="4"/>
  <c r="A3640" i="4"/>
  <c r="X3639" i="4"/>
  <c r="W3639" i="4"/>
  <c r="V3639" i="4"/>
  <c r="U3639" i="4" s="1"/>
  <c r="Y3639" i="4" s="1"/>
  <c r="T3639" i="4"/>
  <c r="S3639" i="4"/>
  <c r="A3639" i="4"/>
  <c r="X3638" i="4"/>
  <c r="W3638" i="4"/>
  <c r="V3638" i="4"/>
  <c r="U3638" i="4" s="1"/>
  <c r="Y3638" i="4" s="1"/>
  <c r="T3638" i="4"/>
  <c r="S3638" i="4"/>
  <c r="A3638" i="4"/>
  <c r="X3637" i="4"/>
  <c r="W3637" i="4"/>
  <c r="V3637" i="4"/>
  <c r="U3637" i="4" s="1"/>
  <c r="Y3637" i="4" s="1"/>
  <c r="T3637" i="4"/>
  <c r="S3637" i="4"/>
  <c r="A3637" i="4"/>
  <c r="X3636" i="4"/>
  <c r="W3636" i="4"/>
  <c r="V3636" i="4"/>
  <c r="U3636" i="4" s="1"/>
  <c r="Y3636" i="4" s="1"/>
  <c r="T3636" i="4"/>
  <c r="S3636" i="4"/>
  <c r="A3636" i="4"/>
  <c r="X3635" i="4"/>
  <c r="W3635" i="4"/>
  <c r="V3635" i="4"/>
  <c r="U3635" i="4" s="1"/>
  <c r="Y3635" i="4" s="1"/>
  <c r="T3635" i="4"/>
  <c r="S3635" i="4"/>
  <c r="A3635" i="4"/>
  <c r="X3634" i="4"/>
  <c r="W3634" i="4"/>
  <c r="V3634" i="4"/>
  <c r="U3634" i="4" s="1"/>
  <c r="Y3634" i="4" s="1"/>
  <c r="T3634" i="4"/>
  <c r="S3634" i="4"/>
  <c r="A3634" i="4"/>
  <c r="X3633" i="4"/>
  <c r="W3633" i="4"/>
  <c r="V3633" i="4"/>
  <c r="U3633" i="4" s="1"/>
  <c r="Y3633" i="4" s="1"/>
  <c r="T3633" i="4"/>
  <c r="S3633" i="4"/>
  <c r="A3633" i="4"/>
  <c r="X3632" i="4"/>
  <c r="W3632" i="4"/>
  <c r="V3632" i="4"/>
  <c r="U3632" i="4" s="1"/>
  <c r="Y3632" i="4" s="1"/>
  <c r="T3632" i="4"/>
  <c r="S3632" i="4"/>
  <c r="A3632" i="4"/>
  <c r="X3631" i="4"/>
  <c r="W3631" i="4"/>
  <c r="V3631" i="4"/>
  <c r="U3631" i="4" s="1"/>
  <c r="Y3631" i="4" s="1"/>
  <c r="T3631" i="4"/>
  <c r="S3631" i="4"/>
  <c r="A3631" i="4"/>
  <c r="X3630" i="4"/>
  <c r="W3630" i="4"/>
  <c r="V3630" i="4"/>
  <c r="U3630" i="4" s="1"/>
  <c r="Y3630" i="4" s="1"/>
  <c r="T3630" i="4"/>
  <c r="S3630" i="4"/>
  <c r="A3630" i="4"/>
  <c r="X3629" i="4"/>
  <c r="W3629" i="4"/>
  <c r="V3629" i="4"/>
  <c r="U3629" i="4" s="1"/>
  <c r="Y3629" i="4" s="1"/>
  <c r="T3629" i="4"/>
  <c r="S3629" i="4"/>
  <c r="A3629" i="4"/>
  <c r="X3628" i="4"/>
  <c r="W3628" i="4"/>
  <c r="V3628" i="4"/>
  <c r="U3628" i="4" s="1"/>
  <c r="Y3628" i="4" s="1"/>
  <c r="T3628" i="4"/>
  <c r="S3628" i="4"/>
  <c r="A3628" i="4"/>
  <c r="X3627" i="4"/>
  <c r="W3627" i="4"/>
  <c r="V3627" i="4"/>
  <c r="U3627" i="4" s="1"/>
  <c r="Y3627" i="4" s="1"/>
  <c r="T3627" i="4"/>
  <c r="S3627" i="4"/>
  <c r="A3627" i="4"/>
  <c r="X3626" i="4"/>
  <c r="W3626" i="4"/>
  <c r="V3626" i="4"/>
  <c r="U3626" i="4" s="1"/>
  <c r="Y3626" i="4" s="1"/>
  <c r="T3626" i="4"/>
  <c r="S3626" i="4"/>
  <c r="A3626" i="4"/>
  <c r="X3625" i="4"/>
  <c r="W3625" i="4"/>
  <c r="V3625" i="4"/>
  <c r="U3625" i="4" s="1"/>
  <c r="Y3625" i="4" s="1"/>
  <c r="T3625" i="4"/>
  <c r="S3625" i="4"/>
  <c r="A3625" i="4"/>
  <c r="X3624" i="4"/>
  <c r="W3624" i="4"/>
  <c r="V3624" i="4"/>
  <c r="U3624" i="4" s="1"/>
  <c r="Y3624" i="4" s="1"/>
  <c r="T3624" i="4"/>
  <c r="S3624" i="4"/>
  <c r="A3624" i="4"/>
  <c r="X3623" i="4"/>
  <c r="W3623" i="4"/>
  <c r="V3623" i="4"/>
  <c r="U3623" i="4" s="1"/>
  <c r="Y3623" i="4" s="1"/>
  <c r="T3623" i="4"/>
  <c r="S3623" i="4"/>
  <c r="A3623" i="4"/>
  <c r="X3622" i="4"/>
  <c r="W3622" i="4"/>
  <c r="V3622" i="4"/>
  <c r="U3622" i="4" s="1"/>
  <c r="Y3622" i="4" s="1"/>
  <c r="T3622" i="4"/>
  <c r="S3622" i="4"/>
  <c r="A3622" i="4"/>
  <c r="X3621" i="4"/>
  <c r="W3621" i="4"/>
  <c r="V3621" i="4"/>
  <c r="U3621" i="4" s="1"/>
  <c r="Y3621" i="4" s="1"/>
  <c r="T3621" i="4"/>
  <c r="S3621" i="4"/>
  <c r="A3621" i="4"/>
  <c r="X3620" i="4"/>
  <c r="W3620" i="4"/>
  <c r="V3620" i="4"/>
  <c r="U3620" i="4" s="1"/>
  <c r="Y3620" i="4" s="1"/>
  <c r="T3620" i="4"/>
  <c r="S3620" i="4"/>
  <c r="A3620" i="4"/>
  <c r="X3619" i="4"/>
  <c r="W3619" i="4"/>
  <c r="V3619" i="4"/>
  <c r="U3619" i="4" s="1"/>
  <c r="Y3619" i="4" s="1"/>
  <c r="T3619" i="4"/>
  <c r="S3619" i="4"/>
  <c r="A3619" i="4"/>
  <c r="X3618" i="4"/>
  <c r="W3618" i="4"/>
  <c r="V3618" i="4"/>
  <c r="U3618" i="4" s="1"/>
  <c r="Y3618" i="4" s="1"/>
  <c r="T3618" i="4"/>
  <c r="S3618" i="4"/>
  <c r="A3618" i="4"/>
  <c r="X3617" i="4"/>
  <c r="W3617" i="4"/>
  <c r="V3617" i="4"/>
  <c r="U3617" i="4" s="1"/>
  <c r="Y3617" i="4" s="1"/>
  <c r="T3617" i="4"/>
  <c r="S3617" i="4"/>
  <c r="A3617" i="4"/>
  <c r="X3616" i="4"/>
  <c r="W3616" i="4"/>
  <c r="V3616" i="4"/>
  <c r="U3616" i="4" s="1"/>
  <c r="Y3616" i="4" s="1"/>
  <c r="T3616" i="4"/>
  <c r="S3616" i="4"/>
  <c r="A3616" i="4"/>
  <c r="X3615" i="4"/>
  <c r="W3615" i="4"/>
  <c r="V3615" i="4"/>
  <c r="U3615" i="4" s="1"/>
  <c r="Y3615" i="4" s="1"/>
  <c r="T3615" i="4"/>
  <c r="S3615" i="4"/>
  <c r="A3615" i="4"/>
  <c r="X3614" i="4"/>
  <c r="W3614" i="4"/>
  <c r="V3614" i="4"/>
  <c r="U3614" i="4" s="1"/>
  <c r="Y3614" i="4" s="1"/>
  <c r="T3614" i="4"/>
  <c r="S3614" i="4"/>
  <c r="A3614" i="4"/>
  <c r="X3613" i="4"/>
  <c r="W3613" i="4"/>
  <c r="V3613" i="4"/>
  <c r="U3613" i="4" s="1"/>
  <c r="Y3613" i="4" s="1"/>
  <c r="T3613" i="4"/>
  <c r="S3613" i="4"/>
  <c r="A3613" i="4"/>
  <c r="X3612" i="4"/>
  <c r="W3612" i="4"/>
  <c r="V3612" i="4"/>
  <c r="U3612" i="4" s="1"/>
  <c r="Y3612" i="4" s="1"/>
  <c r="T3612" i="4"/>
  <c r="S3612" i="4"/>
  <c r="A3612" i="4"/>
  <c r="X3611" i="4"/>
  <c r="W3611" i="4"/>
  <c r="V3611" i="4"/>
  <c r="U3611" i="4" s="1"/>
  <c r="Y3611" i="4" s="1"/>
  <c r="T3611" i="4"/>
  <c r="S3611" i="4"/>
  <c r="A3611" i="4"/>
  <c r="X3610" i="4"/>
  <c r="W3610" i="4"/>
  <c r="V3610" i="4"/>
  <c r="U3610" i="4" s="1"/>
  <c r="Y3610" i="4" s="1"/>
  <c r="T3610" i="4"/>
  <c r="S3610" i="4"/>
  <c r="A3610" i="4"/>
  <c r="X3609" i="4"/>
  <c r="W3609" i="4"/>
  <c r="V3609" i="4"/>
  <c r="U3609" i="4" s="1"/>
  <c r="Y3609" i="4" s="1"/>
  <c r="T3609" i="4"/>
  <c r="S3609" i="4"/>
  <c r="A3609" i="4"/>
  <c r="X3608" i="4"/>
  <c r="W3608" i="4"/>
  <c r="V3608" i="4"/>
  <c r="U3608" i="4" s="1"/>
  <c r="Y3608" i="4" s="1"/>
  <c r="T3608" i="4"/>
  <c r="S3608" i="4"/>
  <c r="A3608" i="4"/>
  <c r="X3607" i="4"/>
  <c r="W3607" i="4"/>
  <c r="V3607" i="4"/>
  <c r="U3607" i="4" s="1"/>
  <c r="Y3607" i="4" s="1"/>
  <c r="T3607" i="4"/>
  <c r="S3607" i="4"/>
  <c r="A3607" i="4"/>
  <c r="X3606" i="4"/>
  <c r="W3606" i="4"/>
  <c r="V3606" i="4"/>
  <c r="U3606" i="4" s="1"/>
  <c r="Y3606" i="4" s="1"/>
  <c r="T3606" i="4"/>
  <c r="S3606" i="4"/>
  <c r="A3606" i="4"/>
  <c r="X3605" i="4"/>
  <c r="W3605" i="4"/>
  <c r="V3605" i="4"/>
  <c r="U3605" i="4" s="1"/>
  <c r="Y3605" i="4" s="1"/>
  <c r="T3605" i="4"/>
  <c r="S3605" i="4"/>
  <c r="A3605" i="4"/>
  <c r="X3604" i="4"/>
  <c r="W3604" i="4"/>
  <c r="V3604" i="4"/>
  <c r="U3604" i="4" s="1"/>
  <c r="Y3604" i="4" s="1"/>
  <c r="T3604" i="4"/>
  <c r="S3604" i="4"/>
  <c r="A3604" i="4"/>
  <c r="X3603" i="4"/>
  <c r="W3603" i="4"/>
  <c r="V3603" i="4"/>
  <c r="U3603" i="4" s="1"/>
  <c r="Y3603" i="4" s="1"/>
  <c r="T3603" i="4"/>
  <c r="S3603" i="4"/>
  <c r="A3603" i="4"/>
  <c r="X3602" i="4"/>
  <c r="W3602" i="4"/>
  <c r="V3602" i="4"/>
  <c r="U3602" i="4" s="1"/>
  <c r="Y3602" i="4" s="1"/>
  <c r="T3602" i="4"/>
  <c r="S3602" i="4"/>
  <c r="A3602" i="4"/>
  <c r="X3601" i="4"/>
  <c r="W3601" i="4"/>
  <c r="V3601" i="4"/>
  <c r="U3601" i="4" s="1"/>
  <c r="Y3601" i="4" s="1"/>
  <c r="T3601" i="4"/>
  <c r="S3601" i="4"/>
  <c r="A3601" i="4"/>
  <c r="X3600" i="4"/>
  <c r="W3600" i="4"/>
  <c r="V3600" i="4"/>
  <c r="U3600" i="4" s="1"/>
  <c r="Y3600" i="4" s="1"/>
  <c r="T3600" i="4"/>
  <c r="S3600" i="4"/>
  <c r="A3600" i="4"/>
  <c r="X3599" i="4"/>
  <c r="W3599" i="4"/>
  <c r="V3599" i="4"/>
  <c r="U3599" i="4" s="1"/>
  <c r="Y3599" i="4" s="1"/>
  <c r="T3599" i="4"/>
  <c r="S3599" i="4"/>
  <c r="A3599" i="4"/>
  <c r="X3598" i="4"/>
  <c r="W3598" i="4"/>
  <c r="V3598" i="4"/>
  <c r="U3598" i="4" s="1"/>
  <c r="Y3598" i="4" s="1"/>
  <c r="T3598" i="4"/>
  <c r="S3598" i="4"/>
  <c r="A3598" i="4"/>
  <c r="X3597" i="4"/>
  <c r="W3597" i="4"/>
  <c r="V3597" i="4"/>
  <c r="U3597" i="4" s="1"/>
  <c r="Y3597" i="4" s="1"/>
  <c r="T3597" i="4"/>
  <c r="S3597" i="4"/>
  <c r="A3597" i="4"/>
  <c r="X3596" i="4"/>
  <c r="W3596" i="4"/>
  <c r="V3596" i="4"/>
  <c r="U3596" i="4" s="1"/>
  <c r="Y3596" i="4" s="1"/>
  <c r="T3596" i="4"/>
  <c r="S3596" i="4"/>
  <c r="A3596" i="4"/>
  <c r="X3595" i="4"/>
  <c r="W3595" i="4"/>
  <c r="V3595" i="4"/>
  <c r="U3595" i="4" s="1"/>
  <c r="Y3595" i="4" s="1"/>
  <c r="T3595" i="4"/>
  <c r="S3595" i="4"/>
  <c r="A3595" i="4"/>
  <c r="X3594" i="4"/>
  <c r="W3594" i="4"/>
  <c r="V3594" i="4"/>
  <c r="U3594" i="4" s="1"/>
  <c r="Y3594" i="4" s="1"/>
  <c r="T3594" i="4"/>
  <c r="S3594" i="4"/>
  <c r="A3594" i="4"/>
  <c r="X3593" i="4"/>
  <c r="W3593" i="4"/>
  <c r="V3593" i="4"/>
  <c r="U3593" i="4" s="1"/>
  <c r="Y3593" i="4" s="1"/>
  <c r="T3593" i="4"/>
  <c r="S3593" i="4"/>
  <c r="A3593" i="4"/>
  <c r="X3592" i="4"/>
  <c r="W3592" i="4"/>
  <c r="V3592" i="4"/>
  <c r="U3592" i="4" s="1"/>
  <c r="Y3592" i="4" s="1"/>
  <c r="T3592" i="4"/>
  <c r="S3592" i="4"/>
  <c r="A3592" i="4"/>
  <c r="X3591" i="4"/>
  <c r="W3591" i="4"/>
  <c r="V3591" i="4"/>
  <c r="U3591" i="4" s="1"/>
  <c r="Y3591" i="4" s="1"/>
  <c r="T3591" i="4"/>
  <c r="S3591" i="4"/>
  <c r="A3591" i="4"/>
  <c r="X3590" i="4"/>
  <c r="W3590" i="4"/>
  <c r="V3590" i="4"/>
  <c r="U3590" i="4" s="1"/>
  <c r="Y3590" i="4" s="1"/>
  <c r="T3590" i="4"/>
  <c r="S3590" i="4"/>
  <c r="A3590" i="4"/>
  <c r="X3589" i="4"/>
  <c r="W3589" i="4"/>
  <c r="V3589" i="4"/>
  <c r="U3589" i="4" s="1"/>
  <c r="Y3589" i="4" s="1"/>
  <c r="T3589" i="4"/>
  <c r="S3589" i="4"/>
  <c r="A3589" i="4"/>
  <c r="X3588" i="4"/>
  <c r="W3588" i="4"/>
  <c r="V3588" i="4"/>
  <c r="U3588" i="4" s="1"/>
  <c r="Y3588" i="4" s="1"/>
  <c r="T3588" i="4"/>
  <c r="S3588" i="4"/>
  <c r="A3588" i="4"/>
  <c r="X3587" i="4"/>
  <c r="W3587" i="4"/>
  <c r="V3587" i="4"/>
  <c r="U3587" i="4" s="1"/>
  <c r="Y3587" i="4" s="1"/>
  <c r="T3587" i="4"/>
  <c r="S3587" i="4"/>
  <c r="A3587" i="4"/>
  <c r="X3586" i="4"/>
  <c r="W3586" i="4"/>
  <c r="V3586" i="4"/>
  <c r="U3586" i="4" s="1"/>
  <c r="Y3586" i="4" s="1"/>
  <c r="T3586" i="4"/>
  <c r="S3586" i="4"/>
  <c r="A3586" i="4"/>
  <c r="X3585" i="4"/>
  <c r="W3585" i="4"/>
  <c r="V3585" i="4"/>
  <c r="U3585" i="4" s="1"/>
  <c r="Y3585" i="4" s="1"/>
  <c r="T3585" i="4"/>
  <c r="S3585" i="4"/>
  <c r="A3585" i="4"/>
  <c r="X3584" i="4"/>
  <c r="W3584" i="4"/>
  <c r="V3584" i="4"/>
  <c r="U3584" i="4" s="1"/>
  <c r="Y3584" i="4" s="1"/>
  <c r="T3584" i="4"/>
  <c r="S3584" i="4"/>
  <c r="A3584" i="4"/>
  <c r="X3583" i="4"/>
  <c r="W3583" i="4"/>
  <c r="V3583" i="4"/>
  <c r="U3583" i="4" s="1"/>
  <c r="Y3583" i="4" s="1"/>
  <c r="T3583" i="4"/>
  <c r="S3583" i="4"/>
  <c r="A3583" i="4"/>
  <c r="X3582" i="4"/>
  <c r="W3582" i="4"/>
  <c r="V3582" i="4"/>
  <c r="U3582" i="4" s="1"/>
  <c r="Y3582" i="4" s="1"/>
  <c r="T3582" i="4"/>
  <c r="S3582" i="4"/>
  <c r="A3582" i="4"/>
  <c r="X3581" i="4"/>
  <c r="W3581" i="4"/>
  <c r="V3581" i="4"/>
  <c r="U3581" i="4" s="1"/>
  <c r="Y3581" i="4" s="1"/>
  <c r="T3581" i="4"/>
  <c r="S3581" i="4"/>
  <c r="A3581" i="4"/>
  <c r="X3580" i="4"/>
  <c r="W3580" i="4"/>
  <c r="V3580" i="4"/>
  <c r="U3580" i="4" s="1"/>
  <c r="Y3580" i="4" s="1"/>
  <c r="T3580" i="4"/>
  <c r="S3580" i="4"/>
  <c r="A3580" i="4"/>
  <c r="X3579" i="4"/>
  <c r="W3579" i="4"/>
  <c r="V3579" i="4"/>
  <c r="U3579" i="4" s="1"/>
  <c r="Y3579" i="4" s="1"/>
  <c r="T3579" i="4"/>
  <c r="S3579" i="4"/>
  <c r="A3579" i="4"/>
  <c r="X3578" i="4"/>
  <c r="W3578" i="4"/>
  <c r="V3578" i="4"/>
  <c r="U3578" i="4" s="1"/>
  <c r="Y3578" i="4" s="1"/>
  <c r="T3578" i="4"/>
  <c r="S3578" i="4"/>
  <c r="A3578" i="4"/>
  <c r="X3577" i="4"/>
  <c r="W3577" i="4"/>
  <c r="V3577" i="4"/>
  <c r="U3577" i="4" s="1"/>
  <c r="Y3577" i="4" s="1"/>
  <c r="T3577" i="4"/>
  <c r="S3577" i="4"/>
  <c r="A3577" i="4"/>
  <c r="X3576" i="4"/>
  <c r="W3576" i="4"/>
  <c r="V3576" i="4"/>
  <c r="U3576" i="4" s="1"/>
  <c r="Y3576" i="4" s="1"/>
  <c r="T3576" i="4"/>
  <c r="S3576" i="4"/>
  <c r="A3576" i="4"/>
  <c r="X3575" i="4"/>
  <c r="W3575" i="4"/>
  <c r="V3575" i="4"/>
  <c r="U3575" i="4" s="1"/>
  <c r="Y3575" i="4" s="1"/>
  <c r="T3575" i="4"/>
  <c r="S3575" i="4"/>
  <c r="A3575" i="4"/>
  <c r="X3574" i="4"/>
  <c r="W3574" i="4"/>
  <c r="V3574" i="4"/>
  <c r="U3574" i="4" s="1"/>
  <c r="Y3574" i="4" s="1"/>
  <c r="T3574" i="4"/>
  <c r="S3574" i="4"/>
  <c r="A3574" i="4"/>
  <c r="X3573" i="4"/>
  <c r="W3573" i="4"/>
  <c r="V3573" i="4"/>
  <c r="U3573" i="4" s="1"/>
  <c r="Y3573" i="4" s="1"/>
  <c r="T3573" i="4"/>
  <c r="S3573" i="4"/>
  <c r="A3573" i="4"/>
  <c r="X3572" i="4"/>
  <c r="W3572" i="4"/>
  <c r="V3572" i="4"/>
  <c r="U3572" i="4" s="1"/>
  <c r="Y3572" i="4" s="1"/>
  <c r="T3572" i="4"/>
  <c r="S3572" i="4"/>
  <c r="A3572" i="4"/>
  <c r="X3571" i="4"/>
  <c r="W3571" i="4"/>
  <c r="V3571" i="4"/>
  <c r="U3571" i="4" s="1"/>
  <c r="Y3571" i="4" s="1"/>
  <c r="T3571" i="4"/>
  <c r="S3571" i="4"/>
  <c r="A3571" i="4"/>
  <c r="X3570" i="4"/>
  <c r="W3570" i="4"/>
  <c r="V3570" i="4"/>
  <c r="U3570" i="4" s="1"/>
  <c r="Y3570" i="4" s="1"/>
  <c r="T3570" i="4"/>
  <c r="S3570" i="4"/>
  <c r="A3570" i="4"/>
  <c r="X3569" i="4"/>
  <c r="W3569" i="4"/>
  <c r="V3569" i="4"/>
  <c r="U3569" i="4" s="1"/>
  <c r="Y3569" i="4" s="1"/>
  <c r="T3569" i="4"/>
  <c r="S3569" i="4"/>
  <c r="A3569" i="4"/>
  <c r="X3568" i="4"/>
  <c r="W3568" i="4"/>
  <c r="V3568" i="4"/>
  <c r="U3568" i="4" s="1"/>
  <c r="Y3568" i="4" s="1"/>
  <c r="T3568" i="4"/>
  <c r="S3568" i="4"/>
  <c r="A3568" i="4"/>
  <c r="X3567" i="4"/>
  <c r="W3567" i="4"/>
  <c r="V3567" i="4"/>
  <c r="U3567" i="4" s="1"/>
  <c r="Y3567" i="4" s="1"/>
  <c r="T3567" i="4"/>
  <c r="S3567" i="4"/>
  <c r="A3567" i="4"/>
  <c r="X3566" i="4"/>
  <c r="W3566" i="4"/>
  <c r="V3566" i="4"/>
  <c r="U3566" i="4" s="1"/>
  <c r="Y3566" i="4" s="1"/>
  <c r="T3566" i="4"/>
  <c r="S3566" i="4"/>
  <c r="A3566" i="4"/>
  <c r="X3565" i="4"/>
  <c r="W3565" i="4"/>
  <c r="V3565" i="4"/>
  <c r="U3565" i="4" s="1"/>
  <c r="Y3565" i="4" s="1"/>
  <c r="T3565" i="4"/>
  <c r="S3565" i="4"/>
  <c r="A3565" i="4"/>
  <c r="X3564" i="4"/>
  <c r="W3564" i="4"/>
  <c r="V3564" i="4"/>
  <c r="U3564" i="4" s="1"/>
  <c r="Y3564" i="4" s="1"/>
  <c r="T3564" i="4"/>
  <c r="S3564" i="4"/>
  <c r="A3564" i="4"/>
  <c r="X3563" i="4"/>
  <c r="W3563" i="4"/>
  <c r="V3563" i="4"/>
  <c r="U3563" i="4" s="1"/>
  <c r="Y3563" i="4" s="1"/>
  <c r="T3563" i="4"/>
  <c r="S3563" i="4"/>
  <c r="A3563" i="4"/>
  <c r="X3562" i="4"/>
  <c r="W3562" i="4"/>
  <c r="V3562" i="4"/>
  <c r="U3562" i="4" s="1"/>
  <c r="Y3562" i="4" s="1"/>
  <c r="T3562" i="4"/>
  <c r="S3562" i="4"/>
  <c r="A3562" i="4"/>
  <c r="X3561" i="4"/>
  <c r="W3561" i="4"/>
  <c r="V3561" i="4"/>
  <c r="U3561" i="4" s="1"/>
  <c r="Y3561" i="4" s="1"/>
  <c r="T3561" i="4"/>
  <c r="S3561" i="4"/>
  <c r="A3561" i="4"/>
  <c r="X3560" i="4"/>
  <c r="W3560" i="4"/>
  <c r="V3560" i="4"/>
  <c r="U3560" i="4" s="1"/>
  <c r="Y3560" i="4" s="1"/>
  <c r="T3560" i="4"/>
  <c r="S3560" i="4"/>
  <c r="A3560" i="4"/>
  <c r="X3559" i="4"/>
  <c r="W3559" i="4"/>
  <c r="V3559" i="4"/>
  <c r="U3559" i="4" s="1"/>
  <c r="Y3559" i="4" s="1"/>
  <c r="T3559" i="4"/>
  <c r="S3559" i="4"/>
  <c r="A3559" i="4"/>
  <c r="X3558" i="4"/>
  <c r="W3558" i="4"/>
  <c r="V3558" i="4"/>
  <c r="U3558" i="4" s="1"/>
  <c r="Y3558" i="4" s="1"/>
  <c r="T3558" i="4"/>
  <c r="S3558" i="4"/>
  <c r="A3558" i="4"/>
  <c r="X3557" i="4"/>
  <c r="W3557" i="4"/>
  <c r="V3557" i="4"/>
  <c r="U3557" i="4" s="1"/>
  <c r="Y3557" i="4" s="1"/>
  <c r="T3557" i="4"/>
  <c r="S3557" i="4"/>
  <c r="A3557" i="4"/>
  <c r="X3556" i="4"/>
  <c r="W3556" i="4"/>
  <c r="V3556" i="4"/>
  <c r="U3556" i="4" s="1"/>
  <c r="Y3556" i="4" s="1"/>
  <c r="T3556" i="4"/>
  <c r="S3556" i="4"/>
  <c r="A3556" i="4"/>
  <c r="X3555" i="4"/>
  <c r="W3555" i="4"/>
  <c r="V3555" i="4"/>
  <c r="U3555" i="4" s="1"/>
  <c r="Y3555" i="4" s="1"/>
  <c r="T3555" i="4"/>
  <c r="S3555" i="4"/>
  <c r="A3555" i="4"/>
  <c r="X3554" i="4"/>
  <c r="W3554" i="4"/>
  <c r="V3554" i="4"/>
  <c r="U3554" i="4" s="1"/>
  <c r="Y3554" i="4" s="1"/>
  <c r="T3554" i="4"/>
  <c r="S3554" i="4"/>
  <c r="A3554" i="4"/>
  <c r="X3553" i="4"/>
  <c r="W3553" i="4"/>
  <c r="V3553" i="4"/>
  <c r="U3553" i="4" s="1"/>
  <c r="Y3553" i="4" s="1"/>
  <c r="T3553" i="4"/>
  <c r="S3553" i="4"/>
  <c r="A3553" i="4"/>
  <c r="X3552" i="4"/>
  <c r="W3552" i="4"/>
  <c r="V3552" i="4"/>
  <c r="U3552" i="4" s="1"/>
  <c r="Y3552" i="4" s="1"/>
  <c r="T3552" i="4"/>
  <c r="S3552" i="4"/>
  <c r="A3552" i="4"/>
  <c r="X3551" i="4"/>
  <c r="W3551" i="4"/>
  <c r="V3551" i="4"/>
  <c r="U3551" i="4" s="1"/>
  <c r="Y3551" i="4" s="1"/>
  <c r="T3551" i="4"/>
  <c r="S3551" i="4"/>
  <c r="A3551" i="4"/>
  <c r="X3550" i="4"/>
  <c r="W3550" i="4"/>
  <c r="V3550" i="4"/>
  <c r="U3550" i="4" s="1"/>
  <c r="Y3550" i="4" s="1"/>
  <c r="T3550" i="4"/>
  <c r="S3550" i="4"/>
  <c r="A3550" i="4"/>
  <c r="X3549" i="4"/>
  <c r="W3549" i="4"/>
  <c r="V3549" i="4"/>
  <c r="U3549" i="4" s="1"/>
  <c r="Y3549" i="4" s="1"/>
  <c r="T3549" i="4"/>
  <c r="S3549" i="4"/>
  <c r="A3549" i="4"/>
  <c r="X3548" i="4"/>
  <c r="W3548" i="4"/>
  <c r="V3548" i="4"/>
  <c r="U3548" i="4" s="1"/>
  <c r="Y3548" i="4" s="1"/>
  <c r="T3548" i="4"/>
  <c r="S3548" i="4"/>
  <c r="A3548" i="4"/>
  <c r="X3547" i="4"/>
  <c r="W3547" i="4"/>
  <c r="V3547" i="4"/>
  <c r="U3547" i="4" s="1"/>
  <c r="Y3547" i="4" s="1"/>
  <c r="T3547" i="4"/>
  <c r="S3547" i="4"/>
  <c r="A3547" i="4"/>
  <c r="X3546" i="4"/>
  <c r="W3546" i="4"/>
  <c r="V3546" i="4"/>
  <c r="U3546" i="4" s="1"/>
  <c r="Y3546" i="4" s="1"/>
  <c r="T3546" i="4"/>
  <c r="S3546" i="4"/>
  <c r="A3546" i="4"/>
  <c r="X3545" i="4"/>
  <c r="W3545" i="4"/>
  <c r="V3545" i="4"/>
  <c r="U3545" i="4" s="1"/>
  <c r="Y3545" i="4" s="1"/>
  <c r="T3545" i="4"/>
  <c r="S3545" i="4"/>
  <c r="A3545" i="4"/>
  <c r="X3544" i="4"/>
  <c r="W3544" i="4"/>
  <c r="V3544" i="4"/>
  <c r="U3544" i="4" s="1"/>
  <c r="Y3544" i="4" s="1"/>
  <c r="T3544" i="4"/>
  <c r="S3544" i="4"/>
  <c r="A3544" i="4"/>
  <c r="X3543" i="4"/>
  <c r="W3543" i="4"/>
  <c r="V3543" i="4"/>
  <c r="U3543" i="4" s="1"/>
  <c r="Y3543" i="4" s="1"/>
  <c r="T3543" i="4"/>
  <c r="S3543" i="4"/>
  <c r="A3543" i="4"/>
  <c r="X3542" i="4"/>
  <c r="W3542" i="4"/>
  <c r="V3542" i="4"/>
  <c r="U3542" i="4" s="1"/>
  <c r="Y3542" i="4" s="1"/>
  <c r="T3542" i="4"/>
  <c r="S3542" i="4"/>
  <c r="A3542" i="4"/>
  <c r="X3541" i="4"/>
  <c r="W3541" i="4"/>
  <c r="V3541" i="4"/>
  <c r="U3541" i="4" s="1"/>
  <c r="Y3541" i="4" s="1"/>
  <c r="T3541" i="4"/>
  <c r="S3541" i="4"/>
  <c r="A3541" i="4"/>
  <c r="X3540" i="4"/>
  <c r="W3540" i="4"/>
  <c r="V3540" i="4"/>
  <c r="U3540" i="4" s="1"/>
  <c r="Y3540" i="4" s="1"/>
  <c r="T3540" i="4"/>
  <c r="S3540" i="4"/>
  <c r="A3540" i="4"/>
  <c r="X3539" i="4"/>
  <c r="W3539" i="4"/>
  <c r="V3539" i="4"/>
  <c r="U3539" i="4" s="1"/>
  <c r="Y3539" i="4" s="1"/>
  <c r="T3539" i="4"/>
  <c r="S3539" i="4"/>
  <c r="A3539" i="4"/>
  <c r="X3538" i="4"/>
  <c r="W3538" i="4"/>
  <c r="V3538" i="4"/>
  <c r="U3538" i="4" s="1"/>
  <c r="Y3538" i="4" s="1"/>
  <c r="T3538" i="4"/>
  <c r="S3538" i="4"/>
  <c r="A3538" i="4"/>
  <c r="X3537" i="4"/>
  <c r="W3537" i="4"/>
  <c r="V3537" i="4"/>
  <c r="U3537" i="4" s="1"/>
  <c r="Y3537" i="4" s="1"/>
  <c r="T3537" i="4"/>
  <c r="S3537" i="4"/>
  <c r="A3537" i="4"/>
  <c r="X3536" i="4"/>
  <c r="W3536" i="4"/>
  <c r="V3536" i="4"/>
  <c r="U3536" i="4" s="1"/>
  <c r="Y3536" i="4" s="1"/>
  <c r="T3536" i="4"/>
  <c r="S3536" i="4"/>
  <c r="A3536" i="4"/>
  <c r="X3535" i="4"/>
  <c r="W3535" i="4"/>
  <c r="V3535" i="4"/>
  <c r="U3535" i="4" s="1"/>
  <c r="Y3535" i="4" s="1"/>
  <c r="T3535" i="4"/>
  <c r="S3535" i="4"/>
  <c r="A3535" i="4"/>
  <c r="X3534" i="4"/>
  <c r="W3534" i="4"/>
  <c r="V3534" i="4"/>
  <c r="U3534" i="4" s="1"/>
  <c r="Y3534" i="4" s="1"/>
  <c r="T3534" i="4"/>
  <c r="S3534" i="4"/>
  <c r="A3534" i="4"/>
  <c r="X3533" i="4"/>
  <c r="W3533" i="4"/>
  <c r="V3533" i="4"/>
  <c r="U3533" i="4" s="1"/>
  <c r="Y3533" i="4" s="1"/>
  <c r="T3533" i="4"/>
  <c r="S3533" i="4"/>
  <c r="A3533" i="4"/>
  <c r="X3532" i="4"/>
  <c r="W3532" i="4"/>
  <c r="V3532" i="4"/>
  <c r="U3532" i="4" s="1"/>
  <c r="Y3532" i="4" s="1"/>
  <c r="T3532" i="4"/>
  <c r="S3532" i="4"/>
  <c r="A3532" i="4"/>
  <c r="X3531" i="4"/>
  <c r="W3531" i="4"/>
  <c r="V3531" i="4"/>
  <c r="U3531" i="4" s="1"/>
  <c r="Y3531" i="4" s="1"/>
  <c r="T3531" i="4"/>
  <c r="S3531" i="4"/>
  <c r="A3531" i="4"/>
  <c r="X3530" i="4"/>
  <c r="W3530" i="4"/>
  <c r="V3530" i="4"/>
  <c r="U3530" i="4" s="1"/>
  <c r="Y3530" i="4" s="1"/>
  <c r="T3530" i="4"/>
  <c r="S3530" i="4"/>
  <c r="A3530" i="4"/>
  <c r="X3529" i="4"/>
  <c r="W3529" i="4"/>
  <c r="V3529" i="4"/>
  <c r="U3529" i="4" s="1"/>
  <c r="Y3529" i="4" s="1"/>
  <c r="T3529" i="4"/>
  <c r="S3529" i="4"/>
  <c r="A3529" i="4"/>
  <c r="X3528" i="4"/>
  <c r="W3528" i="4"/>
  <c r="V3528" i="4"/>
  <c r="U3528" i="4" s="1"/>
  <c r="Y3528" i="4" s="1"/>
  <c r="T3528" i="4"/>
  <c r="S3528" i="4"/>
  <c r="A3528" i="4"/>
  <c r="X3527" i="4"/>
  <c r="W3527" i="4"/>
  <c r="V3527" i="4"/>
  <c r="U3527" i="4" s="1"/>
  <c r="Y3527" i="4" s="1"/>
  <c r="T3527" i="4"/>
  <c r="S3527" i="4"/>
  <c r="A3527" i="4"/>
  <c r="X3526" i="4"/>
  <c r="W3526" i="4"/>
  <c r="V3526" i="4"/>
  <c r="U3526" i="4" s="1"/>
  <c r="Y3526" i="4" s="1"/>
  <c r="T3526" i="4"/>
  <c r="S3526" i="4"/>
  <c r="A3526" i="4"/>
  <c r="X3525" i="4"/>
  <c r="W3525" i="4"/>
  <c r="V3525" i="4"/>
  <c r="U3525" i="4" s="1"/>
  <c r="Y3525" i="4" s="1"/>
  <c r="T3525" i="4"/>
  <c r="S3525" i="4"/>
  <c r="A3525" i="4"/>
  <c r="X3524" i="4"/>
  <c r="W3524" i="4"/>
  <c r="V3524" i="4"/>
  <c r="U3524" i="4" s="1"/>
  <c r="Y3524" i="4" s="1"/>
  <c r="T3524" i="4"/>
  <c r="S3524" i="4"/>
  <c r="A3524" i="4"/>
  <c r="X3523" i="4"/>
  <c r="W3523" i="4"/>
  <c r="V3523" i="4"/>
  <c r="U3523" i="4" s="1"/>
  <c r="Y3523" i="4" s="1"/>
  <c r="T3523" i="4"/>
  <c r="S3523" i="4"/>
  <c r="A3523" i="4"/>
  <c r="X3522" i="4"/>
  <c r="W3522" i="4"/>
  <c r="V3522" i="4"/>
  <c r="U3522" i="4" s="1"/>
  <c r="Y3522" i="4" s="1"/>
  <c r="T3522" i="4"/>
  <c r="S3522" i="4"/>
  <c r="A3522" i="4"/>
  <c r="X3521" i="4"/>
  <c r="W3521" i="4"/>
  <c r="V3521" i="4"/>
  <c r="U3521" i="4" s="1"/>
  <c r="Y3521" i="4" s="1"/>
  <c r="T3521" i="4"/>
  <c r="S3521" i="4"/>
  <c r="A3521" i="4"/>
  <c r="X3520" i="4"/>
  <c r="W3520" i="4"/>
  <c r="V3520" i="4"/>
  <c r="U3520" i="4" s="1"/>
  <c r="Y3520" i="4" s="1"/>
  <c r="T3520" i="4"/>
  <c r="S3520" i="4"/>
  <c r="A3520" i="4"/>
  <c r="X3519" i="4"/>
  <c r="W3519" i="4"/>
  <c r="V3519" i="4"/>
  <c r="U3519" i="4" s="1"/>
  <c r="Y3519" i="4" s="1"/>
  <c r="T3519" i="4"/>
  <c r="S3519" i="4"/>
  <c r="A3519" i="4"/>
  <c r="X3518" i="4"/>
  <c r="W3518" i="4"/>
  <c r="V3518" i="4"/>
  <c r="U3518" i="4" s="1"/>
  <c r="Y3518" i="4" s="1"/>
  <c r="T3518" i="4"/>
  <c r="S3518" i="4"/>
  <c r="A3518" i="4"/>
  <c r="X3517" i="4"/>
  <c r="W3517" i="4"/>
  <c r="V3517" i="4"/>
  <c r="U3517" i="4" s="1"/>
  <c r="Y3517" i="4" s="1"/>
  <c r="T3517" i="4"/>
  <c r="S3517" i="4"/>
  <c r="A3517" i="4"/>
  <c r="X3516" i="4"/>
  <c r="W3516" i="4"/>
  <c r="V3516" i="4"/>
  <c r="U3516" i="4" s="1"/>
  <c r="Y3516" i="4" s="1"/>
  <c r="T3516" i="4"/>
  <c r="S3516" i="4"/>
  <c r="A3516" i="4"/>
  <c r="X3515" i="4"/>
  <c r="W3515" i="4"/>
  <c r="V3515" i="4"/>
  <c r="U3515" i="4" s="1"/>
  <c r="Y3515" i="4" s="1"/>
  <c r="T3515" i="4"/>
  <c r="S3515" i="4"/>
  <c r="A3515" i="4"/>
  <c r="X3514" i="4"/>
  <c r="W3514" i="4"/>
  <c r="V3514" i="4"/>
  <c r="U3514" i="4" s="1"/>
  <c r="Y3514" i="4" s="1"/>
  <c r="T3514" i="4"/>
  <c r="S3514" i="4"/>
  <c r="A3514" i="4"/>
  <c r="X3513" i="4"/>
  <c r="W3513" i="4"/>
  <c r="V3513" i="4"/>
  <c r="U3513" i="4" s="1"/>
  <c r="Y3513" i="4" s="1"/>
  <c r="T3513" i="4"/>
  <c r="S3513" i="4"/>
  <c r="A3513" i="4"/>
  <c r="X3512" i="4"/>
  <c r="W3512" i="4"/>
  <c r="V3512" i="4"/>
  <c r="U3512" i="4" s="1"/>
  <c r="Y3512" i="4" s="1"/>
  <c r="T3512" i="4"/>
  <c r="S3512" i="4"/>
  <c r="A3512" i="4"/>
  <c r="X3511" i="4"/>
  <c r="W3511" i="4"/>
  <c r="V3511" i="4"/>
  <c r="U3511" i="4" s="1"/>
  <c r="Y3511" i="4" s="1"/>
  <c r="T3511" i="4"/>
  <c r="S3511" i="4"/>
  <c r="A3511" i="4"/>
  <c r="X3510" i="4"/>
  <c r="W3510" i="4"/>
  <c r="V3510" i="4"/>
  <c r="U3510" i="4" s="1"/>
  <c r="Y3510" i="4" s="1"/>
  <c r="T3510" i="4"/>
  <c r="S3510" i="4"/>
  <c r="A3510" i="4"/>
  <c r="X3509" i="4"/>
  <c r="W3509" i="4"/>
  <c r="V3509" i="4"/>
  <c r="U3509" i="4" s="1"/>
  <c r="Y3509" i="4" s="1"/>
  <c r="T3509" i="4"/>
  <c r="S3509" i="4"/>
  <c r="A3509" i="4"/>
  <c r="X3508" i="4"/>
  <c r="W3508" i="4"/>
  <c r="V3508" i="4"/>
  <c r="U3508" i="4" s="1"/>
  <c r="Y3508" i="4" s="1"/>
  <c r="T3508" i="4"/>
  <c r="S3508" i="4"/>
  <c r="A3508" i="4"/>
  <c r="X3507" i="4"/>
  <c r="W3507" i="4"/>
  <c r="V3507" i="4"/>
  <c r="U3507" i="4" s="1"/>
  <c r="Y3507" i="4" s="1"/>
  <c r="T3507" i="4"/>
  <c r="S3507" i="4"/>
  <c r="A3507" i="4"/>
  <c r="X3506" i="4"/>
  <c r="W3506" i="4"/>
  <c r="V3506" i="4"/>
  <c r="U3506" i="4" s="1"/>
  <c r="Y3506" i="4" s="1"/>
  <c r="T3506" i="4"/>
  <c r="S3506" i="4"/>
  <c r="A3506" i="4"/>
  <c r="X3505" i="4"/>
  <c r="W3505" i="4"/>
  <c r="V3505" i="4"/>
  <c r="U3505" i="4" s="1"/>
  <c r="Y3505" i="4" s="1"/>
  <c r="T3505" i="4"/>
  <c r="S3505" i="4"/>
  <c r="A3505" i="4"/>
  <c r="X3504" i="4"/>
  <c r="W3504" i="4"/>
  <c r="V3504" i="4"/>
  <c r="U3504" i="4" s="1"/>
  <c r="Y3504" i="4" s="1"/>
  <c r="T3504" i="4"/>
  <c r="S3504" i="4"/>
  <c r="A3504" i="4"/>
  <c r="X3503" i="4"/>
  <c r="W3503" i="4"/>
  <c r="V3503" i="4"/>
  <c r="U3503" i="4" s="1"/>
  <c r="Y3503" i="4" s="1"/>
  <c r="T3503" i="4"/>
  <c r="S3503" i="4"/>
  <c r="A3503" i="4"/>
  <c r="X3502" i="4"/>
  <c r="W3502" i="4"/>
  <c r="V3502" i="4"/>
  <c r="U3502" i="4" s="1"/>
  <c r="Y3502" i="4" s="1"/>
  <c r="T3502" i="4"/>
  <c r="S3502" i="4"/>
  <c r="A3502" i="4"/>
  <c r="X3501" i="4"/>
  <c r="W3501" i="4"/>
  <c r="V3501" i="4"/>
  <c r="U3501" i="4" s="1"/>
  <c r="Y3501" i="4" s="1"/>
  <c r="T3501" i="4"/>
  <c r="S3501" i="4"/>
  <c r="A3501" i="4"/>
  <c r="X3500" i="4"/>
  <c r="W3500" i="4"/>
  <c r="V3500" i="4"/>
  <c r="U3500" i="4" s="1"/>
  <c r="Y3500" i="4" s="1"/>
  <c r="T3500" i="4"/>
  <c r="S3500" i="4"/>
  <c r="A3500" i="4"/>
  <c r="X3499" i="4"/>
  <c r="W3499" i="4"/>
  <c r="V3499" i="4"/>
  <c r="U3499" i="4" s="1"/>
  <c r="Y3499" i="4" s="1"/>
  <c r="T3499" i="4"/>
  <c r="S3499" i="4"/>
  <c r="A3499" i="4"/>
  <c r="X3498" i="4"/>
  <c r="W3498" i="4"/>
  <c r="V3498" i="4"/>
  <c r="U3498" i="4" s="1"/>
  <c r="Y3498" i="4" s="1"/>
  <c r="T3498" i="4"/>
  <c r="S3498" i="4"/>
  <c r="A3498" i="4"/>
  <c r="X3497" i="4"/>
  <c r="W3497" i="4"/>
  <c r="V3497" i="4"/>
  <c r="U3497" i="4" s="1"/>
  <c r="Y3497" i="4" s="1"/>
  <c r="T3497" i="4"/>
  <c r="S3497" i="4"/>
  <c r="A3497" i="4"/>
  <c r="X3496" i="4"/>
  <c r="W3496" i="4"/>
  <c r="V3496" i="4"/>
  <c r="U3496" i="4" s="1"/>
  <c r="Y3496" i="4" s="1"/>
  <c r="T3496" i="4"/>
  <c r="S3496" i="4"/>
  <c r="A3496" i="4"/>
  <c r="X3495" i="4"/>
  <c r="W3495" i="4"/>
  <c r="V3495" i="4"/>
  <c r="U3495" i="4" s="1"/>
  <c r="Y3495" i="4" s="1"/>
  <c r="T3495" i="4"/>
  <c r="S3495" i="4"/>
  <c r="A3495" i="4"/>
  <c r="X3494" i="4"/>
  <c r="W3494" i="4"/>
  <c r="V3494" i="4"/>
  <c r="U3494" i="4" s="1"/>
  <c r="Y3494" i="4" s="1"/>
  <c r="T3494" i="4"/>
  <c r="S3494" i="4"/>
  <c r="A3494" i="4"/>
  <c r="X3493" i="4"/>
  <c r="W3493" i="4"/>
  <c r="V3493" i="4"/>
  <c r="U3493" i="4" s="1"/>
  <c r="Y3493" i="4" s="1"/>
  <c r="T3493" i="4"/>
  <c r="S3493" i="4"/>
  <c r="A3493" i="4"/>
  <c r="X3492" i="4"/>
  <c r="W3492" i="4"/>
  <c r="V3492" i="4"/>
  <c r="U3492" i="4" s="1"/>
  <c r="Y3492" i="4" s="1"/>
  <c r="T3492" i="4"/>
  <c r="S3492" i="4"/>
  <c r="A3492" i="4"/>
  <c r="X3491" i="4"/>
  <c r="W3491" i="4"/>
  <c r="V3491" i="4"/>
  <c r="U3491" i="4" s="1"/>
  <c r="Y3491" i="4" s="1"/>
  <c r="T3491" i="4"/>
  <c r="S3491" i="4"/>
  <c r="A3491" i="4"/>
  <c r="X3490" i="4"/>
  <c r="W3490" i="4"/>
  <c r="V3490" i="4"/>
  <c r="U3490" i="4" s="1"/>
  <c r="Y3490" i="4" s="1"/>
  <c r="T3490" i="4"/>
  <c r="S3490" i="4"/>
  <c r="A3490" i="4"/>
  <c r="X3489" i="4"/>
  <c r="W3489" i="4"/>
  <c r="V3489" i="4"/>
  <c r="U3489" i="4" s="1"/>
  <c r="Y3489" i="4" s="1"/>
  <c r="T3489" i="4"/>
  <c r="S3489" i="4"/>
  <c r="A3489" i="4"/>
  <c r="X3488" i="4"/>
  <c r="W3488" i="4"/>
  <c r="V3488" i="4"/>
  <c r="U3488" i="4" s="1"/>
  <c r="Y3488" i="4" s="1"/>
  <c r="T3488" i="4"/>
  <c r="S3488" i="4"/>
  <c r="A3488" i="4"/>
  <c r="X3487" i="4"/>
  <c r="W3487" i="4"/>
  <c r="V3487" i="4"/>
  <c r="U3487" i="4" s="1"/>
  <c r="Y3487" i="4" s="1"/>
  <c r="T3487" i="4"/>
  <c r="S3487" i="4"/>
  <c r="A3487" i="4"/>
  <c r="X3486" i="4"/>
  <c r="W3486" i="4"/>
  <c r="V3486" i="4"/>
  <c r="U3486" i="4" s="1"/>
  <c r="Y3486" i="4" s="1"/>
  <c r="T3486" i="4"/>
  <c r="S3486" i="4"/>
  <c r="A3486" i="4"/>
  <c r="X3485" i="4"/>
  <c r="W3485" i="4"/>
  <c r="V3485" i="4"/>
  <c r="U3485" i="4" s="1"/>
  <c r="Y3485" i="4" s="1"/>
  <c r="T3485" i="4"/>
  <c r="S3485" i="4"/>
  <c r="A3485" i="4"/>
  <c r="X3484" i="4"/>
  <c r="W3484" i="4"/>
  <c r="V3484" i="4"/>
  <c r="U3484" i="4" s="1"/>
  <c r="Y3484" i="4" s="1"/>
  <c r="T3484" i="4"/>
  <c r="S3484" i="4"/>
  <c r="A3484" i="4"/>
  <c r="X3483" i="4"/>
  <c r="W3483" i="4"/>
  <c r="V3483" i="4"/>
  <c r="U3483" i="4" s="1"/>
  <c r="Y3483" i="4" s="1"/>
  <c r="T3483" i="4"/>
  <c r="S3483" i="4"/>
  <c r="A3483" i="4"/>
  <c r="X3482" i="4"/>
  <c r="W3482" i="4"/>
  <c r="V3482" i="4"/>
  <c r="U3482" i="4" s="1"/>
  <c r="Y3482" i="4" s="1"/>
  <c r="T3482" i="4"/>
  <c r="S3482" i="4"/>
  <c r="A3482" i="4"/>
  <c r="X3481" i="4"/>
  <c r="W3481" i="4"/>
  <c r="V3481" i="4"/>
  <c r="U3481" i="4" s="1"/>
  <c r="Y3481" i="4" s="1"/>
  <c r="T3481" i="4"/>
  <c r="S3481" i="4"/>
  <c r="A3481" i="4"/>
  <c r="X3480" i="4"/>
  <c r="W3480" i="4"/>
  <c r="V3480" i="4"/>
  <c r="U3480" i="4" s="1"/>
  <c r="Y3480" i="4" s="1"/>
  <c r="T3480" i="4"/>
  <c r="S3480" i="4"/>
  <c r="A3480" i="4"/>
  <c r="X3479" i="4"/>
  <c r="W3479" i="4"/>
  <c r="V3479" i="4"/>
  <c r="U3479" i="4" s="1"/>
  <c r="Y3479" i="4" s="1"/>
  <c r="T3479" i="4"/>
  <c r="S3479" i="4"/>
  <c r="A3479" i="4"/>
  <c r="X3478" i="4"/>
  <c r="W3478" i="4"/>
  <c r="V3478" i="4"/>
  <c r="U3478" i="4" s="1"/>
  <c r="Y3478" i="4" s="1"/>
  <c r="T3478" i="4"/>
  <c r="S3478" i="4"/>
  <c r="A3478" i="4"/>
  <c r="X3477" i="4"/>
  <c r="W3477" i="4"/>
  <c r="V3477" i="4"/>
  <c r="U3477" i="4" s="1"/>
  <c r="Y3477" i="4" s="1"/>
  <c r="T3477" i="4"/>
  <c r="S3477" i="4"/>
  <c r="A3477" i="4"/>
  <c r="X3476" i="4"/>
  <c r="W3476" i="4"/>
  <c r="V3476" i="4"/>
  <c r="U3476" i="4" s="1"/>
  <c r="Y3476" i="4" s="1"/>
  <c r="T3476" i="4"/>
  <c r="S3476" i="4"/>
  <c r="A3476" i="4"/>
  <c r="X3475" i="4"/>
  <c r="W3475" i="4"/>
  <c r="V3475" i="4"/>
  <c r="U3475" i="4" s="1"/>
  <c r="Y3475" i="4" s="1"/>
  <c r="T3475" i="4"/>
  <c r="S3475" i="4"/>
  <c r="A3475" i="4"/>
  <c r="X3474" i="4"/>
  <c r="W3474" i="4"/>
  <c r="V3474" i="4"/>
  <c r="U3474" i="4" s="1"/>
  <c r="Y3474" i="4" s="1"/>
  <c r="T3474" i="4"/>
  <c r="S3474" i="4"/>
  <c r="A3474" i="4"/>
  <c r="X3473" i="4"/>
  <c r="W3473" i="4"/>
  <c r="V3473" i="4"/>
  <c r="U3473" i="4" s="1"/>
  <c r="Y3473" i="4" s="1"/>
  <c r="T3473" i="4"/>
  <c r="S3473" i="4"/>
  <c r="A3473" i="4"/>
  <c r="X3472" i="4"/>
  <c r="W3472" i="4"/>
  <c r="V3472" i="4"/>
  <c r="U3472" i="4" s="1"/>
  <c r="Y3472" i="4" s="1"/>
  <c r="T3472" i="4"/>
  <c r="S3472" i="4"/>
  <c r="A3472" i="4"/>
  <c r="X3471" i="4"/>
  <c r="W3471" i="4"/>
  <c r="V3471" i="4"/>
  <c r="U3471" i="4" s="1"/>
  <c r="Y3471" i="4" s="1"/>
  <c r="T3471" i="4"/>
  <c r="S3471" i="4"/>
  <c r="A3471" i="4"/>
  <c r="X3470" i="4"/>
  <c r="W3470" i="4"/>
  <c r="V3470" i="4"/>
  <c r="U3470" i="4" s="1"/>
  <c r="Y3470" i="4" s="1"/>
  <c r="T3470" i="4"/>
  <c r="S3470" i="4"/>
  <c r="A3470" i="4"/>
  <c r="X3469" i="4"/>
  <c r="W3469" i="4"/>
  <c r="V3469" i="4"/>
  <c r="U3469" i="4" s="1"/>
  <c r="Y3469" i="4" s="1"/>
  <c r="T3469" i="4"/>
  <c r="S3469" i="4"/>
  <c r="A3469" i="4"/>
  <c r="X3468" i="4"/>
  <c r="W3468" i="4"/>
  <c r="V3468" i="4"/>
  <c r="U3468" i="4" s="1"/>
  <c r="Y3468" i="4" s="1"/>
  <c r="T3468" i="4"/>
  <c r="S3468" i="4"/>
  <c r="A3468" i="4"/>
  <c r="X3467" i="4"/>
  <c r="W3467" i="4"/>
  <c r="V3467" i="4"/>
  <c r="U3467" i="4" s="1"/>
  <c r="Y3467" i="4" s="1"/>
  <c r="T3467" i="4"/>
  <c r="S3467" i="4"/>
  <c r="A3467" i="4"/>
  <c r="X3466" i="4"/>
  <c r="W3466" i="4"/>
  <c r="V3466" i="4"/>
  <c r="U3466" i="4" s="1"/>
  <c r="Y3466" i="4" s="1"/>
  <c r="T3466" i="4"/>
  <c r="S3466" i="4"/>
  <c r="A3466" i="4"/>
  <c r="X3465" i="4"/>
  <c r="W3465" i="4"/>
  <c r="V3465" i="4"/>
  <c r="U3465" i="4" s="1"/>
  <c r="Y3465" i="4" s="1"/>
  <c r="T3465" i="4"/>
  <c r="S3465" i="4"/>
  <c r="A3465" i="4"/>
  <c r="X3464" i="4"/>
  <c r="W3464" i="4"/>
  <c r="V3464" i="4"/>
  <c r="U3464" i="4" s="1"/>
  <c r="Y3464" i="4" s="1"/>
  <c r="T3464" i="4"/>
  <c r="S3464" i="4"/>
  <c r="A3464" i="4"/>
  <c r="X3463" i="4"/>
  <c r="W3463" i="4"/>
  <c r="V3463" i="4"/>
  <c r="U3463" i="4" s="1"/>
  <c r="Y3463" i="4" s="1"/>
  <c r="T3463" i="4"/>
  <c r="S3463" i="4"/>
  <c r="A3463" i="4"/>
  <c r="X3462" i="4"/>
  <c r="W3462" i="4"/>
  <c r="V3462" i="4"/>
  <c r="U3462" i="4" s="1"/>
  <c r="Y3462" i="4" s="1"/>
  <c r="T3462" i="4"/>
  <c r="S3462" i="4"/>
  <c r="A3462" i="4"/>
  <c r="X3461" i="4"/>
  <c r="W3461" i="4"/>
  <c r="V3461" i="4"/>
  <c r="U3461" i="4" s="1"/>
  <c r="Y3461" i="4" s="1"/>
  <c r="T3461" i="4"/>
  <c r="S3461" i="4"/>
  <c r="A3461" i="4"/>
  <c r="X3460" i="4"/>
  <c r="W3460" i="4"/>
  <c r="V3460" i="4"/>
  <c r="U3460" i="4" s="1"/>
  <c r="Y3460" i="4" s="1"/>
  <c r="T3460" i="4"/>
  <c r="S3460" i="4"/>
  <c r="A3460" i="4"/>
  <c r="X3459" i="4"/>
  <c r="W3459" i="4"/>
  <c r="V3459" i="4"/>
  <c r="U3459" i="4" s="1"/>
  <c r="Y3459" i="4" s="1"/>
  <c r="T3459" i="4"/>
  <c r="S3459" i="4"/>
  <c r="A3459" i="4"/>
  <c r="X3458" i="4"/>
  <c r="W3458" i="4"/>
  <c r="V3458" i="4"/>
  <c r="U3458" i="4" s="1"/>
  <c r="Y3458" i="4" s="1"/>
  <c r="T3458" i="4"/>
  <c r="S3458" i="4"/>
  <c r="A3458" i="4"/>
  <c r="X3457" i="4"/>
  <c r="W3457" i="4"/>
  <c r="V3457" i="4"/>
  <c r="U3457" i="4" s="1"/>
  <c r="Y3457" i="4" s="1"/>
  <c r="T3457" i="4"/>
  <c r="S3457" i="4"/>
  <c r="A3457" i="4"/>
  <c r="X3456" i="4"/>
  <c r="W3456" i="4"/>
  <c r="V3456" i="4"/>
  <c r="U3456" i="4" s="1"/>
  <c r="Y3456" i="4" s="1"/>
  <c r="T3456" i="4"/>
  <c r="S3456" i="4"/>
  <c r="A3456" i="4"/>
  <c r="X3455" i="4"/>
  <c r="W3455" i="4"/>
  <c r="V3455" i="4"/>
  <c r="U3455" i="4" s="1"/>
  <c r="Y3455" i="4" s="1"/>
  <c r="T3455" i="4"/>
  <c r="S3455" i="4"/>
  <c r="A3455" i="4"/>
  <c r="X3454" i="4"/>
  <c r="W3454" i="4"/>
  <c r="V3454" i="4"/>
  <c r="U3454" i="4" s="1"/>
  <c r="Y3454" i="4" s="1"/>
  <c r="T3454" i="4"/>
  <c r="S3454" i="4"/>
  <c r="A3454" i="4"/>
  <c r="X3453" i="4"/>
  <c r="W3453" i="4"/>
  <c r="V3453" i="4"/>
  <c r="U3453" i="4" s="1"/>
  <c r="Y3453" i="4" s="1"/>
  <c r="T3453" i="4"/>
  <c r="S3453" i="4"/>
  <c r="A3453" i="4"/>
  <c r="X3452" i="4"/>
  <c r="W3452" i="4"/>
  <c r="V3452" i="4"/>
  <c r="U3452" i="4" s="1"/>
  <c r="Y3452" i="4" s="1"/>
  <c r="T3452" i="4"/>
  <c r="S3452" i="4"/>
  <c r="A3452" i="4"/>
  <c r="X3451" i="4"/>
  <c r="W3451" i="4"/>
  <c r="V3451" i="4"/>
  <c r="U3451" i="4" s="1"/>
  <c r="Y3451" i="4" s="1"/>
  <c r="T3451" i="4"/>
  <c r="S3451" i="4"/>
  <c r="A3451" i="4"/>
  <c r="X3450" i="4"/>
  <c r="W3450" i="4"/>
  <c r="V3450" i="4"/>
  <c r="U3450" i="4" s="1"/>
  <c r="Y3450" i="4" s="1"/>
  <c r="T3450" i="4"/>
  <c r="S3450" i="4"/>
  <c r="A3450" i="4"/>
  <c r="X3449" i="4"/>
  <c r="W3449" i="4"/>
  <c r="V3449" i="4"/>
  <c r="U3449" i="4" s="1"/>
  <c r="Y3449" i="4" s="1"/>
  <c r="T3449" i="4"/>
  <c r="S3449" i="4"/>
  <c r="A3449" i="4"/>
  <c r="X3448" i="4"/>
  <c r="W3448" i="4"/>
  <c r="V3448" i="4"/>
  <c r="U3448" i="4" s="1"/>
  <c r="Y3448" i="4" s="1"/>
  <c r="T3448" i="4"/>
  <c r="S3448" i="4"/>
  <c r="A3448" i="4"/>
  <c r="X3447" i="4"/>
  <c r="W3447" i="4"/>
  <c r="V3447" i="4"/>
  <c r="U3447" i="4" s="1"/>
  <c r="Y3447" i="4" s="1"/>
  <c r="T3447" i="4"/>
  <c r="S3447" i="4"/>
  <c r="A3447" i="4"/>
  <c r="X3446" i="4"/>
  <c r="W3446" i="4"/>
  <c r="V3446" i="4"/>
  <c r="U3446" i="4" s="1"/>
  <c r="Y3446" i="4" s="1"/>
  <c r="T3446" i="4"/>
  <c r="S3446" i="4"/>
  <c r="A3446" i="4"/>
  <c r="X3445" i="4"/>
  <c r="W3445" i="4"/>
  <c r="V3445" i="4"/>
  <c r="U3445" i="4" s="1"/>
  <c r="Y3445" i="4" s="1"/>
  <c r="T3445" i="4"/>
  <c r="S3445" i="4"/>
  <c r="A3445" i="4"/>
  <c r="X3444" i="4"/>
  <c r="W3444" i="4"/>
  <c r="V3444" i="4"/>
  <c r="U3444" i="4" s="1"/>
  <c r="Y3444" i="4" s="1"/>
  <c r="T3444" i="4"/>
  <c r="S3444" i="4"/>
  <c r="A3444" i="4"/>
  <c r="X3443" i="4"/>
  <c r="W3443" i="4"/>
  <c r="V3443" i="4"/>
  <c r="U3443" i="4" s="1"/>
  <c r="Y3443" i="4" s="1"/>
  <c r="S3443" i="4"/>
  <c r="T3443" i="4" s="1"/>
  <c r="A3443" i="4"/>
  <c r="X3442" i="4"/>
  <c r="W3442" i="4"/>
  <c r="V3442" i="4"/>
  <c r="U3442" i="4"/>
  <c r="Y3442" i="4" s="1"/>
  <c r="S3442" i="4"/>
  <c r="T3442" i="4" s="1"/>
  <c r="A3442" i="4"/>
  <c r="X3441" i="4"/>
  <c r="W3441" i="4"/>
  <c r="V3441" i="4"/>
  <c r="U3441" i="4"/>
  <c r="Y3441" i="4" s="1"/>
  <c r="S3441" i="4"/>
  <c r="T3441" i="4" s="1"/>
  <c r="A3441" i="4"/>
  <c r="X3440" i="4"/>
  <c r="W3440" i="4"/>
  <c r="V3440" i="4"/>
  <c r="U3440" i="4"/>
  <c r="Y3440" i="4" s="1"/>
  <c r="S3440" i="4"/>
  <c r="T3440" i="4" s="1"/>
  <c r="A3440" i="4"/>
  <c r="X3439" i="4"/>
  <c r="W3439" i="4"/>
  <c r="V3439" i="4"/>
  <c r="U3439" i="4"/>
  <c r="Y3439" i="4" s="1"/>
  <c r="S3439" i="4"/>
  <c r="T3439" i="4" s="1"/>
  <c r="A3439" i="4"/>
  <c r="X3438" i="4"/>
  <c r="W3438" i="4"/>
  <c r="V3438" i="4"/>
  <c r="U3438" i="4"/>
  <c r="Y3438" i="4" s="1"/>
  <c r="S3438" i="4"/>
  <c r="T3438" i="4" s="1"/>
  <c r="A3438" i="4"/>
  <c r="X3437" i="4"/>
  <c r="W3437" i="4"/>
  <c r="V3437" i="4"/>
  <c r="U3437" i="4"/>
  <c r="Y3437" i="4" s="1"/>
  <c r="S3437" i="4"/>
  <c r="T3437" i="4" s="1"/>
  <c r="A3437" i="4"/>
  <c r="X3436" i="4"/>
  <c r="W3436" i="4"/>
  <c r="V3436" i="4"/>
  <c r="U3436" i="4"/>
  <c r="Y3436" i="4" s="1"/>
  <c r="S3436" i="4"/>
  <c r="T3436" i="4" s="1"/>
  <c r="A3436" i="4"/>
  <c r="X3435" i="4"/>
  <c r="W3435" i="4"/>
  <c r="V3435" i="4"/>
  <c r="U3435" i="4"/>
  <c r="Y3435" i="4" s="1"/>
  <c r="S3435" i="4"/>
  <c r="T3435" i="4" s="1"/>
  <c r="A3435" i="4"/>
  <c r="X3434" i="4"/>
  <c r="W3434" i="4"/>
  <c r="V3434" i="4"/>
  <c r="U3434" i="4"/>
  <c r="Y3434" i="4" s="1"/>
  <c r="S3434" i="4"/>
  <c r="T3434" i="4" s="1"/>
  <c r="A3434" i="4"/>
  <c r="X3433" i="4"/>
  <c r="W3433" i="4"/>
  <c r="V3433" i="4"/>
  <c r="U3433" i="4"/>
  <c r="Y3433" i="4" s="1"/>
  <c r="S3433" i="4"/>
  <c r="T3433" i="4" s="1"/>
  <c r="A3433" i="4"/>
  <c r="X3432" i="4"/>
  <c r="W3432" i="4"/>
  <c r="V3432" i="4"/>
  <c r="U3432" i="4"/>
  <c r="Y3432" i="4" s="1"/>
  <c r="S3432" i="4"/>
  <c r="T3432" i="4" s="1"/>
  <c r="A3432" i="4"/>
  <c r="X3431" i="4"/>
  <c r="W3431" i="4"/>
  <c r="V3431" i="4"/>
  <c r="U3431" i="4"/>
  <c r="Y3431" i="4" s="1"/>
  <c r="S3431" i="4"/>
  <c r="T3431" i="4" s="1"/>
  <c r="A3431" i="4"/>
  <c r="X3430" i="4"/>
  <c r="W3430" i="4"/>
  <c r="V3430" i="4"/>
  <c r="U3430" i="4"/>
  <c r="Y3430" i="4" s="1"/>
  <c r="S3430" i="4"/>
  <c r="T3430" i="4" s="1"/>
  <c r="A3430" i="4"/>
  <c r="X3429" i="4"/>
  <c r="W3429" i="4"/>
  <c r="V3429" i="4"/>
  <c r="U3429" i="4"/>
  <c r="Y3429" i="4" s="1"/>
  <c r="S3429" i="4"/>
  <c r="T3429" i="4" s="1"/>
  <c r="A3429" i="4"/>
  <c r="X3428" i="4"/>
  <c r="W3428" i="4"/>
  <c r="V3428" i="4"/>
  <c r="U3428" i="4"/>
  <c r="Y3428" i="4" s="1"/>
  <c r="S3428" i="4"/>
  <c r="T3428" i="4" s="1"/>
  <c r="A3428" i="4"/>
  <c r="X3427" i="4"/>
  <c r="W3427" i="4"/>
  <c r="V3427" i="4"/>
  <c r="U3427" i="4"/>
  <c r="Y3427" i="4" s="1"/>
  <c r="S3427" i="4"/>
  <c r="T3427" i="4" s="1"/>
  <c r="A3427" i="4"/>
  <c r="X3426" i="4"/>
  <c r="W3426" i="4"/>
  <c r="V3426" i="4"/>
  <c r="U3426" i="4"/>
  <c r="Y3426" i="4" s="1"/>
  <c r="S3426" i="4"/>
  <c r="T3426" i="4" s="1"/>
  <c r="A3426" i="4"/>
  <c r="X3425" i="4"/>
  <c r="W3425" i="4"/>
  <c r="V3425" i="4"/>
  <c r="U3425" i="4"/>
  <c r="Y3425" i="4" s="1"/>
  <c r="S3425" i="4"/>
  <c r="T3425" i="4" s="1"/>
  <c r="A3425" i="4"/>
  <c r="X3424" i="4"/>
  <c r="W3424" i="4"/>
  <c r="V3424" i="4"/>
  <c r="U3424" i="4"/>
  <c r="Y3424" i="4" s="1"/>
  <c r="S3424" i="4"/>
  <c r="T3424" i="4" s="1"/>
  <c r="A3424" i="4"/>
  <c r="X3423" i="4"/>
  <c r="W3423" i="4"/>
  <c r="V3423" i="4"/>
  <c r="U3423" i="4"/>
  <c r="Y3423" i="4" s="1"/>
  <c r="S3423" i="4"/>
  <c r="T3423" i="4" s="1"/>
  <c r="A3423" i="4"/>
  <c r="X3422" i="4"/>
  <c r="W3422" i="4"/>
  <c r="V3422" i="4"/>
  <c r="U3422" i="4"/>
  <c r="Y3422" i="4" s="1"/>
  <c r="S3422" i="4"/>
  <c r="T3422" i="4" s="1"/>
  <c r="A3422" i="4"/>
  <c r="X3421" i="4"/>
  <c r="W3421" i="4"/>
  <c r="V3421" i="4"/>
  <c r="U3421" i="4"/>
  <c r="Y3421" i="4" s="1"/>
  <c r="S3421" i="4"/>
  <c r="T3421" i="4" s="1"/>
  <c r="A3421" i="4"/>
  <c r="X3420" i="4"/>
  <c r="W3420" i="4"/>
  <c r="V3420" i="4"/>
  <c r="U3420" i="4"/>
  <c r="Y3420" i="4" s="1"/>
  <c r="S3420" i="4"/>
  <c r="T3420" i="4" s="1"/>
  <c r="A3420" i="4"/>
  <c r="X3419" i="4"/>
  <c r="W3419" i="4"/>
  <c r="V3419" i="4"/>
  <c r="U3419" i="4"/>
  <c r="Y3419" i="4" s="1"/>
  <c r="S3419" i="4"/>
  <c r="T3419" i="4" s="1"/>
  <c r="A3419" i="4"/>
  <c r="X3418" i="4"/>
  <c r="W3418" i="4"/>
  <c r="V3418" i="4"/>
  <c r="U3418" i="4"/>
  <c r="Y3418" i="4" s="1"/>
  <c r="S3418" i="4"/>
  <c r="T3418" i="4" s="1"/>
  <c r="A3418" i="4"/>
  <c r="X3417" i="4"/>
  <c r="W3417" i="4"/>
  <c r="V3417" i="4"/>
  <c r="U3417" i="4"/>
  <c r="Y3417" i="4" s="1"/>
  <c r="S3417" i="4"/>
  <c r="T3417" i="4" s="1"/>
  <c r="A3417" i="4"/>
  <c r="X3416" i="4"/>
  <c r="W3416" i="4"/>
  <c r="V3416" i="4"/>
  <c r="U3416" i="4"/>
  <c r="Y3416" i="4" s="1"/>
  <c r="S3416" i="4"/>
  <c r="T3416" i="4" s="1"/>
  <c r="A3416" i="4"/>
  <c r="X3415" i="4"/>
  <c r="W3415" i="4"/>
  <c r="V3415" i="4"/>
  <c r="U3415" i="4"/>
  <c r="Y3415" i="4" s="1"/>
  <c r="S3415" i="4"/>
  <c r="T3415" i="4" s="1"/>
  <c r="A3415" i="4"/>
  <c r="X3414" i="4"/>
  <c r="W3414" i="4"/>
  <c r="V3414" i="4"/>
  <c r="U3414" i="4"/>
  <c r="Y3414" i="4" s="1"/>
  <c r="S3414" i="4"/>
  <c r="T3414" i="4" s="1"/>
  <c r="A3414" i="4"/>
  <c r="X3413" i="4"/>
  <c r="W3413" i="4"/>
  <c r="V3413" i="4"/>
  <c r="U3413" i="4"/>
  <c r="Y3413" i="4" s="1"/>
  <c r="S3413" i="4"/>
  <c r="T3413" i="4" s="1"/>
  <c r="A3413" i="4"/>
  <c r="X3412" i="4"/>
  <c r="W3412" i="4"/>
  <c r="V3412" i="4"/>
  <c r="U3412" i="4"/>
  <c r="Y3412" i="4" s="1"/>
  <c r="S3412" i="4"/>
  <c r="T3412" i="4" s="1"/>
  <c r="A3412" i="4"/>
  <c r="X3411" i="4"/>
  <c r="W3411" i="4"/>
  <c r="V3411" i="4"/>
  <c r="U3411" i="4"/>
  <c r="Y3411" i="4" s="1"/>
  <c r="S3411" i="4"/>
  <c r="T3411" i="4" s="1"/>
  <c r="A3411" i="4"/>
  <c r="X3410" i="4"/>
  <c r="W3410" i="4"/>
  <c r="V3410" i="4"/>
  <c r="U3410" i="4"/>
  <c r="Y3410" i="4" s="1"/>
  <c r="S3410" i="4"/>
  <c r="T3410" i="4" s="1"/>
  <c r="A3410" i="4"/>
  <c r="X3409" i="4"/>
  <c r="W3409" i="4"/>
  <c r="V3409" i="4"/>
  <c r="U3409" i="4"/>
  <c r="Y3409" i="4" s="1"/>
  <c r="S3409" i="4"/>
  <c r="T3409" i="4" s="1"/>
  <c r="A3409" i="4"/>
  <c r="X3408" i="4"/>
  <c r="W3408" i="4"/>
  <c r="V3408" i="4"/>
  <c r="U3408" i="4"/>
  <c r="Y3408" i="4" s="1"/>
  <c r="S3408" i="4"/>
  <c r="T3408" i="4" s="1"/>
  <c r="A3408" i="4"/>
  <c r="X3407" i="4"/>
  <c r="W3407" i="4"/>
  <c r="V3407" i="4"/>
  <c r="U3407" i="4"/>
  <c r="Y3407" i="4" s="1"/>
  <c r="S3407" i="4"/>
  <c r="T3407" i="4" s="1"/>
  <c r="A3407" i="4"/>
  <c r="X3406" i="4"/>
  <c r="W3406" i="4"/>
  <c r="V3406" i="4"/>
  <c r="U3406" i="4"/>
  <c r="Y3406" i="4" s="1"/>
  <c r="S3406" i="4"/>
  <c r="T3406" i="4" s="1"/>
  <c r="A3406" i="4"/>
  <c r="X3405" i="4"/>
  <c r="W3405" i="4"/>
  <c r="V3405" i="4"/>
  <c r="U3405" i="4"/>
  <c r="Y3405" i="4" s="1"/>
  <c r="S3405" i="4"/>
  <c r="T3405" i="4" s="1"/>
  <c r="A3405" i="4"/>
  <c r="X3404" i="4"/>
  <c r="W3404" i="4"/>
  <c r="V3404" i="4"/>
  <c r="U3404" i="4"/>
  <c r="Y3404" i="4" s="1"/>
  <c r="S3404" i="4"/>
  <c r="T3404" i="4" s="1"/>
  <c r="A3404" i="4"/>
  <c r="X3403" i="4"/>
  <c r="W3403" i="4"/>
  <c r="V3403" i="4"/>
  <c r="U3403" i="4"/>
  <c r="Y3403" i="4" s="1"/>
  <c r="S3403" i="4"/>
  <c r="T3403" i="4" s="1"/>
  <c r="A3403" i="4"/>
  <c r="X3402" i="4"/>
  <c r="W3402" i="4"/>
  <c r="V3402" i="4"/>
  <c r="U3402" i="4"/>
  <c r="Y3402" i="4" s="1"/>
  <c r="S3402" i="4"/>
  <c r="T3402" i="4" s="1"/>
  <c r="A3402" i="4"/>
  <c r="X3401" i="4"/>
  <c r="W3401" i="4"/>
  <c r="V3401" i="4"/>
  <c r="U3401" i="4"/>
  <c r="Y3401" i="4" s="1"/>
  <c r="S3401" i="4"/>
  <c r="T3401" i="4" s="1"/>
  <c r="A3401" i="4"/>
  <c r="X3400" i="4"/>
  <c r="W3400" i="4"/>
  <c r="V3400" i="4"/>
  <c r="U3400" i="4"/>
  <c r="Y3400" i="4" s="1"/>
  <c r="S3400" i="4"/>
  <c r="T3400" i="4" s="1"/>
  <c r="A3400" i="4"/>
  <c r="X3399" i="4"/>
  <c r="W3399" i="4"/>
  <c r="V3399" i="4"/>
  <c r="U3399" i="4"/>
  <c r="Y3399" i="4" s="1"/>
  <c r="S3399" i="4"/>
  <c r="T3399" i="4" s="1"/>
  <c r="A3399" i="4"/>
  <c r="X3398" i="4"/>
  <c r="W3398" i="4"/>
  <c r="V3398" i="4"/>
  <c r="U3398" i="4"/>
  <c r="Y3398" i="4" s="1"/>
  <c r="S3398" i="4"/>
  <c r="T3398" i="4" s="1"/>
  <c r="A3398" i="4"/>
  <c r="X3397" i="4"/>
  <c r="W3397" i="4"/>
  <c r="V3397" i="4"/>
  <c r="U3397" i="4"/>
  <c r="Y3397" i="4" s="1"/>
  <c r="S3397" i="4"/>
  <c r="T3397" i="4" s="1"/>
  <c r="A3397" i="4"/>
  <c r="X3396" i="4"/>
  <c r="W3396" i="4"/>
  <c r="V3396" i="4"/>
  <c r="U3396" i="4"/>
  <c r="Y3396" i="4" s="1"/>
  <c r="S3396" i="4"/>
  <c r="T3396" i="4" s="1"/>
  <c r="A3396" i="4"/>
  <c r="X3395" i="4"/>
  <c r="W3395" i="4"/>
  <c r="V3395" i="4"/>
  <c r="U3395" i="4"/>
  <c r="Y3395" i="4" s="1"/>
  <c r="S3395" i="4"/>
  <c r="T3395" i="4" s="1"/>
  <c r="A3395" i="4"/>
  <c r="X3394" i="4"/>
  <c r="W3394" i="4"/>
  <c r="V3394" i="4"/>
  <c r="U3394" i="4"/>
  <c r="Y3394" i="4" s="1"/>
  <c r="S3394" i="4"/>
  <c r="T3394" i="4" s="1"/>
  <c r="A3394" i="4"/>
  <c r="X3393" i="4"/>
  <c r="W3393" i="4"/>
  <c r="V3393" i="4"/>
  <c r="U3393" i="4"/>
  <c r="Y3393" i="4" s="1"/>
  <c r="S3393" i="4"/>
  <c r="T3393" i="4" s="1"/>
  <c r="A3393" i="4"/>
  <c r="X3392" i="4"/>
  <c r="W3392" i="4"/>
  <c r="V3392" i="4"/>
  <c r="U3392" i="4"/>
  <c r="Y3392" i="4" s="1"/>
  <c r="S3392" i="4"/>
  <c r="T3392" i="4" s="1"/>
  <c r="A3392" i="4"/>
  <c r="X3391" i="4"/>
  <c r="W3391" i="4"/>
  <c r="V3391" i="4"/>
  <c r="U3391" i="4"/>
  <c r="Y3391" i="4" s="1"/>
  <c r="S3391" i="4"/>
  <c r="T3391" i="4" s="1"/>
  <c r="A3391" i="4"/>
  <c r="X3390" i="4"/>
  <c r="W3390" i="4"/>
  <c r="V3390" i="4"/>
  <c r="U3390" i="4"/>
  <c r="Y3390" i="4" s="1"/>
  <c r="S3390" i="4"/>
  <c r="T3390" i="4" s="1"/>
  <c r="A3390" i="4"/>
  <c r="X3389" i="4"/>
  <c r="W3389" i="4"/>
  <c r="V3389" i="4"/>
  <c r="U3389" i="4"/>
  <c r="Y3389" i="4" s="1"/>
  <c r="S3389" i="4"/>
  <c r="T3389" i="4" s="1"/>
  <c r="A3389" i="4"/>
  <c r="X3388" i="4"/>
  <c r="W3388" i="4"/>
  <c r="V3388" i="4"/>
  <c r="U3388" i="4"/>
  <c r="Y3388" i="4" s="1"/>
  <c r="S3388" i="4"/>
  <c r="T3388" i="4" s="1"/>
  <c r="A3388" i="4"/>
  <c r="X3387" i="4"/>
  <c r="W3387" i="4"/>
  <c r="V3387" i="4"/>
  <c r="U3387" i="4"/>
  <c r="Y3387" i="4" s="1"/>
  <c r="S3387" i="4"/>
  <c r="T3387" i="4" s="1"/>
  <c r="A3387" i="4"/>
  <c r="X3386" i="4"/>
  <c r="W3386" i="4"/>
  <c r="V3386" i="4"/>
  <c r="U3386" i="4"/>
  <c r="Y3386" i="4" s="1"/>
  <c r="S3386" i="4"/>
  <c r="T3386" i="4" s="1"/>
  <c r="A3386" i="4"/>
  <c r="X3385" i="4"/>
  <c r="W3385" i="4"/>
  <c r="V3385" i="4"/>
  <c r="U3385" i="4"/>
  <c r="Y3385" i="4" s="1"/>
  <c r="S3385" i="4"/>
  <c r="T3385" i="4" s="1"/>
  <c r="A3385" i="4"/>
  <c r="X3384" i="4"/>
  <c r="W3384" i="4"/>
  <c r="V3384" i="4"/>
  <c r="U3384" i="4"/>
  <c r="Y3384" i="4" s="1"/>
  <c r="S3384" i="4"/>
  <c r="T3384" i="4" s="1"/>
  <c r="A3384" i="4"/>
  <c r="X3383" i="4"/>
  <c r="W3383" i="4"/>
  <c r="V3383" i="4"/>
  <c r="U3383" i="4"/>
  <c r="Y3383" i="4" s="1"/>
  <c r="S3383" i="4"/>
  <c r="T3383" i="4" s="1"/>
  <c r="A3383" i="4"/>
  <c r="X3382" i="4"/>
  <c r="W3382" i="4"/>
  <c r="V3382" i="4"/>
  <c r="U3382" i="4"/>
  <c r="Y3382" i="4" s="1"/>
  <c r="S3382" i="4"/>
  <c r="T3382" i="4" s="1"/>
  <c r="A3382" i="4"/>
  <c r="X3381" i="4"/>
  <c r="W3381" i="4"/>
  <c r="V3381" i="4"/>
  <c r="U3381" i="4"/>
  <c r="Y3381" i="4" s="1"/>
  <c r="S3381" i="4"/>
  <c r="T3381" i="4" s="1"/>
  <c r="A3381" i="4"/>
  <c r="X3380" i="4"/>
  <c r="W3380" i="4"/>
  <c r="V3380" i="4"/>
  <c r="U3380" i="4"/>
  <c r="Y3380" i="4" s="1"/>
  <c r="S3380" i="4"/>
  <c r="T3380" i="4" s="1"/>
  <c r="A3380" i="4"/>
  <c r="X3379" i="4"/>
  <c r="W3379" i="4"/>
  <c r="V3379" i="4"/>
  <c r="U3379" i="4"/>
  <c r="Y3379" i="4" s="1"/>
  <c r="S3379" i="4"/>
  <c r="T3379" i="4" s="1"/>
  <c r="A3379" i="4"/>
  <c r="X3378" i="4"/>
  <c r="W3378" i="4"/>
  <c r="V3378" i="4"/>
  <c r="U3378" i="4"/>
  <c r="Y3378" i="4" s="1"/>
  <c r="S3378" i="4"/>
  <c r="T3378" i="4" s="1"/>
  <c r="A3378" i="4"/>
  <c r="X3377" i="4"/>
  <c r="W3377" i="4"/>
  <c r="V3377" i="4"/>
  <c r="U3377" i="4"/>
  <c r="Y3377" i="4" s="1"/>
  <c r="S3377" i="4"/>
  <c r="T3377" i="4" s="1"/>
  <c r="A3377" i="4"/>
  <c r="X3376" i="4"/>
  <c r="W3376" i="4"/>
  <c r="V3376" i="4"/>
  <c r="U3376" i="4"/>
  <c r="Y3376" i="4" s="1"/>
  <c r="S3376" i="4"/>
  <c r="T3376" i="4" s="1"/>
  <c r="A3376" i="4"/>
  <c r="X3375" i="4"/>
  <c r="W3375" i="4"/>
  <c r="V3375" i="4"/>
  <c r="U3375" i="4"/>
  <c r="Y3375" i="4" s="1"/>
  <c r="S3375" i="4"/>
  <c r="T3375" i="4" s="1"/>
  <c r="A3375" i="4"/>
  <c r="X3374" i="4"/>
  <c r="W3374" i="4"/>
  <c r="V3374" i="4"/>
  <c r="U3374" i="4"/>
  <c r="Y3374" i="4" s="1"/>
  <c r="S3374" i="4"/>
  <c r="T3374" i="4" s="1"/>
  <c r="A3374" i="4"/>
  <c r="X3373" i="4"/>
  <c r="W3373" i="4"/>
  <c r="V3373" i="4"/>
  <c r="U3373" i="4"/>
  <c r="Y3373" i="4" s="1"/>
  <c r="S3373" i="4"/>
  <c r="T3373" i="4" s="1"/>
  <c r="A3373" i="4"/>
  <c r="X3372" i="4"/>
  <c r="W3372" i="4"/>
  <c r="V3372" i="4"/>
  <c r="U3372" i="4"/>
  <c r="Y3372" i="4" s="1"/>
  <c r="S3372" i="4"/>
  <c r="T3372" i="4" s="1"/>
  <c r="A3372" i="4"/>
  <c r="X3371" i="4"/>
  <c r="W3371" i="4"/>
  <c r="V3371" i="4"/>
  <c r="U3371" i="4"/>
  <c r="Y3371" i="4" s="1"/>
  <c r="S3371" i="4"/>
  <c r="T3371" i="4" s="1"/>
  <c r="A3371" i="4"/>
  <c r="X3370" i="4"/>
  <c r="W3370" i="4"/>
  <c r="V3370" i="4"/>
  <c r="U3370" i="4"/>
  <c r="Y3370" i="4" s="1"/>
  <c r="S3370" i="4"/>
  <c r="T3370" i="4" s="1"/>
  <c r="A3370" i="4"/>
  <c r="X3369" i="4"/>
  <c r="W3369" i="4"/>
  <c r="V3369" i="4"/>
  <c r="U3369" i="4"/>
  <c r="Y3369" i="4" s="1"/>
  <c r="S3369" i="4"/>
  <c r="T3369" i="4" s="1"/>
  <c r="A3369" i="4"/>
  <c r="X3368" i="4"/>
  <c r="W3368" i="4"/>
  <c r="V3368" i="4"/>
  <c r="U3368" i="4"/>
  <c r="Y3368" i="4" s="1"/>
  <c r="S3368" i="4"/>
  <c r="T3368" i="4" s="1"/>
  <c r="A3368" i="4"/>
  <c r="X3367" i="4"/>
  <c r="W3367" i="4"/>
  <c r="V3367" i="4"/>
  <c r="U3367" i="4"/>
  <c r="Y3367" i="4" s="1"/>
  <c r="S3367" i="4"/>
  <c r="T3367" i="4" s="1"/>
  <c r="A3367" i="4"/>
  <c r="X3366" i="4"/>
  <c r="W3366" i="4"/>
  <c r="V3366" i="4"/>
  <c r="U3366" i="4"/>
  <c r="Y3366" i="4" s="1"/>
  <c r="S3366" i="4"/>
  <c r="T3366" i="4" s="1"/>
  <c r="A3366" i="4"/>
  <c r="X3365" i="4"/>
  <c r="W3365" i="4"/>
  <c r="V3365" i="4"/>
  <c r="U3365" i="4"/>
  <c r="Y3365" i="4" s="1"/>
  <c r="S3365" i="4"/>
  <c r="T3365" i="4" s="1"/>
  <c r="A3365" i="4"/>
  <c r="X3364" i="4"/>
  <c r="W3364" i="4"/>
  <c r="V3364" i="4"/>
  <c r="U3364" i="4"/>
  <c r="Y3364" i="4" s="1"/>
  <c r="S3364" i="4"/>
  <c r="T3364" i="4" s="1"/>
  <c r="A3364" i="4"/>
  <c r="X3363" i="4"/>
  <c r="W3363" i="4"/>
  <c r="V3363" i="4"/>
  <c r="U3363" i="4"/>
  <c r="Y3363" i="4" s="1"/>
  <c r="S3363" i="4"/>
  <c r="T3363" i="4" s="1"/>
  <c r="A3363" i="4"/>
  <c r="X3362" i="4"/>
  <c r="W3362" i="4"/>
  <c r="V3362" i="4"/>
  <c r="U3362" i="4"/>
  <c r="Y3362" i="4" s="1"/>
  <c r="S3362" i="4"/>
  <c r="T3362" i="4" s="1"/>
  <c r="A3362" i="4"/>
  <c r="X3361" i="4"/>
  <c r="W3361" i="4"/>
  <c r="V3361" i="4"/>
  <c r="U3361" i="4"/>
  <c r="Y3361" i="4" s="1"/>
  <c r="S3361" i="4"/>
  <c r="T3361" i="4" s="1"/>
  <c r="A3361" i="4"/>
  <c r="X3360" i="4"/>
  <c r="W3360" i="4"/>
  <c r="V3360" i="4"/>
  <c r="U3360" i="4"/>
  <c r="Y3360" i="4" s="1"/>
  <c r="S3360" i="4"/>
  <c r="T3360" i="4" s="1"/>
  <c r="A3360" i="4"/>
  <c r="X3359" i="4"/>
  <c r="W3359" i="4"/>
  <c r="V3359" i="4"/>
  <c r="U3359" i="4"/>
  <c r="Y3359" i="4" s="1"/>
  <c r="S3359" i="4"/>
  <c r="T3359" i="4" s="1"/>
  <c r="A3359" i="4"/>
  <c r="X3358" i="4"/>
  <c r="W3358" i="4"/>
  <c r="V3358" i="4"/>
  <c r="U3358" i="4"/>
  <c r="Y3358" i="4" s="1"/>
  <c r="S3358" i="4"/>
  <c r="T3358" i="4" s="1"/>
  <c r="A3358" i="4"/>
  <c r="X3357" i="4"/>
  <c r="W3357" i="4"/>
  <c r="V3357" i="4"/>
  <c r="U3357" i="4"/>
  <c r="Y3357" i="4" s="1"/>
  <c r="S3357" i="4"/>
  <c r="T3357" i="4" s="1"/>
  <c r="A3357" i="4"/>
  <c r="X3356" i="4"/>
  <c r="W3356" i="4"/>
  <c r="V3356" i="4"/>
  <c r="U3356" i="4"/>
  <c r="Y3356" i="4" s="1"/>
  <c r="S3356" i="4"/>
  <c r="T3356" i="4" s="1"/>
  <c r="A3356" i="4"/>
  <c r="X3355" i="4"/>
  <c r="W3355" i="4"/>
  <c r="V3355" i="4"/>
  <c r="U3355" i="4"/>
  <c r="Y3355" i="4" s="1"/>
  <c r="S3355" i="4"/>
  <c r="T3355" i="4" s="1"/>
  <c r="A3355" i="4"/>
  <c r="X3354" i="4"/>
  <c r="W3354" i="4"/>
  <c r="V3354" i="4"/>
  <c r="U3354" i="4"/>
  <c r="Y3354" i="4" s="1"/>
  <c r="S3354" i="4"/>
  <c r="T3354" i="4" s="1"/>
  <c r="A3354" i="4"/>
  <c r="X3353" i="4"/>
  <c r="W3353" i="4"/>
  <c r="V3353" i="4"/>
  <c r="U3353" i="4"/>
  <c r="Y3353" i="4" s="1"/>
  <c r="S3353" i="4"/>
  <c r="T3353" i="4" s="1"/>
  <c r="A3353" i="4"/>
  <c r="X3352" i="4"/>
  <c r="W3352" i="4"/>
  <c r="V3352" i="4"/>
  <c r="U3352" i="4"/>
  <c r="Y3352" i="4" s="1"/>
  <c r="S3352" i="4"/>
  <c r="T3352" i="4" s="1"/>
  <c r="A3352" i="4"/>
  <c r="X3351" i="4"/>
  <c r="W3351" i="4"/>
  <c r="V3351" i="4"/>
  <c r="U3351" i="4"/>
  <c r="Y3351" i="4" s="1"/>
  <c r="S3351" i="4"/>
  <c r="T3351" i="4" s="1"/>
  <c r="A3351" i="4"/>
  <c r="X3350" i="4"/>
  <c r="W3350" i="4"/>
  <c r="V3350" i="4"/>
  <c r="U3350" i="4"/>
  <c r="Y3350" i="4" s="1"/>
  <c r="S3350" i="4"/>
  <c r="T3350" i="4" s="1"/>
  <c r="A3350" i="4"/>
  <c r="X3349" i="4"/>
  <c r="W3349" i="4"/>
  <c r="V3349" i="4"/>
  <c r="U3349" i="4"/>
  <c r="Y3349" i="4" s="1"/>
  <c r="S3349" i="4"/>
  <c r="T3349" i="4" s="1"/>
  <c r="A3349" i="4"/>
  <c r="X3348" i="4"/>
  <c r="W3348" i="4"/>
  <c r="V3348" i="4"/>
  <c r="U3348" i="4"/>
  <c r="Y3348" i="4" s="1"/>
  <c r="S3348" i="4"/>
  <c r="T3348" i="4" s="1"/>
  <c r="A3348" i="4"/>
  <c r="X3347" i="4"/>
  <c r="W3347" i="4"/>
  <c r="V3347" i="4"/>
  <c r="U3347" i="4"/>
  <c r="Y3347" i="4" s="1"/>
  <c r="S3347" i="4"/>
  <c r="T3347" i="4" s="1"/>
  <c r="A3347" i="4"/>
  <c r="X3346" i="4"/>
  <c r="W3346" i="4"/>
  <c r="V3346" i="4"/>
  <c r="U3346" i="4"/>
  <c r="Y3346" i="4" s="1"/>
  <c r="S3346" i="4"/>
  <c r="T3346" i="4" s="1"/>
  <c r="A3346" i="4"/>
  <c r="X3345" i="4"/>
  <c r="W3345" i="4"/>
  <c r="V3345" i="4"/>
  <c r="U3345" i="4"/>
  <c r="Y3345" i="4" s="1"/>
  <c r="S3345" i="4"/>
  <c r="T3345" i="4" s="1"/>
  <c r="A3345" i="4"/>
  <c r="X3344" i="4"/>
  <c r="W3344" i="4"/>
  <c r="V3344" i="4"/>
  <c r="U3344" i="4"/>
  <c r="Y3344" i="4" s="1"/>
  <c r="S3344" i="4"/>
  <c r="T3344" i="4" s="1"/>
  <c r="A3344" i="4"/>
  <c r="X3343" i="4"/>
  <c r="W3343" i="4"/>
  <c r="V3343" i="4"/>
  <c r="U3343" i="4" s="1"/>
  <c r="S3343" i="4"/>
  <c r="T3343" i="4" s="1"/>
  <c r="A3343" i="4"/>
  <c r="X3342" i="4"/>
  <c r="W3342" i="4"/>
  <c r="V3342" i="4"/>
  <c r="U3342" i="4" s="1"/>
  <c r="Y3342" i="4" s="1"/>
  <c r="T3342" i="4"/>
  <c r="S3342" i="4"/>
  <c r="A3342" i="4"/>
  <c r="X3341" i="4"/>
  <c r="W3341" i="4"/>
  <c r="V3341" i="4"/>
  <c r="U3341" i="4" s="1"/>
  <c r="Y3341" i="4" s="1"/>
  <c r="T3341" i="4"/>
  <c r="S3341" i="4"/>
  <c r="A3341" i="4"/>
  <c r="X3340" i="4"/>
  <c r="W3340" i="4"/>
  <c r="V3340" i="4"/>
  <c r="U3340" i="4" s="1"/>
  <c r="Y3340" i="4" s="1"/>
  <c r="T3340" i="4"/>
  <c r="S3340" i="4"/>
  <c r="A3340" i="4"/>
  <c r="X3339" i="4"/>
  <c r="W3339" i="4"/>
  <c r="V3339" i="4"/>
  <c r="U3339" i="4" s="1"/>
  <c r="Y3339" i="4" s="1"/>
  <c r="T3339" i="4"/>
  <c r="S3339" i="4"/>
  <c r="A3339" i="4"/>
  <c r="X3338" i="4"/>
  <c r="W3338" i="4"/>
  <c r="V3338" i="4"/>
  <c r="U3338" i="4" s="1"/>
  <c r="Y3338" i="4" s="1"/>
  <c r="T3338" i="4"/>
  <c r="S3338" i="4"/>
  <c r="A3338" i="4"/>
  <c r="X3337" i="4"/>
  <c r="W3337" i="4"/>
  <c r="V3337" i="4"/>
  <c r="U3337" i="4" s="1"/>
  <c r="Y3337" i="4" s="1"/>
  <c r="T3337" i="4"/>
  <c r="S3337" i="4"/>
  <c r="A3337" i="4"/>
  <c r="X3336" i="4"/>
  <c r="W3336" i="4"/>
  <c r="V3336" i="4"/>
  <c r="U3336" i="4" s="1"/>
  <c r="Y3336" i="4" s="1"/>
  <c r="T3336" i="4"/>
  <c r="S3336" i="4"/>
  <c r="A3336" i="4"/>
  <c r="X3335" i="4"/>
  <c r="W3335" i="4"/>
  <c r="V3335" i="4"/>
  <c r="U3335" i="4" s="1"/>
  <c r="Y3335" i="4" s="1"/>
  <c r="T3335" i="4"/>
  <c r="S3335" i="4"/>
  <c r="A3335" i="4"/>
  <c r="X3334" i="4"/>
  <c r="W3334" i="4"/>
  <c r="V3334" i="4"/>
  <c r="U3334" i="4" s="1"/>
  <c r="Y3334" i="4" s="1"/>
  <c r="T3334" i="4"/>
  <c r="S3334" i="4"/>
  <c r="A3334" i="4"/>
  <c r="X3333" i="4"/>
  <c r="W3333" i="4"/>
  <c r="V3333" i="4"/>
  <c r="U3333" i="4" s="1"/>
  <c r="Y3333" i="4" s="1"/>
  <c r="T3333" i="4"/>
  <c r="S3333" i="4"/>
  <c r="A3333" i="4"/>
  <c r="X3332" i="4"/>
  <c r="W3332" i="4"/>
  <c r="V3332" i="4"/>
  <c r="U3332" i="4" s="1"/>
  <c r="Y3332" i="4" s="1"/>
  <c r="T3332" i="4"/>
  <c r="S3332" i="4"/>
  <c r="A3332" i="4"/>
  <c r="X3331" i="4"/>
  <c r="W3331" i="4"/>
  <c r="V3331" i="4"/>
  <c r="U3331" i="4" s="1"/>
  <c r="Y3331" i="4" s="1"/>
  <c r="T3331" i="4"/>
  <c r="S3331" i="4"/>
  <c r="A3331" i="4"/>
  <c r="X3330" i="4"/>
  <c r="W3330" i="4"/>
  <c r="V3330" i="4"/>
  <c r="U3330" i="4" s="1"/>
  <c r="Y3330" i="4" s="1"/>
  <c r="T3330" i="4"/>
  <c r="S3330" i="4"/>
  <c r="A3330" i="4"/>
  <c r="X3329" i="4"/>
  <c r="W3329" i="4"/>
  <c r="V3329" i="4"/>
  <c r="U3329" i="4" s="1"/>
  <c r="Y3329" i="4" s="1"/>
  <c r="T3329" i="4"/>
  <c r="S3329" i="4"/>
  <c r="A3329" i="4"/>
  <c r="X3328" i="4"/>
  <c r="W3328" i="4"/>
  <c r="V3328" i="4"/>
  <c r="U3328" i="4" s="1"/>
  <c r="Y3328" i="4" s="1"/>
  <c r="T3328" i="4"/>
  <c r="S3328" i="4"/>
  <c r="A3328" i="4"/>
  <c r="X3327" i="4"/>
  <c r="W3327" i="4"/>
  <c r="V3327" i="4"/>
  <c r="U3327" i="4" s="1"/>
  <c r="Y3327" i="4" s="1"/>
  <c r="T3327" i="4"/>
  <c r="S3327" i="4"/>
  <c r="A3327" i="4"/>
  <c r="X3326" i="4"/>
  <c r="W3326" i="4"/>
  <c r="V3326" i="4"/>
  <c r="U3326" i="4" s="1"/>
  <c r="Y3326" i="4" s="1"/>
  <c r="T3326" i="4"/>
  <c r="S3326" i="4"/>
  <c r="A3326" i="4"/>
  <c r="X3325" i="4"/>
  <c r="W3325" i="4"/>
  <c r="V3325" i="4"/>
  <c r="U3325" i="4" s="1"/>
  <c r="Y3325" i="4" s="1"/>
  <c r="T3325" i="4"/>
  <c r="S3325" i="4"/>
  <c r="A3325" i="4"/>
  <c r="X3324" i="4"/>
  <c r="W3324" i="4"/>
  <c r="V3324" i="4"/>
  <c r="U3324" i="4" s="1"/>
  <c r="Y3324" i="4" s="1"/>
  <c r="T3324" i="4"/>
  <c r="S3324" i="4"/>
  <c r="A3324" i="4"/>
  <c r="X3323" i="4"/>
  <c r="W3323" i="4"/>
  <c r="V3323" i="4"/>
  <c r="U3323" i="4" s="1"/>
  <c r="Y3323" i="4" s="1"/>
  <c r="T3323" i="4"/>
  <c r="S3323" i="4"/>
  <c r="A3323" i="4"/>
  <c r="X3322" i="4"/>
  <c r="W3322" i="4"/>
  <c r="V3322" i="4"/>
  <c r="U3322" i="4" s="1"/>
  <c r="Y3322" i="4" s="1"/>
  <c r="T3322" i="4"/>
  <c r="S3322" i="4"/>
  <c r="A3322" i="4"/>
  <c r="X3321" i="4"/>
  <c r="W3321" i="4"/>
  <c r="V3321" i="4"/>
  <c r="U3321" i="4" s="1"/>
  <c r="Y3321" i="4" s="1"/>
  <c r="T3321" i="4"/>
  <c r="S3321" i="4"/>
  <c r="A3321" i="4"/>
  <c r="X3320" i="4"/>
  <c r="W3320" i="4"/>
  <c r="V3320" i="4"/>
  <c r="U3320" i="4" s="1"/>
  <c r="Y3320" i="4" s="1"/>
  <c r="T3320" i="4"/>
  <c r="S3320" i="4"/>
  <c r="A3320" i="4"/>
  <c r="X3319" i="4"/>
  <c r="W3319" i="4"/>
  <c r="V3319" i="4"/>
  <c r="U3319" i="4" s="1"/>
  <c r="Y3319" i="4" s="1"/>
  <c r="T3319" i="4"/>
  <c r="S3319" i="4"/>
  <c r="A3319" i="4"/>
  <c r="X3318" i="4"/>
  <c r="W3318" i="4"/>
  <c r="V3318" i="4"/>
  <c r="U3318" i="4" s="1"/>
  <c r="Y3318" i="4" s="1"/>
  <c r="T3318" i="4"/>
  <c r="S3318" i="4"/>
  <c r="A3318" i="4"/>
  <c r="X3317" i="4"/>
  <c r="W3317" i="4"/>
  <c r="V3317" i="4"/>
  <c r="U3317" i="4" s="1"/>
  <c r="Y3317" i="4" s="1"/>
  <c r="T3317" i="4"/>
  <c r="S3317" i="4"/>
  <c r="A3317" i="4"/>
  <c r="X3316" i="4"/>
  <c r="W3316" i="4"/>
  <c r="V3316" i="4"/>
  <c r="U3316" i="4" s="1"/>
  <c r="Y3316" i="4" s="1"/>
  <c r="T3316" i="4"/>
  <c r="S3316" i="4"/>
  <c r="A3316" i="4"/>
  <c r="X3315" i="4"/>
  <c r="W3315" i="4"/>
  <c r="V3315" i="4"/>
  <c r="U3315" i="4" s="1"/>
  <c r="Y3315" i="4" s="1"/>
  <c r="T3315" i="4"/>
  <c r="S3315" i="4"/>
  <c r="A3315" i="4"/>
  <c r="X3314" i="4"/>
  <c r="W3314" i="4"/>
  <c r="V3314" i="4"/>
  <c r="U3314" i="4" s="1"/>
  <c r="Y3314" i="4" s="1"/>
  <c r="T3314" i="4"/>
  <c r="S3314" i="4"/>
  <c r="A3314" i="4"/>
  <c r="X3313" i="4"/>
  <c r="W3313" i="4"/>
  <c r="V3313" i="4"/>
  <c r="U3313" i="4" s="1"/>
  <c r="Y3313" i="4" s="1"/>
  <c r="T3313" i="4"/>
  <c r="S3313" i="4"/>
  <c r="A3313" i="4"/>
  <c r="X3312" i="4"/>
  <c r="W3312" i="4"/>
  <c r="V3312" i="4"/>
  <c r="U3312" i="4" s="1"/>
  <c r="Y3312" i="4" s="1"/>
  <c r="T3312" i="4"/>
  <c r="S3312" i="4"/>
  <c r="A3312" i="4"/>
  <c r="X3311" i="4"/>
  <c r="W3311" i="4"/>
  <c r="V3311" i="4"/>
  <c r="U3311" i="4" s="1"/>
  <c r="Y3311" i="4" s="1"/>
  <c r="T3311" i="4"/>
  <c r="S3311" i="4"/>
  <c r="A3311" i="4"/>
  <c r="X3310" i="4"/>
  <c r="W3310" i="4"/>
  <c r="V3310" i="4"/>
  <c r="U3310" i="4" s="1"/>
  <c r="Y3310" i="4" s="1"/>
  <c r="T3310" i="4"/>
  <c r="S3310" i="4"/>
  <c r="A3310" i="4"/>
  <c r="X3309" i="4"/>
  <c r="W3309" i="4"/>
  <c r="V3309" i="4"/>
  <c r="U3309" i="4" s="1"/>
  <c r="Y3309" i="4" s="1"/>
  <c r="T3309" i="4"/>
  <c r="S3309" i="4"/>
  <c r="A3309" i="4"/>
  <c r="X3308" i="4"/>
  <c r="W3308" i="4"/>
  <c r="V3308" i="4"/>
  <c r="U3308" i="4" s="1"/>
  <c r="Y3308" i="4" s="1"/>
  <c r="T3308" i="4"/>
  <c r="S3308" i="4"/>
  <c r="A3308" i="4"/>
  <c r="X3307" i="4"/>
  <c r="W3307" i="4"/>
  <c r="V3307" i="4"/>
  <c r="U3307" i="4" s="1"/>
  <c r="Y3307" i="4" s="1"/>
  <c r="T3307" i="4"/>
  <c r="S3307" i="4"/>
  <c r="A3307" i="4"/>
  <c r="X3306" i="4"/>
  <c r="W3306" i="4"/>
  <c r="V3306" i="4"/>
  <c r="U3306" i="4" s="1"/>
  <c r="Y3306" i="4" s="1"/>
  <c r="T3306" i="4"/>
  <c r="S3306" i="4"/>
  <c r="A3306" i="4"/>
  <c r="X3305" i="4"/>
  <c r="W3305" i="4"/>
  <c r="V3305" i="4"/>
  <c r="U3305" i="4" s="1"/>
  <c r="Y3305" i="4" s="1"/>
  <c r="T3305" i="4"/>
  <c r="S3305" i="4"/>
  <c r="A3305" i="4"/>
  <c r="X3304" i="4"/>
  <c r="W3304" i="4"/>
  <c r="V3304" i="4"/>
  <c r="U3304" i="4" s="1"/>
  <c r="Y3304" i="4" s="1"/>
  <c r="T3304" i="4"/>
  <c r="S3304" i="4"/>
  <c r="A3304" i="4"/>
  <c r="X3303" i="4"/>
  <c r="W3303" i="4"/>
  <c r="V3303" i="4"/>
  <c r="U3303" i="4" s="1"/>
  <c r="Y3303" i="4" s="1"/>
  <c r="T3303" i="4"/>
  <c r="S3303" i="4"/>
  <c r="A3303" i="4"/>
  <c r="X3302" i="4"/>
  <c r="W3302" i="4"/>
  <c r="V3302" i="4"/>
  <c r="U3302" i="4" s="1"/>
  <c r="Y3302" i="4" s="1"/>
  <c r="T3302" i="4"/>
  <c r="S3302" i="4"/>
  <c r="A3302" i="4"/>
  <c r="X3301" i="4"/>
  <c r="W3301" i="4"/>
  <c r="V3301" i="4"/>
  <c r="U3301" i="4" s="1"/>
  <c r="Y3301" i="4" s="1"/>
  <c r="T3301" i="4"/>
  <c r="S3301" i="4"/>
  <c r="A3301" i="4"/>
  <c r="X3300" i="4"/>
  <c r="W3300" i="4"/>
  <c r="V3300" i="4"/>
  <c r="U3300" i="4" s="1"/>
  <c r="Y3300" i="4" s="1"/>
  <c r="T3300" i="4"/>
  <c r="S3300" i="4"/>
  <c r="A3300" i="4"/>
  <c r="X3299" i="4"/>
  <c r="W3299" i="4"/>
  <c r="V3299" i="4"/>
  <c r="U3299" i="4" s="1"/>
  <c r="Y3299" i="4" s="1"/>
  <c r="T3299" i="4"/>
  <c r="S3299" i="4"/>
  <c r="A3299" i="4"/>
  <c r="X3298" i="4"/>
  <c r="W3298" i="4"/>
  <c r="V3298" i="4"/>
  <c r="U3298" i="4" s="1"/>
  <c r="Y3298" i="4" s="1"/>
  <c r="T3298" i="4"/>
  <c r="S3298" i="4"/>
  <c r="A3298" i="4"/>
  <c r="X3297" i="4"/>
  <c r="W3297" i="4"/>
  <c r="V3297" i="4"/>
  <c r="U3297" i="4" s="1"/>
  <c r="Y3297" i="4" s="1"/>
  <c r="T3297" i="4"/>
  <c r="S3297" i="4"/>
  <c r="A3297" i="4"/>
  <c r="X3296" i="4"/>
  <c r="W3296" i="4"/>
  <c r="V3296" i="4"/>
  <c r="U3296" i="4" s="1"/>
  <c r="Y3296" i="4" s="1"/>
  <c r="T3296" i="4"/>
  <c r="S3296" i="4"/>
  <c r="A3296" i="4"/>
  <c r="X3295" i="4"/>
  <c r="W3295" i="4"/>
  <c r="V3295" i="4"/>
  <c r="U3295" i="4" s="1"/>
  <c r="Y3295" i="4" s="1"/>
  <c r="T3295" i="4"/>
  <c r="S3295" i="4"/>
  <c r="A3295" i="4"/>
  <c r="X3294" i="4"/>
  <c r="W3294" i="4"/>
  <c r="V3294" i="4"/>
  <c r="U3294" i="4" s="1"/>
  <c r="Y3294" i="4" s="1"/>
  <c r="T3294" i="4"/>
  <c r="S3294" i="4"/>
  <c r="A3294" i="4"/>
  <c r="X3293" i="4"/>
  <c r="W3293" i="4"/>
  <c r="V3293" i="4"/>
  <c r="U3293" i="4" s="1"/>
  <c r="Y3293" i="4" s="1"/>
  <c r="T3293" i="4"/>
  <c r="S3293" i="4"/>
  <c r="A3293" i="4"/>
  <c r="X3292" i="4"/>
  <c r="W3292" i="4"/>
  <c r="V3292" i="4"/>
  <c r="U3292" i="4" s="1"/>
  <c r="Y3292" i="4" s="1"/>
  <c r="T3292" i="4"/>
  <c r="S3292" i="4"/>
  <c r="A3292" i="4"/>
  <c r="X3291" i="4"/>
  <c r="W3291" i="4"/>
  <c r="V3291" i="4"/>
  <c r="U3291" i="4" s="1"/>
  <c r="Y3291" i="4" s="1"/>
  <c r="T3291" i="4"/>
  <c r="S3291" i="4"/>
  <c r="A3291" i="4"/>
  <c r="X3290" i="4"/>
  <c r="W3290" i="4"/>
  <c r="V3290" i="4"/>
  <c r="U3290" i="4" s="1"/>
  <c r="Y3290" i="4" s="1"/>
  <c r="T3290" i="4"/>
  <c r="S3290" i="4"/>
  <c r="A3290" i="4"/>
  <c r="X3289" i="4"/>
  <c r="W3289" i="4"/>
  <c r="V3289" i="4"/>
  <c r="U3289" i="4" s="1"/>
  <c r="Y3289" i="4" s="1"/>
  <c r="T3289" i="4"/>
  <c r="S3289" i="4"/>
  <c r="A3289" i="4"/>
  <c r="X3288" i="4"/>
  <c r="W3288" i="4"/>
  <c r="V3288" i="4"/>
  <c r="U3288" i="4" s="1"/>
  <c r="Y3288" i="4" s="1"/>
  <c r="T3288" i="4"/>
  <c r="S3288" i="4"/>
  <c r="A3288" i="4"/>
  <c r="X3287" i="4"/>
  <c r="W3287" i="4"/>
  <c r="V3287" i="4"/>
  <c r="U3287" i="4" s="1"/>
  <c r="Y3287" i="4" s="1"/>
  <c r="T3287" i="4"/>
  <c r="S3287" i="4"/>
  <c r="A3287" i="4"/>
  <c r="X3286" i="4"/>
  <c r="W3286" i="4"/>
  <c r="V3286" i="4"/>
  <c r="U3286" i="4" s="1"/>
  <c r="Y3286" i="4" s="1"/>
  <c r="T3286" i="4"/>
  <c r="S3286" i="4"/>
  <c r="A3286" i="4"/>
  <c r="X3285" i="4"/>
  <c r="W3285" i="4"/>
  <c r="V3285" i="4"/>
  <c r="U3285" i="4" s="1"/>
  <c r="Y3285" i="4" s="1"/>
  <c r="T3285" i="4"/>
  <c r="S3285" i="4"/>
  <c r="A3285" i="4"/>
  <c r="X3284" i="4"/>
  <c r="W3284" i="4"/>
  <c r="V3284" i="4"/>
  <c r="U3284" i="4" s="1"/>
  <c r="Y3284" i="4" s="1"/>
  <c r="T3284" i="4"/>
  <c r="S3284" i="4"/>
  <c r="A3284" i="4"/>
  <c r="X3283" i="4"/>
  <c r="W3283" i="4"/>
  <c r="V3283" i="4"/>
  <c r="U3283" i="4" s="1"/>
  <c r="Y3283" i="4" s="1"/>
  <c r="T3283" i="4"/>
  <c r="S3283" i="4"/>
  <c r="A3283" i="4"/>
  <c r="X3282" i="4"/>
  <c r="W3282" i="4"/>
  <c r="V3282" i="4"/>
  <c r="U3282" i="4" s="1"/>
  <c r="Y3282" i="4" s="1"/>
  <c r="T3282" i="4"/>
  <c r="S3282" i="4"/>
  <c r="A3282" i="4"/>
  <c r="X3281" i="4"/>
  <c r="W3281" i="4"/>
  <c r="V3281" i="4"/>
  <c r="U3281" i="4" s="1"/>
  <c r="Y3281" i="4" s="1"/>
  <c r="T3281" i="4"/>
  <c r="S3281" i="4"/>
  <c r="A3281" i="4"/>
  <c r="X3280" i="4"/>
  <c r="W3280" i="4"/>
  <c r="V3280" i="4"/>
  <c r="U3280" i="4" s="1"/>
  <c r="Y3280" i="4" s="1"/>
  <c r="T3280" i="4"/>
  <c r="S3280" i="4"/>
  <c r="A3280" i="4"/>
  <c r="X3279" i="4"/>
  <c r="W3279" i="4"/>
  <c r="V3279" i="4"/>
  <c r="U3279" i="4" s="1"/>
  <c r="Y3279" i="4" s="1"/>
  <c r="T3279" i="4"/>
  <c r="S3279" i="4"/>
  <c r="A3279" i="4"/>
  <c r="X3278" i="4"/>
  <c r="W3278" i="4"/>
  <c r="V3278" i="4"/>
  <c r="U3278" i="4" s="1"/>
  <c r="Y3278" i="4" s="1"/>
  <c r="T3278" i="4"/>
  <c r="S3278" i="4"/>
  <c r="A3278" i="4"/>
  <c r="X3277" i="4"/>
  <c r="W3277" i="4"/>
  <c r="V3277" i="4"/>
  <c r="U3277" i="4" s="1"/>
  <c r="Y3277" i="4" s="1"/>
  <c r="T3277" i="4"/>
  <c r="S3277" i="4"/>
  <c r="A3277" i="4"/>
  <c r="X3276" i="4"/>
  <c r="W3276" i="4"/>
  <c r="V3276" i="4"/>
  <c r="U3276" i="4" s="1"/>
  <c r="Y3276" i="4" s="1"/>
  <c r="T3276" i="4"/>
  <c r="S3276" i="4"/>
  <c r="A3276" i="4"/>
  <c r="X3275" i="4"/>
  <c r="W3275" i="4"/>
  <c r="V3275" i="4"/>
  <c r="U3275" i="4" s="1"/>
  <c r="Y3275" i="4" s="1"/>
  <c r="T3275" i="4"/>
  <c r="S3275" i="4"/>
  <c r="A3275" i="4"/>
  <c r="X3274" i="4"/>
  <c r="W3274" i="4"/>
  <c r="V3274" i="4"/>
  <c r="U3274" i="4" s="1"/>
  <c r="Y3274" i="4" s="1"/>
  <c r="T3274" i="4"/>
  <c r="S3274" i="4"/>
  <c r="A3274" i="4"/>
  <c r="X3273" i="4"/>
  <c r="W3273" i="4"/>
  <c r="V3273" i="4"/>
  <c r="U3273" i="4" s="1"/>
  <c r="Y3273" i="4" s="1"/>
  <c r="T3273" i="4"/>
  <c r="S3273" i="4"/>
  <c r="A3273" i="4"/>
  <c r="X3272" i="4"/>
  <c r="W3272" i="4"/>
  <c r="V3272" i="4"/>
  <c r="U3272" i="4" s="1"/>
  <c r="Y3272" i="4" s="1"/>
  <c r="T3272" i="4"/>
  <c r="S3272" i="4"/>
  <c r="A3272" i="4"/>
  <c r="X3271" i="4"/>
  <c r="W3271" i="4"/>
  <c r="V3271" i="4"/>
  <c r="U3271" i="4" s="1"/>
  <c r="Y3271" i="4" s="1"/>
  <c r="T3271" i="4"/>
  <c r="S3271" i="4"/>
  <c r="A3271" i="4"/>
  <c r="X3270" i="4"/>
  <c r="W3270" i="4"/>
  <c r="V3270" i="4"/>
  <c r="U3270" i="4" s="1"/>
  <c r="Y3270" i="4" s="1"/>
  <c r="T3270" i="4"/>
  <c r="S3270" i="4"/>
  <c r="A3270" i="4"/>
  <c r="X3269" i="4"/>
  <c r="W3269" i="4"/>
  <c r="V3269" i="4"/>
  <c r="U3269" i="4" s="1"/>
  <c r="Y3269" i="4" s="1"/>
  <c r="T3269" i="4"/>
  <c r="S3269" i="4"/>
  <c r="A3269" i="4"/>
  <c r="X3268" i="4"/>
  <c r="W3268" i="4"/>
  <c r="V3268" i="4"/>
  <c r="U3268" i="4" s="1"/>
  <c r="Y3268" i="4" s="1"/>
  <c r="T3268" i="4"/>
  <c r="S3268" i="4"/>
  <c r="A3268" i="4"/>
  <c r="X3267" i="4"/>
  <c r="W3267" i="4"/>
  <c r="V3267" i="4"/>
  <c r="U3267" i="4" s="1"/>
  <c r="Y3267" i="4" s="1"/>
  <c r="T3267" i="4"/>
  <c r="S3267" i="4"/>
  <c r="A3267" i="4"/>
  <c r="X3266" i="4"/>
  <c r="W3266" i="4"/>
  <c r="V3266" i="4"/>
  <c r="U3266" i="4" s="1"/>
  <c r="Y3266" i="4" s="1"/>
  <c r="T3266" i="4"/>
  <c r="S3266" i="4"/>
  <c r="A3266" i="4"/>
  <c r="X3265" i="4"/>
  <c r="W3265" i="4"/>
  <c r="V3265" i="4"/>
  <c r="U3265" i="4" s="1"/>
  <c r="Y3265" i="4" s="1"/>
  <c r="T3265" i="4"/>
  <c r="S3265" i="4"/>
  <c r="A3265" i="4"/>
  <c r="X3264" i="4"/>
  <c r="W3264" i="4"/>
  <c r="V3264" i="4"/>
  <c r="U3264" i="4" s="1"/>
  <c r="Y3264" i="4" s="1"/>
  <c r="T3264" i="4"/>
  <c r="S3264" i="4"/>
  <c r="A3264" i="4"/>
  <c r="X3263" i="4"/>
  <c r="W3263" i="4"/>
  <c r="V3263" i="4"/>
  <c r="U3263" i="4" s="1"/>
  <c r="Y3263" i="4" s="1"/>
  <c r="T3263" i="4"/>
  <c r="S3263" i="4"/>
  <c r="A3263" i="4"/>
  <c r="X3262" i="4"/>
  <c r="W3262" i="4"/>
  <c r="V3262" i="4"/>
  <c r="U3262" i="4" s="1"/>
  <c r="Y3262" i="4" s="1"/>
  <c r="T3262" i="4"/>
  <c r="S3262" i="4"/>
  <c r="A3262" i="4"/>
  <c r="X3261" i="4"/>
  <c r="W3261" i="4"/>
  <c r="V3261" i="4"/>
  <c r="U3261" i="4" s="1"/>
  <c r="Y3261" i="4" s="1"/>
  <c r="T3261" i="4"/>
  <c r="S3261" i="4"/>
  <c r="A3261" i="4"/>
  <c r="X3260" i="4"/>
  <c r="W3260" i="4"/>
  <c r="V3260" i="4"/>
  <c r="U3260" i="4" s="1"/>
  <c r="Y3260" i="4" s="1"/>
  <c r="T3260" i="4"/>
  <c r="S3260" i="4"/>
  <c r="A3260" i="4"/>
  <c r="X3259" i="4"/>
  <c r="W3259" i="4"/>
  <c r="V3259" i="4"/>
  <c r="U3259" i="4" s="1"/>
  <c r="Y3259" i="4" s="1"/>
  <c r="T3259" i="4"/>
  <c r="S3259" i="4"/>
  <c r="A3259" i="4"/>
  <c r="X3258" i="4"/>
  <c r="W3258" i="4"/>
  <c r="V3258" i="4"/>
  <c r="U3258" i="4" s="1"/>
  <c r="Y3258" i="4" s="1"/>
  <c r="T3258" i="4"/>
  <c r="S3258" i="4"/>
  <c r="A3258" i="4"/>
  <c r="X3257" i="4"/>
  <c r="W3257" i="4"/>
  <c r="V3257" i="4"/>
  <c r="U3257" i="4" s="1"/>
  <c r="Y3257" i="4" s="1"/>
  <c r="T3257" i="4"/>
  <c r="S3257" i="4"/>
  <c r="A3257" i="4"/>
  <c r="X3256" i="4"/>
  <c r="W3256" i="4"/>
  <c r="V3256" i="4"/>
  <c r="U3256" i="4" s="1"/>
  <c r="Y3256" i="4" s="1"/>
  <c r="T3256" i="4"/>
  <c r="S3256" i="4"/>
  <c r="A3256" i="4"/>
  <c r="X3255" i="4"/>
  <c r="W3255" i="4"/>
  <c r="V3255" i="4"/>
  <c r="U3255" i="4" s="1"/>
  <c r="Y3255" i="4" s="1"/>
  <c r="T3255" i="4"/>
  <c r="S3255" i="4"/>
  <c r="A3255" i="4"/>
  <c r="X3254" i="4"/>
  <c r="W3254" i="4"/>
  <c r="V3254" i="4"/>
  <c r="U3254" i="4" s="1"/>
  <c r="Y3254" i="4" s="1"/>
  <c r="T3254" i="4"/>
  <c r="S3254" i="4"/>
  <c r="A3254" i="4"/>
  <c r="X3253" i="4"/>
  <c r="W3253" i="4"/>
  <c r="V3253" i="4"/>
  <c r="U3253" i="4" s="1"/>
  <c r="Y3253" i="4" s="1"/>
  <c r="T3253" i="4"/>
  <c r="S3253" i="4"/>
  <c r="A3253" i="4"/>
  <c r="X3252" i="4"/>
  <c r="W3252" i="4"/>
  <c r="V3252" i="4"/>
  <c r="U3252" i="4" s="1"/>
  <c r="Y3252" i="4" s="1"/>
  <c r="T3252" i="4"/>
  <c r="S3252" i="4"/>
  <c r="A3252" i="4"/>
  <c r="X3251" i="4"/>
  <c r="W3251" i="4"/>
  <c r="V3251" i="4"/>
  <c r="U3251" i="4" s="1"/>
  <c r="Y3251" i="4" s="1"/>
  <c r="T3251" i="4"/>
  <c r="S3251" i="4"/>
  <c r="A3251" i="4"/>
  <c r="X3250" i="4"/>
  <c r="W3250" i="4"/>
  <c r="V3250" i="4"/>
  <c r="U3250" i="4" s="1"/>
  <c r="Y3250" i="4" s="1"/>
  <c r="T3250" i="4"/>
  <c r="S3250" i="4"/>
  <c r="A3250" i="4"/>
  <c r="X3249" i="4"/>
  <c r="W3249" i="4"/>
  <c r="V3249" i="4"/>
  <c r="U3249" i="4" s="1"/>
  <c r="Y3249" i="4" s="1"/>
  <c r="T3249" i="4"/>
  <c r="S3249" i="4"/>
  <c r="A3249" i="4"/>
  <c r="X3248" i="4"/>
  <c r="W3248" i="4"/>
  <c r="V3248" i="4"/>
  <c r="U3248" i="4" s="1"/>
  <c r="Y3248" i="4" s="1"/>
  <c r="T3248" i="4"/>
  <c r="S3248" i="4"/>
  <c r="A3248" i="4"/>
  <c r="X3247" i="4"/>
  <c r="W3247" i="4"/>
  <c r="V3247" i="4"/>
  <c r="U3247" i="4" s="1"/>
  <c r="Y3247" i="4" s="1"/>
  <c r="T3247" i="4"/>
  <c r="S3247" i="4"/>
  <c r="A3247" i="4"/>
  <c r="X3246" i="4"/>
  <c r="W3246" i="4"/>
  <c r="V3246" i="4"/>
  <c r="U3246" i="4" s="1"/>
  <c r="Y3246" i="4" s="1"/>
  <c r="T3246" i="4"/>
  <c r="S3246" i="4"/>
  <c r="A3246" i="4"/>
  <c r="X3245" i="4"/>
  <c r="W3245" i="4"/>
  <c r="V3245" i="4"/>
  <c r="U3245" i="4" s="1"/>
  <c r="Y3245" i="4" s="1"/>
  <c r="T3245" i="4"/>
  <c r="S3245" i="4"/>
  <c r="A3245" i="4"/>
  <c r="X3244" i="4"/>
  <c r="W3244" i="4"/>
  <c r="V3244" i="4"/>
  <c r="U3244" i="4" s="1"/>
  <c r="Y3244" i="4" s="1"/>
  <c r="T3244" i="4"/>
  <c r="S3244" i="4"/>
  <c r="A3244" i="4"/>
  <c r="X3243" i="4"/>
  <c r="W3243" i="4"/>
  <c r="V3243" i="4"/>
  <c r="U3243" i="4" s="1"/>
  <c r="Y3243" i="4" s="1"/>
  <c r="T3243" i="4"/>
  <c r="S3243" i="4"/>
  <c r="A3243" i="4"/>
  <c r="X3242" i="4"/>
  <c r="W3242" i="4"/>
  <c r="V3242" i="4"/>
  <c r="U3242" i="4" s="1"/>
  <c r="Y3242" i="4" s="1"/>
  <c r="T3242" i="4"/>
  <c r="S3242" i="4"/>
  <c r="A3242" i="4"/>
  <c r="X3241" i="4"/>
  <c r="W3241" i="4"/>
  <c r="V3241" i="4"/>
  <c r="U3241" i="4" s="1"/>
  <c r="Y3241" i="4" s="1"/>
  <c r="T3241" i="4"/>
  <c r="S3241" i="4"/>
  <c r="A3241" i="4"/>
  <c r="X3240" i="4"/>
  <c r="W3240" i="4"/>
  <c r="V3240" i="4"/>
  <c r="U3240" i="4" s="1"/>
  <c r="Y3240" i="4" s="1"/>
  <c r="T3240" i="4"/>
  <c r="S3240" i="4"/>
  <c r="A3240" i="4"/>
  <c r="X3239" i="4"/>
  <c r="W3239" i="4"/>
  <c r="V3239" i="4"/>
  <c r="U3239" i="4" s="1"/>
  <c r="Y3239" i="4" s="1"/>
  <c r="T3239" i="4"/>
  <c r="S3239" i="4"/>
  <c r="A3239" i="4"/>
  <c r="X3238" i="4"/>
  <c r="W3238" i="4"/>
  <c r="V3238" i="4"/>
  <c r="U3238" i="4" s="1"/>
  <c r="Y3238" i="4" s="1"/>
  <c r="T3238" i="4"/>
  <c r="S3238" i="4"/>
  <c r="A3238" i="4"/>
  <c r="X3237" i="4"/>
  <c r="W3237" i="4"/>
  <c r="V3237" i="4"/>
  <c r="U3237" i="4" s="1"/>
  <c r="Y3237" i="4" s="1"/>
  <c r="T3237" i="4"/>
  <c r="S3237" i="4"/>
  <c r="A3237" i="4"/>
  <c r="X3236" i="4"/>
  <c r="W3236" i="4"/>
  <c r="V3236" i="4"/>
  <c r="U3236" i="4" s="1"/>
  <c r="Y3236" i="4" s="1"/>
  <c r="T3236" i="4"/>
  <c r="S3236" i="4"/>
  <c r="A3236" i="4"/>
  <c r="X3235" i="4"/>
  <c r="W3235" i="4"/>
  <c r="V3235" i="4"/>
  <c r="U3235" i="4" s="1"/>
  <c r="Y3235" i="4" s="1"/>
  <c r="T3235" i="4"/>
  <c r="S3235" i="4"/>
  <c r="A3235" i="4"/>
  <c r="X3234" i="4"/>
  <c r="W3234" i="4"/>
  <c r="V3234" i="4"/>
  <c r="U3234" i="4" s="1"/>
  <c r="Y3234" i="4" s="1"/>
  <c r="T3234" i="4"/>
  <c r="S3234" i="4"/>
  <c r="A3234" i="4"/>
  <c r="X3233" i="4"/>
  <c r="W3233" i="4"/>
  <c r="V3233" i="4"/>
  <c r="U3233" i="4" s="1"/>
  <c r="Y3233" i="4" s="1"/>
  <c r="T3233" i="4"/>
  <c r="S3233" i="4"/>
  <c r="A3233" i="4"/>
  <c r="X3232" i="4"/>
  <c r="W3232" i="4"/>
  <c r="V3232" i="4"/>
  <c r="U3232" i="4" s="1"/>
  <c r="Y3232" i="4" s="1"/>
  <c r="T3232" i="4"/>
  <c r="S3232" i="4"/>
  <c r="A3232" i="4"/>
  <c r="X3231" i="4"/>
  <c r="W3231" i="4"/>
  <c r="V3231" i="4"/>
  <c r="U3231" i="4" s="1"/>
  <c r="Y3231" i="4" s="1"/>
  <c r="T3231" i="4"/>
  <c r="S3231" i="4"/>
  <c r="A3231" i="4"/>
  <c r="X3230" i="4"/>
  <c r="W3230" i="4"/>
  <c r="V3230" i="4"/>
  <c r="U3230" i="4" s="1"/>
  <c r="Y3230" i="4" s="1"/>
  <c r="T3230" i="4"/>
  <c r="S3230" i="4"/>
  <c r="A3230" i="4"/>
  <c r="X3229" i="4"/>
  <c r="W3229" i="4"/>
  <c r="V3229" i="4"/>
  <c r="U3229" i="4" s="1"/>
  <c r="Y3229" i="4" s="1"/>
  <c r="T3229" i="4"/>
  <c r="S3229" i="4"/>
  <c r="A3229" i="4"/>
  <c r="X3228" i="4"/>
  <c r="W3228" i="4"/>
  <c r="V3228" i="4"/>
  <c r="U3228" i="4" s="1"/>
  <c r="Y3228" i="4" s="1"/>
  <c r="T3228" i="4"/>
  <c r="S3228" i="4"/>
  <c r="A3228" i="4"/>
  <c r="X3227" i="4"/>
  <c r="W3227" i="4"/>
  <c r="V3227" i="4"/>
  <c r="U3227" i="4" s="1"/>
  <c r="Y3227" i="4" s="1"/>
  <c r="T3227" i="4"/>
  <c r="S3227" i="4"/>
  <c r="A3227" i="4"/>
  <c r="X3226" i="4"/>
  <c r="W3226" i="4"/>
  <c r="V3226" i="4"/>
  <c r="U3226" i="4" s="1"/>
  <c r="Y3226" i="4" s="1"/>
  <c r="T3226" i="4"/>
  <c r="S3226" i="4"/>
  <c r="A3226" i="4"/>
  <c r="X3225" i="4"/>
  <c r="W3225" i="4"/>
  <c r="V3225" i="4"/>
  <c r="U3225" i="4" s="1"/>
  <c r="Y3225" i="4" s="1"/>
  <c r="T3225" i="4"/>
  <c r="S3225" i="4"/>
  <c r="A3225" i="4"/>
  <c r="X3224" i="4"/>
  <c r="W3224" i="4"/>
  <c r="V3224" i="4"/>
  <c r="U3224" i="4" s="1"/>
  <c r="Y3224" i="4" s="1"/>
  <c r="T3224" i="4"/>
  <c r="S3224" i="4"/>
  <c r="A3224" i="4"/>
  <c r="X3223" i="4"/>
  <c r="W3223" i="4"/>
  <c r="V3223" i="4"/>
  <c r="U3223" i="4" s="1"/>
  <c r="Y3223" i="4" s="1"/>
  <c r="T3223" i="4"/>
  <c r="S3223" i="4"/>
  <c r="A3223" i="4"/>
  <c r="X3222" i="4"/>
  <c r="W3222" i="4"/>
  <c r="V3222" i="4"/>
  <c r="U3222" i="4" s="1"/>
  <c r="Y3222" i="4" s="1"/>
  <c r="T3222" i="4"/>
  <c r="S3222" i="4"/>
  <c r="A3222" i="4"/>
  <c r="X3221" i="4"/>
  <c r="W3221" i="4"/>
  <c r="V3221" i="4"/>
  <c r="U3221" i="4" s="1"/>
  <c r="Y3221" i="4" s="1"/>
  <c r="T3221" i="4"/>
  <c r="S3221" i="4"/>
  <c r="A3221" i="4"/>
  <c r="X3220" i="4"/>
  <c r="W3220" i="4"/>
  <c r="V3220" i="4"/>
  <c r="U3220" i="4" s="1"/>
  <c r="Y3220" i="4" s="1"/>
  <c r="T3220" i="4"/>
  <c r="S3220" i="4"/>
  <c r="A3220" i="4"/>
  <c r="X3219" i="4"/>
  <c r="W3219" i="4"/>
  <c r="V3219" i="4"/>
  <c r="U3219" i="4" s="1"/>
  <c r="Y3219" i="4" s="1"/>
  <c r="T3219" i="4"/>
  <c r="S3219" i="4"/>
  <c r="A3219" i="4"/>
  <c r="X3218" i="4"/>
  <c r="W3218" i="4"/>
  <c r="V3218" i="4"/>
  <c r="U3218" i="4" s="1"/>
  <c r="Y3218" i="4" s="1"/>
  <c r="T3218" i="4"/>
  <c r="S3218" i="4"/>
  <c r="A3218" i="4"/>
  <c r="X3217" i="4"/>
  <c r="W3217" i="4"/>
  <c r="V3217" i="4"/>
  <c r="U3217" i="4" s="1"/>
  <c r="Y3217" i="4" s="1"/>
  <c r="T3217" i="4"/>
  <c r="S3217" i="4"/>
  <c r="A3217" i="4"/>
  <c r="X3216" i="4"/>
  <c r="W3216" i="4"/>
  <c r="V3216" i="4"/>
  <c r="U3216" i="4" s="1"/>
  <c r="Y3216" i="4" s="1"/>
  <c r="T3216" i="4"/>
  <c r="S3216" i="4"/>
  <c r="A3216" i="4"/>
  <c r="X3215" i="4"/>
  <c r="W3215" i="4"/>
  <c r="V3215" i="4"/>
  <c r="U3215" i="4" s="1"/>
  <c r="Y3215" i="4" s="1"/>
  <c r="T3215" i="4"/>
  <c r="S3215" i="4"/>
  <c r="A3215" i="4"/>
  <c r="X3214" i="4"/>
  <c r="W3214" i="4"/>
  <c r="V3214" i="4"/>
  <c r="U3214" i="4" s="1"/>
  <c r="Y3214" i="4" s="1"/>
  <c r="T3214" i="4"/>
  <c r="S3214" i="4"/>
  <c r="A3214" i="4"/>
  <c r="X3213" i="4"/>
  <c r="W3213" i="4"/>
  <c r="V3213" i="4"/>
  <c r="U3213" i="4" s="1"/>
  <c r="Y3213" i="4" s="1"/>
  <c r="T3213" i="4"/>
  <c r="S3213" i="4"/>
  <c r="A3213" i="4"/>
  <c r="X3212" i="4"/>
  <c r="W3212" i="4"/>
  <c r="V3212" i="4"/>
  <c r="U3212" i="4" s="1"/>
  <c r="Y3212" i="4" s="1"/>
  <c r="T3212" i="4"/>
  <c r="S3212" i="4"/>
  <c r="A3212" i="4"/>
  <c r="X3211" i="4"/>
  <c r="W3211" i="4"/>
  <c r="V3211" i="4"/>
  <c r="U3211" i="4" s="1"/>
  <c r="Y3211" i="4" s="1"/>
  <c r="T3211" i="4"/>
  <c r="S3211" i="4"/>
  <c r="A3211" i="4"/>
  <c r="X3210" i="4"/>
  <c r="W3210" i="4"/>
  <c r="V3210" i="4"/>
  <c r="U3210" i="4" s="1"/>
  <c r="Y3210" i="4" s="1"/>
  <c r="T3210" i="4"/>
  <c r="S3210" i="4"/>
  <c r="A3210" i="4"/>
  <c r="X3209" i="4"/>
  <c r="W3209" i="4"/>
  <c r="V3209" i="4"/>
  <c r="U3209" i="4" s="1"/>
  <c r="Y3209" i="4" s="1"/>
  <c r="T3209" i="4"/>
  <c r="S3209" i="4"/>
  <c r="A3209" i="4"/>
  <c r="X3208" i="4"/>
  <c r="W3208" i="4"/>
  <c r="V3208" i="4"/>
  <c r="U3208" i="4" s="1"/>
  <c r="Y3208" i="4" s="1"/>
  <c r="T3208" i="4"/>
  <c r="S3208" i="4"/>
  <c r="A3208" i="4"/>
  <c r="X3207" i="4"/>
  <c r="W3207" i="4"/>
  <c r="V3207" i="4"/>
  <c r="U3207" i="4" s="1"/>
  <c r="Y3207" i="4" s="1"/>
  <c r="T3207" i="4"/>
  <c r="S3207" i="4"/>
  <c r="A3207" i="4"/>
  <c r="X3206" i="4"/>
  <c r="W3206" i="4"/>
  <c r="V3206" i="4"/>
  <c r="U3206" i="4" s="1"/>
  <c r="Y3206" i="4" s="1"/>
  <c r="T3206" i="4"/>
  <c r="S3206" i="4"/>
  <c r="A3206" i="4"/>
  <c r="X3205" i="4"/>
  <c r="W3205" i="4"/>
  <c r="V3205" i="4"/>
  <c r="U3205" i="4" s="1"/>
  <c r="Y3205" i="4" s="1"/>
  <c r="T3205" i="4"/>
  <c r="S3205" i="4"/>
  <c r="A3205" i="4"/>
  <c r="X3204" i="4"/>
  <c r="W3204" i="4"/>
  <c r="V3204" i="4"/>
  <c r="U3204" i="4" s="1"/>
  <c r="Y3204" i="4" s="1"/>
  <c r="T3204" i="4"/>
  <c r="S3204" i="4"/>
  <c r="A3204" i="4"/>
  <c r="X3203" i="4"/>
  <c r="W3203" i="4"/>
  <c r="V3203" i="4"/>
  <c r="U3203" i="4" s="1"/>
  <c r="Y3203" i="4" s="1"/>
  <c r="T3203" i="4"/>
  <c r="S3203" i="4"/>
  <c r="A3203" i="4"/>
  <c r="X3202" i="4"/>
  <c r="W3202" i="4"/>
  <c r="V3202" i="4"/>
  <c r="U3202" i="4" s="1"/>
  <c r="Y3202" i="4" s="1"/>
  <c r="T3202" i="4"/>
  <c r="S3202" i="4"/>
  <c r="A3202" i="4"/>
  <c r="X3201" i="4"/>
  <c r="W3201" i="4"/>
  <c r="V3201" i="4"/>
  <c r="U3201" i="4" s="1"/>
  <c r="Y3201" i="4" s="1"/>
  <c r="T3201" i="4"/>
  <c r="S3201" i="4"/>
  <c r="A3201" i="4"/>
  <c r="X3200" i="4"/>
  <c r="W3200" i="4"/>
  <c r="V3200" i="4"/>
  <c r="U3200" i="4" s="1"/>
  <c r="Y3200" i="4" s="1"/>
  <c r="T3200" i="4"/>
  <c r="S3200" i="4"/>
  <c r="A3200" i="4"/>
  <c r="X3199" i="4"/>
  <c r="W3199" i="4"/>
  <c r="V3199" i="4"/>
  <c r="U3199" i="4" s="1"/>
  <c r="Y3199" i="4" s="1"/>
  <c r="T3199" i="4"/>
  <c r="S3199" i="4"/>
  <c r="A3199" i="4"/>
  <c r="X3198" i="4"/>
  <c r="W3198" i="4"/>
  <c r="V3198" i="4"/>
  <c r="U3198" i="4" s="1"/>
  <c r="Y3198" i="4" s="1"/>
  <c r="T3198" i="4"/>
  <c r="S3198" i="4"/>
  <c r="A3198" i="4"/>
  <c r="X3197" i="4"/>
  <c r="W3197" i="4"/>
  <c r="V3197" i="4"/>
  <c r="U3197" i="4" s="1"/>
  <c r="Y3197" i="4" s="1"/>
  <c r="T3197" i="4"/>
  <c r="S3197" i="4"/>
  <c r="A3197" i="4"/>
  <c r="X3196" i="4"/>
  <c r="W3196" i="4"/>
  <c r="V3196" i="4"/>
  <c r="U3196" i="4" s="1"/>
  <c r="Y3196" i="4" s="1"/>
  <c r="T3196" i="4"/>
  <c r="S3196" i="4"/>
  <c r="A3196" i="4"/>
  <c r="X3195" i="4"/>
  <c r="W3195" i="4"/>
  <c r="V3195" i="4"/>
  <c r="U3195" i="4" s="1"/>
  <c r="Y3195" i="4" s="1"/>
  <c r="T3195" i="4"/>
  <c r="S3195" i="4"/>
  <c r="A3195" i="4"/>
  <c r="X3194" i="4"/>
  <c r="W3194" i="4"/>
  <c r="V3194" i="4"/>
  <c r="U3194" i="4" s="1"/>
  <c r="Y3194" i="4" s="1"/>
  <c r="T3194" i="4"/>
  <c r="S3194" i="4"/>
  <c r="A3194" i="4"/>
  <c r="X3193" i="4"/>
  <c r="W3193" i="4"/>
  <c r="V3193" i="4"/>
  <c r="U3193" i="4" s="1"/>
  <c r="Y3193" i="4" s="1"/>
  <c r="T3193" i="4"/>
  <c r="S3193" i="4"/>
  <c r="A3193" i="4"/>
  <c r="X3192" i="4"/>
  <c r="W3192" i="4"/>
  <c r="V3192" i="4"/>
  <c r="U3192" i="4" s="1"/>
  <c r="Y3192" i="4" s="1"/>
  <c r="T3192" i="4"/>
  <c r="S3192" i="4"/>
  <c r="A3192" i="4"/>
  <c r="X3191" i="4"/>
  <c r="W3191" i="4"/>
  <c r="V3191" i="4"/>
  <c r="U3191" i="4" s="1"/>
  <c r="Y3191" i="4" s="1"/>
  <c r="T3191" i="4"/>
  <c r="S3191" i="4"/>
  <c r="A3191" i="4"/>
  <c r="X3190" i="4"/>
  <c r="W3190" i="4"/>
  <c r="V3190" i="4"/>
  <c r="U3190" i="4" s="1"/>
  <c r="Y3190" i="4" s="1"/>
  <c r="T3190" i="4"/>
  <c r="S3190" i="4"/>
  <c r="A3190" i="4"/>
  <c r="X3189" i="4"/>
  <c r="W3189" i="4"/>
  <c r="V3189" i="4"/>
  <c r="U3189" i="4" s="1"/>
  <c r="Y3189" i="4" s="1"/>
  <c r="T3189" i="4"/>
  <c r="S3189" i="4"/>
  <c r="A3189" i="4"/>
  <c r="X3188" i="4"/>
  <c r="W3188" i="4"/>
  <c r="V3188" i="4"/>
  <c r="U3188" i="4" s="1"/>
  <c r="Y3188" i="4" s="1"/>
  <c r="T3188" i="4"/>
  <c r="S3188" i="4"/>
  <c r="A3188" i="4"/>
  <c r="X3187" i="4"/>
  <c r="W3187" i="4"/>
  <c r="V3187" i="4"/>
  <c r="U3187" i="4" s="1"/>
  <c r="Y3187" i="4" s="1"/>
  <c r="T3187" i="4"/>
  <c r="S3187" i="4"/>
  <c r="A3187" i="4"/>
  <c r="X3186" i="4"/>
  <c r="W3186" i="4"/>
  <c r="V3186" i="4"/>
  <c r="U3186" i="4" s="1"/>
  <c r="Y3186" i="4" s="1"/>
  <c r="T3186" i="4"/>
  <c r="S3186" i="4"/>
  <c r="A3186" i="4"/>
  <c r="X3185" i="4"/>
  <c r="W3185" i="4"/>
  <c r="V3185" i="4"/>
  <c r="U3185" i="4" s="1"/>
  <c r="Y3185" i="4" s="1"/>
  <c r="T3185" i="4"/>
  <c r="S3185" i="4"/>
  <c r="A3185" i="4"/>
  <c r="X3184" i="4"/>
  <c r="W3184" i="4"/>
  <c r="V3184" i="4"/>
  <c r="U3184" i="4" s="1"/>
  <c r="Y3184" i="4" s="1"/>
  <c r="T3184" i="4"/>
  <c r="S3184" i="4"/>
  <c r="A3184" i="4"/>
  <c r="X3183" i="4"/>
  <c r="W3183" i="4"/>
  <c r="V3183" i="4"/>
  <c r="U3183" i="4" s="1"/>
  <c r="Y3183" i="4" s="1"/>
  <c r="T3183" i="4"/>
  <c r="S3183" i="4"/>
  <c r="A3183" i="4"/>
  <c r="X3182" i="4"/>
  <c r="W3182" i="4"/>
  <c r="V3182" i="4"/>
  <c r="U3182" i="4" s="1"/>
  <c r="Y3182" i="4" s="1"/>
  <c r="T3182" i="4"/>
  <c r="S3182" i="4"/>
  <c r="A3182" i="4"/>
  <c r="X3181" i="4"/>
  <c r="W3181" i="4"/>
  <c r="V3181" i="4"/>
  <c r="U3181" i="4" s="1"/>
  <c r="Y3181" i="4" s="1"/>
  <c r="T3181" i="4"/>
  <c r="S3181" i="4"/>
  <c r="A3181" i="4"/>
  <c r="X3180" i="4"/>
  <c r="W3180" i="4"/>
  <c r="V3180" i="4"/>
  <c r="U3180" i="4" s="1"/>
  <c r="Y3180" i="4" s="1"/>
  <c r="T3180" i="4"/>
  <c r="S3180" i="4"/>
  <c r="A3180" i="4"/>
  <c r="X3179" i="4"/>
  <c r="W3179" i="4"/>
  <c r="V3179" i="4"/>
  <c r="U3179" i="4" s="1"/>
  <c r="Y3179" i="4" s="1"/>
  <c r="T3179" i="4"/>
  <c r="S3179" i="4"/>
  <c r="A3179" i="4"/>
  <c r="X3178" i="4"/>
  <c r="W3178" i="4"/>
  <c r="V3178" i="4"/>
  <c r="U3178" i="4" s="1"/>
  <c r="Y3178" i="4" s="1"/>
  <c r="T3178" i="4"/>
  <c r="S3178" i="4"/>
  <c r="A3178" i="4"/>
  <c r="X3177" i="4"/>
  <c r="W3177" i="4"/>
  <c r="V3177" i="4"/>
  <c r="U3177" i="4" s="1"/>
  <c r="Y3177" i="4" s="1"/>
  <c r="T3177" i="4"/>
  <c r="S3177" i="4"/>
  <c r="A3177" i="4"/>
  <c r="X3176" i="4"/>
  <c r="W3176" i="4"/>
  <c r="V3176" i="4"/>
  <c r="U3176" i="4" s="1"/>
  <c r="Y3176" i="4" s="1"/>
  <c r="T3176" i="4"/>
  <c r="S3176" i="4"/>
  <c r="A3176" i="4"/>
  <c r="X3175" i="4"/>
  <c r="W3175" i="4"/>
  <c r="V3175" i="4"/>
  <c r="U3175" i="4" s="1"/>
  <c r="Y3175" i="4" s="1"/>
  <c r="T3175" i="4"/>
  <c r="S3175" i="4"/>
  <c r="A3175" i="4"/>
  <c r="X3174" i="4"/>
  <c r="W3174" i="4"/>
  <c r="V3174" i="4"/>
  <c r="U3174" i="4" s="1"/>
  <c r="Y3174" i="4" s="1"/>
  <c r="T3174" i="4"/>
  <c r="S3174" i="4"/>
  <c r="A3174" i="4"/>
  <c r="X3173" i="4"/>
  <c r="W3173" i="4"/>
  <c r="V3173" i="4"/>
  <c r="U3173" i="4" s="1"/>
  <c r="Y3173" i="4" s="1"/>
  <c r="T3173" i="4"/>
  <c r="S3173" i="4"/>
  <c r="A3173" i="4"/>
  <c r="X3172" i="4"/>
  <c r="W3172" i="4"/>
  <c r="V3172" i="4"/>
  <c r="U3172" i="4" s="1"/>
  <c r="Y3172" i="4" s="1"/>
  <c r="T3172" i="4"/>
  <c r="S3172" i="4"/>
  <c r="A3172" i="4"/>
  <c r="X3171" i="4"/>
  <c r="W3171" i="4"/>
  <c r="V3171" i="4"/>
  <c r="U3171" i="4" s="1"/>
  <c r="Y3171" i="4" s="1"/>
  <c r="T3171" i="4"/>
  <c r="S3171" i="4"/>
  <c r="A3171" i="4"/>
  <c r="X3170" i="4"/>
  <c r="W3170" i="4"/>
  <c r="V3170" i="4"/>
  <c r="U3170" i="4" s="1"/>
  <c r="Y3170" i="4" s="1"/>
  <c r="T3170" i="4"/>
  <c r="S3170" i="4"/>
  <c r="A3170" i="4"/>
  <c r="X3169" i="4"/>
  <c r="W3169" i="4"/>
  <c r="V3169" i="4"/>
  <c r="U3169" i="4" s="1"/>
  <c r="Y3169" i="4" s="1"/>
  <c r="T3169" i="4"/>
  <c r="S3169" i="4"/>
  <c r="A3169" i="4"/>
  <c r="X3168" i="4"/>
  <c r="W3168" i="4"/>
  <c r="V3168" i="4"/>
  <c r="U3168" i="4" s="1"/>
  <c r="Y3168" i="4" s="1"/>
  <c r="T3168" i="4"/>
  <c r="S3168" i="4"/>
  <c r="A3168" i="4"/>
  <c r="X3167" i="4"/>
  <c r="W3167" i="4"/>
  <c r="V3167" i="4"/>
  <c r="U3167" i="4" s="1"/>
  <c r="Y3167" i="4" s="1"/>
  <c r="T3167" i="4"/>
  <c r="S3167" i="4"/>
  <c r="A3167" i="4"/>
  <c r="X3166" i="4"/>
  <c r="W3166" i="4"/>
  <c r="V3166" i="4"/>
  <c r="U3166" i="4" s="1"/>
  <c r="Y3166" i="4" s="1"/>
  <c r="T3166" i="4"/>
  <c r="S3166" i="4"/>
  <c r="A3166" i="4"/>
  <c r="X3165" i="4"/>
  <c r="W3165" i="4"/>
  <c r="V3165" i="4"/>
  <c r="U3165" i="4" s="1"/>
  <c r="Y3165" i="4" s="1"/>
  <c r="T3165" i="4"/>
  <c r="S3165" i="4"/>
  <c r="A3165" i="4"/>
  <c r="X3164" i="4"/>
  <c r="W3164" i="4"/>
  <c r="V3164" i="4"/>
  <c r="U3164" i="4" s="1"/>
  <c r="Y3164" i="4" s="1"/>
  <c r="T3164" i="4"/>
  <c r="S3164" i="4"/>
  <c r="A3164" i="4"/>
  <c r="X3163" i="4"/>
  <c r="W3163" i="4"/>
  <c r="V3163" i="4"/>
  <c r="U3163" i="4" s="1"/>
  <c r="Y3163" i="4" s="1"/>
  <c r="T3163" i="4"/>
  <c r="S3163" i="4"/>
  <c r="A3163" i="4"/>
  <c r="X3162" i="4"/>
  <c r="W3162" i="4"/>
  <c r="V3162" i="4"/>
  <c r="U3162" i="4" s="1"/>
  <c r="Y3162" i="4" s="1"/>
  <c r="T3162" i="4"/>
  <c r="S3162" i="4"/>
  <c r="A3162" i="4"/>
  <c r="X3161" i="4"/>
  <c r="W3161" i="4"/>
  <c r="V3161" i="4"/>
  <c r="U3161" i="4" s="1"/>
  <c r="Y3161" i="4" s="1"/>
  <c r="T3161" i="4"/>
  <c r="S3161" i="4"/>
  <c r="A3161" i="4"/>
  <c r="X3160" i="4"/>
  <c r="W3160" i="4"/>
  <c r="V3160" i="4"/>
  <c r="U3160" i="4" s="1"/>
  <c r="Y3160" i="4" s="1"/>
  <c r="T3160" i="4"/>
  <c r="S3160" i="4"/>
  <c r="A3160" i="4"/>
  <c r="X3159" i="4"/>
  <c r="W3159" i="4"/>
  <c r="V3159" i="4"/>
  <c r="U3159" i="4" s="1"/>
  <c r="Y3159" i="4" s="1"/>
  <c r="T3159" i="4"/>
  <c r="S3159" i="4"/>
  <c r="A3159" i="4"/>
  <c r="X3158" i="4"/>
  <c r="W3158" i="4"/>
  <c r="V3158" i="4"/>
  <c r="U3158" i="4" s="1"/>
  <c r="Y3158" i="4" s="1"/>
  <c r="T3158" i="4"/>
  <c r="S3158" i="4"/>
  <c r="A3158" i="4"/>
  <c r="X3157" i="4"/>
  <c r="W3157" i="4"/>
  <c r="V3157" i="4"/>
  <c r="U3157" i="4" s="1"/>
  <c r="Y3157" i="4" s="1"/>
  <c r="T3157" i="4"/>
  <c r="S3157" i="4"/>
  <c r="A3157" i="4"/>
  <c r="X3156" i="4"/>
  <c r="W3156" i="4"/>
  <c r="V3156" i="4"/>
  <c r="U3156" i="4" s="1"/>
  <c r="Y3156" i="4" s="1"/>
  <c r="T3156" i="4"/>
  <c r="S3156" i="4"/>
  <c r="A3156" i="4"/>
  <c r="X3155" i="4"/>
  <c r="W3155" i="4"/>
  <c r="V3155" i="4"/>
  <c r="U3155" i="4" s="1"/>
  <c r="Y3155" i="4" s="1"/>
  <c r="T3155" i="4"/>
  <c r="S3155" i="4"/>
  <c r="A3155" i="4"/>
  <c r="X3154" i="4"/>
  <c r="W3154" i="4"/>
  <c r="V3154" i="4"/>
  <c r="U3154" i="4" s="1"/>
  <c r="Y3154" i="4" s="1"/>
  <c r="T3154" i="4"/>
  <c r="S3154" i="4"/>
  <c r="A3154" i="4"/>
  <c r="X3153" i="4"/>
  <c r="W3153" i="4"/>
  <c r="V3153" i="4"/>
  <c r="U3153" i="4" s="1"/>
  <c r="Y3153" i="4" s="1"/>
  <c r="T3153" i="4"/>
  <c r="S3153" i="4"/>
  <c r="A3153" i="4"/>
  <c r="X3152" i="4"/>
  <c r="W3152" i="4"/>
  <c r="V3152" i="4"/>
  <c r="U3152" i="4" s="1"/>
  <c r="Y3152" i="4" s="1"/>
  <c r="T3152" i="4"/>
  <c r="S3152" i="4"/>
  <c r="A3152" i="4"/>
  <c r="X3151" i="4"/>
  <c r="W3151" i="4"/>
  <c r="V3151" i="4"/>
  <c r="U3151" i="4" s="1"/>
  <c r="Y3151" i="4" s="1"/>
  <c r="T3151" i="4"/>
  <c r="S3151" i="4"/>
  <c r="A3151" i="4"/>
  <c r="X3150" i="4"/>
  <c r="W3150" i="4"/>
  <c r="V3150" i="4"/>
  <c r="U3150" i="4" s="1"/>
  <c r="Y3150" i="4" s="1"/>
  <c r="T3150" i="4"/>
  <c r="S3150" i="4"/>
  <c r="A3150" i="4"/>
  <c r="X3149" i="4"/>
  <c r="W3149" i="4"/>
  <c r="V3149" i="4"/>
  <c r="U3149" i="4" s="1"/>
  <c r="Y3149" i="4" s="1"/>
  <c r="T3149" i="4"/>
  <c r="S3149" i="4"/>
  <c r="A3149" i="4"/>
  <c r="X3148" i="4"/>
  <c r="W3148" i="4"/>
  <c r="V3148" i="4"/>
  <c r="U3148" i="4" s="1"/>
  <c r="Y3148" i="4" s="1"/>
  <c r="T3148" i="4"/>
  <c r="S3148" i="4"/>
  <c r="A3148" i="4"/>
  <c r="X3147" i="4"/>
  <c r="W3147" i="4"/>
  <c r="V3147" i="4"/>
  <c r="U3147" i="4" s="1"/>
  <c r="Y3147" i="4" s="1"/>
  <c r="T3147" i="4"/>
  <c r="S3147" i="4"/>
  <c r="A3147" i="4"/>
  <c r="X3146" i="4"/>
  <c r="W3146" i="4"/>
  <c r="V3146" i="4"/>
  <c r="U3146" i="4" s="1"/>
  <c r="Y3146" i="4" s="1"/>
  <c r="T3146" i="4"/>
  <c r="S3146" i="4"/>
  <c r="A3146" i="4"/>
  <c r="X3145" i="4"/>
  <c r="W3145" i="4"/>
  <c r="V3145" i="4"/>
  <c r="U3145" i="4" s="1"/>
  <c r="Y3145" i="4" s="1"/>
  <c r="T3145" i="4"/>
  <c r="S3145" i="4"/>
  <c r="A3145" i="4"/>
  <c r="X3144" i="4"/>
  <c r="W3144" i="4"/>
  <c r="V3144" i="4"/>
  <c r="U3144" i="4" s="1"/>
  <c r="Y3144" i="4" s="1"/>
  <c r="T3144" i="4"/>
  <c r="S3144" i="4"/>
  <c r="A3144" i="4"/>
  <c r="X3143" i="4"/>
  <c r="W3143" i="4"/>
  <c r="V3143" i="4"/>
  <c r="U3143" i="4" s="1"/>
  <c r="Y3143" i="4" s="1"/>
  <c r="T3143" i="4"/>
  <c r="S3143" i="4"/>
  <c r="A3143" i="4"/>
  <c r="X3142" i="4"/>
  <c r="W3142" i="4"/>
  <c r="V3142" i="4"/>
  <c r="U3142" i="4" s="1"/>
  <c r="Y3142" i="4" s="1"/>
  <c r="T3142" i="4"/>
  <c r="S3142" i="4"/>
  <c r="A3142" i="4"/>
  <c r="X3141" i="4"/>
  <c r="W3141" i="4"/>
  <c r="V3141" i="4"/>
  <c r="U3141" i="4" s="1"/>
  <c r="Y3141" i="4" s="1"/>
  <c r="T3141" i="4"/>
  <c r="S3141" i="4"/>
  <c r="A3141" i="4"/>
  <c r="X3140" i="4"/>
  <c r="W3140" i="4"/>
  <c r="V3140" i="4"/>
  <c r="U3140" i="4" s="1"/>
  <c r="Y3140" i="4" s="1"/>
  <c r="T3140" i="4"/>
  <c r="S3140" i="4"/>
  <c r="A3140" i="4"/>
  <c r="X3139" i="4"/>
  <c r="W3139" i="4"/>
  <c r="V3139" i="4"/>
  <c r="U3139" i="4" s="1"/>
  <c r="Y3139" i="4" s="1"/>
  <c r="T3139" i="4"/>
  <c r="S3139" i="4"/>
  <c r="A3139" i="4"/>
  <c r="X3138" i="4"/>
  <c r="W3138" i="4"/>
  <c r="V3138" i="4"/>
  <c r="U3138" i="4" s="1"/>
  <c r="Y3138" i="4" s="1"/>
  <c r="T3138" i="4"/>
  <c r="S3138" i="4"/>
  <c r="A3138" i="4"/>
  <c r="X3137" i="4"/>
  <c r="W3137" i="4"/>
  <c r="V3137" i="4"/>
  <c r="U3137" i="4" s="1"/>
  <c r="Y3137" i="4" s="1"/>
  <c r="T3137" i="4"/>
  <c r="S3137" i="4"/>
  <c r="A3137" i="4"/>
  <c r="X3136" i="4"/>
  <c r="W3136" i="4"/>
  <c r="V3136" i="4"/>
  <c r="U3136" i="4" s="1"/>
  <c r="Y3136" i="4" s="1"/>
  <c r="T3136" i="4"/>
  <c r="S3136" i="4"/>
  <c r="A3136" i="4"/>
  <c r="X3135" i="4"/>
  <c r="W3135" i="4"/>
  <c r="V3135" i="4"/>
  <c r="U3135" i="4" s="1"/>
  <c r="Y3135" i="4" s="1"/>
  <c r="T3135" i="4"/>
  <c r="S3135" i="4"/>
  <c r="A3135" i="4"/>
  <c r="X3134" i="4"/>
  <c r="W3134" i="4"/>
  <c r="V3134" i="4"/>
  <c r="U3134" i="4" s="1"/>
  <c r="Y3134" i="4" s="1"/>
  <c r="T3134" i="4"/>
  <c r="S3134" i="4"/>
  <c r="A3134" i="4"/>
  <c r="X3133" i="4"/>
  <c r="W3133" i="4"/>
  <c r="V3133" i="4"/>
  <c r="U3133" i="4" s="1"/>
  <c r="Y3133" i="4" s="1"/>
  <c r="T3133" i="4"/>
  <c r="S3133" i="4"/>
  <c r="A3133" i="4"/>
  <c r="X3132" i="4"/>
  <c r="W3132" i="4"/>
  <c r="V3132" i="4"/>
  <c r="U3132" i="4" s="1"/>
  <c r="Y3132" i="4" s="1"/>
  <c r="T3132" i="4"/>
  <c r="S3132" i="4"/>
  <c r="A3132" i="4"/>
  <c r="X3131" i="4"/>
  <c r="W3131" i="4"/>
  <c r="V3131" i="4"/>
  <c r="U3131" i="4" s="1"/>
  <c r="Y3131" i="4" s="1"/>
  <c r="T3131" i="4"/>
  <c r="S3131" i="4"/>
  <c r="A3131" i="4"/>
  <c r="X3130" i="4"/>
  <c r="W3130" i="4"/>
  <c r="V3130" i="4"/>
  <c r="U3130" i="4" s="1"/>
  <c r="Y3130" i="4" s="1"/>
  <c r="T3130" i="4"/>
  <c r="S3130" i="4"/>
  <c r="A3130" i="4"/>
  <c r="X3129" i="4"/>
  <c r="W3129" i="4"/>
  <c r="V3129" i="4"/>
  <c r="U3129" i="4" s="1"/>
  <c r="Y3129" i="4" s="1"/>
  <c r="T3129" i="4"/>
  <c r="S3129" i="4"/>
  <c r="A3129" i="4"/>
  <c r="X3128" i="4"/>
  <c r="W3128" i="4"/>
  <c r="V3128" i="4"/>
  <c r="U3128" i="4" s="1"/>
  <c r="Y3128" i="4" s="1"/>
  <c r="T3128" i="4"/>
  <c r="S3128" i="4"/>
  <c r="A3128" i="4"/>
  <c r="X3127" i="4"/>
  <c r="W3127" i="4"/>
  <c r="V3127" i="4"/>
  <c r="U3127" i="4" s="1"/>
  <c r="Y3127" i="4" s="1"/>
  <c r="T3127" i="4"/>
  <c r="S3127" i="4"/>
  <c r="A3127" i="4"/>
  <c r="X3126" i="4"/>
  <c r="W3126" i="4"/>
  <c r="V3126" i="4"/>
  <c r="U3126" i="4" s="1"/>
  <c r="Y3126" i="4" s="1"/>
  <c r="T3126" i="4"/>
  <c r="S3126" i="4"/>
  <c r="A3126" i="4"/>
  <c r="X3125" i="4"/>
  <c r="W3125" i="4"/>
  <c r="V3125" i="4"/>
  <c r="U3125" i="4" s="1"/>
  <c r="Y3125" i="4" s="1"/>
  <c r="T3125" i="4"/>
  <c r="S3125" i="4"/>
  <c r="A3125" i="4"/>
  <c r="X3124" i="4"/>
  <c r="W3124" i="4"/>
  <c r="V3124" i="4"/>
  <c r="U3124" i="4" s="1"/>
  <c r="Y3124" i="4" s="1"/>
  <c r="T3124" i="4"/>
  <c r="S3124" i="4"/>
  <c r="A3124" i="4"/>
  <c r="X3123" i="4"/>
  <c r="W3123" i="4"/>
  <c r="V3123" i="4"/>
  <c r="U3123" i="4" s="1"/>
  <c r="Y3123" i="4" s="1"/>
  <c r="T3123" i="4"/>
  <c r="S3123" i="4"/>
  <c r="A3123" i="4"/>
  <c r="X3122" i="4"/>
  <c r="W3122" i="4"/>
  <c r="V3122" i="4"/>
  <c r="U3122" i="4" s="1"/>
  <c r="Y3122" i="4" s="1"/>
  <c r="T3122" i="4"/>
  <c r="S3122" i="4"/>
  <c r="A3122" i="4"/>
  <c r="X3121" i="4"/>
  <c r="W3121" i="4"/>
  <c r="V3121" i="4"/>
  <c r="U3121" i="4" s="1"/>
  <c r="Y3121" i="4" s="1"/>
  <c r="T3121" i="4"/>
  <c r="S3121" i="4"/>
  <c r="A3121" i="4"/>
  <c r="X3120" i="4"/>
  <c r="W3120" i="4"/>
  <c r="V3120" i="4"/>
  <c r="U3120" i="4" s="1"/>
  <c r="Y3120" i="4" s="1"/>
  <c r="T3120" i="4"/>
  <c r="S3120" i="4"/>
  <c r="A3120" i="4"/>
  <c r="X3119" i="4"/>
  <c r="W3119" i="4"/>
  <c r="V3119" i="4"/>
  <c r="U3119" i="4" s="1"/>
  <c r="Y3119" i="4" s="1"/>
  <c r="T3119" i="4"/>
  <c r="S3119" i="4"/>
  <c r="A3119" i="4"/>
  <c r="X3118" i="4"/>
  <c r="W3118" i="4"/>
  <c r="V3118" i="4"/>
  <c r="U3118" i="4" s="1"/>
  <c r="Y3118" i="4" s="1"/>
  <c r="T3118" i="4"/>
  <c r="S3118" i="4"/>
  <c r="A3118" i="4"/>
  <c r="X3117" i="4"/>
  <c r="W3117" i="4"/>
  <c r="V3117" i="4"/>
  <c r="U3117" i="4" s="1"/>
  <c r="Y3117" i="4" s="1"/>
  <c r="T3117" i="4"/>
  <c r="S3117" i="4"/>
  <c r="A3117" i="4"/>
  <c r="X3116" i="4"/>
  <c r="W3116" i="4"/>
  <c r="V3116" i="4"/>
  <c r="U3116" i="4" s="1"/>
  <c r="Y3116" i="4" s="1"/>
  <c r="T3116" i="4"/>
  <c r="S3116" i="4"/>
  <c r="A3116" i="4"/>
  <c r="X3115" i="4"/>
  <c r="W3115" i="4"/>
  <c r="V3115" i="4"/>
  <c r="U3115" i="4" s="1"/>
  <c r="Y3115" i="4" s="1"/>
  <c r="T3115" i="4"/>
  <c r="S3115" i="4"/>
  <c r="A3115" i="4"/>
  <c r="X3114" i="4"/>
  <c r="W3114" i="4"/>
  <c r="V3114" i="4"/>
  <c r="U3114" i="4" s="1"/>
  <c r="Y3114" i="4" s="1"/>
  <c r="T3114" i="4"/>
  <c r="S3114" i="4"/>
  <c r="A3114" i="4"/>
  <c r="X3113" i="4"/>
  <c r="W3113" i="4"/>
  <c r="V3113" i="4"/>
  <c r="U3113" i="4" s="1"/>
  <c r="Y3113" i="4" s="1"/>
  <c r="T3113" i="4"/>
  <c r="S3113" i="4"/>
  <c r="A3113" i="4"/>
  <c r="X3112" i="4"/>
  <c r="W3112" i="4"/>
  <c r="V3112" i="4"/>
  <c r="U3112" i="4" s="1"/>
  <c r="Y3112" i="4" s="1"/>
  <c r="T3112" i="4"/>
  <c r="S3112" i="4"/>
  <c r="A3112" i="4"/>
  <c r="X3111" i="4"/>
  <c r="W3111" i="4"/>
  <c r="V3111" i="4"/>
  <c r="U3111" i="4" s="1"/>
  <c r="Y3111" i="4" s="1"/>
  <c r="T3111" i="4"/>
  <c r="S3111" i="4"/>
  <c r="A3111" i="4"/>
  <c r="X3110" i="4"/>
  <c r="W3110" i="4"/>
  <c r="V3110" i="4"/>
  <c r="U3110" i="4" s="1"/>
  <c r="Y3110" i="4" s="1"/>
  <c r="T3110" i="4"/>
  <c r="S3110" i="4"/>
  <c r="A3110" i="4"/>
  <c r="X3109" i="4"/>
  <c r="W3109" i="4"/>
  <c r="V3109" i="4"/>
  <c r="U3109" i="4" s="1"/>
  <c r="Y3109" i="4" s="1"/>
  <c r="T3109" i="4"/>
  <c r="S3109" i="4"/>
  <c r="A3109" i="4"/>
  <c r="X3108" i="4"/>
  <c r="W3108" i="4"/>
  <c r="V3108" i="4"/>
  <c r="U3108" i="4" s="1"/>
  <c r="Y3108" i="4" s="1"/>
  <c r="T3108" i="4"/>
  <c r="S3108" i="4"/>
  <c r="A3108" i="4"/>
  <c r="X3107" i="4"/>
  <c r="W3107" i="4"/>
  <c r="V3107" i="4"/>
  <c r="U3107" i="4" s="1"/>
  <c r="Y3107" i="4" s="1"/>
  <c r="T3107" i="4"/>
  <c r="S3107" i="4"/>
  <c r="A3107" i="4"/>
  <c r="X3106" i="4"/>
  <c r="W3106" i="4"/>
  <c r="V3106" i="4"/>
  <c r="U3106" i="4" s="1"/>
  <c r="Y3106" i="4" s="1"/>
  <c r="T3106" i="4"/>
  <c r="S3106" i="4"/>
  <c r="A3106" i="4"/>
  <c r="X3105" i="4"/>
  <c r="W3105" i="4"/>
  <c r="V3105" i="4"/>
  <c r="U3105" i="4" s="1"/>
  <c r="Y3105" i="4" s="1"/>
  <c r="T3105" i="4"/>
  <c r="S3105" i="4"/>
  <c r="A3105" i="4"/>
  <c r="X3104" i="4"/>
  <c r="W3104" i="4"/>
  <c r="V3104" i="4"/>
  <c r="U3104" i="4" s="1"/>
  <c r="Y3104" i="4" s="1"/>
  <c r="T3104" i="4"/>
  <c r="S3104" i="4"/>
  <c r="A3104" i="4"/>
  <c r="X3103" i="4"/>
  <c r="W3103" i="4"/>
  <c r="V3103" i="4"/>
  <c r="U3103" i="4" s="1"/>
  <c r="Y3103" i="4" s="1"/>
  <c r="T3103" i="4"/>
  <c r="S3103" i="4"/>
  <c r="A3103" i="4"/>
  <c r="X3102" i="4"/>
  <c r="W3102" i="4"/>
  <c r="V3102" i="4"/>
  <c r="U3102" i="4" s="1"/>
  <c r="Y3102" i="4" s="1"/>
  <c r="T3102" i="4"/>
  <c r="S3102" i="4"/>
  <c r="A3102" i="4"/>
  <c r="X3101" i="4"/>
  <c r="W3101" i="4"/>
  <c r="V3101" i="4"/>
  <c r="U3101" i="4" s="1"/>
  <c r="Y3101" i="4" s="1"/>
  <c r="T3101" i="4"/>
  <c r="S3101" i="4"/>
  <c r="A3101" i="4"/>
  <c r="X3100" i="4"/>
  <c r="W3100" i="4"/>
  <c r="V3100" i="4"/>
  <c r="U3100" i="4" s="1"/>
  <c r="Y3100" i="4" s="1"/>
  <c r="T3100" i="4"/>
  <c r="S3100" i="4"/>
  <c r="A3100" i="4"/>
  <c r="X3099" i="4"/>
  <c r="W3099" i="4"/>
  <c r="V3099" i="4"/>
  <c r="U3099" i="4" s="1"/>
  <c r="Y3099" i="4" s="1"/>
  <c r="T3099" i="4"/>
  <c r="S3099" i="4"/>
  <c r="A3099" i="4"/>
  <c r="X3098" i="4"/>
  <c r="W3098" i="4"/>
  <c r="V3098" i="4"/>
  <c r="U3098" i="4" s="1"/>
  <c r="Y3098" i="4" s="1"/>
  <c r="T3098" i="4"/>
  <c r="S3098" i="4"/>
  <c r="A3098" i="4"/>
  <c r="X3097" i="4"/>
  <c r="W3097" i="4"/>
  <c r="V3097" i="4"/>
  <c r="U3097" i="4" s="1"/>
  <c r="Y3097" i="4" s="1"/>
  <c r="T3097" i="4"/>
  <c r="S3097" i="4"/>
  <c r="A3097" i="4"/>
  <c r="X3096" i="4"/>
  <c r="W3096" i="4"/>
  <c r="V3096" i="4"/>
  <c r="U3096" i="4" s="1"/>
  <c r="Y3096" i="4" s="1"/>
  <c r="T3096" i="4"/>
  <c r="S3096" i="4"/>
  <c r="A3096" i="4"/>
  <c r="X3095" i="4"/>
  <c r="W3095" i="4"/>
  <c r="V3095" i="4"/>
  <c r="U3095" i="4" s="1"/>
  <c r="Y3095" i="4" s="1"/>
  <c r="T3095" i="4"/>
  <c r="S3095" i="4"/>
  <c r="A3095" i="4"/>
  <c r="X3094" i="4"/>
  <c r="W3094" i="4"/>
  <c r="V3094" i="4"/>
  <c r="U3094" i="4" s="1"/>
  <c r="Y3094" i="4" s="1"/>
  <c r="T3094" i="4"/>
  <c r="S3094" i="4"/>
  <c r="A3094" i="4"/>
  <c r="X3093" i="4"/>
  <c r="W3093" i="4"/>
  <c r="V3093" i="4"/>
  <c r="U3093" i="4" s="1"/>
  <c r="Y3093" i="4" s="1"/>
  <c r="T3093" i="4"/>
  <c r="S3093" i="4"/>
  <c r="A3093" i="4"/>
  <c r="X3092" i="4"/>
  <c r="W3092" i="4"/>
  <c r="V3092" i="4"/>
  <c r="U3092" i="4" s="1"/>
  <c r="Y3092" i="4" s="1"/>
  <c r="T3092" i="4"/>
  <c r="S3092" i="4"/>
  <c r="A3092" i="4"/>
  <c r="X3091" i="4"/>
  <c r="W3091" i="4"/>
  <c r="V3091" i="4"/>
  <c r="U3091" i="4" s="1"/>
  <c r="Y3091" i="4" s="1"/>
  <c r="T3091" i="4"/>
  <c r="S3091" i="4"/>
  <c r="A3091" i="4"/>
  <c r="X3090" i="4"/>
  <c r="W3090" i="4"/>
  <c r="V3090" i="4"/>
  <c r="U3090" i="4" s="1"/>
  <c r="Y3090" i="4" s="1"/>
  <c r="T3090" i="4"/>
  <c r="S3090" i="4"/>
  <c r="A3090" i="4"/>
  <c r="X3089" i="4"/>
  <c r="W3089" i="4"/>
  <c r="V3089" i="4"/>
  <c r="U3089" i="4" s="1"/>
  <c r="Y3089" i="4" s="1"/>
  <c r="T3089" i="4"/>
  <c r="S3089" i="4"/>
  <c r="A3089" i="4"/>
  <c r="X3088" i="4"/>
  <c r="W3088" i="4"/>
  <c r="V3088" i="4"/>
  <c r="U3088" i="4" s="1"/>
  <c r="Y3088" i="4" s="1"/>
  <c r="T3088" i="4"/>
  <c r="S3088" i="4"/>
  <c r="A3088" i="4"/>
  <c r="X3087" i="4"/>
  <c r="W3087" i="4"/>
  <c r="V3087" i="4"/>
  <c r="U3087" i="4" s="1"/>
  <c r="Y3087" i="4" s="1"/>
  <c r="T3087" i="4"/>
  <c r="S3087" i="4"/>
  <c r="A3087" i="4"/>
  <c r="X3086" i="4"/>
  <c r="W3086" i="4"/>
  <c r="V3086" i="4"/>
  <c r="U3086" i="4" s="1"/>
  <c r="Y3086" i="4" s="1"/>
  <c r="T3086" i="4"/>
  <c r="S3086" i="4"/>
  <c r="A3086" i="4"/>
  <c r="X3085" i="4"/>
  <c r="W3085" i="4"/>
  <c r="V3085" i="4"/>
  <c r="U3085" i="4" s="1"/>
  <c r="Y3085" i="4" s="1"/>
  <c r="T3085" i="4"/>
  <c r="S3085" i="4"/>
  <c r="A3085" i="4"/>
  <c r="X3084" i="4"/>
  <c r="W3084" i="4"/>
  <c r="V3084" i="4"/>
  <c r="U3084" i="4" s="1"/>
  <c r="Y3084" i="4" s="1"/>
  <c r="T3084" i="4"/>
  <c r="S3084" i="4"/>
  <c r="A3084" i="4"/>
  <c r="X3083" i="4"/>
  <c r="W3083" i="4"/>
  <c r="V3083" i="4"/>
  <c r="U3083" i="4" s="1"/>
  <c r="Y3083" i="4" s="1"/>
  <c r="T3083" i="4"/>
  <c r="S3083" i="4"/>
  <c r="A3083" i="4"/>
  <c r="X3082" i="4"/>
  <c r="W3082" i="4"/>
  <c r="V3082" i="4"/>
  <c r="U3082" i="4" s="1"/>
  <c r="Y3082" i="4" s="1"/>
  <c r="T3082" i="4"/>
  <c r="S3082" i="4"/>
  <c r="A3082" i="4"/>
  <c r="X3081" i="4"/>
  <c r="W3081" i="4"/>
  <c r="V3081" i="4"/>
  <c r="U3081" i="4" s="1"/>
  <c r="Y3081" i="4" s="1"/>
  <c r="T3081" i="4"/>
  <c r="S3081" i="4"/>
  <c r="A3081" i="4"/>
  <c r="X3080" i="4"/>
  <c r="W3080" i="4"/>
  <c r="V3080" i="4"/>
  <c r="U3080" i="4" s="1"/>
  <c r="Y3080" i="4" s="1"/>
  <c r="T3080" i="4"/>
  <c r="S3080" i="4"/>
  <c r="A3080" i="4"/>
  <c r="X3079" i="4"/>
  <c r="W3079" i="4"/>
  <c r="V3079" i="4"/>
  <c r="U3079" i="4" s="1"/>
  <c r="Y3079" i="4" s="1"/>
  <c r="T3079" i="4"/>
  <c r="S3079" i="4"/>
  <c r="A3079" i="4"/>
  <c r="X3078" i="4"/>
  <c r="W3078" i="4"/>
  <c r="V3078" i="4"/>
  <c r="U3078" i="4" s="1"/>
  <c r="Y3078" i="4" s="1"/>
  <c r="T3078" i="4"/>
  <c r="S3078" i="4"/>
  <c r="A3078" i="4"/>
  <c r="X3077" i="4"/>
  <c r="W3077" i="4"/>
  <c r="V3077" i="4"/>
  <c r="U3077" i="4" s="1"/>
  <c r="Y3077" i="4" s="1"/>
  <c r="T3077" i="4"/>
  <c r="S3077" i="4"/>
  <c r="A3077" i="4"/>
  <c r="X3076" i="4"/>
  <c r="W3076" i="4"/>
  <c r="V3076" i="4"/>
  <c r="U3076" i="4" s="1"/>
  <c r="Y3076" i="4" s="1"/>
  <c r="T3076" i="4"/>
  <c r="S3076" i="4"/>
  <c r="A3076" i="4"/>
  <c r="X3075" i="4"/>
  <c r="W3075" i="4"/>
  <c r="V3075" i="4"/>
  <c r="U3075" i="4" s="1"/>
  <c r="Y3075" i="4" s="1"/>
  <c r="T3075" i="4"/>
  <c r="S3075" i="4"/>
  <c r="A3075" i="4"/>
  <c r="X3074" i="4"/>
  <c r="W3074" i="4"/>
  <c r="V3074" i="4"/>
  <c r="U3074" i="4" s="1"/>
  <c r="Y3074" i="4" s="1"/>
  <c r="T3074" i="4"/>
  <c r="S3074" i="4"/>
  <c r="A3074" i="4"/>
  <c r="X3073" i="4"/>
  <c r="W3073" i="4"/>
  <c r="V3073" i="4"/>
  <c r="U3073" i="4" s="1"/>
  <c r="Y3073" i="4" s="1"/>
  <c r="T3073" i="4"/>
  <c r="S3073" i="4"/>
  <c r="A3073" i="4"/>
  <c r="X3072" i="4"/>
  <c r="W3072" i="4"/>
  <c r="V3072" i="4"/>
  <c r="U3072" i="4" s="1"/>
  <c r="Y3072" i="4" s="1"/>
  <c r="T3072" i="4"/>
  <c r="S3072" i="4"/>
  <c r="A3072" i="4"/>
  <c r="X3071" i="4"/>
  <c r="W3071" i="4"/>
  <c r="V3071" i="4"/>
  <c r="U3071" i="4" s="1"/>
  <c r="Y3071" i="4" s="1"/>
  <c r="T3071" i="4"/>
  <c r="S3071" i="4"/>
  <c r="A3071" i="4"/>
  <c r="X3070" i="4"/>
  <c r="W3070" i="4"/>
  <c r="V3070" i="4"/>
  <c r="U3070" i="4" s="1"/>
  <c r="Y3070" i="4" s="1"/>
  <c r="T3070" i="4"/>
  <c r="S3070" i="4"/>
  <c r="A3070" i="4"/>
  <c r="X3069" i="4"/>
  <c r="W3069" i="4"/>
  <c r="V3069" i="4"/>
  <c r="U3069" i="4" s="1"/>
  <c r="Y3069" i="4" s="1"/>
  <c r="T3069" i="4"/>
  <c r="S3069" i="4"/>
  <c r="A3069" i="4"/>
  <c r="X3068" i="4"/>
  <c r="W3068" i="4"/>
  <c r="V3068" i="4"/>
  <c r="U3068" i="4" s="1"/>
  <c r="Y3068" i="4" s="1"/>
  <c r="T3068" i="4"/>
  <c r="S3068" i="4"/>
  <c r="A3068" i="4"/>
  <c r="X3067" i="4"/>
  <c r="W3067" i="4"/>
  <c r="V3067" i="4"/>
  <c r="U3067" i="4" s="1"/>
  <c r="Y3067" i="4" s="1"/>
  <c r="T3067" i="4"/>
  <c r="S3067" i="4"/>
  <c r="A3067" i="4"/>
  <c r="X3066" i="4"/>
  <c r="W3066" i="4"/>
  <c r="V3066" i="4"/>
  <c r="U3066" i="4" s="1"/>
  <c r="Y3066" i="4" s="1"/>
  <c r="T3066" i="4"/>
  <c r="S3066" i="4"/>
  <c r="A3066" i="4"/>
  <c r="X3065" i="4"/>
  <c r="W3065" i="4"/>
  <c r="V3065" i="4"/>
  <c r="U3065" i="4" s="1"/>
  <c r="Y3065" i="4" s="1"/>
  <c r="T3065" i="4"/>
  <c r="S3065" i="4"/>
  <c r="A3065" i="4"/>
  <c r="X3064" i="4"/>
  <c r="W3064" i="4"/>
  <c r="V3064" i="4"/>
  <c r="U3064" i="4" s="1"/>
  <c r="Y3064" i="4" s="1"/>
  <c r="T3064" i="4"/>
  <c r="S3064" i="4"/>
  <c r="A3064" i="4"/>
  <c r="X3063" i="4"/>
  <c r="W3063" i="4"/>
  <c r="V3063" i="4"/>
  <c r="U3063" i="4" s="1"/>
  <c r="Y3063" i="4" s="1"/>
  <c r="T3063" i="4"/>
  <c r="S3063" i="4"/>
  <c r="A3063" i="4"/>
  <c r="X3062" i="4"/>
  <c r="W3062" i="4"/>
  <c r="V3062" i="4"/>
  <c r="U3062" i="4" s="1"/>
  <c r="Y3062" i="4" s="1"/>
  <c r="T3062" i="4"/>
  <c r="S3062" i="4"/>
  <c r="A3062" i="4"/>
  <c r="X3061" i="4"/>
  <c r="W3061" i="4"/>
  <c r="V3061" i="4"/>
  <c r="U3061" i="4" s="1"/>
  <c r="Y3061" i="4" s="1"/>
  <c r="T3061" i="4"/>
  <c r="S3061" i="4"/>
  <c r="A3061" i="4"/>
  <c r="X3060" i="4"/>
  <c r="W3060" i="4"/>
  <c r="V3060" i="4"/>
  <c r="U3060" i="4" s="1"/>
  <c r="Y3060" i="4" s="1"/>
  <c r="T3060" i="4"/>
  <c r="S3060" i="4"/>
  <c r="A3060" i="4"/>
  <c r="X3059" i="4"/>
  <c r="W3059" i="4"/>
  <c r="V3059" i="4"/>
  <c r="U3059" i="4" s="1"/>
  <c r="Y3059" i="4" s="1"/>
  <c r="T3059" i="4"/>
  <c r="S3059" i="4"/>
  <c r="A3059" i="4"/>
  <c r="X3058" i="4"/>
  <c r="W3058" i="4"/>
  <c r="V3058" i="4"/>
  <c r="U3058" i="4" s="1"/>
  <c r="Y3058" i="4" s="1"/>
  <c r="T3058" i="4"/>
  <c r="S3058" i="4"/>
  <c r="A3058" i="4"/>
  <c r="X3057" i="4"/>
  <c r="W3057" i="4"/>
  <c r="V3057" i="4"/>
  <c r="U3057" i="4" s="1"/>
  <c r="Y3057" i="4" s="1"/>
  <c r="T3057" i="4"/>
  <c r="S3057" i="4"/>
  <c r="A3057" i="4"/>
  <c r="X3056" i="4"/>
  <c r="W3056" i="4"/>
  <c r="V3056" i="4"/>
  <c r="U3056" i="4" s="1"/>
  <c r="Y3056" i="4" s="1"/>
  <c r="T3056" i="4"/>
  <c r="S3056" i="4"/>
  <c r="A3056" i="4"/>
  <c r="X3055" i="4"/>
  <c r="W3055" i="4"/>
  <c r="V3055" i="4"/>
  <c r="U3055" i="4" s="1"/>
  <c r="Y3055" i="4" s="1"/>
  <c r="T3055" i="4"/>
  <c r="S3055" i="4"/>
  <c r="A3055" i="4"/>
  <c r="X3054" i="4"/>
  <c r="W3054" i="4"/>
  <c r="V3054" i="4"/>
  <c r="U3054" i="4" s="1"/>
  <c r="Y3054" i="4" s="1"/>
  <c r="T3054" i="4"/>
  <c r="S3054" i="4"/>
  <c r="A3054" i="4"/>
  <c r="X3053" i="4"/>
  <c r="W3053" i="4"/>
  <c r="V3053" i="4"/>
  <c r="U3053" i="4" s="1"/>
  <c r="Y3053" i="4" s="1"/>
  <c r="T3053" i="4"/>
  <c r="S3053" i="4"/>
  <c r="A3053" i="4"/>
  <c r="X3052" i="4"/>
  <c r="W3052" i="4"/>
  <c r="V3052" i="4"/>
  <c r="U3052" i="4" s="1"/>
  <c r="Y3052" i="4" s="1"/>
  <c r="T3052" i="4"/>
  <c r="S3052" i="4"/>
  <c r="A3052" i="4"/>
  <c r="X3051" i="4"/>
  <c r="W3051" i="4"/>
  <c r="V3051" i="4"/>
  <c r="U3051" i="4" s="1"/>
  <c r="Y3051" i="4" s="1"/>
  <c r="T3051" i="4"/>
  <c r="S3051" i="4"/>
  <c r="A3051" i="4"/>
  <c r="X3050" i="4"/>
  <c r="W3050" i="4"/>
  <c r="V3050" i="4"/>
  <c r="U3050" i="4" s="1"/>
  <c r="Y3050" i="4" s="1"/>
  <c r="T3050" i="4"/>
  <c r="S3050" i="4"/>
  <c r="A3050" i="4"/>
  <c r="X3049" i="4"/>
  <c r="W3049" i="4"/>
  <c r="V3049" i="4"/>
  <c r="U3049" i="4" s="1"/>
  <c r="Y3049" i="4" s="1"/>
  <c r="T3049" i="4"/>
  <c r="S3049" i="4"/>
  <c r="A3049" i="4"/>
  <c r="X3048" i="4"/>
  <c r="W3048" i="4"/>
  <c r="V3048" i="4"/>
  <c r="U3048" i="4" s="1"/>
  <c r="Y3048" i="4" s="1"/>
  <c r="T3048" i="4"/>
  <c r="S3048" i="4"/>
  <c r="A3048" i="4"/>
  <c r="X3047" i="4"/>
  <c r="W3047" i="4"/>
  <c r="V3047" i="4"/>
  <c r="U3047" i="4" s="1"/>
  <c r="Y3047" i="4" s="1"/>
  <c r="T3047" i="4"/>
  <c r="S3047" i="4"/>
  <c r="A3047" i="4"/>
  <c r="X3046" i="4"/>
  <c r="W3046" i="4"/>
  <c r="V3046" i="4"/>
  <c r="U3046" i="4" s="1"/>
  <c r="Y3046" i="4" s="1"/>
  <c r="T3046" i="4"/>
  <c r="S3046" i="4"/>
  <c r="A3046" i="4"/>
  <c r="X3045" i="4"/>
  <c r="W3045" i="4"/>
  <c r="V3045" i="4"/>
  <c r="U3045" i="4" s="1"/>
  <c r="Y3045" i="4" s="1"/>
  <c r="T3045" i="4"/>
  <c r="S3045" i="4"/>
  <c r="A3045" i="4"/>
  <c r="X3044" i="4"/>
  <c r="W3044" i="4"/>
  <c r="V3044" i="4"/>
  <c r="U3044" i="4" s="1"/>
  <c r="Y3044" i="4" s="1"/>
  <c r="T3044" i="4"/>
  <c r="S3044" i="4"/>
  <c r="A3044" i="4"/>
  <c r="X3043" i="4"/>
  <c r="W3043" i="4"/>
  <c r="V3043" i="4"/>
  <c r="U3043" i="4" s="1"/>
  <c r="Y3043" i="4" s="1"/>
  <c r="T3043" i="4"/>
  <c r="S3043" i="4"/>
  <c r="A3043" i="4"/>
  <c r="X3042" i="4"/>
  <c r="W3042" i="4"/>
  <c r="V3042" i="4"/>
  <c r="U3042" i="4" s="1"/>
  <c r="Y3042" i="4" s="1"/>
  <c r="T3042" i="4"/>
  <c r="S3042" i="4"/>
  <c r="A3042" i="4"/>
  <c r="X3041" i="4"/>
  <c r="W3041" i="4"/>
  <c r="V3041" i="4"/>
  <c r="U3041" i="4" s="1"/>
  <c r="Y3041" i="4" s="1"/>
  <c r="T3041" i="4"/>
  <c r="S3041" i="4"/>
  <c r="A3041" i="4"/>
  <c r="X3040" i="4"/>
  <c r="W3040" i="4"/>
  <c r="V3040" i="4"/>
  <c r="U3040" i="4" s="1"/>
  <c r="Y3040" i="4" s="1"/>
  <c r="T3040" i="4"/>
  <c r="S3040" i="4"/>
  <c r="A3040" i="4"/>
  <c r="X3039" i="4"/>
  <c r="W3039" i="4"/>
  <c r="V3039" i="4"/>
  <c r="U3039" i="4" s="1"/>
  <c r="Y3039" i="4" s="1"/>
  <c r="T3039" i="4"/>
  <c r="S3039" i="4"/>
  <c r="A3039" i="4"/>
  <c r="X3038" i="4"/>
  <c r="W3038" i="4"/>
  <c r="V3038" i="4"/>
  <c r="U3038" i="4" s="1"/>
  <c r="Y3038" i="4" s="1"/>
  <c r="T3038" i="4"/>
  <c r="S3038" i="4"/>
  <c r="A3038" i="4"/>
  <c r="X3037" i="4"/>
  <c r="W3037" i="4"/>
  <c r="V3037" i="4"/>
  <c r="U3037" i="4" s="1"/>
  <c r="Y3037" i="4" s="1"/>
  <c r="T3037" i="4"/>
  <c r="S3037" i="4"/>
  <c r="A3037" i="4"/>
  <c r="X3036" i="4"/>
  <c r="W3036" i="4"/>
  <c r="V3036" i="4"/>
  <c r="U3036" i="4" s="1"/>
  <c r="Y3036" i="4" s="1"/>
  <c r="T3036" i="4"/>
  <c r="S3036" i="4"/>
  <c r="A3036" i="4"/>
  <c r="X3035" i="4"/>
  <c r="W3035" i="4"/>
  <c r="V3035" i="4"/>
  <c r="U3035" i="4" s="1"/>
  <c r="Y3035" i="4" s="1"/>
  <c r="T3035" i="4"/>
  <c r="S3035" i="4"/>
  <c r="A3035" i="4"/>
  <c r="X3034" i="4"/>
  <c r="W3034" i="4"/>
  <c r="V3034" i="4"/>
  <c r="U3034" i="4" s="1"/>
  <c r="Y3034" i="4" s="1"/>
  <c r="T3034" i="4"/>
  <c r="S3034" i="4"/>
  <c r="A3034" i="4"/>
  <c r="X3033" i="4"/>
  <c r="W3033" i="4"/>
  <c r="V3033" i="4"/>
  <c r="U3033" i="4" s="1"/>
  <c r="Y3033" i="4" s="1"/>
  <c r="T3033" i="4"/>
  <c r="S3033" i="4"/>
  <c r="A3033" i="4"/>
  <c r="X3032" i="4"/>
  <c r="W3032" i="4"/>
  <c r="V3032" i="4"/>
  <c r="U3032" i="4" s="1"/>
  <c r="Y3032" i="4" s="1"/>
  <c r="T3032" i="4"/>
  <c r="S3032" i="4"/>
  <c r="A3032" i="4"/>
  <c r="X3031" i="4"/>
  <c r="W3031" i="4"/>
  <c r="V3031" i="4"/>
  <c r="U3031" i="4" s="1"/>
  <c r="Y3031" i="4" s="1"/>
  <c r="T3031" i="4"/>
  <c r="S3031" i="4"/>
  <c r="A3031" i="4"/>
  <c r="X3030" i="4"/>
  <c r="W3030" i="4"/>
  <c r="V3030" i="4"/>
  <c r="U3030" i="4" s="1"/>
  <c r="Y3030" i="4" s="1"/>
  <c r="T3030" i="4"/>
  <c r="S3030" i="4"/>
  <c r="A3030" i="4"/>
  <c r="X3029" i="4"/>
  <c r="W3029" i="4"/>
  <c r="V3029" i="4"/>
  <c r="U3029" i="4" s="1"/>
  <c r="Y3029" i="4" s="1"/>
  <c r="T3029" i="4"/>
  <c r="S3029" i="4"/>
  <c r="A3029" i="4"/>
  <c r="X3028" i="4"/>
  <c r="W3028" i="4"/>
  <c r="V3028" i="4"/>
  <c r="U3028" i="4" s="1"/>
  <c r="Y3028" i="4" s="1"/>
  <c r="T3028" i="4"/>
  <c r="S3028" i="4"/>
  <c r="A3028" i="4"/>
  <c r="X3027" i="4"/>
  <c r="W3027" i="4"/>
  <c r="V3027" i="4"/>
  <c r="U3027" i="4" s="1"/>
  <c r="Y3027" i="4" s="1"/>
  <c r="T3027" i="4"/>
  <c r="S3027" i="4"/>
  <c r="A3027" i="4"/>
  <c r="X3026" i="4"/>
  <c r="W3026" i="4"/>
  <c r="V3026" i="4"/>
  <c r="U3026" i="4" s="1"/>
  <c r="Y3026" i="4" s="1"/>
  <c r="T3026" i="4"/>
  <c r="S3026" i="4"/>
  <c r="A3026" i="4"/>
  <c r="X3025" i="4"/>
  <c r="W3025" i="4"/>
  <c r="V3025" i="4"/>
  <c r="U3025" i="4" s="1"/>
  <c r="Y3025" i="4" s="1"/>
  <c r="T3025" i="4"/>
  <c r="S3025" i="4"/>
  <c r="A3025" i="4"/>
  <c r="X3024" i="4"/>
  <c r="W3024" i="4"/>
  <c r="V3024" i="4"/>
  <c r="U3024" i="4" s="1"/>
  <c r="Y3024" i="4" s="1"/>
  <c r="T3024" i="4"/>
  <c r="S3024" i="4"/>
  <c r="A3024" i="4"/>
  <c r="X3023" i="4"/>
  <c r="W3023" i="4"/>
  <c r="V3023" i="4"/>
  <c r="U3023" i="4" s="1"/>
  <c r="Y3023" i="4" s="1"/>
  <c r="T3023" i="4"/>
  <c r="S3023" i="4"/>
  <c r="A3023" i="4"/>
  <c r="X3022" i="4"/>
  <c r="W3022" i="4"/>
  <c r="V3022" i="4"/>
  <c r="U3022" i="4" s="1"/>
  <c r="Y3022" i="4" s="1"/>
  <c r="T3022" i="4"/>
  <c r="S3022" i="4"/>
  <c r="A3022" i="4"/>
  <c r="X3021" i="4"/>
  <c r="W3021" i="4"/>
  <c r="V3021" i="4"/>
  <c r="U3021" i="4" s="1"/>
  <c r="Y3021" i="4" s="1"/>
  <c r="T3021" i="4"/>
  <c r="S3021" i="4"/>
  <c r="A3021" i="4"/>
  <c r="X3020" i="4"/>
  <c r="W3020" i="4"/>
  <c r="V3020" i="4"/>
  <c r="U3020" i="4" s="1"/>
  <c r="Y3020" i="4" s="1"/>
  <c r="T3020" i="4"/>
  <c r="S3020" i="4"/>
  <c r="A3020" i="4"/>
  <c r="X3019" i="4"/>
  <c r="W3019" i="4"/>
  <c r="V3019" i="4"/>
  <c r="U3019" i="4" s="1"/>
  <c r="Y3019" i="4" s="1"/>
  <c r="T3019" i="4"/>
  <c r="S3019" i="4"/>
  <c r="A3019" i="4"/>
  <c r="X3018" i="4"/>
  <c r="W3018" i="4"/>
  <c r="V3018" i="4"/>
  <c r="U3018" i="4" s="1"/>
  <c r="Y3018" i="4" s="1"/>
  <c r="T3018" i="4"/>
  <c r="S3018" i="4"/>
  <c r="A3018" i="4"/>
  <c r="X3017" i="4"/>
  <c r="W3017" i="4"/>
  <c r="V3017" i="4"/>
  <c r="U3017" i="4" s="1"/>
  <c r="Y3017" i="4" s="1"/>
  <c r="T3017" i="4"/>
  <c r="S3017" i="4"/>
  <c r="A3017" i="4"/>
  <c r="X3016" i="4"/>
  <c r="W3016" i="4"/>
  <c r="V3016" i="4"/>
  <c r="U3016" i="4" s="1"/>
  <c r="Y3016" i="4" s="1"/>
  <c r="T3016" i="4"/>
  <c r="S3016" i="4"/>
  <c r="A3016" i="4"/>
  <c r="X3015" i="4"/>
  <c r="W3015" i="4"/>
  <c r="V3015" i="4"/>
  <c r="U3015" i="4" s="1"/>
  <c r="Y3015" i="4" s="1"/>
  <c r="T3015" i="4"/>
  <c r="S3015" i="4"/>
  <c r="A3015" i="4"/>
  <c r="X3014" i="4"/>
  <c r="W3014" i="4"/>
  <c r="V3014" i="4"/>
  <c r="U3014" i="4" s="1"/>
  <c r="Y3014" i="4" s="1"/>
  <c r="T3014" i="4"/>
  <c r="S3014" i="4"/>
  <c r="A3014" i="4"/>
  <c r="X3013" i="4"/>
  <c r="W3013" i="4"/>
  <c r="V3013" i="4"/>
  <c r="U3013" i="4" s="1"/>
  <c r="Y3013" i="4" s="1"/>
  <c r="T3013" i="4"/>
  <c r="S3013" i="4"/>
  <c r="A3013" i="4"/>
  <c r="X3012" i="4"/>
  <c r="W3012" i="4"/>
  <c r="V3012" i="4"/>
  <c r="U3012" i="4" s="1"/>
  <c r="Y3012" i="4" s="1"/>
  <c r="T3012" i="4"/>
  <c r="S3012" i="4"/>
  <c r="A3012" i="4"/>
  <c r="X3011" i="4"/>
  <c r="W3011" i="4"/>
  <c r="V3011" i="4"/>
  <c r="U3011" i="4" s="1"/>
  <c r="Y3011" i="4" s="1"/>
  <c r="T3011" i="4"/>
  <c r="S3011" i="4"/>
  <c r="A3011" i="4"/>
  <c r="X3010" i="4"/>
  <c r="W3010" i="4"/>
  <c r="V3010" i="4"/>
  <c r="U3010" i="4" s="1"/>
  <c r="Y3010" i="4" s="1"/>
  <c r="T3010" i="4"/>
  <c r="S3010" i="4"/>
  <c r="A3010" i="4"/>
  <c r="X3009" i="4"/>
  <c r="W3009" i="4"/>
  <c r="V3009" i="4"/>
  <c r="U3009" i="4" s="1"/>
  <c r="Y3009" i="4" s="1"/>
  <c r="T3009" i="4"/>
  <c r="S3009" i="4"/>
  <c r="A3009" i="4"/>
  <c r="X3008" i="4"/>
  <c r="W3008" i="4"/>
  <c r="V3008" i="4"/>
  <c r="U3008" i="4" s="1"/>
  <c r="Y3008" i="4" s="1"/>
  <c r="T3008" i="4"/>
  <c r="S3008" i="4"/>
  <c r="A3008" i="4"/>
  <c r="X3007" i="4"/>
  <c r="W3007" i="4"/>
  <c r="V3007" i="4"/>
  <c r="U3007" i="4" s="1"/>
  <c r="Y3007" i="4" s="1"/>
  <c r="T3007" i="4"/>
  <c r="S3007" i="4"/>
  <c r="A3007" i="4"/>
  <c r="X3006" i="4"/>
  <c r="W3006" i="4"/>
  <c r="V3006" i="4"/>
  <c r="U3006" i="4" s="1"/>
  <c r="Y3006" i="4" s="1"/>
  <c r="T3006" i="4"/>
  <c r="S3006" i="4"/>
  <c r="A3006" i="4"/>
  <c r="X3005" i="4"/>
  <c r="W3005" i="4"/>
  <c r="V3005" i="4"/>
  <c r="U3005" i="4" s="1"/>
  <c r="Y3005" i="4" s="1"/>
  <c r="T3005" i="4"/>
  <c r="S3005" i="4"/>
  <c r="A3005" i="4"/>
  <c r="X3004" i="4"/>
  <c r="W3004" i="4"/>
  <c r="V3004" i="4"/>
  <c r="U3004" i="4" s="1"/>
  <c r="Y3004" i="4" s="1"/>
  <c r="T3004" i="4"/>
  <c r="S3004" i="4"/>
  <c r="A3004" i="4"/>
  <c r="X3003" i="4"/>
  <c r="W3003" i="4"/>
  <c r="V3003" i="4"/>
  <c r="U3003" i="4" s="1"/>
  <c r="Y3003" i="4" s="1"/>
  <c r="T3003" i="4"/>
  <c r="S3003" i="4"/>
  <c r="A3003" i="4"/>
  <c r="X3002" i="4"/>
  <c r="W3002" i="4"/>
  <c r="V3002" i="4"/>
  <c r="U3002" i="4" s="1"/>
  <c r="Y3002" i="4" s="1"/>
  <c r="T3002" i="4"/>
  <c r="S3002" i="4"/>
  <c r="A3002" i="4"/>
  <c r="X3001" i="4"/>
  <c r="W3001" i="4"/>
  <c r="V3001" i="4"/>
  <c r="U3001" i="4" s="1"/>
  <c r="Y3001" i="4" s="1"/>
  <c r="T3001" i="4"/>
  <c r="S3001" i="4"/>
  <c r="A3001" i="4"/>
  <c r="X3000" i="4"/>
  <c r="W3000" i="4"/>
  <c r="V3000" i="4"/>
  <c r="U3000" i="4" s="1"/>
  <c r="Y3000" i="4" s="1"/>
  <c r="T3000" i="4"/>
  <c r="S3000" i="4"/>
  <c r="A3000" i="4"/>
  <c r="X2999" i="4"/>
  <c r="W2999" i="4"/>
  <c r="V2999" i="4"/>
  <c r="U2999" i="4" s="1"/>
  <c r="Y2999" i="4" s="1"/>
  <c r="T2999" i="4"/>
  <c r="S2999" i="4"/>
  <c r="A2999" i="4"/>
  <c r="X2998" i="4"/>
  <c r="W2998" i="4"/>
  <c r="V2998" i="4"/>
  <c r="U2998" i="4" s="1"/>
  <c r="Y2998" i="4" s="1"/>
  <c r="T2998" i="4"/>
  <c r="S2998" i="4"/>
  <c r="A2998" i="4"/>
  <c r="X2997" i="4"/>
  <c r="W2997" i="4"/>
  <c r="V2997" i="4"/>
  <c r="U2997" i="4" s="1"/>
  <c r="Y2997" i="4" s="1"/>
  <c r="T2997" i="4"/>
  <c r="S2997" i="4"/>
  <c r="A2997" i="4"/>
  <c r="X2996" i="4"/>
  <c r="W2996" i="4"/>
  <c r="V2996" i="4"/>
  <c r="U2996" i="4" s="1"/>
  <c r="Y2996" i="4" s="1"/>
  <c r="T2996" i="4"/>
  <c r="S2996" i="4"/>
  <c r="A2996" i="4"/>
  <c r="X2995" i="4"/>
  <c r="W2995" i="4"/>
  <c r="V2995" i="4"/>
  <c r="U2995" i="4" s="1"/>
  <c r="Y2995" i="4" s="1"/>
  <c r="T2995" i="4"/>
  <c r="S2995" i="4"/>
  <c r="A2995" i="4"/>
  <c r="X2994" i="4"/>
  <c r="W2994" i="4"/>
  <c r="V2994" i="4"/>
  <c r="U2994" i="4" s="1"/>
  <c r="Y2994" i="4" s="1"/>
  <c r="T2994" i="4"/>
  <c r="S2994" i="4"/>
  <c r="A2994" i="4"/>
  <c r="X2993" i="4"/>
  <c r="W2993" i="4"/>
  <c r="V2993" i="4"/>
  <c r="U2993" i="4" s="1"/>
  <c r="Y2993" i="4" s="1"/>
  <c r="T2993" i="4"/>
  <c r="S2993" i="4"/>
  <c r="A2993" i="4"/>
  <c r="X2992" i="4"/>
  <c r="W2992" i="4"/>
  <c r="V2992" i="4"/>
  <c r="U2992" i="4" s="1"/>
  <c r="Y2992" i="4" s="1"/>
  <c r="T2992" i="4"/>
  <c r="S2992" i="4"/>
  <c r="A2992" i="4"/>
  <c r="X2991" i="4"/>
  <c r="W2991" i="4"/>
  <c r="V2991" i="4"/>
  <c r="U2991" i="4" s="1"/>
  <c r="Y2991" i="4" s="1"/>
  <c r="T2991" i="4"/>
  <c r="S2991" i="4"/>
  <c r="A2991" i="4"/>
  <c r="X2990" i="4"/>
  <c r="W2990" i="4"/>
  <c r="V2990" i="4"/>
  <c r="U2990" i="4" s="1"/>
  <c r="Y2990" i="4" s="1"/>
  <c r="T2990" i="4"/>
  <c r="S2990" i="4"/>
  <c r="A2990" i="4"/>
  <c r="X2989" i="4"/>
  <c r="W2989" i="4"/>
  <c r="V2989" i="4"/>
  <c r="U2989" i="4" s="1"/>
  <c r="Y2989" i="4" s="1"/>
  <c r="T2989" i="4"/>
  <c r="S2989" i="4"/>
  <c r="A2989" i="4"/>
  <c r="X2988" i="4"/>
  <c r="W2988" i="4"/>
  <c r="V2988" i="4"/>
  <c r="U2988" i="4" s="1"/>
  <c r="Y2988" i="4" s="1"/>
  <c r="T2988" i="4"/>
  <c r="S2988" i="4"/>
  <c r="A2988" i="4"/>
  <c r="X2987" i="4"/>
  <c r="W2987" i="4"/>
  <c r="V2987" i="4"/>
  <c r="U2987" i="4" s="1"/>
  <c r="Y2987" i="4" s="1"/>
  <c r="T2987" i="4"/>
  <c r="S2987" i="4"/>
  <c r="A2987" i="4"/>
  <c r="X2986" i="4"/>
  <c r="W2986" i="4"/>
  <c r="V2986" i="4"/>
  <c r="U2986" i="4" s="1"/>
  <c r="Y2986" i="4" s="1"/>
  <c r="T2986" i="4"/>
  <c r="S2986" i="4"/>
  <c r="A2986" i="4"/>
  <c r="X2985" i="4"/>
  <c r="W2985" i="4"/>
  <c r="V2985" i="4"/>
  <c r="U2985" i="4" s="1"/>
  <c r="Y2985" i="4" s="1"/>
  <c r="T2985" i="4"/>
  <c r="S2985" i="4"/>
  <c r="A2985" i="4"/>
  <c r="X2984" i="4"/>
  <c r="W2984" i="4"/>
  <c r="V2984" i="4"/>
  <c r="U2984" i="4" s="1"/>
  <c r="Y2984" i="4" s="1"/>
  <c r="T2984" i="4"/>
  <c r="S2984" i="4"/>
  <c r="A2984" i="4"/>
  <c r="X2983" i="4"/>
  <c r="W2983" i="4"/>
  <c r="V2983" i="4"/>
  <c r="U2983" i="4" s="1"/>
  <c r="Y2983" i="4" s="1"/>
  <c r="T2983" i="4"/>
  <c r="S2983" i="4"/>
  <c r="A2983" i="4"/>
  <c r="X2982" i="4"/>
  <c r="W2982" i="4"/>
  <c r="V2982" i="4"/>
  <c r="U2982" i="4" s="1"/>
  <c r="Y2982" i="4" s="1"/>
  <c r="T2982" i="4"/>
  <c r="S2982" i="4"/>
  <c r="A2982" i="4"/>
  <c r="X2981" i="4"/>
  <c r="W2981" i="4"/>
  <c r="V2981" i="4"/>
  <c r="U2981" i="4" s="1"/>
  <c r="Y2981" i="4" s="1"/>
  <c r="T2981" i="4"/>
  <c r="S2981" i="4"/>
  <c r="A2981" i="4"/>
  <c r="X2980" i="4"/>
  <c r="W2980" i="4"/>
  <c r="V2980" i="4"/>
  <c r="U2980" i="4" s="1"/>
  <c r="Y2980" i="4" s="1"/>
  <c r="T2980" i="4"/>
  <c r="S2980" i="4"/>
  <c r="A2980" i="4"/>
  <c r="X2979" i="4"/>
  <c r="W2979" i="4"/>
  <c r="V2979" i="4"/>
  <c r="U2979" i="4" s="1"/>
  <c r="Y2979" i="4" s="1"/>
  <c r="T2979" i="4"/>
  <c r="S2979" i="4"/>
  <c r="A2979" i="4"/>
  <c r="X2978" i="4"/>
  <c r="W2978" i="4"/>
  <c r="V2978" i="4"/>
  <c r="U2978" i="4" s="1"/>
  <c r="Y2978" i="4" s="1"/>
  <c r="T2978" i="4"/>
  <c r="S2978" i="4"/>
  <c r="A2978" i="4"/>
  <c r="X2977" i="4"/>
  <c r="W2977" i="4"/>
  <c r="V2977" i="4"/>
  <c r="U2977" i="4" s="1"/>
  <c r="Y2977" i="4" s="1"/>
  <c r="T2977" i="4"/>
  <c r="S2977" i="4"/>
  <c r="A2977" i="4"/>
  <c r="X2976" i="4"/>
  <c r="W2976" i="4"/>
  <c r="V2976" i="4"/>
  <c r="U2976" i="4" s="1"/>
  <c r="Y2976" i="4" s="1"/>
  <c r="T2976" i="4"/>
  <c r="S2976" i="4"/>
  <c r="A2976" i="4"/>
  <c r="X2975" i="4"/>
  <c r="W2975" i="4"/>
  <c r="V2975" i="4"/>
  <c r="U2975" i="4" s="1"/>
  <c r="Y2975" i="4" s="1"/>
  <c r="T2975" i="4"/>
  <c r="S2975" i="4"/>
  <c r="A2975" i="4"/>
  <c r="X2974" i="4"/>
  <c r="W2974" i="4"/>
  <c r="V2974" i="4"/>
  <c r="U2974" i="4" s="1"/>
  <c r="Y2974" i="4" s="1"/>
  <c r="T2974" i="4"/>
  <c r="S2974" i="4"/>
  <c r="A2974" i="4"/>
  <c r="X2973" i="4"/>
  <c r="W2973" i="4"/>
  <c r="V2973" i="4"/>
  <c r="U2973" i="4" s="1"/>
  <c r="Y2973" i="4" s="1"/>
  <c r="T2973" i="4"/>
  <c r="S2973" i="4"/>
  <c r="A2973" i="4"/>
  <c r="X2972" i="4"/>
  <c r="W2972" i="4"/>
  <c r="V2972" i="4"/>
  <c r="U2972" i="4" s="1"/>
  <c r="Y2972" i="4" s="1"/>
  <c r="T2972" i="4"/>
  <c r="S2972" i="4"/>
  <c r="A2972" i="4"/>
  <c r="X2971" i="4"/>
  <c r="W2971" i="4"/>
  <c r="V2971" i="4"/>
  <c r="U2971" i="4" s="1"/>
  <c r="Y2971" i="4" s="1"/>
  <c r="T2971" i="4"/>
  <c r="S2971" i="4"/>
  <c r="A2971" i="4"/>
  <c r="X2970" i="4"/>
  <c r="W2970" i="4"/>
  <c r="V2970" i="4"/>
  <c r="U2970" i="4" s="1"/>
  <c r="Y2970" i="4" s="1"/>
  <c r="T2970" i="4"/>
  <c r="S2970" i="4"/>
  <c r="A2970" i="4"/>
  <c r="X2969" i="4"/>
  <c r="W2969" i="4"/>
  <c r="V2969" i="4"/>
  <c r="U2969" i="4" s="1"/>
  <c r="Y2969" i="4" s="1"/>
  <c r="T2969" i="4"/>
  <c r="S2969" i="4"/>
  <c r="A2969" i="4"/>
  <c r="X2968" i="4"/>
  <c r="W2968" i="4"/>
  <c r="V2968" i="4"/>
  <c r="U2968" i="4" s="1"/>
  <c r="Y2968" i="4" s="1"/>
  <c r="T2968" i="4"/>
  <c r="S2968" i="4"/>
  <c r="A2968" i="4"/>
  <c r="X2967" i="4"/>
  <c r="W2967" i="4"/>
  <c r="V2967" i="4"/>
  <c r="U2967" i="4" s="1"/>
  <c r="Y2967" i="4" s="1"/>
  <c r="T2967" i="4"/>
  <c r="S2967" i="4"/>
  <c r="A2967" i="4"/>
  <c r="X2966" i="4"/>
  <c r="W2966" i="4"/>
  <c r="V2966" i="4"/>
  <c r="U2966" i="4" s="1"/>
  <c r="Y2966" i="4" s="1"/>
  <c r="T2966" i="4"/>
  <c r="S2966" i="4"/>
  <c r="A2966" i="4"/>
  <c r="X2965" i="4"/>
  <c r="W2965" i="4"/>
  <c r="V2965" i="4"/>
  <c r="U2965" i="4" s="1"/>
  <c r="Y2965" i="4" s="1"/>
  <c r="T2965" i="4"/>
  <c r="S2965" i="4"/>
  <c r="A2965" i="4"/>
  <c r="X2964" i="4"/>
  <c r="W2964" i="4"/>
  <c r="V2964" i="4"/>
  <c r="U2964" i="4" s="1"/>
  <c r="Y2964" i="4" s="1"/>
  <c r="T2964" i="4"/>
  <c r="S2964" i="4"/>
  <c r="A2964" i="4"/>
  <c r="X2963" i="4"/>
  <c r="W2963" i="4"/>
  <c r="V2963" i="4"/>
  <c r="U2963" i="4" s="1"/>
  <c r="Y2963" i="4" s="1"/>
  <c r="T2963" i="4"/>
  <c r="S2963" i="4"/>
  <c r="A2963" i="4"/>
  <c r="X2962" i="4"/>
  <c r="W2962" i="4"/>
  <c r="V2962" i="4"/>
  <c r="U2962" i="4" s="1"/>
  <c r="Y2962" i="4" s="1"/>
  <c r="T2962" i="4"/>
  <c r="S2962" i="4"/>
  <c r="A2962" i="4"/>
  <c r="X2961" i="4"/>
  <c r="W2961" i="4"/>
  <c r="V2961" i="4"/>
  <c r="U2961" i="4" s="1"/>
  <c r="Y2961" i="4" s="1"/>
  <c r="T2961" i="4"/>
  <c r="S2961" i="4"/>
  <c r="A2961" i="4"/>
  <c r="X2960" i="4"/>
  <c r="W2960" i="4"/>
  <c r="V2960" i="4"/>
  <c r="U2960" i="4" s="1"/>
  <c r="Y2960" i="4" s="1"/>
  <c r="T2960" i="4"/>
  <c r="S2960" i="4"/>
  <c r="A2960" i="4"/>
  <c r="X2959" i="4"/>
  <c r="W2959" i="4"/>
  <c r="V2959" i="4"/>
  <c r="U2959" i="4" s="1"/>
  <c r="Y2959" i="4" s="1"/>
  <c r="T2959" i="4"/>
  <c r="S2959" i="4"/>
  <c r="A2959" i="4"/>
  <c r="X2958" i="4"/>
  <c r="W2958" i="4"/>
  <c r="V2958" i="4"/>
  <c r="U2958" i="4" s="1"/>
  <c r="Y2958" i="4" s="1"/>
  <c r="T2958" i="4"/>
  <c r="S2958" i="4"/>
  <c r="A2958" i="4"/>
  <c r="X2957" i="4"/>
  <c r="W2957" i="4"/>
  <c r="V2957" i="4"/>
  <c r="U2957" i="4" s="1"/>
  <c r="Y2957" i="4" s="1"/>
  <c r="T2957" i="4"/>
  <c r="S2957" i="4"/>
  <c r="A2957" i="4"/>
  <c r="X2956" i="4"/>
  <c r="W2956" i="4"/>
  <c r="V2956" i="4"/>
  <c r="U2956" i="4" s="1"/>
  <c r="Y2956" i="4" s="1"/>
  <c r="T2956" i="4"/>
  <c r="S2956" i="4"/>
  <c r="A2956" i="4"/>
  <c r="X2955" i="4"/>
  <c r="W2955" i="4"/>
  <c r="V2955" i="4"/>
  <c r="U2955" i="4" s="1"/>
  <c r="Y2955" i="4" s="1"/>
  <c r="T2955" i="4"/>
  <c r="S2955" i="4"/>
  <c r="A2955" i="4"/>
  <c r="X2954" i="4"/>
  <c r="W2954" i="4"/>
  <c r="V2954" i="4"/>
  <c r="U2954" i="4" s="1"/>
  <c r="Y2954" i="4" s="1"/>
  <c r="T2954" i="4"/>
  <c r="S2954" i="4"/>
  <c r="A2954" i="4"/>
  <c r="X2953" i="4"/>
  <c r="W2953" i="4"/>
  <c r="V2953" i="4"/>
  <c r="U2953" i="4" s="1"/>
  <c r="Y2953" i="4" s="1"/>
  <c r="T2953" i="4"/>
  <c r="S2953" i="4"/>
  <c r="A2953" i="4"/>
  <c r="X2952" i="4"/>
  <c r="W2952" i="4"/>
  <c r="V2952" i="4"/>
  <c r="U2952" i="4" s="1"/>
  <c r="Y2952" i="4" s="1"/>
  <c r="T2952" i="4"/>
  <c r="S2952" i="4"/>
  <c r="A2952" i="4"/>
  <c r="X2951" i="4"/>
  <c r="W2951" i="4"/>
  <c r="V2951" i="4"/>
  <c r="U2951" i="4" s="1"/>
  <c r="Y2951" i="4" s="1"/>
  <c r="T2951" i="4"/>
  <c r="S2951" i="4"/>
  <c r="A2951" i="4"/>
  <c r="X2950" i="4"/>
  <c r="W2950" i="4"/>
  <c r="V2950" i="4"/>
  <c r="U2950" i="4" s="1"/>
  <c r="Y2950" i="4" s="1"/>
  <c r="T2950" i="4"/>
  <c r="S2950" i="4"/>
  <c r="A2950" i="4"/>
  <c r="X2949" i="4"/>
  <c r="W2949" i="4"/>
  <c r="V2949" i="4"/>
  <c r="U2949" i="4" s="1"/>
  <c r="Y2949" i="4" s="1"/>
  <c r="T2949" i="4"/>
  <c r="S2949" i="4"/>
  <c r="A2949" i="4"/>
  <c r="X2948" i="4"/>
  <c r="W2948" i="4"/>
  <c r="V2948" i="4"/>
  <c r="U2948" i="4" s="1"/>
  <c r="Y2948" i="4" s="1"/>
  <c r="T2948" i="4"/>
  <c r="S2948" i="4"/>
  <c r="A2948" i="4"/>
  <c r="X2947" i="4"/>
  <c r="W2947" i="4"/>
  <c r="V2947" i="4"/>
  <c r="U2947" i="4" s="1"/>
  <c r="Y2947" i="4" s="1"/>
  <c r="T2947" i="4"/>
  <c r="S2947" i="4"/>
  <c r="A2947" i="4"/>
  <c r="X2946" i="4"/>
  <c r="W2946" i="4"/>
  <c r="V2946" i="4"/>
  <c r="U2946" i="4" s="1"/>
  <c r="Y2946" i="4" s="1"/>
  <c r="T2946" i="4"/>
  <c r="S2946" i="4"/>
  <c r="A2946" i="4"/>
  <c r="X2945" i="4"/>
  <c r="W2945" i="4"/>
  <c r="V2945" i="4"/>
  <c r="U2945" i="4" s="1"/>
  <c r="Y2945" i="4" s="1"/>
  <c r="T2945" i="4"/>
  <c r="S2945" i="4"/>
  <c r="A2945" i="4"/>
  <c r="X2944" i="4"/>
  <c r="W2944" i="4"/>
  <c r="V2944" i="4"/>
  <c r="U2944" i="4" s="1"/>
  <c r="Y2944" i="4" s="1"/>
  <c r="T2944" i="4"/>
  <c r="S2944" i="4"/>
  <c r="A2944" i="4"/>
  <c r="X2943" i="4"/>
  <c r="W2943" i="4"/>
  <c r="V2943" i="4"/>
  <c r="U2943" i="4" s="1"/>
  <c r="Y2943" i="4" s="1"/>
  <c r="T2943" i="4"/>
  <c r="S2943" i="4"/>
  <c r="A2943" i="4"/>
  <c r="X2942" i="4"/>
  <c r="W2942" i="4"/>
  <c r="V2942" i="4"/>
  <c r="U2942" i="4" s="1"/>
  <c r="Y2942" i="4" s="1"/>
  <c r="T2942" i="4"/>
  <c r="S2942" i="4"/>
  <c r="A2942" i="4"/>
  <c r="X2941" i="4"/>
  <c r="W2941" i="4"/>
  <c r="V2941" i="4"/>
  <c r="U2941" i="4" s="1"/>
  <c r="Y2941" i="4" s="1"/>
  <c r="T2941" i="4"/>
  <c r="S2941" i="4"/>
  <c r="A2941" i="4"/>
  <c r="X2940" i="4"/>
  <c r="W2940" i="4"/>
  <c r="V2940" i="4"/>
  <c r="U2940" i="4" s="1"/>
  <c r="Y2940" i="4" s="1"/>
  <c r="T2940" i="4"/>
  <c r="S2940" i="4"/>
  <c r="A2940" i="4"/>
  <c r="X2939" i="4"/>
  <c r="W2939" i="4"/>
  <c r="V2939" i="4"/>
  <c r="U2939" i="4" s="1"/>
  <c r="Y2939" i="4" s="1"/>
  <c r="T2939" i="4"/>
  <c r="S2939" i="4"/>
  <c r="A2939" i="4"/>
  <c r="X2938" i="4"/>
  <c r="W2938" i="4"/>
  <c r="V2938" i="4"/>
  <c r="U2938" i="4" s="1"/>
  <c r="Y2938" i="4" s="1"/>
  <c r="T2938" i="4"/>
  <c r="S2938" i="4"/>
  <c r="A2938" i="4"/>
  <c r="X2937" i="4"/>
  <c r="W2937" i="4"/>
  <c r="V2937" i="4"/>
  <c r="U2937" i="4" s="1"/>
  <c r="Y2937" i="4" s="1"/>
  <c r="T2937" i="4"/>
  <c r="S2937" i="4"/>
  <c r="A2937" i="4"/>
  <c r="X2936" i="4"/>
  <c r="W2936" i="4"/>
  <c r="V2936" i="4"/>
  <c r="U2936" i="4" s="1"/>
  <c r="Y2936" i="4" s="1"/>
  <c r="T2936" i="4"/>
  <c r="S2936" i="4"/>
  <c r="A2936" i="4"/>
  <c r="X2935" i="4"/>
  <c r="W2935" i="4"/>
  <c r="V2935" i="4"/>
  <c r="U2935" i="4" s="1"/>
  <c r="Y2935" i="4" s="1"/>
  <c r="T2935" i="4"/>
  <c r="S2935" i="4"/>
  <c r="A2935" i="4"/>
  <c r="X2934" i="4"/>
  <c r="W2934" i="4"/>
  <c r="V2934" i="4"/>
  <c r="U2934" i="4" s="1"/>
  <c r="Y2934" i="4" s="1"/>
  <c r="T2934" i="4"/>
  <c r="S2934" i="4"/>
  <c r="A2934" i="4"/>
  <c r="X2933" i="4"/>
  <c r="W2933" i="4"/>
  <c r="V2933" i="4"/>
  <c r="U2933" i="4" s="1"/>
  <c r="Y2933" i="4" s="1"/>
  <c r="T2933" i="4"/>
  <c r="S2933" i="4"/>
  <c r="A2933" i="4"/>
  <c r="X2932" i="4"/>
  <c r="W2932" i="4"/>
  <c r="V2932" i="4"/>
  <c r="U2932" i="4" s="1"/>
  <c r="Y2932" i="4" s="1"/>
  <c r="T2932" i="4"/>
  <c r="S2932" i="4"/>
  <c r="A2932" i="4"/>
  <c r="X2931" i="4"/>
  <c r="W2931" i="4"/>
  <c r="V2931" i="4"/>
  <c r="U2931" i="4" s="1"/>
  <c r="Y2931" i="4" s="1"/>
  <c r="T2931" i="4"/>
  <c r="S2931" i="4"/>
  <c r="A2931" i="4"/>
  <c r="X2930" i="4"/>
  <c r="W2930" i="4"/>
  <c r="V2930" i="4"/>
  <c r="U2930" i="4" s="1"/>
  <c r="Y2930" i="4" s="1"/>
  <c r="T2930" i="4"/>
  <c r="S2930" i="4"/>
  <c r="A2930" i="4"/>
  <c r="X2929" i="4"/>
  <c r="W2929" i="4"/>
  <c r="V2929" i="4"/>
  <c r="U2929" i="4" s="1"/>
  <c r="Y2929" i="4" s="1"/>
  <c r="T2929" i="4"/>
  <c r="S2929" i="4"/>
  <c r="A2929" i="4"/>
  <c r="X2928" i="4"/>
  <c r="W2928" i="4"/>
  <c r="V2928" i="4"/>
  <c r="U2928" i="4" s="1"/>
  <c r="Y2928" i="4" s="1"/>
  <c r="T2928" i="4"/>
  <c r="S2928" i="4"/>
  <c r="A2928" i="4"/>
  <c r="X2927" i="4"/>
  <c r="W2927" i="4"/>
  <c r="V2927" i="4"/>
  <c r="U2927" i="4" s="1"/>
  <c r="Y2927" i="4" s="1"/>
  <c r="T2927" i="4"/>
  <c r="S2927" i="4"/>
  <c r="A2927" i="4"/>
  <c r="X2926" i="4"/>
  <c r="W2926" i="4"/>
  <c r="V2926" i="4"/>
  <c r="U2926" i="4" s="1"/>
  <c r="Y2926" i="4" s="1"/>
  <c r="T2926" i="4"/>
  <c r="S2926" i="4"/>
  <c r="A2926" i="4"/>
  <c r="X2925" i="4"/>
  <c r="W2925" i="4"/>
  <c r="V2925" i="4"/>
  <c r="U2925" i="4" s="1"/>
  <c r="Y2925" i="4" s="1"/>
  <c r="T2925" i="4"/>
  <c r="S2925" i="4"/>
  <c r="A2925" i="4"/>
  <c r="X2924" i="4"/>
  <c r="W2924" i="4"/>
  <c r="V2924" i="4"/>
  <c r="U2924" i="4" s="1"/>
  <c r="Y2924" i="4" s="1"/>
  <c r="T2924" i="4"/>
  <c r="S2924" i="4"/>
  <c r="A2924" i="4"/>
  <c r="X2923" i="4"/>
  <c r="W2923" i="4"/>
  <c r="V2923" i="4"/>
  <c r="U2923" i="4" s="1"/>
  <c r="Y2923" i="4" s="1"/>
  <c r="S2923" i="4"/>
  <c r="T2923" i="4" s="1"/>
  <c r="A2923" i="4"/>
  <c r="X2922" i="4"/>
  <c r="W2922" i="4"/>
  <c r="V2922" i="4"/>
  <c r="U2922" i="4"/>
  <c r="Y2922" i="4" s="1"/>
  <c r="S2922" i="4"/>
  <c r="T2922" i="4" s="1"/>
  <c r="A2922" i="4"/>
  <c r="X2921" i="4"/>
  <c r="W2921" i="4"/>
  <c r="V2921" i="4"/>
  <c r="U2921" i="4"/>
  <c r="Y2921" i="4" s="1"/>
  <c r="S2921" i="4"/>
  <c r="T2921" i="4" s="1"/>
  <c r="A2921" i="4"/>
  <c r="X2920" i="4"/>
  <c r="W2920" i="4"/>
  <c r="V2920" i="4"/>
  <c r="U2920" i="4"/>
  <c r="Y2920" i="4" s="1"/>
  <c r="S2920" i="4"/>
  <c r="T2920" i="4" s="1"/>
  <c r="A2920" i="4"/>
  <c r="X2919" i="4"/>
  <c r="W2919" i="4"/>
  <c r="V2919" i="4"/>
  <c r="U2919" i="4"/>
  <c r="Y2919" i="4" s="1"/>
  <c r="S2919" i="4"/>
  <c r="T2919" i="4" s="1"/>
  <c r="A2919" i="4"/>
  <c r="X2918" i="4"/>
  <c r="W2918" i="4"/>
  <c r="V2918" i="4"/>
  <c r="U2918" i="4"/>
  <c r="Y2918" i="4" s="1"/>
  <c r="S2918" i="4"/>
  <c r="T2918" i="4" s="1"/>
  <c r="A2918" i="4"/>
  <c r="X2917" i="4"/>
  <c r="W2917" i="4"/>
  <c r="V2917" i="4"/>
  <c r="U2917" i="4"/>
  <c r="Y2917" i="4" s="1"/>
  <c r="S2917" i="4"/>
  <c r="T2917" i="4" s="1"/>
  <c r="A2917" i="4"/>
  <c r="X2916" i="4"/>
  <c r="W2916" i="4"/>
  <c r="V2916" i="4"/>
  <c r="U2916" i="4"/>
  <c r="Y2916" i="4" s="1"/>
  <c r="S2916" i="4"/>
  <c r="T2916" i="4" s="1"/>
  <c r="A2916" i="4"/>
  <c r="X2915" i="4"/>
  <c r="W2915" i="4"/>
  <c r="V2915" i="4"/>
  <c r="U2915" i="4"/>
  <c r="Y2915" i="4" s="1"/>
  <c r="S2915" i="4"/>
  <c r="T2915" i="4" s="1"/>
  <c r="A2915" i="4"/>
  <c r="X2914" i="4"/>
  <c r="W2914" i="4"/>
  <c r="V2914" i="4"/>
  <c r="U2914" i="4"/>
  <c r="Y2914" i="4" s="1"/>
  <c r="S2914" i="4"/>
  <c r="T2914" i="4" s="1"/>
  <c r="A2914" i="4"/>
  <c r="X2913" i="4"/>
  <c r="W2913" i="4"/>
  <c r="V2913" i="4"/>
  <c r="U2913" i="4"/>
  <c r="Y2913" i="4" s="1"/>
  <c r="S2913" i="4"/>
  <c r="T2913" i="4" s="1"/>
  <c r="A2913" i="4"/>
  <c r="X2912" i="4"/>
  <c r="W2912" i="4"/>
  <c r="V2912" i="4"/>
  <c r="U2912" i="4"/>
  <c r="Y2912" i="4" s="1"/>
  <c r="S2912" i="4"/>
  <c r="T2912" i="4" s="1"/>
  <c r="A2912" i="4"/>
  <c r="X2911" i="4"/>
  <c r="W2911" i="4"/>
  <c r="V2911" i="4"/>
  <c r="U2911" i="4"/>
  <c r="Y2911" i="4" s="1"/>
  <c r="S2911" i="4"/>
  <c r="T2911" i="4" s="1"/>
  <c r="A2911" i="4"/>
  <c r="X2910" i="4"/>
  <c r="W2910" i="4"/>
  <c r="V2910" i="4"/>
  <c r="U2910" i="4"/>
  <c r="Y2910" i="4" s="1"/>
  <c r="S2910" i="4"/>
  <c r="T2910" i="4" s="1"/>
  <c r="A2910" i="4"/>
  <c r="X2909" i="4"/>
  <c r="W2909" i="4"/>
  <c r="V2909" i="4"/>
  <c r="U2909" i="4"/>
  <c r="Y2909" i="4" s="1"/>
  <c r="S2909" i="4"/>
  <c r="T2909" i="4" s="1"/>
  <c r="A2909" i="4"/>
  <c r="X2908" i="4"/>
  <c r="W2908" i="4"/>
  <c r="V2908" i="4"/>
  <c r="U2908" i="4"/>
  <c r="Y2908" i="4" s="1"/>
  <c r="S2908" i="4"/>
  <c r="T2908" i="4" s="1"/>
  <c r="A2908" i="4"/>
  <c r="X2907" i="4"/>
  <c r="W2907" i="4"/>
  <c r="V2907" i="4"/>
  <c r="U2907" i="4"/>
  <c r="Y2907" i="4" s="1"/>
  <c r="S2907" i="4"/>
  <c r="T2907" i="4" s="1"/>
  <c r="A2907" i="4"/>
  <c r="X2906" i="4"/>
  <c r="W2906" i="4"/>
  <c r="V2906" i="4"/>
  <c r="U2906" i="4"/>
  <c r="Y2906" i="4" s="1"/>
  <c r="S2906" i="4"/>
  <c r="T2906" i="4" s="1"/>
  <c r="A2906" i="4"/>
  <c r="X2905" i="4"/>
  <c r="W2905" i="4"/>
  <c r="V2905" i="4"/>
  <c r="U2905" i="4"/>
  <c r="Y2905" i="4" s="1"/>
  <c r="S2905" i="4"/>
  <c r="T2905" i="4" s="1"/>
  <c r="A2905" i="4"/>
  <c r="X2904" i="4"/>
  <c r="W2904" i="4"/>
  <c r="V2904" i="4"/>
  <c r="U2904" i="4"/>
  <c r="Y2904" i="4" s="1"/>
  <c r="S2904" i="4"/>
  <c r="T2904" i="4" s="1"/>
  <c r="A2904" i="4"/>
  <c r="X2903" i="4"/>
  <c r="W2903" i="4"/>
  <c r="V2903" i="4"/>
  <c r="U2903" i="4"/>
  <c r="Y2903" i="4" s="1"/>
  <c r="S2903" i="4"/>
  <c r="T2903" i="4" s="1"/>
  <c r="A2903" i="4"/>
  <c r="X2902" i="4"/>
  <c r="W2902" i="4"/>
  <c r="V2902" i="4"/>
  <c r="U2902" i="4"/>
  <c r="Y2902" i="4" s="1"/>
  <c r="S2902" i="4"/>
  <c r="T2902" i="4" s="1"/>
  <c r="A2902" i="4"/>
  <c r="X2901" i="4"/>
  <c r="W2901" i="4"/>
  <c r="V2901" i="4"/>
  <c r="U2901" i="4"/>
  <c r="Y2901" i="4" s="1"/>
  <c r="S2901" i="4"/>
  <c r="T2901" i="4" s="1"/>
  <c r="A2901" i="4"/>
  <c r="X2900" i="4"/>
  <c r="W2900" i="4"/>
  <c r="V2900" i="4"/>
  <c r="U2900" i="4"/>
  <c r="Y2900" i="4" s="1"/>
  <c r="S2900" i="4"/>
  <c r="T2900" i="4" s="1"/>
  <c r="A2900" i="4"/>
  <c r="X2899" i="4"/>
  <c r="W2899" i="4"/>
  <c r="V2899" i="4"/>
  <c r="U2899" i="4"/>
  <c r="Y2899" i="4" s="1"/>
  <c r="S2899" i="4"/>
  <c r="T2899" i="4" s="1"/>
  <c r="A2899" i="4"/>
  <c r="X2898" i="4"/>
  <c r="W2898" i="4"/>
  <c r="V2898" i="4"/>
  <c r="U2898" i="4"/>
  <c r="Y2898" i="4" s="1"/>
  <c r="S2898" i="4"/>
  <c r="T2898" i="4" s="1"/>
  <c r="A2898" i="4"/>
  <c r="X2897" i="4"/>
  <c r="W2897" i="4"/>
  <c r="V2897" i="4"/>
  <c r="U2897" i="4"/>
  <c r="Y2897" i="4" s="1"/>
  <c r="S2897" i="4"/>
  <c r="T2897" i="4" s="1"/>
  <c r="A2897" i="4"/>
  <c r="X2896" i="4"/>
  <c r="W2896" i="4"/>
  <c r="V2896" i="4"/>
  <c r="U2896" i="4"/>
  <c r="Y2896" i="4" s="1"/>
  <c r="S2896" i="4"/>
  <c r="T2896" i="4" s="1"/>
  <c r="A2896" i="4"/>
  <c r="X2895" i="4"/>
  <c r="W2895" i="4"/>
  <c r="V2895" i="4"/>
  <c r="U2895" i="4"/>
  <c r="Y2895" i="4" s="1"/>
  <c r="S2895" i="4"/>
  <c r="T2895" i="4" s="1"/>
  <c r="A2895" i="4"/>
  <c r="X2894" i="4"/>
  <c r="W2894" i="4"/>
  <c r="V2894" i="4"/>
  <c r="U2894" i="4"/>
  <c r="Y2894" i="4" s="1"/>
  <c r="S2894" i="4"/>
  <c r="T2894" i="4" s="1"/>
  <c r="A2894" i="4"/>
  <c r="X2893" i="4"/>
  <c r="W2893" i="4"/>
  <c r="V2893" i="4"/>
  <c r="U2893" i="4"/>
  <c r="Y2893" i="4" s="1"/>
  <c r="S2893" i="4"/>
  <c r="T2893" i="4" s="1"/>
  <c r="A2893" i="4"/>
  <c r="X2892" i="4"/>
  <c r="W2892" i="4"/>
  <c r="V2892" i="4"/>
  <c r="U2892" i="4"/>
  <c r="Y2892" i="4" s="1"/>
  <c r="S2892" i="4"/>
  <c r="T2892" i="4" s="1"/>
  <c r="A2892" i="4"/>
  <c r="X2891" i="4"/>
  <c r="W2891" i="4"/>
  <c r="V2891" i="4"/>
  <c r="U2891" i="4"/>
  <c r="Y2891" i="4" s="1"/>
  <c r="S2891" i="4"/>
  <c r="T2891" i="4" s="1"/>
  <c r="A2891" i="4"/>
  <c r="X2890" i="4"/>
  <c r="W2890" i="4"/>
  <c r="V2890" i="4"/>
  <c r="U2890" i="4"/>
  <c r="Y2890" i="4" s="1"/>
  <c r="S2890" i="4"/>
  <c r="T2890" i="4" s="1"/>
  <c r="A2890" i="4"/>
  <c r="X2889" i="4"/>
  <c r="W2889" i="4"/>
  <c r="V2889" i="4"/>
  <c r="U2889" i="4"/>
  <c r="Y2889" i="4" s="1"/>
  <c r="S2889" i="4"/>
  <c r="T2889" i="4" s="1"/>
  <c r="A2889" i="4"/>
  <c r="X2888" i="4"/>
  <c r="W2888" i="4"/>
  <c r="V2888" i="4"/>
  <c r="U2888" i="4"/>
  <c r="Y2888" i="4" s="1"/>
  <c r="S2888" i="4"/>
  <c r="T2888" i="4" s="1"/>
  <c r="A2888" i="4"/>
  <c r="X2887" i="4"/>
  <c r="W2887" i="4"/>
  <c r="V2887" i="4"/>
  <c r="U2887" i="4"/>
  <c r="Y2887" i="4" s="1"/>
  <c r="S2887" i="4"/>
  <c r="T2887" i="4" s="1"/>
  <c r="A2887" i="4"/>
  <c r="X2886" i="4"/>
  <c r="W2886" i="4"/>
  <c r="V2886" i="4"/>
  <c r="U2886" i="4"/>
  <c r="Y2886" i="4" s="1"/>
  <c r="S2886" i="4"/>
  <c r="T2886" i="4" s="1"/>
  <c r="A2886" i="4"/>
  <c r="X2885" i="4"/>
  <c r="W2885" i="4"/>
  <c r="V2885" i="4"/>
  <c r="U2885" i="4"/>
  <c r="Y2885" i="4" s="1"/>
  <c r="S2885" i="4"/>
  <c r="T2885" i="4" s="1"/>
  <c r="A2885" i="4"/>
  <c r="X2884" i="4"/>
  <c r="W2884" i="4"/>
  <c r="V2884" i="4"/>
  <c r="U2884" i="4"/>
  <c r="Y2884" i="4" s="1"/>
  <c r="S2884" i="4"/>
  <c r="T2884" i="4" s="1"/>
  <c r="A2884" i="4"/>
  <c r="X2883" i="4"/>
  <c r="W2883" i="4"/>
  <c r="V2883" i="4"/>
  <c r="U2883" i="4"/>
  <c r="Y2883" i="4" s="1"/>
  <c r="S2883" i="4"/>
  <c r="T2883" i="4" s="1"/>
  <c r="A2883" i="4"/>
  <c r="X2882" i="4"/>
  <c r="W2882" i="4"/>
  <c r="V2882" i="4"/>
  <c r="U2882" i="4"/>
  <c r="Y2882" i="4" s="1"/>
  <c r="S2882" i="4"/>
  <c r="T2882" i="4" s="1"/>
  <c r="A2882" i="4"/>
  <c r="X2881" i="4"/>
  <c r="W2881" i="4"/>
  <c r="V2881" i="4"/>
  <c r="U2881" i="4"/>
  <c r="Y2881" i="4" s="1"/>
  <c r="S2881" i="4"/>
  <c r="T2881" i="4" s="1"/>
  <c r="A2881" i="4"/>
  <c r="X2880" i="4"/>
  <c r="W2880" i="4"/>
  <c r="V2880" i="4"/>
  <c r="U2880" i="4"/>
  <c r="Y2880" i="4" s="1"/>
  <c r="S2880" i="4"/>
  <c r="T2880" i="4" s="1"/>
  <c r="A2880" i="4"/>
  <c r="X2879" i="4"/>
  <c r="W2879" i="4"/>
  <c r="V2879" i="4"/>
  <c r="U2879" i="4"/>
  <c r="Y2879" i="4" s="1"/>
  <c r="S2879" i="4"/>
  <c r="T2879" i="4" s="1"/>
  <c r="A2879" i="4"/>
  <c r="X2878" i="4"/>
  <c r="W2878" i="4"/>
  <c r="V2878" i="4"/>
  <c r="U2878" i="4"/>
  <c r="Y2878" i="4" s="1"/>
  <c r="S2878" i="4"/>
  <c r="T2878" i="4" s="1"/>
  <c r="A2878" i="4"/>
  <c r="X2877" i="4"/>
  <c r="W2877" i="4"/>
  <c r="V2877" i="4"/>
  <c r="U2877" i="4"/>
  <c r="Y2877" i="4" s="1"/>
  <c r="S2877" i="4"/>
  <c r="T2877" i="4" s="1"/>
  <c r="A2877" i="4"/>
  <c r="X2876" i="4"/>
  <c r="W2876" i="4"/>
  <c r="V2876" i="4"/>
  <c r="U2876" i="4"/>
  <c r="Y2876" i="4" s="1"/>
  <c r="S2876" i="4"/>
  <c r="T2876" i="4" s="1"/>
  <c r="A2876" i="4"/>
  <c r="X2875" i="4"/>
  <c r="W2875" i="4"/>
  <c r="V2875" i="4"/>
  <c r="U2875" i="4"/>
  <c r="Y2875" i="4" s="1"/>
  <c r="S2875" i="4"/>
  <c r="T2875" i="4" s="1"/>
  <c r="A2875" i="4"/>
  <c r="X2874" i="4"/>
  <c r="W2874" i="4"/>
  <c r="V2874" i="4"/>
  <c r="U2874" i="4"/>
  <c r="Y2874" i="4" s="1"/>
  <c r="S2874" i="4"/>
  <c r="T2874" i="4" s="1"/>
  <c r="A2874" i="4"/>
  <c r="X2873" i="4"/>
  <c r="W2873" i="4"/>
  <c r="V2873" i="4"/>
  <c r="U2873" i="4"/>
  <c r="Y2873" i="4" s="1"/>
  <c r="S2873" i="4"/>
  <c r="T2873" i="4" s="1"/>
  <c r="A2873" i="4"/>
  <c r="X2872" i="4"/>
  <c r="W2872" i="4"/>
  <c r="V2872" i="4"/>
  <c r="U2872" i="4"/>
  <c r="Y2872" i="4" s="1"/>
  <c r="S2872" i="4"/>
  <c r="T2872" i="4" s="1"/>
  <c r="A2872" i="4"/>
  <c r="X2871" i="4"/>
  <c r="W2871" i="4"/>
  <c r="V2871" i="4"/>
  <c r="U2871" i="4"/>
  <c r="Y2871" i="4" s="1"/>
  <c r="S2871" i="4"/>
  <c r="T2871" i="4" s="1"/>
  <c r="A2871" i="4"/>
  <c r="X2870" i="4"/>
  <c r="W2870" i="4"/>
  <c r="V2870" i="4"/>
  <c r="U2870" i="4"/>
  <c r="Y2870" i="4" s="1"/>
  <c r="S2870" i="4"/>
  <c r="T2870" i="4" s="1"/>
  <c r="A2870" i="4"/>
  <c r="X2869" i="4"/>
  <c r="W2869" i="4"/>
  <c r="V2869" i="4"/>
  <c r="U2869" i="4"/>
  <c r="Y2869" i="4" s="1"/>
  <c r="S2869" i="4"/>
  <c r="T2869" i="4" s="1"/>
  <c r="A2869" i="4"/>
  <c r="X2868" i="4"/>
  <c r="W2868" i="4"/>
  <c r="V2868" i="4"/>
  <c r="U2868" i="4"/>
  <c r="Y2868" i="4" s="1"/>
  <c r="S2868" i="4"/>
  <c r="T2868" i="4" s="1"/>
  <c r="A2868" i="4"/>
  <c r="X2867" i="4"/>
  <c r="W2867" i="4"/>
  <c r="V2867" i="4"/>
  <c r="U2867" i="4"/>
  <c r="Y2867" i="4" s="1"/>
  <c r="S2867" i="4"/>
  <c r="T2867" i="4" s="1"/>
  <c r="A2867" i="4"/>
  <c r="X2866" i="4"/>
  <c r="W2866" i="4"/>
  <c r="V2866" i="4"/>
  <c r="U2866" i="4"/>
  <c r="Y2866" i="4" s="1"/>
  <c r="S2866" i="4"/>
  <c r="T2866" i="4" s="1"/>
  <c r="A2866" i="4"/>
  <c r="X2865" i="4"/>
  <c r="W2865" i="4"/>
  <c r="V2865" i="4"/>
  <c r="U2865" i="4"/>
  <c r="Y2865" i="4" s="1"/>
  <c r="S2865" i="4"/>
  <c r="T2865" i="4" s="1"/>
  <c r="A2865" i="4"/>
  <c r="X2864" i="4"/>
  <c r="W2864" i="4"/>
  <c r="V2864" i="4"/>
  <c r="U2864" i="4"/>
  <c r="Y2864" i="4" s="1"/>
  <c r="S2864" i="4"/>
  <c r="T2864" i="4" s="1"/>
  <c r="A2864" i="4"/>
  <c r="X2863" i="4"/>
  <c r="W2863" i="4"/>
  <c r="V2863" i="4"/>
  <c r="U2863" i="4"/>
  <c r="Y2863" i="4" s="1"/>
  <c r="S2863" i="4"/>
  <c r="T2863" i="4" s="1"/>
  <c r="A2863" i="4"/>
  <c r="X2862" i="4"/>
  <c r="W2862" i="4"/>
  <c r="V2862" i="4"/>
  <c r="U2862" i="4"/>
  <c r="Y2862" i="4" s="1"/>
  <c r="S2862" i="4"/>
  <c r="T2862" i="4" s="1"/>
  <c r="A2862" i="4"/>
  <c r="X2861" i="4"/>
  <c r="W2861" i="4"/>
  <c r="V2861" i="4"/>
  <c r="U2861" i="4"/>
  <c r="Y2861" i="4" s="1"/>
  <c r="S2861" i="4"/>
  <c r="T2861" i="4" s="1"/>
  <c r="A2861" i="4"/>
  <c r="X2860" i="4"/>
  <c r="W2860" i="4"/>
  <c r="V2860" i="4"/>
  <c r="U2860" i="4"/>
  <c r="Y2860" i="4" s="1"/>
  <c r="S2860" i="4"/>
  <c r="T2860" i="4" s="1"/>
  <c r="A2860" i="4"/>
  <c r="X2859" i="4"/>
  <c r="W2859" i="4"/>
  <c r="V2859" i="4"/>
  <c r="U2859" i="4"/>
  <c r="Y2859" i="4" s="1"/>
  <c r="S2859" i="4"/>
  <c r="T2859" i="4" s="1"/>
  <c r="A2859" i="4"/>
  <c r="X2858" i="4"/>
  <c r="W2858" i="4"/>
  <c r="V2858" i="4"/>
  <c r="U2858" i="4"/>
  <c r="Y2858" i="4" s="1"/>
  <c r="S2858" i="4"/>
  <c r="T2858" i="4" s="1"/>
  <c r="A2858" i="4"/>
  <c r="X2857" i="4"/>
  <c r="W2857" i="4"/>
  <c r="V2857" i="4"/>
  <c r="U2857" i="4"/>
  <c r="Y2857" i="4" s="1"/>
  <c r="S2857" i="4"/>
  <c r="T2857" i="4" s="1"/>
  <c r="A2857" i="4"/>
  <c r="X2856" i="4"/>
  <c r="W2856" i="4"/>
  <c r="V2856" i="4"/>
  <c r="U2856" i="4"/>
  <c r="Y2856" i="4" s="1"/>
  <c r="S2856" i="4"/>
  <c r="T2856" i="4" s="1"/>
  <c r="A2856" i="4"/>
  <c r="X2855" i="4"/>
  <c r="W2855" i="4"/>
  <c r="V2855" i="4"/>
  <c r="U2855" i="4"/>
  <c r="Y2855" i="4" s="1"/>
  <c r="S2855" i="4"/>
  <c r="T2855" i="4" s="1"/>
  <c r="A2855" i="4"/>
  <c r="X2854" i="4"/>
  <c r="W2854" i="4"/>
  <c r="V2854" i="4"/>
  <c r="U2854" i="4"/>
  <c r="Y2854" i="4" s="1"/>
  <c r="S2854" i="4"/>
  <c r="T2854" i="4" s="1"/>
  <c r="A2854" i="4"/>
  <c r="X2853" i="4"/>
  <c r="W2853" i="4"/>
  <c r="V2853" i="4"/>
  <c r="U2853" i="4"/>
  <c r="Y2853" i="4" s="1"/>
  <c r="S2853" i="4"/>
  <c r="T2853" i="4" s="1"/>
  <c r="A2853" i="4"/>
  <c r="X2852" i="4"/>
  <c r="W2852" i="4"/>
  <c r="V2852" i="4"/>
  <c r="U2852" i="4"/>
  <c r="Y2852" i="4" s="1"/>
  <c r="S2852" i="4"/>
  <c r="T2852" i="4" s="1"/>
  <c r="A2852" i="4"/>
  <c r="X2851" i="4"/>
  <c r="W2851" i="4"/>
  <c r="V2851" i="4"/>
  <c r="U2851" i="4"/>
  <c r="Y2851" i="4" s="1"/>
  <c r="S2851" i="4"/>
  <c r="T2851" i="4" s="1"/>
  <c r="A2851" i="4"/>
  <c r="X2850" i="4"/>
  <c r="W2850" i="4"/>
  <c r="V2850" i="4"/>
  <c r="U2850" i="4"/>
  <c r="Y2850" i="4" s="1"/>
  <c r="S2850" i="4"/>
  <c r="T2850" i="4" s="1"/>
  <c r="A2850" i="4"/>
  <c r="X2849" i="4"/>
  <c r="W2849" i="4"/>
  <c r="V2849" i="4"/>
  <c r="U2849" i="4"/>
  <c r="Y2849" i="4" s="1"/>
  <c r="S2849" i="4"/>
  <c r="T2849" i="4" s="1"/>
  <c r="A2849" i="4"/>
  <c r="X2848" i="4"/>
  <c r="W2848" i="4"/>
  <c r="V2848" i="4"/>
  <c r="U2848" i="4"/>
  <c r="Y2848" i="4" s="1"/>
  <c r="S2848" i="4"/>
  <c r="T2848" i="4" s="1"/>
  <c r="A2848" i="4"/>
  <c r="X2847" i="4"/>
  <c r="W2847" i="4"/>
  <c r="V2847" i="4"/>
  <c r="U2847" i="4"/>
  <c r="Y2847" i="4" s="1"/>
  <c r="S2847" i="4"/>
  <c r="T2847" i="4" s="1"/>
  <c r="A2847" i="4"/>
  <c r="X2846" i="4"/>
  <c r="W2846" i="4"/>
  <c r="V2846" i="4"/>
  <c r="U2846" i="4"/>
  <c r="Y2846" i="4" s="1"/>
  <c r="S2846" i="4"/>
  <c r="T2846" i="4" s="1"/>
  <c r="A2846" i="4"/>
  <c r="X2845" i="4"/>
  <c r="W2845" i="4"/>
  <c r="V2845" i="4"/>
  <c r="U2845" i="4"/>
  <c r="Y2845" i="4" s="1"/>
  <c r="S2845" i="4"/>
  <c r="T2845" i="4" s="1"/>
  <c r="A2845" i="4"/>
  <c r="X2844" i="4"/>
  <c r="W2844" i="4"/>
  <c r="V2844" i="4"/>
  <c r="U2844" i="4"/>
  <c r="Y2844" i="4" s="1"/>
  <c r="S2844" i="4"/>
  <c r="T2844" i="4" s="1"/>
  <c r="A2844" i="4"/>
  <c r="X2843" i="4"/>
  <c r="W2843" i="4"/>
  <c r="V2843" i="4"/>
  <c r="U2843" i="4"/>
  <c r="Y2843" i="4" s="1"/>
  <c r="S2843" i="4"/>
  <c r="T2843" i="4" s="1"/>
  <c r="A2843" i="4"/>
  <c r="X2842" i="4"/>
  <c r="W2842" i="4"/>
  <c r="V2842" i="4"/>
  <c r="U2842" i="4"/>
  <c r="Y2842" i="4" s="1"/>
  <c r="S2842" i="4"/>
  <c r="T2842" i="4" s="1"/>
  <c r="A2842" i="4"/>
  <c r="X2841" i="4"/>
  <c r="W2841" i="4"/>
  <c r="V2841" i="4"/>
  <c r="U2841" i="4"/>
  <c r="Y2841" i="4" s="1"/>
  <c r="S2841" i="4"/>
  <c r="T2841" i="4" s="1"/>
  <c r="A2841" i="4"/>
  <c r="X2840" i="4"/>
  <c r="W2840" i="4"/>
  <c r="V2840" i="4"/>
  <c r="U2840" i="4"/>
  <c r="Y2840" i="4" s="1"/>
  <c r="S2840" i="4"/>
  <c r="T2840" i="4" s="1"/>
  <c r="A2840" i="4"/>
  <c r="X2839" i="4"/>
  <c r="W2839" i="4"/>
  <c r="V2839" i="4"/>
  <c r="U2839" i="4"/>
  <c r="Y2839" i="4" s="1"/>
  <c r="S2839" i="4"/>
  <c r="T2839" i="4" s="1"/>
  <c r="A2839" i="4"/>
  <c r="X2838" i="4"/>
  <c r="W2838" i="4"/>
  <c r="V2838" i="4"/>
  <c r="U2838" i="4"/>
  <c r="Y2838" i="4" s="1"/>
  <c r="S2838" i="4"/>
  <c r="T2838" i="4" s="1"/>
  <c r="A2838" i="4"/>
  <c r="X2837" i="4"/>
  <c r="W2837" i="4"/>
  <c r="V2837" i="4"/>
  <c r="U2837" i="4"/>
  <c r="Y2837" i="4" s="1"/>
  <c r="S2837" i="4"/>
  <c r="T2837" i="4" s="1"/>
  <c r="A2837" i="4"/>
  <c r="X2836" i="4"/>
  <c r="W2836" i="4"/>
  <c r="V2836" i="4"/>
  <c r="U2836" i="4"/>
  <c r="Y2836" i="4" s="1"/>
  <c r="S2836" i="4"/>
  <c r="T2836" i="4" s="1"/>
  <c r="A2836" i="4"/>
  <c r="X2835" i="4"/>
  <c r="W2835" i="4"/>
  <c r="V2835" i="4"/>
  <c r="U2835" i="4"/>
  <c r="Y2835" i="4" s="1"/>
  <c r="S2835" i="4"/>
  <c r="T2835" i="4" s="1"/>
  <c r="A2835" i="4"/>
  <c r="X2834" i="4"/>
  <c r="W2834" i="4"/>
  <c r="V2834" i="4"/>
  <c r="U2834" i="4"/>
  <c r="Y2834" i="4" s="1"/>
  <c r="S2834" i="4"/>
  <c r="T2834" i="4" s="1"/>
  <c r="A2834" i="4"/>
  <c r="X2833" i="4"/>
  <c r="W2833" i="4"/>
  <c r="V2833" i="4"/>
  <c r="U2833" i="4"/>
  <c r="Y2833" i="4" s="1"/>
  <c r="S2833" i="4"/>
  <c r="T2833" i="4" s="1"/>
  <c r="A2833" i="4"/>
  <c r="X2832" i="4"/>
  <c r="W2832" i="4"/>
  <c r="V2832" i="4"/>
  <c r="U2832" i="4"/>
  <c r="Y2832" i="4" s="1"/>
  <c r="S2832" i="4"/>
  <c r="T2832" i="4" s="1"/>
  <c r="A2832" i="4"/>
  <c r="X2831" i="4"/>
  <c r="W2831" i="4"/>
  <c r="V2831" i="4"/>
  <c r="U2831" i="4"/>
  <c r="Y2831" i="4" s="1"/>
  <c r="S2831" i="4"/>
  <c r="T2831" i="4" s="1"/>
  <c r="A2831" i="4"/>
  <c r="X2830" i="4"/>
  <c r="W2830" i="4"/>
  <c r="V2830" i="4"/>
  <c r="U2830" i="4"/>
  <c r="Y2830" i="4" s="1"/>
  <c r="S2830" i="4"/>
  <c r="T2830" i="4" s="1"/>
  <c r="A2830" i="4"/>
  <c r="X2829" i="4"/>
  <c r="W2829" i="4"/>
  <c r="V2829" i="4"/>
  <c r="U2829" i="4"/>
  <c r="Y2829" i="4" s="1"/>
  <c r="S2829" i="4"/>
  <c r="T2829" i="4" s="1"/>
  <c r="A2829" i="4"/>
  <c r="X2828" i="4"/>
  <c r="W2828" i="4"/>
  <c r="V2828" i="4"/>
  <c r="U2828" i="4"/>
  <c r="Y2828" i="4" s="1"/>
  <c r="S2828" i="4"/>
  <c r="T2828" i="4" s="1"/>
  <c r="A2828" i="4"/>
  <c r="X2827" i="4"/>
  <c r="W2827" i="4"/>
  <c r="V2827" i="4"/>
  <c r="U2827" i="4"/>
  <c r="Y2827" i="4" s="1"/>
  <c r="S2827" i="4"/>
  <c r="T2827" i="4" s="1"/>
  <c r="A2827" i="4"/>
  <c r="X2826" i="4"/>
  <c r="W2826" i="4"/>
  <c r="V2826" i="4"/>
  <c r="U2826" i="4"/>
  <c r="Y2826" i="4" s="1"/>
  <c r="S2826" i="4"/>
  <c r="T2826" i="4" s="1"/>
  <c r="A2826" i="4"/>
  <c r="X2825" i="4"/>
  <c r="W2825" i="4"/>
  <c r="V2825" i="4"/>
  <c r="U2825" i="4"/>
  <c r="Y2825" i="4" s="1"/>
  <c r="S2825" i="4"/>
  <c r="T2825" i="4" s="1"/>
  <c r="A2825" i="4"/>
  <c r="X2824" i="4"/>
  <c r="W2824" i="4"/>
  <c r="V2824" i="4"/>
  <c r="U2824" i="4"/>
  <c r="Y2824" i="4" s="1"/>
  <c r="S2824" i="4"/>
  <c r="T2824" i="4" s="1"/>
  <c r="A2824" i="4"/>
  <c r="X2823" i="4"/>
  <c r="W2823" i="4"/>
  <c r="V2823" i="4"/>
  <c r="U2823" i="4"/>
  <c r="Y2823" i="4" s="1"/>
  <c r="S2823" i="4"/>
  <c r="T2823" i="4" s="1"/>
  <c r="A2823" i="4"/>
  <c r="X2822" i="4"/>
  <c r="W2822" i="4"/>
  <c r="V2822" i="4"/>
  <c r="U2822" i="4"/>
  <c r="Y2822" i="4" s="1"/>
  <c r="S2822" i="4"/>
  <c r="T2822" i="4" s="1"/>
  <c r="A2822" i="4"/>
  <c r="X2821" i="4"/>
  <c r="W2821" i="4"/>
  <c r="V2821" i="4"/>
  <c r="U2821" i="4"/>
  <c r="Y2821" i="4" s="1"/>
  <c r="S2821" i="4"/>
  <c r="T2821" i="4" s="1"/>
  <c r="A2821" i="4"/>
  <c r="X2820" i="4"/>
  <c r="W2820" i="4"/>
  <c r="V2820" i="4"/>
  <c r="U2820" i="4"/>
  <c r="Y2820" i="4" s="1"/>
  <c r="S2820" i="4"/>
  <c r="T2820" i="4" s="1"/>
  <c r="A2820" i="4"/>
  <c r="X2819" i="4"/>
  <c r="W2819" i="4"/>
  <c r="V2819" i="4"/>
  <c r="U2819" i="4"/>
  <c r="Y2819" i="4" s="1"/>
  <c r="S2819" i="4"/>
  <c r="T2819" i="4" s="1"/>
  <c r="A2819" i="4"/>
  <c r="X2818" i="4"/>
  <c r="W2818" i="4"/>
  <c r="V2818" i="4"/>
  <c r="U2818" i="4"/>
  <c r="Y2818" i="4" s="1"/>
  <c r="S2818" i="4"/>
  <c r="T2818" i="4" s="1"/>
  <c r="A2818" i="4"/>
  <c r="X2817" i="4"/>
  <c r="W2817" i="4"/>
  <c r="V2817" i="4"/>
  <c r="U2817" i="4"/>
  <c r="Y2817" i="4" s="1"/>
  <c r="S2817" i="4"/>
  <c r="T2817" i="4" s="1"/>
  <c r="A2817" i="4"/>
  <c r="X2816" i="4"/>
  <c r="W2816" i="4"/>
  <c r="V2816" i="4"/>
  <c r="U2816" i="4"/>
  <c r="Y2816" i="4" s="1"/>
  <c r="S2816" i="4"/>
  <c r="T2816" i="4" s="1"/>
  <c r="A2816" i="4"/>
  <c r="X2815" i="4"/>
  <c r="W2815" i="4"/>
  <c r="V2815" i="4"/>
  <c r="U2815" i="4"/>
  <c r="Y2815" i="4" s="1"/>
  <c r="S2815" i="4"/>
  <c r="T2815" i="4" s="1"/>
  <c r="A2815" i="4"/>
  <c r="X2814" i="4"/>
  <c r="W2814" i="4"/>
  <c r="V2814" i="4"/>
  <c r="U2814" i="4"/>
  <c r="Y2814" i="4" s="1"/>
  <c r="S2814" i="4"/>
  <c r="T2814" i="4" s="1"/>
  <c r="A2814" i="4"/>
  <c r="X2813" i="4"/>
  <c r="W2813" i="4"/>
  <c r="V2813" i="4"/>
  <c r="U2813" i="4"/>
  <c r="Y2813" i="4" s="1"/>
  <c r="S2813" i="4"/>
  <c r="T2813" i="4" s="1"/>
  <c r="A2813" i="4"/>
  <c r="X2812" i="4"/>
  <c r="W2812" i="4"/>
  <c r="V2812" i="4"/>
  <c r="U2812" i="4"/>
  <c r="Y2812" i="4" s="1"/>
  <c r="S2812" i="4"/>
  <c r="T2812" i="4" s="1"/>
  <c r="A2812" i="4"/>
  <c r="X2811" i="4"/>
  <c r="W2811" i="4"/>
  <c r="V2811" i="4"/>
  <c r="U2811" i="4"/>
  <c r="Y2811" i="4" s="1"/>
  <c r="S2811" i="4"/>
  <c r="T2811" i="4" s="1"/>
  <c r="A2811" i="4"/>
  <c r="X2810" i="4"/>
  <c r="W2810" i="4"/>
  <c r="V2810" i="4"/>
  <c r="U2810" i="4"/>
  <c r="Y2810" i="4" s="1"/>
  <c r="S2810" i="4"/>
  <c r="T2810" i="4" s="1"/>
  <c r="A2810" i="4"/>
  <c r="X2809" i="4"/>
  <c r="W2809" i="4"/>
  <c r="V2809" i="4"/>
  <c r="U2809" i="4"/>
  <c r="Y2809" i="4" s="1"/>
  <c r="S2809" i="4"/>
  <c r="T2809" i="4" s="1"/>
  <c r="A2809" i="4"/>
  <c r="X2808" i="4"/>
  <c r="W2808" i="4"/>
  <c r="V2808" i="4"/>
  <c r="U2808" i="4"/>
  <c r="Y2808" i="4" s="1"/>
  <c r="S2808" i="4"/>
  <c r="T2808" i="4" s="1"/>
  <c r="A2808" i="4"/>
  <c r="X2807" i="4"/>
  <c r="W2807" i="4"/>
  <c r="V2807" i="4"/>
  <c r="U2807" i="4"/>
  <c r="Y2807" i="4" s="1"/>
  <c r="S2807" i="4"/>
  <c r="T2807" i="4" s="1"/>
  <c r="A2807" i="4"/>
  <c r="X2806" i="4"/>
  <c r="W2806" i="4"/>
  <c r="V2806" i="4"/>
  <c r="U2806" i="4"/>
  <c r="Y2806" i="4" s="1"/>
  <c r="S2806" i="4"/>
  <c r="T2806" i="4" s="1"/>
  <c r="A2806" i="4"/>
  <c r="X2805" i="4"/>
  <c r="W2805" i="4"/>
  <c r="V2805" i="4"/>
  <c r="U2805" i="4"/>
  <c r="Y2805" i="4" s="1"/>
  <c r="S2805" i="4"/>
  <c r="T2805" i="4" s="1"/>
  <c r="A2805" i="4"/>
  <c r="X2804" i="4"/>
  <c r="W2804" i="4"/>
  <c r="V2804" i="4"/>
  <c r="U2804" i="4"/>
  <c r="Y2804" i="4" s="1"/>
  <c r="S2804" i="4"/>
  <c r="T2804" i="4" s="1"/>
  <c r="A2804" i="4"/>
  <c r="X2803" i="4"/>
  <c r="W2803" i="4"/>
  <c r="V2803" i="4"/>
  <c r="U2803" i="4"/>
  <c r="Y2803" i="4" s="1"/>
  <c r="S2803" i="4"/>
  <c r="T2803" i="4" s="1"/>
  <c r="A2803" i="4"/>
  <c r="X2802" i="4"/>
  <c r="W2802" i="4"/>
  <c r="V2802" i="4"/>
  <c r="U2802" i="4"/>
  <c r="Y2802" i="4" s="1"/>
  <c r="S2802" i="4"/>
  <c r="T2802" i="4" s="1"/>
  <c r="A2802" i="4"/>
  <c r="X2801" i="4"/>
  <c r="W2801" i="4"/>
  <c r="V2801" i="4"/>
  <c r="U2801" i="4"/>
  <c r="Y2801" i="4" s="1"/>
  <c r="S2801" i="4"/>
  <c r="T2801" i="4" s="1"/>
  <c r="A2801" i="4"/>
  <c r="X2800" i="4"/>
  <c r="W2800" i="4"/>
  <c r="V2800" i="4"/>
  <c r="U2800" i="4"/>
  <c r="Y2800" i="4" s="1"/>
  <c r="S2800" i="4"/>
  <c r="T2800" i="4" s="1"/>
  <c r="A2800" i="4"/>
  <c r="X2799" i="4"/>
  <c r="W2799" i="4"/>
  <c r="V2799" i="4"/>
  <c r="U2799" i="4"/>
  <c r="Y2799" i="4" s="1"/>
  <c r="S2799" i="4"/>
  <c r="T2799" i="4" s="1"/>
  <c r="A2799" i="4"/>
  <c r="X2798" i="4"/>
  <c r="W2798" i="4"/>
  <c r="V2798" i="4"/>
  <c r="U2798" i="4"/>
  <c r="Y2798" i="4" s="1"/>
  <c r="S2798" i="4"/>
  <c r="T2798" i="4" s="1"/>
  <c r="A2798" i="4"/>
  <c r="X2797" i="4"/>
  <c r="W2797" i="4"/>
  <c r="V2797" i="4"/>
  <c r="U2797" i="4"/>
  <c r="Y2797" i="4" s="1"/>
  <c r="S2797" i="4"/>
  <c r="T2797" i="4" s="1"/>
  <c r="A2797" i="4"/>
  <c r="X2796" i="4"/>
  <c r="W2796" i="4"/>
  <c r="V2796" i="4"/>
  <c r="U2796" i="4"/>
  <c r="Y2796" i="4" s="1"/>
  <c r="S2796" i="4"/>
  <c r="T2796" i="4" s="1"/>
  <c r="A2796" i="4"/>
  <c r="X2795" i="4"/>
  <c r="W2795" i="4"/>
  <c r="V2795" i="4"/>
  <c r="U2795" i="4"/>
  <c r="Y2795" i="4" s="1"/>
  <c r="S2795" i="4"/>
  <c r="T2795" i="4" s="1"/>
  <c r="A2795" i="4"/>
  <c r="X2794" i="4"/>
  <c r="W2794" i="4"/>
  <c r="V2794" i="4"/>
  <c r="U2794" i="4"/>
  <c r="Y2794" i="4" s="1"/>
  <c r="S2794" i="4"/>
  <c r="T2794" i="4" s="1"/>
  <c r="A2794" i="4"/>
  <c r="X2793" i="4"/>
  <c r="W2793" i="4"/>
  <c r="V2793" i="4"/>
  <c r="U2793" i="4"/>
  <c r="Y2793" i="4" s="1"/>
  <c r="S2793" i="4"/>
  <c r="T2793" i="4" s="1"/>
  <c r="A2793" i="4"/>
  <c r="X2792" i="4"/>
  <c r="W2792" i="4"/>
  <c r="V2792" i="4"/>
  <c r="U2792" i="4"/>
  <c r="Y2792" i="4" s="1"/>
  <c r="S2792" i="4"/>
  <c r="T2792" i="4" s="1"/>
  <c r="A2792" i="4"/>
  <c r="X2791" i="4"/>
  <c r="W2791" i="4"/>
  <c r="V2791" i="4"/>
  <c r="U2791" i="4"/>
  <c r="Y2791" i="4" s="1"/>
  <c r="S2791" i="4"/>
  <c r="T2791" i="4" s="1"/>
  <c r="A2791" i="4"/>
  <c r="X2790" i="4"/>
  <c r="W2790" i="4"/>
  <c r="V2790" i="4"/>
  <c r="U2790" i="4"/>
  <c r="Y2790" i="4" s="1"/>
  <c r="S2790" i="4"/>
  <c r="T2790" i="4" s="1"/>
  <c r="A2790" i="4"/>
  <c r="X2789" i="4"/>
  <c r="W2789" i="4"/>
  <c r="V2789" i="4"/>
  <c r="U2789" i="4"/>
  <c r="Y2789" i="4" s="1"/>
  <c r="S2789" i="4"/>
  <c r="T2789" i="4" s="1"/>
  <c r="A2789" i="4"/>
  <c r="X2788" i="4"/>
  <c r="W2788" i="4"/>
  <c r="V2788" i="4"/>
  <c r="U2788" i="4"/>
  <c r="Y2788" i="4" s="1"/>
  <c r="S2788" i="4"/>
  <c r="T2788" i="4" s="1"/>
  <c r="A2788" i="4"/>
  <c r="X2787" i="4"/>
  <c r="W2787" i="4"/>
  <c r="V2787" i="4"/>
  <c r="U2787" i="4"/>
  <c r="Y2787" i="4" s="1"/>
  <c r="S2787" i="4"/>
  <c r="T2787" i="4" s="1"/>
  <c r="A2787" i="4"/>
  <c r="X2786" i="4"/>
  <c r="W2786" i="4"/>
  <c r="V2786" i="4"/>
  <c r="U2786" i="4"/>
  <c r="Y2786" i="4" s="1"/>
  <c r="S2786" i="4"/>
  <c r="T2786" i="4" s="1"/>
  <c r="A2786" i="4"/>
  <c r="X2785" i="4"/>
  <c r="W2785" i="4"/>
  <c r="V2785" i="4"/>
  <c r="U2785" i="4"/>
  <c r="Y2785" i="4" s="1"/>
  <c r="S2785" i="4"/>
  <c r="T2785" i="4" s="1"/>
  <c r="A2785" i="4"/>
  <c r="X2784" i="4"/>
  <c r="W2784" i="4"/>
  <c r="V2784" i="4"/>
  <c r="U2784" i="4"/>
  <c r="Y2784" i="4" s="1"/>
  <c r="S2784" i="4"/>
  <c r="T2784" i="4" s="1"/>
  <c r="A2784" i="4"/>
  <c r="X2783" i="4"/>
  <c r="W2783" i="4"/>
  <c r="V2783" i="4"/>
  <c r="U2783" i="4"/>
  <c r="Y2783" i="4" s="1"/>
  <c r="S2783" i="4"/>
  <c r="T2783" i="4" s="1"/>
  <c r="A2783" i="4"/>
  <c r="X2782" i="4"/>
  <c r="W2782" i="4"/>
  <c r="V2782" i="4"/>
  <c r="U2782" i="4"/>
  <c r="Y2782" i="4" s="1"/>
  <c r="S2782" i="4"/>
  <c r="T2782" i="4" s="1"/>
  <c r="A2782" i="4"/>
  <c r="X2781" i="4"/>
  <c r="W2781" i="4"/>
  <c r="V2781" i="4"/>
  <c r="U2781" i="4"/>
  <c r="Y2781" i="4" s="1"/>
  <c r="S2781" i="4"/>
  <c r="T2781" i="4" s="1"/>
  <c r="A2781" i="4"/>
  <c r="X2780" i="4"/>
  <c r="W2780" i="4"/>
  <c r="V2780" i="4"/>
  <c r="U2780" i="4"/>
  <c r="Y2780" i="4" s="1"/>
  <c r="S2780" i="4"/>
  <c r="T2780" i="4" s="1"/>
  <c r="A2780" i="4"/>
  <c r="X2779" i="4"/>
  <c r="W2779" i="4"/>
  <c r="V2779" i="4"/>
  <c r="U2779" i="4"/>
  <c r="Y2779" i="4" s="1"/>
  <c r="S2779" i="4"/>
  <c r="T2779" i="4" s="1"/>
  <c r="A2779" i="4"/>
  <c r="X2778" i="4"/>
  <c r="W2778" i="4"/>
  <c r="V2778" i="4"/>
  <c r="U2778" i="4"/>
  <c r="Y2778" i="4" s="1"/>
  <c r="S2778" i="4"/>
  <c r="T2778" i="4" s="1"/>
  <c r="A2778" i="4"/>
  <c r="X2777" i="4"/>
  <c r="W2777" i="4"/>
  <c r="V2777" i="4"/>
  <c r="U2777" i="4"/>
  <c r="Y2777" i="4" s="1"/>
  <c r="S2777" i="4"/>
  <c r="T2777" i="4" s="1"/>
  <c r="A2777" i="4"/>
  <c r="X2776" i="4"/>
  <c r="W2776" i="4"/>
  <c r="V2776" i="4"/>
  <c r="U2776" i="4"/>
  <c r="Y2776" i="4" s="1"/>
  <c r="S2776" i="4"/>
  <c r="T2776" i="4" s="1"/>
  <c r="A2776" i="4"/>
  <c r="X2775" i="4"/>
  <c r="W2775" i="4"/>
  <c r="V2775" i="4"/>
  <c r="U2775" i="4"/>
  <c r="Y2775" i="4" s="1"/>
  <c r="S2775" i="4"/>
  <c r="T2775" i="4" s="1"/>
  <c r="A2775" i="4"/>
  <c r="X2774" i="4"/>
  <c r="W2774" i="4"/>
  <c r="V2774" i="4"/>
  <c r="U2774" i="4"/>
  <c r="Y2774" i="4" s="1"/>
  <c r="S2774" i="4"/>
  <c r="T2774" i="4" s="1"/>
  <c r="A2774" i="4"/>
  <c r="X2773" i="4"/>
  <c r="W2773" i="4"/>
  <c r="V2773" i="4"/>
  <c r="U2773" i="4"/>
  <c r="Y2773" i="4" s="1"/>
  <c r="S2773" i="4"/>
  <c r="T2773" i="4" s="1"/>
  <c r="A2773" i="4"/>
  <c r="X2772" i="4"/>
  <c r="W2772" i="4"/>
  <c r="V2772" i="4"/>
  <c r="U2772" i="4"/>
  <c r="Y2772" i="4" s="1"/>
  <c r="S2772" i="4"/>
  <c r="T2772" i="4" s="1"/>
  <c r="A2772" i="4"/>
  <c r="X2771" i="4"/>
  <c r="W2771" i="4"/>
  <c r="V2771" i="4"/>
  <c r="U2771" i="4"/>
  <c r="Y2771" i="4" s="1"/>
  <c r="S2771" i="4"/>
  <c r="T2771" i="4" s="1"/>
  <c r="A2771" i="4"/>
  <c r="X2770" i="4"/>
  <c r="W2770" i="4"/>
  <c r="V2770" i="4"/>
  <c r="U2770" i="4"/>
  <c r="Y2770" i="4" s="1"/>
  <c r="S2770" i="4"/>
  <c r="T2770" i="4" s="1"/>
  <c r="A2770" i="4"/>
  <c r="X2769" i="4"/>
  <c r="W2769" i="4"/>
  <c r="V2769" i="4"/>
  <c r="U2769" i="4"/>
  <c r="Y2769" i="4" s="1"/>
  <c r="S2769" i="4"/>
  <c r="T2769" i="4" s="1"/>
  <c r="A2769" i="4"/>
  <c r="X2768" i="4"/>
  <c r="W2768" i="4"/>
  <c r="V2768" i="4"/>
  <c r="U2768" i="4"/>
  <c r="Y2768" i="4" s="1"/>
  <c r="S2768" i="4"/>
  <c r="T2768" i="4" s="1"/>
  <c r="A2768" i="4"/>
  <c r="X2767" i="4"/>
  <c r="W2767" i="4"/>
  <c r="V2767" i="4"/>
  <c r="U2767" i="4"/>
  <c r="Y2767" i="4" s="1"/>
  <c r="S2767" i="4"/>
  <c r="T2767" i="4" s="1"/>
  <c r="A2767" i="4"/>
  <c r="X2766" i="4"/>
  <c r="W2766" i="4"/>
  <c r="V2766" i="4"/>
  <c r="U2766" i="4"/>
  <c r="Y2766" i="4" s="1"/>
  <c r="S2766" i="4"/>
  <c r="T2766" i="4" s="1"/>
  <c r="A2766" i="4"/>
  <c r="X2765" i="4"/>
  <c r="W2765" i="4"/>
  <c r="V2765" i="4"/>
  <c r="U2765" i="4"/>
  <c r="Y2765" i="4" s="1"/>
  <c r="S2765" i="4"/>
  <c r="T2765" i="4" s="1"/>
  <c r="A2765" i="4"/>
  <c r="X2764" i="4"/>
  <c r="W2764" i="4"/>
  <c r="V2764" i="4"/>
  <c r="U2764" i="4"/>
  <c r="Y2764" i="4" s="1"/>
  <c r="S2764" i="4"/>
  <c r="T2764" i="4" s="1"/>
  <c r="A2764" i="4"/>
  <c r="X2763" i="4"/>
  <c r="W2763" i="4"/>
  <c r="V2763" i="4"/>
  <c r="U2763" i="4"/>
  <c r="Y2763" i="4" s="1"/>
  <c r="S2763" i="4"/>
  <c r="T2763" i="4" s="1"/>
  <c r="A2763" i="4"/>
  <c r="X2762" i="4"/>
  <c r="W2762" i="4"/>
  <c r="V2762" i="4"/>
  <c r="U2762" i="4"/>
  <c r="Y2762" i="4" s="1"/>
  <c r="S2762" i="4"/>
  <c r="T2762" i="4" s="1"/>
  <c r="A2762" i="4"/>
  <c r="X2761" i="4"/>
  <c r="W2761" i="4"/>
  <c r="V2761" i="4"/>
  <c r="U2761" i="4"/>
  <c r="Y2761" i="4" s="1"/>
  <c r="S2761" i="4"/>
  <c r="T2761" i="4" s="1"/>
  <c r="A2761" i="4"/>
  <c r="X2760" i="4"/>
  <c r="W2760" i="4"/>
  <c r="V2760" i="4"/>
  <c r="U2760" i="4"/>
  <c r="Y2760" i="4" s="1"/>
  <c r="S2760" i="4"/>
  <c r="T2760" i="4" s="1"/>
  <c r="A2760" i="4"/>
  <c r="X2759" i="4"/>
  <c r="W2759" i="4"/>
  <c r="V2759" i="4"/>
  <c r="U2759" i="4"/>
  <c r="Y2759" i="4" s="1"/>
  <c r="S2759" i="4"/>
  <c r="T2759" i="4" s="1"/>
  <c r="A2759" i="4"/>
  <c r="X2758" i="4"/>
  <c r="W2758" i="4"/>
  <c r="V2758" i="4"/>
  <c r="U2758" i="4"/>
  <c r="Y2758" i="4" s="1"/>
  <c r="S2758" i="4"/>
  <c r="T2758" i="4" s="1"/>
  <c r="A2758" i="4"/>
  <c r="X2757" i="4"/>
  <c r="W2757" i="4"/>
  <c r="V2757" i="4"/>
  <c r="U2757" i="4"/>
  <c r="Y2757" i="4" s="1"/>
  <c r="S2757" i="4"/>
  <c r="T2757" i="4" s="1"/>
  <c r="A2757" i="4"/>
  <c r="X2756" i="4"/>
  <c r="W2756" i="4"/>
  <c r="V2756" i="4"/>
  <c r="U2756" i="4"/>
  <c r="Y2756" i="4" s="1"/>
  <c r="S2756" i="4"/>
  <c r="T2756" i="4" s="1"/>
  <c r="A2756" i="4"/>
  <c r="X2755" i="4"/>
  <c r="W2755" i="4"/>
  <c r="V2755" i="4"/>
  <c r="U2755" i="4"/>
  <c r="Y2755" i="4" s="1"/>
  <c r="S2755" i="4"/>
  <c r="T2755" i="4" s="1"/>
  <c r="A2755" i="4"/>
  <c r="X2754" i="4"/>
  <c r="W2754" i="4"/>
  <c r="V2754" i="4"/>
  <c r="U2754" i="4"/>
  <c r="Y2754" i="4" s="1"/>
  <c r="S2754" i="4"/>
  <c r="T2754" i="4" s="1"/>
  <c r="A2754" i="4"/>
  <c r="X2753" i="4"/>
  <c r="W2753" i="4"/>
  <c r="V2753" i="4"/>
  <c r="U2753" i="4"/>
  <c r="Y2753" i="4" s="1"/>
  <c r="S2753" i="4"/>
  <c r="T2753" i="4" s="1"/>
  <c r="A2753" i="4"/>
  <c r="X2752" i="4"/>
  <c r="W2752" i="4"/>
  <c r="V2752" i="4"/>
  <c r="U2752" i="4"/>
  <c r="Y2752" i="4" s="1"/>
  <c r="S2752" i="4"/>
  <c r="T2752" i="4" s="1"/>
  <c r="A2752" i="4"/>
  <c r="X2751" i="4"/>
  <c r="W2751" i="4"/>
  <c r="V2751" i="4"/>
  <c r="U2751" i="4"/>
  <c r="Y2751" i="4" s="1"/>
  <c r="S2751" i="4"/>
  <c r="T2751" i="4" s="1"/>
  <c r="A2751" i="4"/>
  <c r="X2750" i="4"/>
  <c r="W2750" i="4"/>
  <c r="V2750" i="4"/>
  <c r="U2750" i="4"/>
  <c r="Y2750" i="4" s="1"/>
  <c r="S2750" i="4"/>
  <c r="T2750" i="4" s="1"/>
  <c r="A2750" i="4"/>
  <c r="X2749" i="4"/>
  <c r="W2749" i="4"/>
  <c r="V2749" i="4"/>
  <c r="U2749" i="4"/>
  <c r="Y2749" i="4" s="1"/>
  <c r="S2749" i="4"/>
  <c r="T2749" i="4" s="1"/>
  <c r="A2749" i="4"/>
  <c r="X2748" i="4"/>
  <c r="W2748" i="4"/>
  <c r="V2748" i="4"/>
  <c r="U2748" i="4"/>
  <c r="Y2748" i="4" s="1"/>
  <c r="S2748" i="4"/>
  <c r="T2748" i="4" s="1"/>
  <c r="A2748" i="4"/>
  <c r="X2747" i="4"/>
  <c r="W2747" i="4"/>
  <c r="V2747" i="4"/>
  <c r="U2747" i="4"/>
  <c r="Y2747" i="4" s="1"/>
  <c r="S2747" i="4"/>
  <c r="T2747" i="4" s="1"/>
  <c r="A2747" i="4"/>
  <c r="X2746" i="4"/>
  <c r="W2746" i="4"/>
  <c r="V2746" i="4"/>
  <c r="U2746" i="4"/>
  <c r="Y2746" i="4" s="1"/>
  <c r="S2746" i="4"/>
  <c r="T2746" i="4" s="1"/>
  <c r="A2746" i="4"/>
  <c r="X2745" i="4"/>
  <c r="W2745" i="4"/>
  <c r="V2745" i="4"/>
  <c r="U2745" i="4"/>
  <c r="Y2745" i="4" s="1"/>
  <c r="S2745" i="4"/>
  <c r="T2745" i="4" s="1"/>
  <c r="A2745" i="4"/>
  <c r="X2744" i="4"/>
  <c r="W2744" i="4"/>
  <c r="V2744" i="4"/>
  <c r="U2744" i="4"/>
  <c r="Y2744" i="4" s="1"/>
  <c r="S2744" i="4"/>
  <c r="T2744" i="4" s="1"/>
  <c r="A2744" i="4"/>
  <c r="X2743" i="4"/>
  <c r="W2743" i="4"/>
  <c r="V2743" i="4"/>
  <c r="U2743" i="4"/>
  <c r="Y2743" i="4" s="1"/>
  <c r="S2743" i="4"/>
  <c r="T2743" i="4" s="1"/>
  <c r="A2743" i="4"/>
  <c r="X2742" i="4"/>
  <c r="W2742" i="4"/>
  <c r="V2742" i="4"/>
  <c r="U2742" i="4"/>
  <c r="Y2742" i="4" s="1"/>
  <c r="S2742" i="4"/>
  <c r="T2742" i="4" s="1"/>
  <c r="A2742" i="4"/>
  <c r="X2741" i="4"/>
  <c r="W2741" i="4"/>
  <c r="V2741" i="4"/>
  <c r="U2741" i="4"/>
  <c r="Y2741" i="4" s="1"/>
  <c r="S2741" i="4"/>
  <c r="T2741" i="4" s="1"/>
  <c r="A2741" i="4"/>
  <c r="X2740" i="4"/>
  <c r="W2740" i="4"/>
  <c r="V2740" i="4"/>
  <c r="U2740" i="4"/>
  <c r="Y2740" i="4" s="1"/>
  <c r="S2740" i="4"/>
  <c r="T2740" i="4" s="1"/>
  <c r="A2740" i="4"/>
  <c r="X2739" i="4"/>
  <c r="W2739" i="4"/>
  <c r="V2739" i="4"/>
  <c r="U2739" i="4"/>
  <c r="Y2739" i="4" s="1"/>
  <c r="S2739" i="4"/>
  <c r="T2739" i="4" s="1"/>
  <c r="A2739" i="4"/>
  <c r="X2738" i="4"/>
  <c r="W2738" i="4"/>
  <c r="V2738" i="4"/>
  <c r="U2738" i="4"/>
  <c r="Y2738" i="4" s="1"/>
  <c r="S2738" i="4"/>
  <c r="T2738" i="4" s="1"/>
  <c r="A2738" i="4"/>
  <c r="X2737" i="4"/>
  <c r="W2737" i="4"/>
  <c r="V2737" i="4"/>
  <c r="U2737" i="4"/>
  <c r="Y2737" i="4" s="1"/>
  <c r="S2737" i="4"/>
  <c r="T2737" i="4" s="1"/>
  <c r="A2737" i="4"/>
  <c r="X2736" i="4"/>
  <c r="W2736" i="4"/>
  <c r="V2736" i="4"/>
  <c r="U2736" i="4"/>
  <c r="Y2736" i="4" s="1"/>
  <c r="S2736" i="4"/>
  <c r="T2736" i="4" s="1"/>
  <c r="A2736" i="4"/>
  <c r="X2735" i="4"/>
  <c r="W2735" i="4"/>
  <c r="V2735" i="4"/>
  <c r="U2735" i="4"/>
  <c r="Y2735" i="4" s="1"/>
  <c r="S2735" i="4"/>
  <c r="T2735" i="4" s="1"/>
  <c r="A2735" i="4"/>
  <c r="X2734" i="4"/>
  <c r="W2734" i="4"/>
  <c r="V2734" i="4"/>
  <c r="U2734" i="4"/>
  <c r="Y2734" i="4" s="1"/>
  <c r="S2734" i="4"/>
  <c r="T2734" i="4" s="1"/>
  <c r="A2734" i="4"/>
  <c r="X2733" i="4"/>
  <c r="W2733" i="4"/>
  <c r="V2733" i="4"/>
  <c r="U2733" i="4"/>
  <c r="Y2733" i="4" s="1"/>
  <c r="S2733" i="4"/>
  <c r="T2733" i="4" s="1"/>
  <c r="A2733" i="4"/>
  <c r="X2732" i="4"/>
  <c r="W2732" i="4"/>
  <c r="V2732" i="4"/>
  <c r="U2732" i="4"/>
  <c r="Y2732" i="4" s="1"/>
  <c r="S2732" i="4"/>
  <c r="T2732" i="4" s="1"/>
  <c r="A2732" i="4"/>
  <c r="X2731" i="4"/>
  <c r="W2731" i="4"/>
  <c r="V2731" i="4"/>
  <c r="U2731" i="4"/>
  <c r="Y2731" i="4" s="1"/>
  <c r="S2731" i="4"/>
  <c r="T2731" i="4" s="1"/>
  <c r="A2731" i="4"/>
  <c r="X2730" i="4"/>
  <c r="W2730" i="4"/>
  <c r="V2730" i="4"/>
  <c r="U2730" i="4"/>
  <c r="Y2730" i="4" s="1"/>
  <c r="S2730" i="4"/>
  <c r="T2730" i="4" s="1"/>
  <c r="A2730" i="4"/>
  <c r="X2729" i="4"/>
  <c r="W2729" i="4"/>
  <c r="V2729" i="4"/>
  <c r="U2729" i="4"/>
  <c r="Y2729" i="4" s="1"/>
  <c r="S2729" i="4"/>
  <c r="T2729" i="4" s="1"/>
  <c r="A2729" i="4"/>
  <c r="X2728" i="4"/>
  <c r="W2728" i="4"/>
  <c r="V2728" i="4"/>
  <c r="U2728" i="4"/>
  <c r="Y2728" i="4" s="1"/>
  <c r="S2728" i="4"/>
  <c r="T2728" i="4" s="1"/>
  <c r="A2728" i="4"/>
  <c r="X2727" i="4"/>
  <c r="W2727" i="4"/>
  <c r="V2727" i="4"/>
  <c r="U2727" i="4"/>
  <c r="Y2727" i="4" s="1"/>
  <c r="S2727" i="4"/>
  <c r="T2727" i="4" s="1"/>
  <c r="A2727" i="4"/>
  <c r="X2726" i="4"/>
  <c r="W2726" i="4"/>
  <c r="V2726" i="4"/>
  <c r="U2726" i="4"/>
  <c r="Y2726" i="4" s="1"/>
  <c r="S2726" i="4"/>
  <c r="T2726" i="4" s="1"/>
  <c r="A2726" i="4"/>
  <c r="X2725" i="4"/>
  <c r="W2725" i="4"/>
  <c r="V2725" i="4"/>
  <c r="U2725" i="4"/>
  <c r="Y2725" i="4" s="1"/>
  <c r="S2725" i="4"/>
  <c r="T2725" i="4" s="1"/>
  <c r="A2725" i="4"/>
  <c r="X2724" i="4"/>
  <c r="W2724" i="4"/>
  <c r="V2724" i="4"/>
  <c r="U2724" i="4"/>
  <c r="Y2724" i="4" s="1"/>
  <c r="S2724" i="4"/>
  <c r="T2724" i="4" s="1"/>
  <c r="A2724" i="4"/>
  <c r="X2723" i="4"/>
  <c r="W2723" i="4"/>
  <c r="V2723" i="4"/>
  <c r="U2723" i="4"/>
  <c r="Y2723" i="4" s="1"/>
  <c r="S2723" i="4"/>
  <c r="T2723" i="4" s="1"/>
  <c r="A2723" i="4"/>
  <c r="X2722" i="4"/>
  <c r="W2722" i="4"/>
  <c r="V2722" i="4"/>
  <c r="U2722" i="4"/>
  <c r="Y2722" i="4" s="1"/>
  <c r="S2722" i="4"/>
  <c r="T2722" i="4" s="1"/>
  <c r="A2722" i="4"/>
  <c r="X2721" i="4"/>
  <c r="W2721" i="4"/>
  <c r="V2721" i="4"/>
  <c r="U2721" i="4"/>
  <c r="Y2721" i="4" s="1"/>
  <c r="S2721" i="4"/>
  <c r="T2721" i="4" s="1"/>
  <c r="A2721" i="4"/>
  <c r="X2720" i="4"/>
  <c r="W2720" i="4"/>
  <c r="V2720" i="4"/>
  <c r="U2720" i="4"/>
  <c r="Y2720" i="4" s="1"/>
  <c r="S2720" i="4"/>
  <c r="T2720" i="4" s="1"/>
  <c r="A2720" i="4"/>
  <c r="X2719" i="4"/>
  <c r="W2719" i="4"/>
  <c r="V2719" i="4"/>
  <c r="U2719" i="4"/>
  <c r="Y2719" i="4" s="1"/>
  <c r="S2719" i="4"/>
  <c r="T2719" i="4" s="1"/>
  <c r="A2719" i="4"/>
  <c r="X2718" i="4"/>
  <c r="W2718" i="4"/>
  <c r="V2718" i="4"/>
  <c r="U2718" i="4"/>
  <c r="Y2718" i="4" s="1"/>
  <c r="S2718" i="4"/>
  <c r="T2718" i="4" s="1"/>
  <c r="A2718" i="4"/>
  <c r="X2717" i="4"/>
  <c r="W2717" i="4"/>
  <c r="V2717" i="4"/>
  <c r="U2717" i="4"/>
  <c r="Y2717" i="4" s="1"/>
  <c r="S2717" i="4"/>
  <c r="T2717" i="4" s="1"/>
  <c r="A2717" i="4"/>
  <c r="X2716" i="4"/>
  <c r="W2716" i="4"/>
  <c r="V2716" i="4"/>
  <c r="U2716" i="4"/>
  <c r="Y2716" i="4" s="1"/>
  <c r="S2716" i="4"/>
  <c r="T2716" i="4" s="1"/>
  <c r="A2716" i="4"/>
  <c r="X2715" i="4"/>
  <c r="W2715" i="4"/>
  <c r="V2715" i="4"/>
  <c r="U2715" i="4"/>
  <c r="Y2715" i="4" s="1"/>
  <c r="S2715" i="4"/>
  <c r="T2715" i="4" s="1"/>
  <c r="A2715" i="4"/>
  <c r="X2714" i="4"/>
  <c r="W2714" i="4"/>
  <c r="V2714" i="4"/>
  <c r="U2714" i="4"/>
  <c r="Y2714" i="4" s="1"/>
  <c r="S2714" i="4"/>
  <c r="T2714" i="4" s="1"/>
  <c r="A2714" i="4"/>
  <c r="X2713" i="4"/>
  <c r="W2713" i="4"/>
  <c r="V2713" i="4"/>
  <c r="U2713" i="4"/>
  <c r="Y2713" i="4" s="1"/>
  <c r="S2713" i="4"/>
  <c r="T2713" i="4" s="1"/>
  <c r="A2713" i="4"/>
  <c r="X2712" i="4"/>
  <c r="W2712" i="4"/>
  <c r="V2712" i="4"/>
  <c r="U2712" i="4"/>
  <c r="Y2712" i="4" s="1"/>
  <c r="S2712" i="4"/>
  <c r="T2712" i="4" s="1"/>
  <c r="A2712" i="4"/>
  <c r="X2711" i="4"/>
  <c r="W2711" i="4"/>
  <c r="V2711" i="4"/>
  <c r="U2711" i="4"/>
  <c r="Y2711" i="4" s="1"/>
  <c r="S2711" i="4"/>
  <c r="T2711" i="4" s="1"/>
  <c r="A2711" i="4"/>
  <c r="X2710" i="4"/>
  <c r="W2710" i="4"/>
  <c r="V2710" i="4"/>
  <c r="U2710" i="4"/>
  <c r="Y2710" i="4" s="1"/>
  <c r="S2710" i="4"/>
  <c r="T2710" i="4" s="1"/>
  <c r="A2710" i="4"/>
  <c r="X2709" i="4"/>
  <c r="W2709" i="4"/>
  <c r="V2709" i="4"/>
  <c r="U2709" i="4" s="1"/>
  <c r="S2709" i="4"/>
  <c r="T2709" i="4" s="1"/>
  <c r="A2709" i="4"/>
  <c r="X2708" i="4"/>
  <c r="W2708" i="4"/>
  <c r="V2708" i="4"/>
  <c r="U2708" i="4" s="1"/>
  <c r="Y2708" i="4" s="1"/>
  <c r="T2708" i="4"/>
  <c r="S2708" i="4"/>
  <c r="A2708" i="4"/>
  <c r="X2707" i="4"/>
  <c r="W2707" i="4"/>
  <c r="V2707" i="4"/>
  <c r="U2707" i="4" s="1"/>
  <c r="Y2707" i="4" s="1"/>
  <c r="T2707" i="4"/>
  <c r="S2707" i="4"/>
  <c r="A2707" i="4"/>
  <c r="X2706" i="4"/>
  <c r="W2706" i="4"/>
  <c r="V2706" i="4"/>
  <c r="U2706" i="4" s="1"/>
  <c r="Y2706" i="4" s="1"/>
  <c r="T2706" i="4"/>
  <c r="S2706" i="4"/>
  <c r="A2706" i="4"/>
  <c r="X2705" i="4"/>
  <c r="W2705" i="4"/>
  <c r="V2705" i="4"/>
  <c r="U2705" i="4" s="1"/>
  <c r="Y2705" i="4" s="1"/>
  <c r="T2705" i="4"/>
  <c r="S2705" i="4"/>
  <c r="A2705" i="4"/>
  <c r="X2704" i="4"/>
  <c r="W2704" i="4"/>
  <c r="V2704" i="4"/>
  <c r="U2704" i="4" s="1"/>
  <c r="Y2704" i="4" s="1"/>
  <c r="T2704" i="4"/>
  <c r="S2704" i="4"/>
  <c r="A2704" i="4"/>
  <c r="X2703" i="4"/>
  <c r="W2703" i="4"/>
  <c r="V2703" i="4"/>
  <c r="U2703" i="4" s="1"/>
  <c r="Y2703" i="4" s="1"/>
  <c r="T2703" i="4"/>
  <c r="S2703" i="4"/>
  <c r="A2703" i="4"/>
  <c r="X2702" i="4"/>
  <c r="W2702" i="4"/>
  <c r="V2702" i="4"/>
  <c r="U2702" i="4" s="1"/>
  <c r="Y2702" i="4" s="1"/>
  <c r="T2702" i="4"/>
  <c r="S2702" i="4"/>
  <c r="A2702" i="4"/>
  <c r="X2701" i="4"/>
  <c r="W2701" i="4"/>
  <c r="V2701" i="4"/>
  <c r="U2701" i="4" s="1"/>
  <c r="Y2701" i="4" s="1"/>
  <c r="T2701" i="4"/>
  <c r="S2701" i="4"/>
  <c r="A2701" i="4"/>
  <c r="X2700" i="4"/>
  <c r="W2700" i="4"/>
  <c r="V2700" i="4"/>
  <c r="U2700" i="4" s="1"/>
  <c r="Y2700" i="4" s="1"/>
  <c r="T2700" i="4"/>
  <c r="S2700" i="4"/>
  <c r="A2700" i="4"/>
  <c r="X2699" i="4"/>
  <c r="W2699" i="4"/>
  <c r="V2699" i="4"/>
  <c r="U2699" i="4" s="1"/>
  <c r="Y2699" i="4" s="1"/>
  <c r="T2699" i="4"/>
  <c r="S2699" i="4"/>
  <c r="A2699" i="4"/>
  <c r="X2698" i="4"/>
  <c r="W2698" i="4"/>
  <c r="V2698" i="4"/>
  <c r="U2698" i="4" s="1"/>
  <c r="Y2698" i="4" s="1"/>
  <c r="T2698" i="4"/>
  <c r="S2698" i="4"/>
  <c r="A2698" i="4"/>
  <c r="X2697" i="4"/>
  <c r="W2697" i="4"/>
  <c r="V2697" i="4"/>
  <c r="U2697" i="4" s="1"/>
  <c r="Y2697" i="4" s="1"/>
  <c r="T2697" i="4"/>
  <c r="S2697" i="4"/>
  <c r="A2697" i="4"/>
  <c r="X2696" i="4"/>
  <c r="W2696" i="4"/>
  <c r="V2696" i="4"/>
  <c r="U2696" i="4" s="1"/>
  <c r="Y2696" i="4" s="1"/>
  <c r="T2696" i="4"/>
  <c r="S2696" i="4"/>
  <c r="A2696" i="4"/>
  <c r="X2695" i="4"/>
  <c r="W2695" i="4"/>
  <c r="V2695" i="4"/>
  <c r="U2695" i="4" s="1"/>
  <c r="Y2695" i="4" s="1"/>
  <c r="T2695" i="4"/>
  <c r="S2695" i="4"/>
  <c r="A2695" i="4"/>
  <c r="X2694" i="4"/>
  <c r="W2694" i="4"/>
  <c r="V2694" i="4"/>
  <c r="U2694" i="4" s="1"/>
  <c r="Y2694" i="4" s="1"/>
  <c r="T2694" i="4"/>
  <c r="S2694" i="4"/>
  <c r="A2694" i="4"/>
  <c r="X2693" i="4"/>
  <c r="W2693" i="4"/>
  <c r="V2693" i="4"/>
  <c r="U2693" i="4" s="1"/>
  <c r="Y2693" i="4" s="1"/>
  <c r="T2693" i="4"/>
  <c r="S2693" i="4"/>
  <c r="A2693" i="4"/>
  <c r="X2692" i="4"/>
  <c r="W2692" i="4"/>
  <c r="V2692" i="4"/>
  <c r="U2692" i="4" s="1"/>
  <c r="Y2692" i="4" s="1"/>
  <c r="T2692" i="4"/>
  <c r="S2692" i="4"/>
  <c r="A2692" i="4"/>
  <c r="X2691" i="4"/>
  <c r="W2691" i="4"/>
  <c r="V2691" i="4"/>
  <c r="U2691" i="4" s="1"/>
  <c r="Y2691" i="4" s="1"/>
  <c r="T2691" i="4"/>
  <c r="S2691" i="4"/>
  <c r="A2691" i="4"/>
  <c r="X2690" i="4"/>
  <c r="W2690" i="4"/>
  <c r="V2690" i="4"/>
  <c r="U2690" i="4" s="1"/>
  <c r="Y2690" i="4" s="1"/>
  <c r="T2690" i="4"/>
  <c r="S2690" i="4"/>
  <c r="A2690" i="4"/>
  <c r="X2689" i="4"/>
  <c r="W2689" i="4"/>
  <c r="V2689" i="4"/>
  <c r="U2689" i="4" s="1"/>
  <c r="Y2689" i="4" s="1"/>
  <c r="T2689" i="4"/>
  <c r="S2689" i="4"/>
  <c r="A2689" i="4"/>
  <c r="X2688" i="4"/>
  <c r="W2688" i="4"/>
  <c r="V2688" i="4"/>
  <c r="U2688" i="4" s="1"/>
  <c r="Y2688" i="4" s="1"/>
  <c r="T2688" i="4"/>
  <c r="S2688" i="4"/>
  <c r="A2688" i="4"/>
  <c r="X2687" i="4"/>
  <c r="W2687" i="4"/>
  <c r="V2687" i="4"/>
  <c r="U2687" i="4" s="1"/>
  <c r="Y2687" i="4" s="1"/>
  <c r="T2687" i="4"/>
  <c r="S2687" i="4"/>
  <c r="A2687" i="4"/>
  <c r="X2686" i="4"/>
  <c r="W2686" i="4"/>
  <c r="V2686" i="4"/>
  <c r="U2686" i="4" s="1"/>
  <c r="Y2686" i="4" s="1"/>
  <c r="T2686" i="4"/>
  <c r="S2686" i="4"/>
  <c r="A2686" i="4"/>
  <c r="X2685" i="4"/>
  <c r="W2685" i="4"/>
  <c r="V2685" i="4"/>
  <c r="U2685" i="4" s="1"/>
  <c r="Y2685" i="4" s="1"/>
  <c r="T2685" i="4"/>
  <c r="S2685" i="4"/>
  <c r="A2685" i="4"/>
  <c r="X2684" i="4"/>
  <c r="W2684" i="4"/>
  <c r="V2684" i="4"/>
  <c r="U2684" i="4" s="1"/>
  <c r="Y2684" i="4" s="1"/>
  <c r="T2684" i="4"/>
  <c r="S2684" i="4"/>
  <c r="A2684" i="4"/>
  <c r="X2683" i="4"/>
  <c r="W2683" i="4"/>
  <c r="V2683" i="4"/>
  <c r="U2683" i="4" s="1"/>
  <c r="Y2683" i="4" s="1"/>
  <c r="T2683" i="4"/>
  <c r="S2683" i="4"/>
  <c r="A2683" i="4"/>
  <c r="X2682" i="4"/>
  <c r="W2682" i="4"/>
  <c r="V2682" i="4"/>
  <c r="U2682" i="4" s="1"/>
  <c r="Y2682" i="4" s="1"/>
  <c r="T2682" i="4"/>
  <c r="S2682" i="4"/>
  <c r="A2682" i="4"/>
  <c r="X2681" i="4"/>
  <c r="W2681" i="4"/>
  <c r="V2681" i="4"/>
  <c r="U2681" i="4" s="1"/>
  <c r="Y2681" i="4" s="1"/>
  <c r="T2681" i="4"/>
  <c r="S2681" i="4"/>
  <c r="A2681" i="4"/>
  <c r="X2680" i="4"/>
  <c r="W2680" i="4"/>
  <c r="V2680" i="4"/>
  <c r="U2680" i="4" s="1"/>
  <c r="Y2680" i="4" s="1"/>
  <c r="T2680" i="4"/>
  <c r="S2680" i="4"/>
  <c r="A2680" i="4"/>
  <c r="X2679" i="4"/>
  <c r="W2679" i="4"/>
  <c r="V2679" i="4"/>
  <c r="U2679" i="4" s="1"/>
  <c r="Y2679" i="4" s="1"/>
  <c r="T2679" i="4"/>
  <c r="S2679" i="4"/>
  <c r="A2679" i="4"/>
  <c r="X2678" i="4"/>
  <c r="W2678" i="4"/>
  <c r="V2678" i="4"/>
  <c r="U2678" i="4" s="1"/>
  <c r="Y2678" i="4" s="1"/>
  <c r="T2678" i="4"/>
  <c r="S2678" i="4"/>
  <c r="A2678" i="4"/>
  <c r="X2677" i="4"/>
  <c r="W2677" i="4"/>
  <c r="V2677" i="4"/>
  <c r="U2677" i="4" s="1"/>
  <c r="Y2677" i="4" s="1"/>
  <c r="T2677" i="4"/>
  <c r="S2677" i="4"/>
  <c r="A2677" i="4"/>
  <c r="X2676" i="4"/>
  <c r="W2676" i="4"/>
  <c r="V2676" i="4"/>
  <c r="U2676" i="4" s="1"/>
  <c r="Y2676" i="4" s="1"/>
  <c r="T2676" i="4"/>
  <c r="S2676" i="4"/>
  <c r="A2676" i="4"/>
  <c r="X2675" i="4"/>
  <c r="W2675" i="4"/>
  <c r="V2675" i="4"/>
  <c r="U2675" i="4" s="1"/>
  <c r="Y2675" i="4" s="1"/>
  <c r="T2675" i="4"/>
  <c r="S2675" i="4"/>
  <c r="A2675" i="4"/>
  <c r="X2674" i="4"/>
  <c r="W2674" i="4"/>
  <c r="V2674" i="4"/>
  <c r="U2674" i="4" s="1"/>
  <c r="Y2674" i="4" s="1"/>
  <c r="T2674" i="4"/>
  <c r="S2674" i="4"/>
  <c r="A2674" i="4"/>
  <c r="X2673" i="4"/>
  <c r="W2673" i="4"/>
  <c r="V2673" i="4"/>
  <c r="U2673" i="4" s="1"/>
  <c r="Y2673" i="4" s="1"/>
  <c r="T2673" i="4"/>
  <c r="S2673" i="4"/>
  <c r="A2673" i="4"/>
  <c r="X2672" i="4"/>
  <c r="W2672" i="4"/>
  <c r="V2672" i="4"/>
  <c r="U2672" i="4" s="1"/>
  <c r="Y2672" i="4" s="1"/>
  <c r="T2672" i="4"/>
  <c r="S2672" i="4"/>
  <c r="A2672" i="4"/>
  <c r="X2671" i="4"/>
  <c r="W2671" i="4"/>
  <c r="V2671" i="4"/>
  <c r="U2671" i="4" s="1"/>
  <c r="Y2671" i="4" s="1"/>
  <c r="T2671" i="4"/>
  <c r="S2671" i="4"/>
  <c r="A2671" i="4"/>
  <c r="X2670" i="4"/>
  <c r="W2670" i="4"/>
  <c r="V2670" i="4"/>
  <c r="U2670" i="4" s="1"/>
  <c r="Y2670" i="4" s="1"/>
  <c r="T2670" i="4"/>
  <c r="S2670" i="4"/>
  <c r="A2670" i="4"/>
  <c r="X2669" i="4"/>
  <c r="W2669" i="4"/>
  <c r="V2669" i="4"/>
  <c r="U2669" i="4" s="1"/>
  <c r="Y2669" i="4" s="1"/>
  <c r="T2669" i="4"/>
  <c r="S2669" i="4"/>
  <c r="A2669" i="4"/>
  <c r="X2668" i="4"/>
  <c r="W2668" i="4"/>
  <c r="V2668" i="4"/>
  <c r="U2668" i="4" s="1"/>
  <c r="Y2668" i="4" s="1"/>
  <c r="T2668" i="4"/>
  <c r="S2668" i="4"/>
  <c r="A2668" i="4"/>
  <c r="X2667" i="4"/>
  <c r="W2667" i="4"/>
  <c r="V2667" i="4"/>
  <c r="U2667" i="4" s="1"/>
  <c r="Y2667" i="4" s="1"/>
  <c r="T2667" i="4"/>
  <c r="S2667" i="4"/>
  <c r="A2667" i="4"/>
  <c r="X2666" i="4"/>
  <c r="W2666" i="4"/>
  <c r="V2666" i="4"/>
  <c r="U2666" i="4" s="1"/>
  <c r="Y2666" i="4" s="1"/>
  <c r="T2666" i="4"/>
  <c r="S2666" i="4"/>
  <c r="A2666" i="4"/>
  <c r="X2665" i="4"/>
  <c r="W2665" i="4"/>
  <c r="V2665" i="4"/>
  <c r="U2665" i="4" s="1"/>
  <c r="Y2665" i="4" s="1"/>
  <c r="T2665" i="4"/>
  <c r="S2665" i="4"/>
  <c r="A2665" i="4"/>
  <c r="X2664" i="4"/>
  <c r="W2664" i="4"/>
  <c r="V2664" i="4"/>
  <c r="U2664" i="4" s="1"/>
  <c r="Y2664" i="4" s="1"/>
  <c r="T2664" i="4"/>
  <c r="S2664" i="4"/>
  <c r="A2664" i="4"/>
  <c r="X2663" i="4"/>
  <c r="W2663" i="4"/>
  <c r="V2663" i="4"/>
  <c r="U2663" i="4" s="1"/>
  <c r="Y2663" i="4" s="1"/>
  <c r="T2663" i="4"/>
  <c r="S2663" i="4"/>
  <c r="A2663" i="4"/>
  <c r="X2662" i="4"/>
  <c r="W2662" i="4"/>
  <c r="V2662" i="4"/>
  <c r="U2662" i="4" s="1"/>
  <c r="Y2662" i="4" s="1"/>
  <c r="T2662" i="4"/>
  <c r="S2662" i="4"/>
  <c r="A2662" i="4"/>
  <c r="X2661" i="4"/>
  <c r="W2661" i="4"/>
  <c r="V2661" i="4"/>
  <c r="U2661" i="4" s="1"/>
  <c r="Y2661" i="4" s="1"/>
  <c r="T2661" i="4"/>
  <c r="S2661" i="4"/>
  <c r="A2661" i="4"/>
  <c r="X2660" i="4"/>
  <c r="W2660" i="4"/>
  <c r="V2660" i="4"/>
  <c r="U2660" i="4" s="1"/>
  <c r="Y2660" i="4" s="1"/>
  <c r="T2660" i="4"/>
  <c r="S2660" i="4"/>
  <c r="A2660" i="4"/>
  <c r="X2659" i="4"/>
  <c r="W2659" i="4"/>
  <c r="V2659" i="4"/>
  <c r="U2659" i="4" s="1"/>
  <c r="Y2659" i="4" s="1"/>
  <c r="T2659" i="4"/>
  <c r="S2659" i="4"/>
  <c r="A2659" i="4"/>
  <c r="X2658" i="4"/>
  <c r="W2658" i="4"/>
  <c r="V2658" i="4"/>
  <c r="U2658" i="4" s="1"/>
  <c r="Y2658" i="4" s="1"/>
  <c r="T2658" i="4"/>
  <c r="S2658" i="4"/>
  <c r="A2658" i="4"/>
  <c r="X2657" i="4"/>
  <c r="W2657" i="4"/>
  <c r="V2657" i="4"/>
  <c r="U2657" i="4" s="1"/>
  <c r="Y2657" i="4" s="1"/>
  <c r="T2657" i="4"/>
  <c r="S2657" i="4"/>
  <c r="A2657" i="4"/>
  <c r="X2656" i="4"/>
  <c r="W2656" i="4"/>
  <c r="V2656" i="4"/>
  <c r="U2656" i="4" s="1"/>
  <c r="Y2656" i="4" s="1"/>
  <c r="T2656" i="4"/>
  <c r="S2656" i="4"/>
  <c r="A2656" i="4"/>
  <c r="X2655" i="4"/>
  <c r="W2655" i="4"/>
  <c r="V2655" i="4"/>
  <c r="U2655" i="4" s="1"/>
  <c r="Y2655" i="4" s="1"/>
  <c r="T2655" i="4"/>
  <c r="S2655" i="4"/>
  <c r="A2655" i="4"/>
  <c r="X2654" i="4"/>
  <c r="W2654" i="4"/>
  <c r="V2654" i="4"/>
  <c r="U2654" i="4" s="1"/>
  <c r="Y2654" i="4" s="1"/>
  <c r="T2654" i="4"/>
  <c r="S2654" i="4"/>
  <c r="A2654" i="4"/>
  <c r="X2653" i="4"/>
  <c r="W2653" i="4"/>
  <c r="V2653" i="4"/>
  <c r="U2653" i="4" s="1"/>
  <c r="Y2653" i="4" s="1"/>
  <c r="T2653" i="4"/>
  <c r="S2653" i="4"/>
  <c r="A2653" i="4"/>
  <c r="X2652" i="4"/>
  <c r="W2652" i="4"/>
  <c r="V2652" i="4"/>
  <c r="U2652" i="4" s="1"/>
  <c r="Y2652" i="4" s="1"/>
  <c r="T2652" i="4"/>
  <c r="S2652" i="4"/>
  <c r="A2652" i="4"/>
  <c r="X2651" i="4"/>
  <c r="W2651" i="4"/>
  <c r="V2651" i="4"/>
  <c r="U2651" i="4" s="1"/>
  <c r="Y2651" i="4" s="1"/>
  <c r="T2651" i="4"/>
  <c r="S2651" i="4"/>
  <c r="A2651" i="4"/>
  <c r="X2650" i="4"/>
  <c r="W2650" i="4"/>
  <c r="V2650" i="4"/>
  <c r="U2650" i="4" s="1"/>
  <c r="Y2650" i="4" s="1"/>
  <c r="T2650" i="4"/>
  <c r="S2650" i="4"/>
  <c r="A2650" i="4"/>
  <c r="X2649" i="4"/>
  <c r="W2649" i="4"/>
  <c r="V2649" i="4"/>
  <c r="U2649" i="4" s="1"/>
  <c r="Y2649" i="4" s="1"/>
  <c r="T2649" i="4"/>
  <c r="S2649" i="4"/>
  <c r="A2649" i="4"/>
  <c r="X2648" i="4"/>
  <c r="W2648" i="4"/>
  <c r="V2648" i="4"/>
  <c r="U2648" i="4" s="1"/>
  <c r="Y2648" i="4" s="1"/>
  <c r="T2648" i="4"/>
  <c r="S2648" i="4"/>
  <c r="A2648" i="4"/>
  <c r="X2647" i="4"/>
  <c r="W2647" i="4"/>
  <c r="V2647" i="4"/>
  <c r="U2647" i="4" s="1"/>
  <c r="Y2647" i="4" s="1"/>
  <c r="T2647" i="4"/>
  <c r="S2647" i="4"/>
  <c r="A2647" i="4"/>
  <c r="X2646" i="4"/>
  <c r="W2646" i="4"/>
  <c r="V2646" i="4"/>
  <c r="U2646" i="4" s="1"/>
  <c r="Y2646" i="4" s="1"/>
  <c r="S2646" i="4"/>
  <c r="T2646" i="4" s="1"/>
  <c r="A2646" i="4"/>
  <c r="X2645" i="4"/>
  <c r="W2645" i="4"/>
  <c r="V2645" i="4"/>
  <c r="U2645" i="4"/>
  <c r="Y2645" i="4" s="1"/>
  <c r="S2645" i="4"/>
  <c r="T2645" i="4" s="1"/>
  <c r="A2645" i="4"/>
  <c r="X2644" i="4"/>
  <c r="W2644" i="4"/>
  <c r="V2644" i="4"/>
  <c r="U2644" i="4"/>
  <c r="Y2644" i="4" s="1"/>
  <c r="S2644" i="4"/>
  <c r="T2644" i="4" s="1"/>
  <c r="A2644" i="4"/>
  <c r="X2643" i="4"/>
  <c r="W2643" i="4"/>
  <c r="V2643" i="4"/>
  <c r="U2643" i="4"/>
  <c r="Y2643" i="4" s="1"/>
  <c r="S2643" i="4"/>
  <c r="T2643" i="4" s="1"/>
  <c r="A2643" i="4"/>
  <c r="X2642" i="4"/>
  <c r="W2642" i="4"/>
  <c r="V2642" i="4"/>
  <c r="U2642" i="4"/>
  <c r="Y2642" i="4" s="1"/>
  <c r="S2642" i="4"/>
  <c r="T2642" i="4" s="1"/>
  <c r="A2642" i="4"/>
  <c r="X2641" i="4"/>
  <c r="W2641" i="4"/>
  <c r="V2641" i="4"/>
  <c r="U2641" i="4"/>
  <c r="Y2641" i="4" s="1"/>
  <c r="S2641" i="4"/>
  <c r="T2641" i="4" s="1"/>
  <c r="A2641" i="4"/>
  <c r="X2640" i="4"/>
  <c r="W2640" i="4"/>
  <c r="V2640" i="4"/>
  <c r="U2640" i="4"/>
  <c r="Y2640" i="4" s="1"/>
  <c r="S2640" i="4"/>
  <c r="T2640" i="4" s="1"/>
  <c r="A2640" i="4"/>
  <c r="X2639" i="4"/>
  <c r="W2639" i="4"/>
  <c r="V2639" i="4"/>
  <c r="U2639" i="4"/>
  <c r="Y2639" i="4" s="1"/>
  <c r="S2639" i="4"/>
  <c r="T2639" i="4" s="1"/>
  <c r="A2639" i="4"/>
  <c r="X2638" i="4"/>
  <c r="W2638" i="4"/>
  <c r="V2638" i="4"/>
  <c r="U2638" i="4"/>
  <c r="Y2638" i="4" s="1"/>
  <c r="S2638" i="4"/>
  <c r="T2638" i="4" s="1"/>
  <c r="A2638" i="4"/>
  <c r="X2637" i="4"/>
  <c r="W2637" i="4"/>
  <c r="V2637" i="4"/>
  <c r="U2637" i="4"/>
  <c r="Y2637" i="4" s="1"/>
  <c r="S2637" i="4"/>
  <c r="T2637" i="4" s="1"/>
  <c r="A2637" i="4"/>
  <c r="X2636" i="4"/>
  <c r="W2636" i="4"/>
  <c r="V2636" i="4"/>
  <c r="U2636" i="4"/>
  <c r="Y2636" i="4" s="1"/>
  <c r="S2636" i="4"/>
  <c r="T2636" i="4" s="1"/>
  <c r="A2636" i="4"/>
  <c r="X2635" i="4"/>
  <c r="W2635" i="4"/>
  <c r="V2635" i="4"/>
  <c r="U2635" i="4"/>
  <c r="Y2635" i="4" s="1"/>
  <c r="S2635" i="4"/>
  <c r="T2635" i="4" s="1"/>
  <c r="A2635" i="4"/>
  <c r="X2634" i="4"/>
  <c r="W2634" i="4"/>
  <c r="V2634" i="4"/>
  <c r="U2634" i="4"/>
  <c r="Y2634" i="4" s="1"/>
  <c r="S2634" i="4"/>
  <c r="T2634" i="4" s="1"/>
  <c r="A2634" i="4"/>
  <c r="X2633" i="4"/>
  <c r="W2633" i="4"/>
  <c r="V2633" i="4"/>
  <c r="U2633" i="4"/>
  <c r="Y2633" i="4" s="1"/>
  <c r="S2633" i="4"/>
  <c r="T2633" i="4" s="1"/>
  <c r="A2633" i="4"/>
  <c r="X2632" i="4"/>
  <c r="W2632" i="4"/>
  <c r="V2632" i="4"/>
  <c r="U2632" i="4"/>
  <c r="Y2632" i="4" s="1"/>
  <c r="S2632" i="4"/>
  <c r="T2632" i="4" s="1"/>
  <c r="A2632" i="4"/>
  <c r="X2631" i="4"/>
  <c r="W2631" i="4"/>
  <c r="V2631" i="4"/>
  <c r="U2631" i="4"/>
  <c r="Y2631" i="4" s="1"/>
  <c r="S2631" i="4"/>
  <c r="T2631" i="4" s="1"/>
  <c r="A2631" i="4"/>
  <c r="X2630" i="4"/>
  <c r="W2630" i="4"/>
  <c r="V2630" i="4"/>
  <c r="U2630" i="4"/>
  <c r="Y2630" i="4" s="1"/>
  <c r="S2630" i="4"/>
  <c r="T2630" i="4" s="1"/>
  <c r="A2630" i="4"/>
  <c r="X2629" i="4"/>
  <c r="W2629" i="4"/>
  <c r="V2629" i="4"/>
  <c r="U2629" i="4"/>
  <c r="Y2629" i="4" s="1"/>
  <c r="S2629" i="4"/>
  <c r="T2629" i="4" s="1"/>
  <c r="A2629" i="4"/>
  <c r="X2628" i="4"/>
  <c r="W2628" i="4"/>
  <c r="V2628" i="4"/>
  <c r="U2628" i="4"/>
  <c r="Y2628" i="4" s="1"/>
  <c r="S2628" i="4"/>
  <c r="T2628" i="4" s="1"/>
  <c r="A2628" i="4"/>
  <c r="X2627" i="4"/>
  <c r="W2627" i="4"/>
  <c r="V2627" i="4"/>
  <c r="U2627" i="4"/>
  <c r="Y2627" i="4" s="1"/>
  <c r="S2627" i="4"/>
  <c r="T2627" i="4" s="1"/>
  <c r="A2627" i="4"/>
  <c r="X2626" i="4"/>
  <c r="W2626" i="4"/>
  <c r="V2626" i="4"/>
  <c r="U2626" i="4"/>
  <c r="Y2626" i="4" s="1"/>
  <c r="S2626" i="4"/>
  <c r="T2626" i="4" s="1"/>
  <c r="A2626" i="4"/>
  <c r="X2625" i="4"/>
  <c r="W2625" i="4"/>
  <c r="V2625" i="4"/>
  <c r="U2625" i="4"/>
  <c r="Y2625" i="4" s="1"/>
  <c r="S2625" i="4"/>
  <c r="T2625" i="4" s="1"/>
  <c r="A2625" i="4"/>
  <c r="X2624" i="4"/>
  <c r="W2624" i="4"/>
  <c r="V2624" i="4"/>
  <c r="U2624" i="4"/>
  <c r="Y2624" i="4" s="1"/>
  <c r="S2624" i="4"/>
  <c r="T2624" i="4" s="1"/>
  <c r="A2624" i="4"/>
  <c r="X2623" i="4"/>
  <c r="W2623" i="4"/>
  <c r="V2623" i="4"/>
  <c r="U2623" i="4"/>
  <c r="Y2623" i="4" s="1"/>
  <c r="S2623" i="4"/>
  <c r="T2623" i="4" s="1"/>
  <c r="A2623" i="4"/>
  <c r="X2622" i="4"/>
  <c r="W2622" i="4"/>
  <c r="V2622" i="4"/>
  <c r="U2622" i="4"/>
  <c r="Y2622" i="4" s="1"/>
  <c r="S2622" i="4"/>
  <c r="T2622" i="4" s="1"/>
  <c r="A2622" i="4"/>
  <c r="X2621" i="4"/>
  <c r="W2621" i="4"/>
  <c r="V2621" i="4"/>
  <c r="U2621" i="4"/>
  <c r="Y2621" i="4" s="1"/>
  <c r="S2621" i="4"/>
  <c r="T2621" i="4" s="1"/>
  <c r="A2621" i="4"/>
  <c r="X2620" i="4"/>
  <c r="W2620" i="4"/>
  <c r="V2620" i="4"/>
  <c r="U2620" i="4"/>
  <c r="Y2620" i="4" s="1"/>
  <c r="S2620" i="4"/>
  <c r="T2620" i="4" s="1"/>
  <c r="A2620" i="4"/>
  <c r="X2619" i="4"/>
  <c r="W2619" i="4"/>
  <c r="V2619" i="4"/>
  <c r="U2619" i="4"/>
  <c r="Y2619" i="4" s="1"/>
  <c r="S2619" i="4"/>
  <c r="T2619" i="4" s="1"/>
  <c r="A2619" i="4"/>
  <c r="X2618" i="4"/>
  <c r="W2618" i="4"/>
  <c r="V2618" i="4"/>
  <c r="U2618" i="4"/>
  <c r="Y2618" i="4" s="1"/>
  <c r="S2618" i="4"/>
  <c r="T2618" i="4" s="1"/>
  <c r="A2618" i="4"/>
  <c r="X2617" i="4"/>
  <c r="W2617" i="4"/>
  <c r="V2617" i="4"/>
  <c r="U2617" i="4"/>
  <c r="Y2617" i="4" s="1"/>
  <c r="S2617" i="4"/>
  <c r="T2617" i="4" s="1"/>
  <c r="A2617" i="4"/>
  <c r="X2616" i="4"/>
  <c r="W2616" i="4"/>
  <c r="V2616" i="4"/>
  <c r="U2616" i="4"/>
  <c r="Y2616" i="4" s="1"/>
  <c r="S2616" i="4"/>
  <c r="T2616" i="4" s="1"/>
  <c r="A2616" i="4"/>
  <c r="X2615" i="4"/>
  <c r="W2615" i="4"/>
  <c r="V2615" i="4"/>
  <c r="U2615" i="4"/>
  <c r="Y2615" i="4" s="1"/>
  <c r="S2615" i="4"/>
  <c r="T2615" i="4" s="1"/>
  <c r="A2615" i="4"/>
  <c r="X2614" i="4"/>
  <c r="W2614" i="4"/>
  <c r="V2614" i="4"/>
  <c r="U2614" i="4"/>
  <c r="Y2614" i="4" s="1"/>
  <c r="S2614" i="4"/>
  <c r="T2614" i="4" s="1"/>
  <c r="A2614" i="4"/>
  <c r="X2613" i="4"/>
  <c r="W2613" i="4"/>
  <c r="V2613" i="4"/>
  <c r="U2613" i="4"/>
  <c r="Y2613" i="4" s="1"/>
  <c r="S2613" i="4"/>
  <c r="T2613" i="4" s="1"/>
  <c r="A2613" i="4"/>
  <c r="X2612" i="4"/>
  <c r="W2612" i="4"/>
  <c r="V2612" i="4"/>
  <c r="U2612" i="4"/>
  <c r="Y2612" i="4" s="1"/>
  <c r="S2612" i="4"/>
  <c r="T2612" i="4" s="1"/>
  <c r="A2612" i="4"/>
  <c r="X2611" i="4"/>
  <c r="W2611" i="4"/>
  <c r="V2611" i="4"/>
  <c r="U2611" i="4"/>
  <c r="Y2611" i="4" s="1"/>
  <c r="S2611" i="4"/>
  <c r="T2611" i="4" s="1"/>
  <c r="A2611" i="4"/>
  <c r="X2610" i="4"/>
  <c r="W2610" i="4"/>
  <c r="V2610" i="4"/>
  <c r="U2610" i="4"/>
  <c r="Y2610" i="4" s="1"/>
  <c r="S2610" i="4"/>
  <c r="T2610" i="4" s="1"/>
  <c r="A2610" i="4"/>
  <c r="X2609" i="4"/>
  <c r="W2609" i="4"/>
  <c r="V2609" i="4"/>
  <c r="U2609" i="4"/>
  <c r="Y2609" i="4" s="1"/>
  <c r="S2609" i="4"/>
  <c r="T2609" i="4" s="1"/>
  <c r="A2609" i="4"/>
  <c r="X2608" i="4"/>
  <c r="W2608" i="4"/>
  <c r="V2608" i="4"/>
  <c r="U2608" i="4"/>
  <c r="Y2608" i="4" s="1"/>
  <c r="S2608" i="4"/>
  <c r="T2608" i="4" s="1"/>
  <c r="A2608" i="4"/>
  <c r="X2607" i="4"/>
  <c r="W2607" i="4"/>
  <c r="V2607" i="4"/>
  <c r="U2607" i="4"/>
  <c r="Y2607" i="4" s="1"/>
  <c r="S2607" i="4"/>
  <c r="T2607" i="4" s="1"/>
  <c r="A2607" i="4"/>
  <c r="X2606" i="4"/>
  <c r="W2606" i="4"/>
  <c r="V2606" i="4"/>
  <c r="U2606" i="4"/>
  <c r="Y2606" i="4" s="1"/>
  <c r="S2606" i="4"/>
  <c r="T2606" i="4" s="1"/>
  <c r="A2606" i="4"/>
  <c r="X2605" i="4"/>
  <c r="W2605" i="4"/>
  <c r="V2605" i="4"/>
  <c r="U2605" i="4"/>
  <c r="Y2605" i="4" s="1"/>
  <c r="S2605" i="4"/>
  <c r="T2605" i="4" s="1"/>
  <c r="A2605" i="4"/>
  <c r="X2604" i="4"/>
  <c r="W2604" i="4"/>
  <c r="V2604" i="4"/>
  <c r="U2604" i="4"/>
  <c r="Y2604" i="4" s="1"/>
  <c r="S2604" i="4"/>
  <c r="T2604" i="4" s="1"/>
  <c r="A2604" i="4"/>
  <c r="X2603" i="4"/>
  <c r="W2603" i="4"/>
  <c r="V2603" i="4"/>
  <c r="U2603" i="4"/>
  <c r="Y2603" i="4" s="1"/>
  <c r="S2603" i="4"/>
  <c r="T2603" i="4" s="1"/>
  <c r="A2603" i="4"/>
  <c r="X2602" i="4"/>
  <c r="W2602" i="4"/>
  <c r="V2602" i="4"/>
  <c r="U2602" i="4"/>
  <c r="Y2602" i="4" s="1"/>
  <c r="S2602" i="4"/>
  <c r="T2602" i="4" s="1"/>
  <c r="A2602" i="4"/>
  <c r="X2601" i="4"/>
  <c r="W2601" i="4"/>
  <c r="V2601" i="4"/>
  <c r="U2601" i="4"/>
  <c r="Y2601" i="4" s="1"/>
  <c r="S2601" i="4"/>
  <c r="T2601" i="4" s="1"/>
  <c r="A2601" i="4"/>
  <c r="X2600" i="4"/>
  <c r="W2600" i="4"/>
  <c r="V2600" i="4"/>
  <c r="U2600" i="4"/>
  <c r="Y2600" i="4" s="1"/>
  <c r="S2600" i="4"/>
  <c r="T2600" i="4" s="1"/>
  <c r="A2600" i="4"/>
  <c r="X2599" i="4"/>
  <c r="W2599" i="4"/>
  <c r="V2599" i="4"/>
  <c r="U2599" i="4"/>
  <c r="Y2599" i="4" s="1"/>
  <c r="S2599" i="4"/>
  <c r="T2599" i="4" s="1"/>
  <c r="A2599" i="4"/>
  <c r="X2598" i="4"/>
  <c r="W2598" i="4"/>
  <c r="V2598" i="4"/>
  <c r="U2598" i="4" s="1"/>
  <c r="Y2598" i="4" s="1"/>
  <c r="T2598" i="4"/>
  <c r="S2598" i="4"/>
  <c r="A2598" i="4"/>
  <c r="X2597" i="4"/>
  <c r="W2597" i="4"/>
  <c r="V2597" i="4"/>
  <c r="U2597" i="4" s="1"/>
  <c r="Y2597" i="4" s="1"/>
  <c r="T2597" i="4"/>
  <c r="S2597" i="4"/>
  <c r="A2597" i="4"/>
  <c r="X2596" i="4"/>
  <c r="W2596" i="4"/>
  <c r="V2596" i="4"/>
  <c r="U2596" i="4" s="1"/>
  <c r="Y2596" i="4" s="1"/>
  <c r="T2596" i="4"/>
  <c r="S2596" i="4"/>
  <c r="A2596" i="4"/>
  <c r="X2595" i="4"/>
  <c r="W2595" i="4"/>
  <c r="V2595" i="4"/>
  <c r="U2595" i="4" s="1"/>
  <c r="Y2595" i="4" s="1"/>
  <c r="T2595" i="4"/>
  <c r="S2595" i="4"/>
  <c r="A2595" i="4"/>
  <c r="X2594" i="4"/>
  <c r="W2594" i="4"/>
  <c r="V2594" i="4"/>
  <c r="U2594" i="4" s="1"/>
  <c r="Y2594" i="4" s="1"/>
  <c r="T2594" i="4"/>
  <c r="S2594" i="4"/>
  <c r="A2594" i="4"/>
  <c r="X2593" i="4"/>
  <c r="W2593" i="4"/>
  <c r="V2593" i="4"/>
  <c r="U2593" i="4" s="1"/>
  <c r="Y2593" i="4" s="1"/>
  <c r="T2593" i="4"/>
  <c r="S2593" i="4"/>
  <c r="A2593" i="4"/>
  <c r="X2592" i="4"/>
  <c r="W2592" i="4"/>
  <c r="V2592" i="4"/>
  <c r="U2592" i="4" s="1"/>
  <c r="Y2592" i="4" s="1"/>
  <c r="T2592" i="4"/>
  <c r="S2592" i="4"/>
  <c r="A2592" i="4"/>
  <c r="X2591" i="4"/>
  <c r="W2591" i="4"/>
  <c r="V2591" i="4"/>
  <c r="U2591" i="4" s="1"/>
  <c r="Y2591" i="4" s="1"/>
  <c r="T2591" i="4"/>
  <c r="S2591" i="4"/>
  <c r="A2591" i="4"/>
  <c r="X2590" i="4"/>
  <c r="W2590" i="4"/>
  <c r="V2590" i="4"/>
  <c r="U2590" i="4" s="1"/>
  <c r="Y2590" i="4" s="1"/>
  <c r="T2590" i="4"/>
  <c r="S2590" i="4"/>
  <c r="A2590" i="4"/>
  <c r="X2589" i="4"/>
  <c r="W2589" i="4"/>
  <c r="V2589" i="4"/>
  <c r="U2589" i="4" s="1"/>
  <c r="Y2589" i="4" s="1"/>
  <c r="T2589" i="4"/>
  <c r="S2589" i="4"/>
  <c r="A2589" i="4"/>
  <c r="X2588" i="4"/>
  <c r="W2588" i="4"/>
  <c r="V2588" i="4"/>
  <c r="U2588" i="4" s="1"/>
  <c r="Y2588" i="4" s="1"/>
  <c r="T2588" i="4"/>
  <c r="S2588" i="4"/>
  <c r="A2588" i="4"/>
  <c r="X2587" i="4"/>
  <c r="W2587" i="4"/>
  <c r="V2587" i="4"/>
  <c r="U2587" i="4" s="1"/>
  <c r="Y2587" i="4" s="1"/>
  <c r="T2587" i="4"/>
  <c r="S2587" i="4"/>
  <c r="A2587" i="4"/>
  <c r="X2586" i="4"/>
  <c r="W2586" i="4"/>
  <c r="V2586" i="4"/>
  <c r="U2586" i="4" s="1"/>
  <c r="Y2586" i="4" s="1"/>
  <c r="T2586" i="4"/>
  <c r="S2586" i="4"/>
  <c r="A2586" i="4"/>
  <c r="X2585" i="4"/>
  <c r="W2585" i="4"/>
  <c r="V2585" i="4"/>
  <c r="U2585" i="4" s="1"/>
  <c r="Y2585" i="4" s="1"/>
  <c r="T2585" i="4"/>
  <c r="S2585" i="4"/>
  <c r="A2585" i="4"/>
  <c r="X2584" i="4"/>
  <c r="W2584" i="4"/>
  <c r="V2584" i="4"/>
  <c r="U2584" i="4" s="1"/>
  <c r="Y2584" i="4" s="1"/>
  <c r="T2584" i="4"/>
  <c r="S2584" i="4"/>
  <c r="A2584" i="4"/>
  <c r="X2583" i="4"/>
  <c r="W2583" i="4"/>
  <c r="V2583" i="4"/>
  <c r="U2583" i="4" s="1"/>
  <c r="Y2583" i="4" s="1"/>
  <c r="T2583" i="4"/>
  <c r="S2583" i="4"/>
  <c r="A2583" i="4"/>
  <c r="X2582" i="4"/>
  <c r="W2582" i="4"/>
  <c r="V2582" i="4"/>
  <c r="U2582" i="4" s="1"/>
  <c r="Y2582" i="4" s="1"/>
  <c r="T2582" i="4"/>
  <c r="S2582" i="4"/>
  <c r="A2582" i="4"/>
  <c r="X2581" i="4"/>
  <c r="W2581" i="4"/>
  <c r="V2581" i="4"/>
  <c r="U2581" i="4" s="1"/>
  <c r="Y2581" i="4" s="1"/>
  <c r="T2581" i="4"/>
  <c r="S2581" i="4"/>
  <c r="A2581" i="4"/>
  <c r="X2580" i="4"/>
  <c r="W2580" i="4"/>
  <c r="V2580" i="4"/>
  <c r="U2580" i="4" s="1"/>
  <c r="Y2580" i="4" s="1"/>
  <c r="T2580" i="4"/>
  <c r="S2580" i="4"/>
  <c r="A2580" i="4"/>
  <c r="X2579" i="4"/>
  <c r="W2579" i="4"/>
  <c r="V2579" i="4"/>
  <c r="U2579" i="4" s="1"/>
  <c r="Y2579" i="4" s="1"/>
  <c r="T2579" i="4"/>
  <c r="S2579" i="4"/>
  <c r="A2579" i="4"/>
  <c r="X2578" i="4"/>
  <c r="W2578" i="4"/>
  <c r="V2578" i="4"/>
  <c r="U2578" i="4" s="1"/>
  <c r="Y2578" i="4" s="1"/>
  <c r="T2578" i="4"/>
  <c r="S2578" i="4"/>
  <c r="A2578" i="4"/>
  <c r="X2577" i="4"/>
  <c r="W2577" i="4"/>
  <c r="V2577" i="4"/>
  <c r="U2577" i="4" s="1"/>
  <c r="Y2577" i="4" s="1"/>
  <c r="T2577" i="4"/>
  <c r="S2577" i="4"/>
  <c r="A2577" i="4"/>
  <c r="X2576" i="4"/>
  <c r="W2576" i="4"/>
  <c r="V2576" i="4"/>
  <c r="U2576" i="4" s="1"/>
  <c r="Y2576" i="4" s="1"/>
  <c r="T2576" i="4"/>
  <c r="S2576" i="4"/>
  <c r="A2576" i="4"/>
  <c r="X2575" i="4"/>
  <c r="W2575" i="4"/>
  <c r="V2575" i="4"/>
  <c r="U2575" i="4" s="1"/>
  <c r="Y2575" i="4" s="1"/>
  <c r="T2575" i="4"/>
  <c r="S2575" i="4"/>
  <c r="A2575" i="4"/>
  <c r="X2574" i="4"/>
  <c r="W2574" i="4"/>
  <c r="V2574" i="4"/>
  <c r="U2574" i="4" s="1"/>
  <c r="Y2574" i="4" s="1"/>
  <c r="T2574" i="4"/>
  <c r="S2574" i="4"/>
  <c r="A2574" i="4"/>
  <c r="X2573" i="4"/>
  <c r="W2573" i="4"/>
  <c r="V2573" i="4"/>
  <c r="U2573" i="4" s="1"/>
  <c r="Y2573" i="4" s="1"/>
  <c r="T2573" i="4"/>
  <c r="S2573" i="4"/>
  <c r="A2573" i="4"/>
  <c r="X2572" i="4"/>
  <c r="W2572" i="4"/>
  <c r="V2572" i="4"/>
  <c r="U2572" i="4" s="1"/>
  <c r="Y2572" i="4" s="1"/>
  <c r="T2572" i="4"/>
  <c r="S2572" i="4"/>
  <c r="A2572" i="4"/>
  <c r="X2571" i="4"/>
  <c r="W2571" i="4"/>
  <c r="V2571" i="4"/>
  <c r="U2571" i="4" s="1"/>
  <c r="Y2571" i="4" s="1"/>
  <c r="T2571" i="4"/>
  <c r="S2571" i="4"/>
  <c r="A2571" i="4"/>
  <c r="X2570" i="4"/>
  <c r="W2570" i="4"/>
  <c r="V2570" i="4"/>
  <c r="U2570" i="4" s="1"/>
  <c r="Y2570" i="4" s="1"/>
  <c r="T2570" i="4"/>
  <c r="S2570" i="4"/>
  <c r="A2570" i="4"/>
  <c r="X2569" i="4"/>
  <c r="W2569" i="4"/>
  <c r="V2569" i="4"/>
  <c r="U2569" i="4" s="1"/>
  <c r="Y2569" i="4" s="1"/>
  <c r="T2569" i="4"/>
  <c r="S2569" i="4"/>
  <c r="A2569" i="4"/>
  <c r="X2568" i="4"/>
  <c r="W2568" i="4"/>
  <c r="V2568" i="4"/>
  <c r="U2568" i="4" s="1"/>
  <c r="Y2568" i="4" s="1"/>
  <c r="T2568" i="4"/>
  <c r="S2568" i="4"/>
  <c r="A2568" i="4"/>
  <c r="X2567" i="4"/>
  <c r="W2567" i="4"/>
  <c r="V2567" i="4"/>
  <c r="U2567" i="4" s="1"/>
  <c r="Y2567" i="4" s="1"/>
  <c r="T2567" i="4"/>
  <c r="S2567" i="4"/>
  <c r="A2567" i="4"/>
  <c r="X2566" i="4"/>
  <c r="W2566" i="4"/>
  <c r="V2566" i="4"/>
  <c r="U2566" i="4" s="1"/>
  <c r="Y2566" i="4" s="1"/>
  <c r="T2566" i="4"/>
  <c r="S2566" i="4"/>
  <c r="A2566" i="4"/>
  <c r="X2565" i="4"/>
  <c r="W2565" i="4"/>
  <c r="V2565" i="4"/>
  <c r="U2565" i="4" s="1"/>
  <c r="Y2565" i="4" s="1"/>
  <c r="T2565" i="4"/>
  <c r="S2565" i="4"/>
  <c r="A2565" i="4"/>
  <c r="X2564" i="4"/>
  <c r="W2564" i="4"/>
  <c r="V2564" i="4"/>
  <c r="U2564" i="4" s="1"/>
  <c r="Y2564" i="4" s="1"/>
  <c r="T2564" i="4"/>
  <c r="S2564" i="4"/>
  <c r="A2564" i="4"/>
  <c r="X2563" i="4"/>
  <c r="W2563" i="4"/>
  <c r="V2563" i="4"/>
  <c r="U2563" i="4" s="1"/>
  <c r="Y2563" i="4" s="1"/>
  <c r="T2563" i="4"/>
  <c r="S2563" i="4"/>
  <c r="A2563" i="4"/>
  <c r="X2562" i="4"/>
  <c r="W2562" i="4"/>
  <c r="V2562" i="4"/>
  <c r="U2562" i="4" s="1"/>
  <c r="Y2562" i="4" s="1"/>
  <c r="T2562" i="4"/>
  <c r="S2562" i="4"/>
  <c r="A2562" i="4"/>
  <c r="X2561" i="4"/>
  <c r="W2561" i="4"/>
  <c r="V2561" i="4"/>
  <c r="U2561" i="4" s="1"/>
  <c r="Y2561" i="4" s="1"/>
  <c r="T2561" i="4"/>
  <c r="S2561" i="4"/>
  <c r="A2561" i="4"/>
  <c r="X2560" i="4"/>
  <c r="W2560" i="4"/>
  <c r="V2560" i="4"/>
  <c r="U2560" i="4" s="1"/>
  <c r="Y2560" i="4" s="1"/>
  <c r="T2560" i="4"/>
  <c r="S2560" i="4"/>
  <c r="A2560" i="4"/>
  <c r="X2559" i="4"/>
  <c r="W2559" i="4"/>
  <c r="V2559" i="4"/>
  <c r="U2559" i="4" s="1"/>
  <c r="Y2559" i="4" s="1"/>
  <c r="T2559" i="4"/>
  <c r="S2559" i="4"/>
  <c r="A2559" i="4"/>
  <c r="X2558" i="4"/>
  <c r="W2558" i="4"/>
  <c r="V2558" i="4"/>
  <c r="U2558" i="4" s="1"/>
  <c r="Y2558" i="4" s="1"/>
  <c r="T2558" i="4"/>
  <c r="S2558" i="4"/>
  <c r="A2558" i="4"/>
  <c r="X2557" i="4"/>
  <c r="W2557" i="4"/>
  <c r="V2557" i="4"/>
  <c r="U2557" i="4" s="1"/>
  <c r="Y2557" i="4" s="1"/>
  <c r="T2557" i="4"/>
  <c r="S2557" i="4"/>
  <c r="A2557" i="4"/>
  <c r="X2556" i="4"/>
  <c r="W2556" i="4"/>
  <c r="V2556" i="4"/>
  <c r="U2556" i="4" s="1"/>
  <c r="Y2556" i="4" s="1"/>
  <c r="T2556" i="4"/>
  <c r="S2556" i="4"/>
  <c r="A2556" i="4"/>
  <c r="X2555" i="4"/>
  <c r="W2555" i="4"/>
  <c r="V2555" i="4"/>
  <c r="U2555" i="4" s="1"/>
  <c r="Y2555" i="4" s="1"/>
  <c r="T2555" i="4"/>
  <c r="S2555" i="4"/>
  <c r="A2555" i="4"/>
  <c r="X2554" i="4"/>
  <c r="W2554" i="4"/>
  <c r="V2554" i="4"/>
  <c r="U2554" i="4" s="1"/>
  <c r="Y2554" i="4" s="1"/>
  <c r="T2554" i="4"/>
  <c r="S2554" i="4"/>
  <c r="A2554" i="4"/>
  <c r="X2553" i="4"/>
  <c r="W2553" i="4"/>
  <c r="V2553" i="4"/>
  <c r="U2553" i="4" s="1"/>
  <c r="Y2553" i="4" s="1"/>
  <c r="T2553" i="4"/>
  <c r="S2553" i="4"/>
  <c r="A2553" i="4"/>
  <c r="X2552" i="4"/>
  <c r="W2552" i="4"/>
  <c r="V2552" i="4"/>
  <c r="U2552" i="4" s="1"/>
  <c r="Y2552" i="4" s="1"/>
  <c r="T2552" i="4"/>
  <c r="S2552" i="4"/>
  <c r="A2552" i="4"/>
  <c r="X2551" i="4"/>
  <c r="W2551" i="4"/>
  <c r="V2551" i="4"/>
  <c r="U2551" i="4" s="1"/>
  <c r="Y2551" i="4" s="1"/>
  <c r="T2551" i="4"/>
  <c r="S2551" i="4"/>
  <c r="A2551" i="4"/>
  <c r="X2550" i="4"/>
  <c r="W2550" i="4"/>
  <c r="V2550" i="4"/>
  <c r="U2550" i="4" s="1"/>
  <c r="Y2550" i="4" s="1"/>
  <c r="T2550" i="4"/>
  <c r="S2550" i="4"/>
  <c r="A2550" i="4"/>
  <c r="X2549" i="4"/>
  <c r="W2549" i="4"/>
  <c r="V2549" i="4"/>
  <c r="U2549" i="4" s="1"/>
  <c r="Y2549" i="4" s="1"/>
  <c r="T2549" i="4"/>
  <c r="S2549" i="4"/>
  <c r="A2549" i="4"/>
  <c r="X2548" i="4"/>
  <c r="W2548" i="4"/>
  <c r="V2548" i="4"/>
  <c r="U2548" i="4" s="1"/>
  <c r="Y2548" i="4" s="1"/>
  <c r="T2548" i="4"/>
  <c r="S2548" i="4"/>
  <c r="A2548" i="4"/>
  <c r="X2547" i="4"/>
  <c r="W2547" i="4"/>
  <c r="V2547" i="4"/>
  <c r="U2547" i="4" s="1"/>
  <c r="Y2547" i="4" s="1"/>
  <c r="T2547" i="4"/>
  <c r="S2547" i="4"/>
  <c r="A2547" i="4"/>
  <c r="X2546" i="4"/>
  <c r="W2546" i="4"/>
  <c r="V2546" i="4"/>
  <c r="U2546" i="4" s="1"/>
  <c r="Y2546" i="4" s="1"/>
  <c r="T2546" i="4"/>
  <c r="S2546" i="4"/>
  <c r="A2546" i="4"/>
  <c r="X2545" i="4"/>
  <c r="W2545" i="4"/>
  <c r="V2545" i="4"/>
  <c r="U2545" i="4" s="1"/>
  <c r="Y2545" i="4" s="1"/>
  <c r="T2545" i="4"/>
  <c r="S2545" i="4"/>
  <c r="A2545" i="4"/>
  <c r="X2544" i="4"/>
  <c r="W2544" i="4"/>
  <c r="V2544" i="4"/>
  <c r="U2544" i="4" s="1"/>
  <c r="Y2544" i="4" s="1"/>
  <c r="T2544" i="4"/>
  <c r="S2544" i="4"/>
  <c r="A2544" i="4"/>
  <c r="X2543" i="4"/>
  <c r="W2543" i="4"/>
  <c r="V2543" i="4"/>
  <c r="U2543" i="4" s="1"/>
  <c r="Y2543" i="4" s="1"/>
  <c r="T2543" i="4"/>
  <c r="S2543" i="4"/>
  <c r="A2543" i="4"/>
  <c r="X2542" i="4"/>
  <c r="W2542" i="4"/>
  <c r="V2542" i="4"/>
  <c r="U2542" i="4" s="1"/>
  <c r="Y2542" i="4" s="1"/>
  <c r="T2542" i="4"/>
  <c r="S2542" i="4"/>
  <c r="A2542" i="4"/>
  <c r="X2541" i="4"/>
  <c r="W2541" i="4"/>
  <c r="V2541" i="4"/>
  <c r="U2541" i="4" s="1"/>
  <c r="Y2541" i="4" s="1"/>
  <c r="T2541" i="4"/>
  <c r="S2541" i="4"/>
  <c r="A2541" i="4"/>
  <c r="X2540" i="4"/>
  <c r="W2540" i="4"/>
  <c r="V2540" i="4"/>
  <c r="U2540" i="4" s="1"/>
  <c r="Y2540" i="4" s="1"/>
  <c r="T2540" i="4"/>
  <c r="S2540" i="4"/>
  <c r="A2540" i="4"/>
  <c r="X2539" i="4"/>
  <c r="W2539" i="4"/>
  <c r="V2539" i="4"/>
  <c r="U2539" i="4" s="1"/>
  <c r="Y2539" i="4" s="1"/>
  <c r="T2539" i="4"/>
  <c r="S2539" i="4"/>
  <c r="A2539" i="4"/>
  <c r="X2538" i="4"/>
  <c r="W2538" i="4"/>
  <c r="V2538" i="4"/>
  <c r="U2538" i="4" s="1"/>
  <c r="Y2538" i="4" s="1"/>
  <c r="T2538" i="4"/>
  <c r="S2538" i="4"/>
  <c r="A2538" i="4"/>
  <c r="X2537" i="4"/>
  <c r="W2537" i="4"/>
  <c r="V2537" i="4"/>
  <c r="U2537" i="4" s="1"/>
  <c r="Y2537" i="4" s="1"/>
  <c r="T2537" i="4"/>
  <c r="S2537" i="4"/>
  <c r="A2537" i="4"/>
  <c r="X2536" i="4"/>
  <c r="W2536" i="4"/>
  <c r="V2536" i="4"/>
  <c r="U2536" i="4" s="1"/>
  <c r="Y2536" i="4" s="1"/>
  <c r="T2536" i="4"/>
  <c r="S2536" i="4"/>
  <c r="A2536" i="4"/>
  <c r="X2535" i="4"/>
  <c r="W2535" i="4"/>
  <c r="V2535" i="4"/>
  <c r="U2535" i="4" s="1"/>
  <c r="Y2535" i="4" s="1"/>
  <c r="T2535" i="4"/>
  <c r="S2535" i="4"/>
  <c r="A2535" i="4"/>
  <c r="X2534" i="4"/>
  <c r="W2534" i="4"/>
  <c r="V2534" i="4"/>
  <c r="U2534" i="4" s="1"/>
  <c r="Y2534" i="4" s="1"/>
  <c r="T2534" i="4"/>
  <c r="S2534" i="4"/>
  <c r="A2534" i="4"/>
  <c r="X2533" i="4"/>
  <c r="W2533" i="4"/>
  <c r="V2533" i="4"/>
  <c r="U2533" i="4" s="1"/>
  <c r="Y2533" i="4" s="1"/>
  <c r="T2533" i="4"/>
  <c r="S2533" i="4"/>
  <c r="A2533" i="4"/>
  <c r="X2532" i="4"/>
  <c r="W2532" i="4"/>
  <c r="V2532" i="4"/>
  <c r="U2532" i="4" s="1"/>
  <c r="Y2532" i="4" s="1"/>
  <c r="T2532" i="4"/>
  <c r="S2532" i="4"/>
  <c r="A2532" i="4"/>
  <c r="X2531" i="4"/>
  <c r="W2531" i="4"/>
  <c r="V2531" i="4"/>
  <c r="U2531" i="4" s="1"/>
  <c r="Y2531" i="4" s="1"/>
  <c r="T2531" i="4"/>
  <c r="S2531" i="4"/>
  <c r="A2531" i="4"/>
  <c r="X2530" i="4"/>
  <c r="W2530" i="4"/>
  <c r="V2530" i="4"/>
  <c r="U2530" i="4" s="1"/>
  <c r="Y2530" i="4" s="1"/>
  <c r="T2530" i="4"/>
  <c r="S2530" i="4"/>
  <c r="A2530" i="4"/>
  <c r="X2529" i="4"/>
  <c r="W2529" i="4"/>
  <c r="V2529" i="4"/>
  <c r="U2529" i="4" s="1"/>
  <c r="Y2529" i="4" s="1"/>
  <c r="T2529" i="4"/>
  <c r="S2529" i="4"/>
  <c r="A2529" i="4"/>
  <c r="X2528" i="4"/>
  <c r="W2528" i="4"/>
  <c r="V2528" i="4"/>
  <c r="U2528" i="4" s="1"/>
  <c r="Y2528" i="4" s="1"/>
  <c r="T2528" i="4"/>
  <c r="S2528" i="4"/>
  <c r="A2528" i="4"/>
  <c r="X2527" i="4"/>
  <c r="W2527" i="4"/>
  <c r="V2527" i="4"/>
  <c r="U2527" i="4" s="1"/>
  <c r="Y2527" i="4" s="1"/>
  <c r="T2527" i="4"/>
  <c r="S2527" i="4"/>
  <c r="A2527" i="4"/>
  <c r="X2526" i="4"/>
  <c r="W2526" i="4"/>
  <c r="V2526" i="4"/>
  <c r="U2526" i="4" s="1"/>
  <c r="Y2526" i="4" s="1"/>
  <c r="T2526" i="4"/>
  <c r="S2526" i="4"/>
  <c r="A2526" i="4"/>
  <c r="X2525" i="4"/>
  <c r="W2525" i="4"/>
  <c r="V2525" i="4"/>
  <c r="U2525" i="4" s="1"/>
  <c r="Y2525" i="4" s="1"/>
  <c r="T2525" i="4"/>
  <c r="S2525" i="4"/>
  <c r="A2525" i="4"/>
  <c r="X2524" i="4"/>
  <c r="W2524" i="4"/>
  <c r="V2524" i="4"/>
  <c r="U2524" i="4" s="1"/>
  <c r="Y2524" i="4" s="1"/>
  <c r="T2524" i="4"/>
  <c r="S2524" i="4"/>
  <c r="A2524" i="4"/>
  <c r="X2523" i="4"/>
  <c r="W2523" i="4"/>
  <c r="V2523" i="4"/>
  <c r="U2523" i="4" s="1"/>
  <c r="Y2523" i="4" s="1"/>
  <c r="T2523" i="4"/>
  <c r="S2523" i="4"/>
  <c r="A2523" i="4"/>
  <c r="X2522" i="4"/>
  <c r="W2522" i="4"/>
  <c r="V2522" i="4"/>
  <c r="U2522" i="4" s="1"/>
  <c r="Y2522" i="4" s="1"/>
  <c r="T2522" i="4"/>
  <c r="S2522" i="4"/>
  <c r="A2522" i="4"/>
  <c r="X2521" i="4"/>
  <c r="W2521" i="4"/>
  <c r="V2521" i="4"/>
  <c r="U2521" i="4" s="1"/>
  <c r="Y2521" i="4" s="1"/>
  <c r="T2521" i="4"/>
  <c r="S2521" i="4"/>
  <c r="A2521" i="4"/>
  <c r="X2520" i="4"/>
  <c r="W2520" i="4"/>
  <c r="V2520" i="4"/>
  <c r="U2520" i="4" s="1"/>
  <c r="Y2520" i="4" s="1"/>
  <c r="T2520" i="4"/>
  <c r="S2520" i="4"/>
  <c r="A2520" i="4"/>
  <c r="X2519" i="4"/>
  <c r="W2519" i="4"/>
  <c r="V2519" i="4"/>
  <c r="U2519" i="4" s="1"/>
  <c r="Y2519" i="4" s="1"/>
  <c r="T2519" i="4"/>
  <c r="S2519" i="4"/>
  <c r="A2519" i="4"/>
  <c r="X2518" i="4"/>
  <c r="W2518" i="4"/>
  <c r="V2518" i="4"/>
  <c r="U2518" i="4" s="1"/>
  <c r="Y2518" i="4" s="1"/>
  <c r="T2518" i="4"/>
  <c r="S2518" i="4"/>
  <c r="A2518" i="4"/>
  <c r="X2517" i="4"/>
  <c r="W2517" i="4"/>
  <c r="V2517" i="4"/>
  <c r="U2517" i="4" s="1"/>
  <c r="Y2517" i="4" s="1"/>
  <c r="T2517" i="4"/>
  <c r="S2517" i="4"/>
  <c r="A2517" i="4"/>
  <c r="X2516" i="4"/>
  <c r="W2516" i="4"/>
  <c r="V2516" i="4"/>
  <c r="U2516" i="4" s="1"/>
  <c r="Y2516" i="4" s="1"/>
  <c r="T2516" i="4"/>
  <c r="S2516" i="4"/>
  <c r="A2516" i="4"/>
  <c r="X2515" i="4"/>
  <c r="W2515" i="4"/>
  <c r="V2515" i="4"/>
  <c r="U2515" i="4" s="1"/>
  <c r="Y2515" i="4" s="1"/>
  <c r="T2515" i="4"/>
  <c r="S2515" i="4"/>
  <c r="A2515" i="4"/>
  <c r="X2514" i="4"/>
  <c r="W2514" i="4"/>
  <c r="V2514" i="4"/>
  <c r="U2514" i="4" s="1"/>
  <c r="Y2514" i="4" s="1"/>
  <c r="T2514" i="4"/>
  <c r="S2514" i="4"/>
  <c r="A2514" i="4"/>
  <c r="X2513" i="4"/>
  <c r="W2513" i="4"/>
  <c r="V2513" i="4"/>
  <c r="U2513" i="4" s="1"/>
  <c r="Y2513" i="4" s="1"/>
  <c r="T2513" i="4"/>
  <c r="S2513" i="4"/>
  <c r="A2513" i="4"/>
  <c r="X2512" i="4"/>
  <c r="W2512" i="4"/>
  <c r="V2512" i="4"/>
  <c r="U2512" i="4" s="1"/>
  <c r="Y2512" i="4" s="1"/>
  <c r="T2512" i="4"/>
  <c r="S2512" i="4"/>
  <c r="A2512" i="4"/>
  <c r="X2511" i="4"/>
  <c r="W2511" i="4"/>
  <c r="V2511" i="4"/>
  <c r="U2511" i="4" s="1"/>
  <c r="Y2511" i="4" s="1"/>
  <c r="T2511" i="4"/>
  <c r="S2511" i="4"/>
  <c r="A2511" i="4"/>
  <c r="X2510" i="4"/>
  <c r="W2510" i="4"/>
  <c r="V2510" i="4"/>
  <c r="U2510" i="4" s="1"/>
  <c r="Y2510" i="4" s="1"/>
  <c r="T2510" i="4"/>
  <c r="S2510" i="4"/>
  <c r="A2510" i="4"/>
  <c r="X2509" i="4"/>
  <c r="W2509" i="4"/>
  <c r="V2509" i="4"/>
  <c r="U2509" i="4" s="1"/>
  <c r="Y2509" i="4" s="1"/>
  <c r="T2509" i="4"/>
  <c r="S2509" i="4"/>
  <c r="A2509" i="4"/>
  <c r="X2508" i="4"/>
  <c r="W2508" i="4"/>
  <c r="V2508" i="4"/>
  <c r="U2508" i="4" s="1"/>
  <c r="Y2508" i="4" s="1"/>
  <c r="T2508" i="4"/>
  <c r="S2508" i="4"/>
  <c r="A2508" i="4"/>
  <c r="X2507" i="4"/>
  <c r="W2507" i="4"/>
  <c r="V2507" i="4"/>
  <c r="U2507" i="4" s="1"/>
  <c r="Y2507" i="4" s="1"/>
  <c r="T2507" i="4"/>
  <c r="S2507" i="4"/>
  <c r="A2507" i="4"/>
  <c r="X2506" i="4"/>
  <c r="W2506" i="4"/>
  <c r="V2506" i="4"/>
  <c r="U2506" i="4" s="1"/>
  <c r="Y2506" i="4" s="1"/>
  <c r="T2506" i="4"/>
  <c r="S2506" i="4"/>
  <c r="A2506" i="4"/>
  <c r="X2505" i="4"/>
  <c r="W2505" i="4"/>
  <c r="V2505" i="4"/>
  <c r="U2505" i="4" s="1"/>
  <c r="Y2505" i="4" s="1"/>
  <c r="T2505" i="4"/>
  <c r="S2505" i="4"/>
  <c r="A2505" i="4"/>
  <c r="X2504" i="4"/>
  <c r="W2504" i="4"/>
  <c r="V2504" i="4"/>
  <c r="U2504" i="4" s="1"/>
  <c r="Y2504" i="4" s="1"/>
  <c r="T2504" i="4"/>
  <c r="S2504" i="4"/>
  <c r="A2504" i="4"/>
  <c r="X2503" i="4"/>
  <c r="W2503" i="4"/>
  <c r="V2503" i="4"/>
  <c r="U2503" i="4" s="1"/>
  <c r="Y2503" i="4" s="1"/>
  <c r="T2503" i="4"/>
  <c r="S2503" i="4"/>
  <c r="A2503" i="4"/>
  <c r="X2502" i="4"/>
  <c r="W2502" i="4"/>
  <c r="V2502" i="4"/>
  <c r="U2502" i="4" s="1"/>
  <c r="Y2502" i="4" s="1"/>
  <c r="T2502" i="4"/>
  <c r="S2502" i="4"/>
  <c r="A2502" i="4"/>
  <c r="X2501" i="4"/>
  <c r="W2501" i="4"/>
  <c r="V2501" i="4"/>
  <c r="U2501" i="4" s="1"/>
  <c r="Y2501" i="4" s="1"/>
  <c r="T2501" i="4"/>
  <c r="S2501" i="4"/>
  <c r="A2501" i="4"/>
  <c r="X2500" i="4"/>
  <c r="W2500" i="4"/>
  <c r="V2500" i="4"/>
  <c r="U2500" i="4" s="1"/>
  <c r="Y2500" i="4" s="1"/>
  <c r="T2500" i="4"/>
  <c r="S2500" i="4"/>
  <c r="A2500" i="4"/>
  <c r="X2499" i="4"/>
  <c r="W2499" i="4"/>
  <c r="V2499" i="4"/>
  <c r="U2499" i="4" s="1"/>
  <c r="Y2499" i="4" s="1"/>
  <c r="T2499" i="4"/>
  <c r="S2499" i="4"/>
  <c r="A2499" i="4"/>
  <c r="X2498" i="4"/>
  <c r="W2498" i="4"/>
  <c r="V2498" i="4"/>
  <c r="U2498" i="4" s="1"/>
  <c r="Y2498" i="4" s="1"/>
  <c r="T2498" i="4"/>
  <c r="S2498" i="4"/>
  <c r="A2498" i="4"/>
  <c r="X2497" i="4"/>
  <c r="W2497" i="4"/>
  <c r="V2497" i="4"/>
  <c r="U2497" i="4" s="1"/>
  <c r="Y2497" i="4" s="1"/>
  <c r="T2497" i="4"/>
  <c r="S2497" i="4"/>
  <c r="A2497" i="4"/>
  <c r="X2496" i="4"/>
  <c r="W2496" i="4"/>
  <c r="V2496" i="4"/>
  <c r="U2496" i="4" s="1"/>
  <c r="Y2496" i="4" s="1"/>
  <c r="T2496" i="4"/>
  <c r="S2496" i="4"/>
  <c r="A2496" i="4"/>
  <c r="X2495" i="4"/>
  <c r="W2495" i="4"/>
  <c r="V2495" i="4"/>
  <c r="U2495" i="4" s="1"/>
  <c r="Y2495" i="4" s="1"/>
  <c r="T2495" i="4"/>
  <c r="S2495" i="4"/>
  <c r="A2495" i="4"/>
  <c r="X2494" i="4"/>
  <c r="W2494" i="4"/>
  <c r="V2494" i="4"/>
  <c r="U2494" i="4" s="1"/>
  <c r="Y2494" i="4" s="1"/>
  <c r="T2494" i="4"/>
  <c r="S2494" i="4"/>
  <c r="A2494" i="4"/>
  <c r="X2493" i="4"/>
  <c r="W2493" i="4"/>
  <c r="V2493" i="4"/>
  <c r="U2493" i="4" s="1"/>
  <c r="Y2493" i="4" s="1"/>
  <c r="T2493" i="4"/>
  <c r="S2493" i="4"/>
  <c r="A2493" i="4"/>
  <c r="X2492" i="4"/>
  <c r="W2492" i="4"/>
  <c r="V2492" i="4"/>
  <c r="U2492" i="4" s="1"/>
  <c r="Y2492" i="4" s="1"/>
  <c r="T2492" i="4"/>
  <c r="S2492" i="4"/>
  <c r="A2492" i="4"/>
  <c r="X2491" i="4"/>
  <c r="W2491" i="4"/>
  <c r="V2491" i="4"/>
  <c r="U2491" i="4" s="1"/>
  <c r="Y2491" i="4" s="1"/>
  <c r="T2491" i="4"/>
  <c r="S2491" i="4"/>
  <c r="A2491" i="4"/>
  <c r="X2490" i="4"/>
  <c r="W2490" i="4"/>
  <c r="V2490" i="4"/>
  <c r="U2490" i="4" s="1"/>
  <c r="Y2490" i="4" s="1"/>
  <c r="T2490" i="4"/>
  <c r="S2490" i="4"/>
  <c r="A2490" i="4"/>
  <c r="X2489" i="4"/>
  <c r="W2489" i="4"/>
  <c r="V2489" i="4"/>
  <c r="U2489" i="4" s="1"/>
  <c r="Y2489" i="4" s="1"/>
  <c r="T2489" i="4"/>
  <c r="S2489" i="4"/>
  <c r="A2489" i="4"/>
  <c r="X2488" i="4"/>
  <c r="W2488" i="4"/>
  <c r="V2488" i="4"/>
  <c r="U2488" i="4" s="1"/>
  <c r="Y2488" i="4" s="1"/>
  <c r="T2488" i="4"/>
  <c r="S2488" i="4"/>
  <c r="A2488" i="4"/>
  <c r="X2487" i="4"/>
  <c r="W2487" i="4"/>
  <c r="V2487" i="4"/>
  <c r="U2487" i="4" s="1"/>
  <c r="Y2487" i="4" s="1"/>
  <c r="T2487" i="4"/>
  <c r="S2487" i="4"/>
  <c r="A2487" i="4"/>
  <c r="X2486" i="4"/>
  <c r="W2486" i="4"/>
  <c r="V2486" i="4"/>
  <c r="U2486" i="4" s="1"/>
  <c r="Y2486" i="4" s="1"/>
  <c r="T2486" i="4"/>
  <c r="S2486" i="4"/>
  <c r="A2486" i="4"/>
  <c r="X2485" i="4"/>
  <c r="W2485" i="4"/>
  <c r="V2485" i="4"/>
  <c r="U2485" i="4" s="1"/>
  <c r="Y2485" i="4" s="1"/>
  <c r="T2485" i="4"/>
  <c r="S2485" i="4"/>
  <c r="A2485" i="4"/>
  <c r="X2484" i="4"/>
  <c r="W2484" i="4"/>
  <c r="V2484" i="4"/>
  <c r="U2484" i="4" s="1"/>
  <c r="Y2484" i="4" s="1"/>
  <c r="T2484" i="4"/>
  <c r="S2484" i="4"/>
  <c r="A2484" i="4"/>
  <c r="X2483" i="4"/>
  <c r="W2483" i="4"/>
  <c r="V2483" i="4"/>
  <c r="U2483" i="4" s="1"/>
  <c r="Y2483" i="4" s="1"/>
  <c r="T2483" i="4"/>
  <c r="S2483" i="4"/>
  <c r="A2483" i="4"/>
  <c r="X2482" i="4"/>
  <c r="W2482" i="4"/>
  <c r="V2482" i="4"/>
  <c r="U2482" i="4" s="1"/>
  <c r="Y2482" i="4" s="1"/>
  <c r="T2482" i="4"/>
  <c r="S2482" i="4"/>
  <c r="A2482" i="4"/>
  <c r="X2481" i="4"/>
  <c r="W2481" i="4"/>
  <c r="V2481" i="4"/>
  <c r="U2481" i="4" s="1"/>
  <c r="Y2481" i="4" s="1"/>
  <c r="T2481" i="4"/>
  <c r="S2481" i="4"/>
  <c r="A2481" i="4"/>
  <c r="X2480" i="4"/>
  <c r="W2480" i="4"/>
  <c r="V2480" i="4"/>
  <c r="U2480" i="4" s="1"/>
  <c r="Y2480" i="4" s="1"/>
  <c r="T2480" i="4"/>
  <c r="S2480" i="4"/>
  <c r="A2480" i="4"/>
  <c r="X2479" i="4"/>
  <c r="W2479" i="4"/>
  <c r="V2479" i="4"/>
  <c r="U2479" i="4" s="1"/>
  <c r="Y2479" i="4" s="1"/>
  <c r="T2479" i="4"/>
  <c r="S2479" i="4"/>
  <c r="A2479" i="4"/>
  <c r="X2478" i="4"/>
  <c r="W2478" i="4"/>
  <c r="V2478" i="4"/>
  <c r="U2478" i="4" s="1"/>
  <c r="Y2478" i="4" s="1"/>
  <c r="T2478" i="4"/>
  <c r="S2478" i="4"/>
  <c r="A2478" i="4"/>
  <c r="X2477" i="4"/>
  <c r="W2477" i="4"/>
  <c r="V2477" i="4"/>
  <c r="U2477" i="4" s="1"/>
  <c r="Y2477" i="4" s="1"/>
  <c r="T2477" i="4"/>
  <c r="S2477" i="4"/>
  <c r="A2477" i="4"/>
  <c r="X2476" i="4"/>
  <c r="W2476" i="4"/>
  <c r="V2476" i="4"/>
  <c r="U2476" i="4" s="1"/>
  <c r="Y2476" i="4" s="1"/>
  <c r="T2476" i="4"/>
  <c r="S2476" i="4"/>
  <c r="A2476" i="4"/>
  <c r="X2475" i="4"/>
  <c r="W2475" i="4"/>
  <c r="V2475" i="4"/>
  <c r="U2475" i="4" s="1"/>
  <c r="Y2475" i="4" s="1"/>
  <c r="T2475" i="4"/>
  <c r="S2475" i="4"/>
  <c r="A2475" i="4"/>
  <c r="X2474" i="4"/>
  <c r="W2474" i="4"/>
  <c r="V2474" i="4"/>
  <c r="U2474" i="4" s="1"/>
  <c r="Y2474" i="4" s="1"/>
  <c r="T2474" i="4"/>
  <c r="S2474" i="4"/>
  <c r="A2474" i="4"/>
  <c r="X2473" i="4"/>
  <c r="W2473" i="4"/>
  <c r="V2473" i="4"/>
  <c r="U2473" i="4" s="1"/>
  <c r="Y2473" i="4" s="1"/>
  <c r="T2473" i="4"/>
  <c r="S2473" i="4"/>
  <c r="A2473" i="4"/>
  <c r="X2472" i="4"/>
  <c r="W2472" i="4"/>
  <c r="V2472" i="4"/>
  <c r="U2472" i="4" s="1"/>
  <c r="Y2472" i="4" s="1"/>
  <c r="T2472" i="4"/>
  <c r="S2472" i="4"/>
  <c r="A2472" i="4"/>
  <c r="X2471" i="4"/>
  <c r="W2471" i="4"/>
  <c r="V2471" i="4"/>
  <c r="U2471" i="4" s="1"/>
  <c r="Y2471" i="4" s="1"/>
  <c r="T2471" i="4"/>
  <c r="S2471" i="4"/>
  <c r="A2471" i="4"/>
  <c r="X2470" i="4"/>
  <c r="W2470" i="4"/>
  <c r="V2470" i="4"/>
  <c r="U2470" i="4" s="1"/>
  <c r="Y2470" i="4" s="1"/>
  <c r="T2470" i="4"/>
  <c r="S2470" i="4"/>
  <c r="A2470" i="4"/>
  <c r="X2469" i="4"/>
  <c r="W2469" i="4"/>
  <c r="V2469" i="4"/>
  <c r="U2469" i="4" s="1"/>
  <c r="Y2469" i="4" s="1"/>
  <c r="T2469" i="4"/>
  <c r="S2469" i="4"/>
  <c r="A2469" i="4"/>
  <c r="X2468" i="4"/>
  <c r="W2468" i="4"/>
  <c r="V2468" i="4"/>
  <c r="U2468" i="4" s="1"/>
  <c r="Y2468" i="4" s="1"/>
  <c r="T2468" i="4"/>
  <c r="S2468" i="4"/>
  <c r="A2468" i="4"/>
  <c r="X2467" i="4"/>
  <c r="W2467" i="4"/>
  <c r="V2467" i="4"/>
  <c r="U2467" i="4" s="1"/>
  <c r="Y2467" i="4" s="1"/>
  <c r="T2467" i="4"/>
  <c r="S2467" i="4"/>
  <c r="A2467" i="4"/>
  <c r="X2466" i="4"/>
  <c r="W2466" i="4"/>
  <c r="V2466" i="4"/>
  <c r="U2466" i="4" s="1"/>
  <c r="Y2466" i="4" s="1"/>
  <c r="T2466" i="4"/>
  <c r="S2466" i="4"/>
  <c r="A2466" i="4"/>
  <c r="X2465" i="4"/>
  <c r="W2465" i="4"/>
  <c r="V2465" i="4"/>
  <c r="U2465" i="4" s="1"/>
  <c r="Y2465" i="4" s="1"/>
  <c r="T2465" i="4"/>
  <c r="S2465" i="4"/>
  <c r="A2465" i="4"/>
  <c r="X2464" i="4"/>
  <c r="W2464" i="4"/>
  <c r="V2464" i="4"/>
  <c r="U2464" i="4" s="1"/>
  <c r="Y2464" i="4" s="1"/>
  <c r="T2464" i="4"/>
  <c r="S2464" i="4"/>
  <c r="A2464" i="4"/>
  <c r="X2463" i="4"/>
  <c r="W2463" i="4"/>
  <c r="V2463" i="4"/>
  <c r="U2463" i="4" s="1"/>
  <c r="Y2463" i="4" s="1"/>
  <c r="T2463" i="4"/>
  <c r="S2463" i="4"/>
  <c r="A2463" i="4"/>
  <c r="X2462" i="4"/>
  <c r="W2462" i="4"/>
  <c r="V2462" i="4"/>
  <c r="U2462" i="4" s="1"/>
  <c r="Y2462" i="4" s="1"/>
  <c r="T2462" i="4"/>
  <c r="S2462" i="4"/>
  <c r="A2462" i="4"/>
  <c r="X2461" i="4"/>
  <c r="W2461" i="4"/>
  <c r="V2461" i="4"/>
  <c r="U2461" i="4" s="1"/>
  <c r="Y2461" i="4" s="1"/>
  <c r="T2461" i="4"/>
  <c r="S2461" i="4"/>
  <c r="A2461" i="4"/>
  <c r="X2460" i="4"/>
  <c r="W2460" i="4"/>
  <c r="V2460" i="4"/>
  <c r="U2460" i="4" s="1"/>
  <c r="Y2460" i="4" s="1"/>
  <c r="T2460" i="4"/>
  <c r="S2460" i="4"/>
  <c r="A2460" i="4"/>
  <c r="X2459" i="4"/>
  <c r="W2459" i="4"/>
  <c r="V2459" i="4"/>
  <c r="U2459" i="4" s="1"/>
  <c r="Y2459" i="4" s="1"/>
  <c r="T2459" i="4"/>
  <c r="S2459" i="4"/>
  <c r="A2459" i="4"/>
  <c r="X2458" i="4"/>
  <c r="W2458" i="4"/>
  <c r="V2458" i="4"/>
  <c r="U2458" i="4" s="1"/>
  <c r="Y2458" i="4" s="1"/>
  <c r="T2458" i="4"/>
  <c r="S2458" i="4"/>
  <c r="A2458" i="4"/>
  <c r="X2457" i="4"/>
  <c r="W2457" i="4"/>
  <c r="V2457" i="4"/>
  <c r="U2457" i="4" s="1"/>
  <c r="Y2457" i="4" s="1"/>
  <c r="T2457" i="4"/>
  <c r="S2457" i="4"/>
  <c r="A2457" i="4"/>
  <c r="X2456" i="4"/>
  <c r="W2456" i="4"/>
  <c r="V2456" i="4"/>
  <c r="U2456" i="4" s="1"/>
  <c r="Y2456" i="4" s="1"/>
  <c r="T2456" i="4"/>
  <c r="S2456" i="4"/>
  <c r="A2456" i="4"/>
  <c r="X2455" i="4"/>
  <c r="W2455" i="4"/>
  <c r="V2455" i="4"/>
  <c r="U2455" i="4" s="1"/>
  <c r="Y2455" i="4" s="1"/>
  <c r="T2455" i="4"/>
  <c r="S2455" i="4"/>
  <c r="A2455" i="4"/>
  <c r="X2454" i="4"/>
  <c r="W2454" i="4"/>
  <c r="V2454" i="4"/>
  <c r="U2454" i="4" s="1"/>
  <c r="Y2454" i="4" s="1"/>
  <c r="T2454" i="4"/>
  <c r="S2454" i="4"/>
  <c r="A2454" i="4"/>
  <c r="X2453" i="4"/>
  <c r="W2453" i="4"/>
  <c r="V2453" i="4"/>
  <c r="U2453" i="4" s="1"/>
  <c r="Y2453" i="4" s="1"/>
  <c r="T2453" i="4"/>
  <c r="S2453" i="4"/>
  <c r="A2453" i="4"/>
  <c r="X2452" i="4"/>
  <c r="W2452" i="4"/>
  <c r="V2452" i="4"/>
  <c r="U2452" i="4" s="1"/>
  <c r="Y2452" i="4" s="1"/>
  <c r="T2452" i="4"/>
  <c r="S2452" i="4"/>
  <c r="A2452" i="4"/>
  <c r="X2451" i="4"/>
  <c r="W2451" i="4"/>
  <c r="V2451" i="4"/>
  <c r="U2451" i="4" s="1"/>
  <c r="Y2451" i="4" s="1"/>
  <c r="T2451" i="4"/>
  <c r="S2451" i="4"/>
  <c r="A2451" i="4"/>
  <c r="X2450" i="4"/>
  <c r="W2450" i="4"/>
  <c r="V2450" i="4"/>
  <c r="U2450" i="4" s="1"/>
  <c r="Y2450" i="4" s="1"/>
  <c r="T2450" i="4"/>
  <c r="S2450" i="4"/>
  <c r="A2450" i="4"/>
  <c r="X2449" i="4"/>
  <c r="W2449" i="4"/>
  <c r="V2449" i="4"/>
  <c r="U2449" i="4" s="1"/>
  <c r="Y2449" i="4" s="1"/>
  <c r="T2449" i="4"/>
  <c r="S2449" i="4"/>
  <c r="A2449" i="4"/>
  <c r="X2448" i="4"/>
  <c r="W2448" i="4"/>
  <c r="V2448" i="4"/>
  <c r="U2448" i="4" s="1"/>
  <c r="Y2448" i="4" s="1"/>
  <c r="T2448" i="4"/>
  <c r="S2448" i="4"/>
  <c r="A2448" i="4"/>
  <c r="X2447" i="4"/>
  <c r="W2447" i="4"/>
  <c r="V2447" i="4"/>
  <c r="U2447" i="4" s="1"/>
  <c r="Y2447" i="4" s="1"/>
  <c r="T2447" i="4"/>
  <c r="S2447" i="4"/>
  <c r="A2447" i="4"/>
  <c r="X2446" i="4"/>
  <c r="W2446" i="4"/>
  <c r="V2446" i="4"/>
  <c r="U2446" i="4" s="1"/>
  <c r="Y2446" i="4" s="1"/>
  <c r="T2446" i="4"/>
  <c r="S2446" i="4"/>
  <c r="A2446" i="4"/>
  <c r="X2445" i="4"/>
  <c r="W2445" i="4"/>
  <c r="V2445" i="4"/>
  <c r="U2445" i="4" s="1"/>
  <c r="Y2445" i="4" s="1"/>
  <c r="T2445" i="4"/>
  <c r="S2445" i="4"/>
  <c r="A2445" i="4"/>
  <c r="X2444" i="4"/>
  <c r="W2444" i="4"/>
  <c r="V2444" i="4"/>
  <c r="U2444" i="4" s="1"/>
  <c r="Y2444" i="4" s="1"/>
  <c r="T2444" i="4"/>
  <c r="S2444" i="4"/>
  <c r="A2444" i="4"/>
  <c r="X2443" i="4"/>
  <c r="W2443" i="4"/>
  <c r="V2443" i="4"/>
  <c r="U2443" i="4" s="1"/>
  <c r="Y2443" i="4" s="1"/>
  <c r="T2443" i="4"/>
  <c r="S2443" i="4"/>
  <c r="A2443" i="4"/>
  <c r="X2442" i="4"/>
  <c r="W2442" i="4"/>
  <c r="V2442" i="4"/>
  <c r="U2442" i="4" s="1"/>
  <c r="Y2442" i="4" s="1"/>
  <c r="T2442" i="4"/>
  <c r="S2442" i="4"/>
  <c r="A2442" i="4"/>
  <c r="X2441" i="4"/>
  <c r="W2441" i="4"/>
  <c r="V2441" i="4"/>
  <c r="U2441" i="4" s="1"/>
  <c r="Y2441" i="4" s="1"/>
  <c r="T2441" i="4"/>
  <c r="S2441" i="4"/>
  <c r="A2441" i="4"/>
  <c r="X2440" i="4"/>
  <c r="W2440" i="4"/>
  <c r="V2440" i="4"/>
  <c r="U2440" i="4" s="1"/>
  <c r="Y2440" i="4" s="1"/>
  <c r="T2440" i="4"/>
  <c r="S2440" i="4"/>
  <c r="A2440" i="4"/>
  <c r="X2439" i="4"/>
  <c r="W2439" i="4"/>
  <c r="V2439" i="4"/>
  <c r="U2439" i="4" s="1"/>
  <c r="Y2439" i="4" s="1"/>
  <c r="T2439" i="4"/>
  <c r="S2439" i="4"/>
  <c r="A2439" i="4"/>
  <c r="X2438" i="4"/>
  <c r="W2438" i="4"/>
  <c r="V2438" i="4"/>
  <c r="U2438" i="4" s="1"/>
  <c r="Y2438" i="4" s="1"/>
  <c r="T2438" i="4"/>
  <c r="S2438" i="4"/>
  <c r="A2438" i="4"/>
  <c r="X2437" i="4"/>
  <c r="W2437" i="4"/>
  <c r="V2437" i="4"/>
  <c r="U2437" i="4" s="1"/>
  <c r="Y2437" i="4" s="1"/>
  <c r="T2437" i="4"/>
  <c r="S2437" i="4"/>
  <c r="A2437" i="4"/>
  <c r="X2436" i="4"/>
  <c r="W2436" i="4"/>
  <c r="V2436" i="4"/>
  <c r="U2436" i="4" s="1"/>
  <c r="Y2436" i="4" s="1"/>
  <c r="T2436" i="4"/>
  <c r="S2436" i="4"/>
  <c r="A2436" i="4"/>
  <c r="X2435" i="4"/>
  <c r="W2435" i="4"/>
  <c r="V2435" i="4"/>
  <c r="U2435" i="4" s="1"/>
  <c r="Y2435" i="4" s="1"/>
  <c r="T2435" i="4"/>
  <c r="S2435" i="4"/>
  <c r="A2435" i="4"/>
  <c r="X2434" i="4"/>
  <c r="W2434" i="4"/>
  <c r="V2434" i="4"/>
  <c r="U2434" i="4" s="1"/>
  <c r="Y2434" i="4" s="1"/>
  <c r="T2434" i="4"/>
  <c r="S2434" i="4"/>
  <c r="A2434" i="4"/>
  <c r="X2433" i="4"/>
  <c r="W2433" i="4"/>
  <c r="V2433" i="4"/>
  <c r="U2433" i="4" s="1"/>
  <c r="Y2433" i="4" s="1"/>
  <c r="T2433" i="4"/>
  <c r="S2433" i="4"/>
  <c r="A2433" i="4"/>
  <c r="X2432" i="4"/>
  <c r="W2432" i="4"/>
  <c r="V2432" i="4"/>
  <c r="U2432" i="4" s="1"/>
  <c r="Y2432" i="4" s="1"/>
  <c r="T2432" i="4"/>
  <c r="S2432" i="4"/>
  <c r="A2432" i="4"/>
  <c r="X2431" i="4"/>
  <c r="W2431" i="4"/>
  <c r="V2431" i="4"/>
  <c r="U2431" i="4" s="1"/>
  <c r="Y2431" i="4" s="1"/>
  <c r="T2431" i="4"/>
  <c r="S2431" i="4"/>
  <c r="A2431" i="4"/>
  <c r="X2430" i="4"/>
  <c r="W2430" i="4"/>
  <c r="V2430" i="4"/>
  <c r="U2430" i="4" s="1"/>
  <c r="Y2430" i="4" s="1"/>
  <c r="T2430" i="4"/>
  <c r="S2430" i="4"/>
  <c r="A2430" i="4"/>
  <c r="X2429" i="4"/>
  <c r="W2429" i="4"/>
  <c r="V2429" i="4"/>
  <c r="U2429" i="4" s="1"/>
  <c r="Y2429" i="4" s="1"/>
  <c r="T2429" i="4"/>
  <c r="S2429" i="4"/>
  <c r="A2429" i="4"/>
  <c r="X2428" i="4"/>
  <c r="W2428" i="4"/>
  <c r="V2428" i="4"/>
  <c r="U2428" i="4" s="1"/>
  <c r="Y2428" i="4" s="1"/>
  <c r="T2428" i="4"/>
  <c r="S2428" i="4"/>
  <c r="A2428" i="4"/>
  <c r="X2427" i="4"/>
  <c r="W2427" i="4"/>
  <c r="V2427" i="4"/>
  <c r="U2427" i="4" s="1"/>
  <c r="Y2427" i="4" s="1"/>
  <c r="T2427" i="4"/>
  <c r="S2427" i="4"/>
  <c r="A2427" i="4"/>
  <c r="X2426" i="4"/>
  <c r="W2426" i="4"/>
  <c r="V2426" i="4"/>
  <c r="U2426" i="4" s="1"/>
  <c r="Y2426" i="4" s="1"/>
  <c r="T2426" i="4"/>
  <c r="S2426" i="4"/>
  <c r="A2426" i="4"/>
  <c r="X2425" i="4"/>
  <c r="W2425" i="4"/>
  <c r="V2425" i="4"/>
  <c r="U2425" i="4" s="1"/>
  <c r="Y2425" i="4" s="1"/>
  <c r="T2425" i="4"/>
  <c r="S2425" i="4"/>
  <c r="A2425" i="4"/>
  <c r="X2424" i="4"/>
  <c r="W2424" i="4"/>
  <c r="V2424" i="4"/>
  <c r="U2424" i="4" s="1"/>
  <c r="Y2424" i="4" s="1"/>
  <c r="T2424" i="4"/>
  <c r="S2424" i="4"/>
  <c r="A2424" i="4"/>
  <c r="X2423" i="4"/>
  <c r="W2423" i="4"/>
  <c r="V2423" i="4"/>
  <c r="U2423" i="4" s="1"/>
  <c r="Y2423" i="4" s="1"/>
  <c r="T2423" i="4"/>
  <c r="S2423" i="4"/>
  <c r="A2423" i="4"/>
  <c r="X2422" i="4"/>
  <c r="W2422" i="4"/>
  <c r="V2422" i="4"/>
  <c r="U2422" i="4" s="1"/>
  <c r="Y2422" i="4" s="1"/>
  <c r="T2422" i="4"/>
  <c r="S2422" i="4"/>
  <c r="A2422" i="4"/>
  <c r="X2421" i="4"/>
  <c r="W2421" i="4"/>
  <c r="V2421" i="4"/>
  <c r="U2421" i="4" s="1"/>
  <c r="Y2421" i="4" s="1"/>
  <c r="T2421" i="4"/>
  <c r="S2421" i="4"/>
  <c r="A2421" i="4"/>
  <c r="X2420" i="4"/>
  <c r="W2420" i="4"/>
  <c r="V2420" i="4"/>
  <c r="U2420" i="4" s="1"/>
  <c r="Y2420" i="4" s="1"/>
  <c r="T2420" i="4"/>
  <c r="S2420" i="4"/>
  <c r="A2420" i="4"/>
  <c r="X2419" i="4"/>
  <c r="W2419" i="4"/>
  <c r="V2419" i="4"/>
  <c r="U2419" i="4" s="1"/>
  <c r="Y2419" i="4" s="1"/>
  <c r="T2419" i="4"/>
  <c r="S2419" i="4"/>
  <c r="A2419" i="4"/>
  <c r="X2418" i="4"/>
  <c r="W2418" i="4"/>
  <c r="V2418" i="4"/>
  <c r="U2418" i="4" s="1"/>
  <c r="Y2418" i="4" s="1"/>
  <c r="T2418" i="4"/>
  <c r="S2418" i="4"/>
  <c r="A2418" i="4"/>
  <c r="X2417" i="4"/>
  <c r="W2417" i="4"/>
  <c r="V2417" i="4"/>
  <c r="U2417" i="4" s="1"/>
  <c r="Y2417" i="4" s="1"/>
  <c r="T2417" i="4"/>
  <c r="S2417" i="4"/>
  <c r="A2417" i="4"/>
  <c r="X2416" i="4"/>
  <c r="W2416" i="4"/>
  <c r="V2416" i="4"/>
  <c r="U2416" i="4" s="1"/>
  <c r="Y2416" i="4" s="1"/>
  <c r="T2416" i="4"/>
  <c r="S2416" i="4"/>
  <c r="A2416" i="4"/>
  <c r="X2415" i="4"/>
  <c r="W2415" i="4"/>
  <c r="V2415" i="4"/>
  <c r="U2415" i="4" s="1"/>
  <c r="Y2415" i="4" s="1"/>
  <c r="T2415" i="4"/>
  <c r="S2415" i="4"/>
  <c r="A2415" i="4"/>
  <c r="X2414" i="4"/>
  <c r="W2414" i="4"/>
  <c r="V2414" i="4"/>
  <c r="U2414" i="4" s="1"/>
  <c r="Y2414" i="4" s="1"/>
  <c r="T2414" i="4"/>
  <c r="S2414" i="4"/>
  <c r="A2414" i="4"/>
  <c r="X2413" i="4"/>
  <c r="W2413" i="4"/>
  <c r="V2413" i="4"/>
  <c r="U2413" i="4" s="1"/>
  <c r="Y2413" i="4" s="1"/>
  <c r="T2413" i="4"/>
  <c r="S2413" i="4"/>
  <c r="A2413" i="4"/>
  <c r="X2412" i="4"/>
  <c r="W2412" i="4"/>
  <c r="V2412" i="4"/>
  <c r="U2412" i="4" s="1"/>
  <c r="Y2412" i="4" s="1"/>
  <c r="T2412" i="4"/>
  <c r="S2412" i="4"/>
  <c r="A2412" i="4"/>
  <c r="X2411" i="4"/>
  <c r="W2411" i="4"/>
  <c r="V2411" i="4"/>
  <c r="U2411" i="4" s="1"/>
  <c r="Y2411" i="4" s="1"/>
  <c r="T2411" i="4"/>
  <c r="S2411" i="4"/>
  <c r="A2411" i="4"/>
  <c r="X2410" i="4"/>
  <c r="W2410" i="4"/>
  <c r="V2410" i="4"/>
  <c r="U2410" i="4" s="1"/>
  <c r="Y2410" i="4" s="1"/>
  <c r="T2410" i="4"/>
  <c r="S2410" i="4"/>
  <c r="A2410" i="4"/>
  <c r="X2409" i="4"/>
  <c r="W2409" i="4"/>
  <c r="V2409" i="4"/>
  <c r="U2409" i="4" s="1"/>
  <c r="Y2409" i="4" s="1"/>
  <c r="T2409" i="4"/>
  <c r="S2409" i="4"/>
  <c r="A2409" i="4"/>
  <c r="X2408" i="4"/>
  <c r="W2408" i="4"/>
  <c r="V2408" i="4"/>
  <c r="U2408" i="4" s="1"/>
  <c r="Y2408" i="4" s="1"/>
  <c r="T2408" i="4"/>
  <c r="S2408" i="4"/>
  <c r="A2408" i="4"/>
  <c r="X2407" i="4"/>
  <c r="W2407" i="4"/>
  <c r="V2407" i="4"/>
  <c r="U2407" i="4" s="1"/>
  <c r="Y2407" i="4" s="1"/>
  <c r="T2407" i="4"/>
  <c r="S2407" i="4"/>
  <c r="A2407" i="4"/>
  <c r="X2406" i="4"/>
  <c r="W2406" i="4"/>
  <c r="V2406" i="4"/>
  <c r="U2406" i="4" s="1"/>
  <c r="Y2406" i="4" s="1"/>
  <c r="T2406" i="4"/>
  <c r="S2406" i="4"/>
  <c r="A2406" i="4"/>
  <c r="X2405" i="4"/>
  <c r="W2405" i="4"/>
  <c r="V2405" i="4"/>
  <c r="U2405" i="4" s="1"/>
  <c r="Y2405" i="4" s="1"/>
  <c r="T2405" i="4"/>
  <c r="S2405" i="4"/>
  <c r="A2405" i="4"/>
  <c r="X2404" i="4"/>
  <c r="W2404" i="4"/>
  <c r="V2404" i="4"/>
  <c r="U2404" i="4" s="1"/>
  <c r="Y2404" i="4" s="1"/>
  <c r="T2404" i="4"/>
  <c r="S2404" i="4"/>
  <c r="A2404" i="4"/>
  <c r="X2403" i="4"/>
  <c r="W2403" i="4"/>
  <c r="V2403" i="4"/>
  <c r="U2403" i="4" s="1"/>
  <c r="Y2403" i="4" s="1"/>
  <c r="T2403" i="4"/>
  <c r="S2403" i="4"/>
  <c r="A2403" i="4"/>
  <c r="X2402" i="4"/>
  <c r="W2402" i="4"/>
  <c r="V2402" i="4"/>
  <c r="U2402" i="4" s="1"/>
  <c r="Y2402" i="4" s="1"/>
  <c r="T2402" i="4"/>
  <c r="S2402" i="4"/>
  <c r="A2402" i="4"/>
  <c r="X2401" i="4"/>
  <c r="W2401" i="4"/>
  <c r="V2401" i="4"/>
  <c r="U2401" i="4" s="1"/>
  <c r="Y2401" i="4" s="1"/>
  <c r="T2401" i="4"/>
  <c r="S2401" i="4"/>
  <c r="A2401" i="4"/>
  <c r="X2400" i="4"/>
  <c r="W2400" i="4"/>
  <c r="V2400" i="4"/>
  <c r="U2400" i="4" s="1"/>
  <c r="Y2400" i="4" s="1"/>
  <c r="T2400" i="4"/>
  <c r="S2400" i="4"/>
  <c r="A2400" i="4"/>
  <c r="X2399" i="4"/>
  <c r="W2399" i="4"/>
  <c r="V2399" i="4"/>
  <c r="U2399" i="4" s="1"/>
  <c r="Y2399" i="4" s="1"/>
  <c r="T2399" i="4"/>
  <c r="S2399" i="4"/>
  <c r="A2399" i="4"/>
  <c r="X2398" i="4"/>
  <c r="W2398" i="4"/>
  <c r="V2398" i="4"/>
  <c r="U2398" i="4" s="1"/>
  <c r="Y2398" i="4" s="1"/>
  <c r="T2398" i="4"/>
  <c r="S2398" i="4"/>
  <c r="A2398" i="4"/>
  <c r="X2397" i="4"/>
  <c r="W2397" i="4"/>
  <c r="V2397" i="4"/>
  <c r="U2397" i="4" s="1"/>
  <c r="Y2397" i="4" s="1"/>
  <c r="T2397" i="4"/>
  <c r="S2397" i="4"/>
  <c r="A2397" i="4"/>
  <c r="X2396" i="4"/>
  <c r="W2396" i="4"/>
  <c r="V2396" i="4"/>
  <c r="U2396" i="4" s="1"/>
  <c r="Y2396" i="4" s="1"/>
  <c r="T2396" i="4"/>
  <c r="S2396" i="4"/>
  <c r="A2396" i="4"/>
  <c r="X2395" i="4"/>
  <c r="W2395" i="4"/>
  <c r="V2395" i="4"/>
  <c r="U2395" i="4" s="1"/>
  <c r="Y2395" i="4" s="1"/>
  <c r="T2395" i="4"/>
  <c r="S2395" i="4"/>
  <c r="A2395" i="4"/>
  <c r="X2394" i="4"/>
  <c r="W2394" i="4"/>
  <c r="V2394" i="4"/>
  <c r="U2394" i="4" s="1"/>
  <c r="Y2394" i="4" s="1"/>
  <c r="T2394" i="4"/>
  <c r="S2394" i="4"/>
  <c r="A2394" i="4"/>
  <c r="X2393" i="4"/>
  <c r="W2393" i="4"/>
  <c r="V2393" i="4"/>
  <c r="U2393" i="4" s="1"/>
  <c r="Y2393" i="4" s="1"/>
  <c r="T2393" i="4"/>
  <c r="S2393" i="4"/>
  <c r="A2393" i="4"/>
  <c r="X2392" i="4"/>
  <c r="W2392" i="4"/>
  <c r="V2392" i="4"/>
  <c r="U2392" i="4" s="1"/>
  <c r="Y2392" i="4" s="1"/>
  <c r="T2392" i="4"/>
  <c r="S2392" i="4"/>
  <c r="A2392" i="4"/>
  <c r="X2391" i="4"/>
  <c r="W2391" i="4"/>
  <c r="V2391" i="4"/>
  <c r="U2391" i="4" s="1"/>
  <c r="Y2391" i="4" s="1"/>
  <c r="T2391" i="4"/>
  <c r="S2391" i="4"/>
  <c r="A2391" i="4"/>
  <c r="X2390" i="4"/>
  <c r="W2390" i="4"/>
  <c r="V2390" i="4"/>
  <c r="U2390" i="4" s="1"/>
  <c r="Y2390" i="4" s="1"/>
  <c r="T2390" i="4"/>
  <c r="S2390" i="4"/>
  <c r="A2390" i="4"/>
  <c r="X2389" i="4"/>
  <c r="W2389" i="4"/>
  <c r="V2389" i="4"/>
  <c r="U2389" i="4" s="1"/>
  <c r="Y2389" i="4" s="1"/>
  <c r="T2389" i="4"/>
  <c r="S2389" i="4"/>
  <c r="A2389" i="4"/>
  <c r="X2388" i="4"/>
  <c r="W2388" i="4"/>
  <c r="V2388" i="4"/>
  <c r="U2388" i="4" s="1"/>
  <c r="Y2388" i="4" s="1"/>
  <c r="T2388" i="4"/>
  <c r="S2388" i="4"/>
  <c r="A2388" i="4"/>
  <c r="X2387" i="4"/>
  <c r="W2387" i="4"/>
  <c r="V2387" i="4"/>
  <c r="U2387" i="4" s="1"/>
  <c r="Y2387" i="4" s="1"/>
  <c r="T2387" i="4"/>
  <c r="S2387" i="4"/>
  <c r="A2387" i="4"/>
  <c r="X2386" i="4"/>
  <c r="W2386" i="4"/>
  <c r="V2386" i="4"/>
  <c r="U2386" i="4" s="1"/>
  <c r="Y2386" i="4" s="1"/>
  <c r="T2386" i="4"/>
  <c r="S2386" i="4"/>
  <c r="A2386" i="4"/>
  <c r="X2385" i="4"/>
  <c r="W2385" i="4"/>
  <c r="V2385" i="4"/>
  <c r="U2385" i="4" s="1"/>
  <c r="Y2385" i="4" s="1"/>
  <c r="T2385" i="4"/>
  <c r="S2385" i="4"/>
  <c r="A2385" i="4"/>
  <c r="X2384" i="4"/>
  <c r="W2384" i="4"/>
  <c r="V2384" i="4"/>
  <c r="U2384" i="4" s="1"/>
  <c r="Y2384" i="4" s="1"/>
  <c r="T2384" i="4"/>
  <c r="S2384" i="4"/>
  <c r="A2384" i="4"/>
  <c r="X2383" i="4"/>
  <c r="W2383" i="4"/>
  <c r="V2383" i="4"/>
  <c r="U2383" i="4" s="1"/>
  <c r="Y2383" i="4" s="1"/>
  <c r="T2383" i="4"/>
  <c r="S2383" i="4"/>
  <c r="A2383" i="4"/>
  <c r="X2382" i="4"/>
  <c r="W2382" i="4"/>
  <c r="V2382" i="4"/>
  <c r="U2382" i="4" s="1"/>
  <c r="Y2382" i="4" s="1"/>
  <c r="T2382" i="4"/>
  <c r="S2382" i="4"/>
  <c r="A2382" i="4"/>
  <c r="X2381" i="4"/>
  <c r="W2381" i="4"/>
  <c r="V2381" i="4"/>
  <c r="U2381" i="4" s="1"/>
  <c r="Y2381" i="4" s="1"/>
  <c r="T2381" i="4"/>
  <c r="S2381" i="4"/>
  <c r="A2381" i="4"/>
  <c r="X2380" i="4"/>
  <c r="W2380" i="4"/>
  <c r="V2380" i="4"/>
  <c r="U2380" i="4" s="1"/>
  <c r="Y2380" i="4" s="1"/>
  <c r="T2380" i="4"/>
  <c r="S2380" i="4"/>
  <c r="A2380" i="4"/>
  <c r="X2379" i="4"/>
  <c r="W2379" i="4"/>
  <c r="V2379" i="4"/>
  <c r="U2379" i="4" s="1"/>
  <c r="Y2379" i="4" s="1"/>
  <c r="T2379" i="4"/>
  <c r="S2379" i="4"/>
  <c r="A2379" i="4"/>
  <c r="X2378" i="4"/>
  <c r="W2378" i="4"/>
  <c r="V2378" i="4"/>
  <c r="U2378" i="4" s="1"/>
  <c r="Y2378" i="4" s="1"/>
  <c r="T2378" i="4"/>
  <c r="S2378" i="4"/>
  <c r="A2378" i="4"/>
  <c r="X2377" i="4"/>
  <c r="W2377" i="4"/>
  <c r="V2377" i="4"/>
  <c r="U2377" i="4" s="1"/>
  <c r="Y2377" i="4" s="1"/>
  <c r="T2377" i="4"/>
  <c r="S2377" i="4"/>
  <c r="A2377" i="4"/>
  <c r="X2376" i="4"/>
  <c r="W2376" i="4"/>
  <c r="V2376" i="4"/>
  <c r="U2376" i="4" s="1"/>
  <c r="Y2376" i="4" s="1"/>
  <c r="T2376" i="4"/>
  <c r="S2376" i="4"/>
  <c r="A2376" i="4"/>
  <c r="X2375" i="4"/>
  <c r="W2375" i="4"/>
  <c r="V2375" i="4"/>
  <c r="U2375" i="4" s="1"/>
  <c r="Y2375" i="4" s="1"/>
  <c r="T2375" i="4"/>
  <c r="S2375" i="4"/>
  <c r="A2375" i="4"/>
  <c r="X2374" i="4"/>
  <c r="W2374" i="4"/>
  <c r="V2374" i="4"/>
  <c r="U2374" i="4" s="1"/>
  <c r="Y2374" i="4" s="1"/>
  <c r="T2374" i="4"/>
  <c r="S2374" i="4"/>
  <c r="A2374" i="4"/>
  <c r="X2373" i="4"/>
  <c r="W2373" i="4"/>
  <c r="V2373" i="4"/>
  <c r="U2373" i="4" s="1"/>
  <c r="Y2373" i="4" s="1"/>
  <c r="T2373" i="4"/>
  <c r="S2373" i="4"/>
  <c r="A2373" i="4"/>
  <c r="X2372" i="4"/>
  <c r="W2372" i="4"/>
  <c r="V2372" i="4"/>
  <c r="U2372" i="4" s="1"/>
  <c r="Y2372" i="4" s="1"/>
  <c r="T2372" i="4"/>
  <c r="S2372" i="4"/>
  <c r="A2372" i="4"/>
  <c r="X2371" i="4"/>
  <c r="W2371" i="4"/>
  <c r="V2371" i="4"/>
  <c r="U2371" i="4" s="1"/>
  <c r="Y2371" i="4" s="1"/>
  <c r="T2371" i="4"/>
  <c r="S2371" i="4"/>
  <c r="A2371" i="4"/>
  <c r="X2370" i="4"/>
  <c r="W2370" i="4"/>
  <c r="V2370" i="4"/>
  <c r="U2370" i="4" s="1"/>
  <c r="Y2370" i="4" s="1"/>
  <c r="T2370" i="4"/>
  <c r="S2370" i="4"/>
  <c r="A2370" i="4"/>
  <c r="X2369" i="4"/>
  <c r="W2369" i="4"/>
  <c r="V2369" i="4"/>
  <c r="U2369" i="4" s="1"/>
  <c r="Y2369" i="4" s="1"/>
  <c r="T2369" i="4"/>
  <c r="S2369" i="4"/>
  <c r="A2369" i="4"/>
  <c r="X2368" i="4"/>
  <c r="W2368" i="4"/>
  <c r="V2368" i="4"/>
  <c r="U2368" i="4" s="1"/>
  <c r="Y2368" i="4" s="1"/>
  <c r="T2368" i="4"/>
  <c r="S2368" i="4"/>
  <c r="A2368" i="4"/>
  <c r="X2367" i="4"/>
  <c r="W2367" i="4"/>
  <c r="V2367" i="4"/>
  <c r="U2367" i="4" s="1"/>
  <c r="Y2367" i="4" s="1"/>
  <c r="T2367" i="4"/>
  <c r="S2367" i="4"/>
  <c r="A2367" i="4"/>
  <c r="X2366" i="4"/>
  <c r="W2366" i="4"/>
  <c r="V2366" i="4"/>
  <c r="U2366" i="4" s="1"/>
  <c r="Y2366" i="4" s="1"/>
  <c r="T2366" i="4"/>
  <c r="S2366" i="4"/>
  <c r="A2366" i="4"/>
  <c r="X2365" i="4"/>
  <c r="W2365" i="4"/>
  <c r="V2365" i="4"/>
  <c r="U2365" i="4" s="1"/>
  <c r="Y2365" i="4" s="1"/>
  <c r="T2365" i="4"/>
  <c r="S2365" i="4"/>
  <c r="A2365" i="4"/>
  <c r="X2364" i="4"/>
  <c r="W2364" i="4"/>
  <c r="V2364" i="4"/>
  <c r="U2364" i="4" s="1"/>
  <c r="Y2364" i="4" s="1"/>
  <c r="T2364" i="4"/>
  <c r="S2364" i="4"/>
  <c r="A2364" i="4"/>
  <c r="X2363" i="4"/>
  <c r="W2363" i="4"/>
  <c r="V2363" i="4"/>
  <c r="U2363" i="4" s="1"/>
  <c r="Y2363" i="4" s="1"/>
  <c r="T2363" i="4"/>
  <c r="S2363" i="4"/>
  <c r="A2363" i="4"/>
  <c r="X2362" i="4"/>
  <c r="W2362" i="4"/>
  <c r="V2362" i="4"/>
  <c r="U2362" i="4" s="1"/>
  <c r="Y2362" i="4" s="1"/>
  <c r="T2362" i="4"/>
  <c r="S2362" i="4"/>
  <c r="A2362" i="4"/>
  <c r="X2361" i="4"/>
  <c r="W2361" i="4"/>
  <c r="V2361" i="4"/>
  <c r="U2361" i="4" s="1"/>
  <c r="Y2361" i="4" s="1"/>
  <c r="T2361" i="4"/>
  <c r="S2361" i="4"/>
  <c r="A2361" i="4"/>
  <c r="X2360" i="4"/>
  <c r="W2360" i="4"/>
  <c r="V2360" i="4"/>
  <c r="U2360" i="4" s="1"/>
  <c r="Y2360" i="4" s="1"/>
  <c r="T2360" i="4"/>
  <c r="S2360" i="4"/>
  <c r="A2360" i="4"/>
  <c r="X2359" i="4"/>
  <c r="W2359" i="4"/>
  <c r="V2359" i="4"/>
  <c r="U2359" i="4" s="1"/>
  <c r="Y2359" i="4" s="1"/>
  <c r="T2359" i="4"/>
  <c r="S2359" i="4"/>
  <c r="A2359" i="4"/>
  <c r="X2358" i="4"/>
  <c r="W2358" i="4"/>
  <c r="V2358" i="4"/>
  <c r="U2358" i="4" s="1"/>
  <c r="Y2358" i="4" s="1"/>
  <c r="T2358" i="4"/>
  <c r="S2358" i="4"/>
  <c r="A2358" i="4"/>
  <c r="X2357" i="4"/>
  <c r="W2357" i="4"/>
  <c r="V2357" i="4"/>
  <c r="U2357" i="4" s="1"/>
  <c r="Y2357" i="4" s="1"/>
  <c r="T2357" i="4"/>
  <c r="S2357" i="4"/>
  <c r="A2357" i="4"/>
  <c r="X2356" i="4"/>
  <c r="W2356" i="4"/>
  <c r="V2356" i="4"/>
  <c r="U2356" i="4" s="1"/>
  <c r="Y2356" i="4" s="1"/>
  <c r="T2356" i="4"/>
  <c r="S2356" i="4"/>
  <c r="A2356" i="4"/>
  <c r="X2355" i="4"/>
  <c r="W2355" i="4"/>
  <c r="V2355" i="4"/>
  <c r="U2355" i="4" s="1"/>
  <c r="Y2355" i="4" s="1"/>
  <c r="T2355" i="4"/>
  <c r="S2355" i="4"/>
  <c r="A2355" i="4"/>
  <c r="X2354" i="4"/>
  <c r="W2354" i="4"/>
  <c r="V2354" i="4"/>
  <c r="U2354" i="4" s="1"/>
  <c r="Y2354" i="4" s="1"/>
  <c r="T2354" i="4"/>
  <c r="S2354" i="4"/>
  <c r="A2354" i="4"/>
  <c r="X2353" i="4"/>
  <c r="W2353" i="4"/>
  <c r="V2353" i="4"/>
  <c r="U2353" i="4" s="1"/>
  <c r="Y2353" i="4" s="1"/>
  <c r="T2353" i="4"/>
  <c r="S2353" i="4"/>
  <c r="A2353" i="4"/>
  <c r="X2352" i="4"/>
  <c r="W2352" i="4"/>
  <c r="V2352" i="4"/>
  <c r="U2352" i="4" s="1"/>
  <c r="Y2352" i="4" s="1"/>
  <c r="T2352" i="4"/>
  <c r="S2352" i="4"/>
  <c r="A2352" i="4"/>
  <c r="X2351" i="4"/>
  <c r="W2351" i="4"/>
  <c r="V2351" i="4"/>
  <c r="U2351" i="4" s="1"/>
  <c r="Y2351" i="4" s="1"/>
  <c r="T2351" i="4"/>
  <c r="S2351" i="4"/>
  <c r="A2351" i="4"/>
  <c r="X2350" i="4"/>
  <c r="W2350" i="4"/>
  <c r="V2350" i="4"/>
  <c r="U2350" i="4" s="1"/>
  <c r="Y2350" i="4" s="1"/>
  <c r="T2350" i="4"/>
  <c r="S2350" i="4"/>
  <c r="A2350" i="4"/>
  <c r="X2349" i="4"/>
  <c r="W2349" i="4"/>
  <c r="V2349" i="4"/>
  <c r="U2349" i="4" s="1"/>
  <c r="Y2349" i="4" s="1"/>
  <c r="T2349" i="4"/>
  <c r="S2349" i="4"/>
  <c r="A2349" i="4"/>
  <c r="X2348" i="4"/>
  <c r="W2348" i="4"/>
  <c r="V2348" i="4"/>
  <c r="U2348" i="4" s="1"/>
  <c r="Y2348" i="4" s="1"/>
  <c r="T2348" i="4"/>
  <c r="S2348" i="4"/>
  <c r="A2348" i="4"/>
  <c r="X2347" i="4"/>
  <c r="W2347" i="4"/>
  <c r="V2347" i="4"/>
  <c r="U2347" i="4" s="1"/>
  <c r="Y2347" i="4" s="1"/>
  <c r="T2347" i="4"/>
  <c r="S2347" i="4"/>
  <c r="A2347" i="4"/>
  <c r="X2346" i="4"/>
  <c r="W2346" i="4"/>
  <c r="V2346" i="4"/>
  <c r="U2346" i="4" s="1"/>
  <c r="Y2346" i="4" s="1"/>
  <c r="T2346" i="4"/>
  <c r="S2346" i="4"/>
  <c r="A2346" i="4"/>
  <c r="X2345" i="4"/>
  <c r="W2345" i="4"/>
  <c r="V2345" i="4"/>
  <c r="U2345" i="4" s="1"/>
  <c r="Y2345" i="4" s="1"/>
  <c r="T2345" i="4"/>
  <c r="S2345" i="4"/>
  <c r="A2345" i="4"/>
  <c r="X2344" i="4"/>
  <c r="W2344" i="4"/>
  <c r="V2344" i="4"/>
  <c r="U2344" i="4" s="1"/>
  <c r="Y2344" i="4" s="1"/>
  <c r="T2344" i="4"/>
  <c r="S2344" i="4"/>
  <c r="A2344" i="4"/>
  <c r="X2343" i="4"/>
  <c r="W2343" i="4"/>
  <c r="V2343" i="4"/>
  <c r="U2343" i="4" s="1"/>
  <c r="Y2343" i="4" s="1"/>
  <c r="T2343" i="4"/>
  <c r="S2343" i="4"/>
  <c r="A2343" i="4"/>
  <c r="X2342" i="4"/>
  <c r="W2342" i="4"/>
  <c r="V2342" i="4"/>
  <c r="U2342" i="4" s="1"/>
  <c r="Y2342" i="4" s="1"/>
  <c r="T2342" i="4"/>
  <c r="S2342" i="4"/>
  <c r="A2342" i="4"/>
  <c r="X2341" i="4"/>
  <c r="W2341" i="4"/>
  <c r="V2341" i="4"/>
  <c r="U2341" i="4" s="1"/>
  <c r="Y2341" i="4" s="1"/>
  <c r="T2341" i="4"/>
  <c r="S2341" i="4"/>
  <c r="A2341" i="4"/>
  <c r="X2340" i="4"/>
  <c r="W2340" i="4"/>
  <c r="V2340" i="4"/>
  <c r="U2340" i="4" s="1"/>
  <c r="Y2340" i="4" s="1"/>
  <c r="T2340" i="4"/>
  <c r="S2340" i="4"/>
  <c r="A2340" i="4"/>
  <c r="X2339" i="4"/>
  <c r="W2339" i="4"/>
  <c r="V2339" i="4"/>
  <c r="U2339" i="4" s="1"/>
  <c r="Y2339" i="4" s="1"/>
  <c r="T2339" i="4"/>
  <c r="S2339" i="4"/>
  <c r="A2339" i="4"/>
  <c r="X2338" i="4"/>
  <c r="W2338" i="4"/>
  <c r="V2338" i="4"/>
  <c r="U2338" i="4" s="1"/>
  <c r="Y2338" i="4" s="1"/>
  <c r="T2338" i="4"/>
  <c r="S2338" i="4"/>
  <c r="A2338" i="4"/>
  <c r="X2337" i="4"/>
  <c r="W2337" i="4"/>
  <c r="V2337" i="4"/>
  <c r="U2337" i="4" s="1"/>
  <c r="Y2337" i="4" s="1"/>
  <c r="T2337" i="4"/>
  <c r="S2337" i="4"/>
  <c r="A2337" i="4"/>
  <c r="X2336" i="4"/>
  <c r="W2336" i="4"/>
  <c r="V2336" i="4"/>
  <c r="U2336" i="4" s="1"/>
  <c r="Y2336" i="4" s="1"/>
  <c r="T2336" i="4"/>
  <c r="S2336" i="4"/>
  <c r="A2336" i="4"/>
  <c r="X2335" i="4"/>
  <c r="W2335" i="4"/>
  <c r="V2335" i="4"/>
  <c r="U2335" i="4" s="1"/>
  <c r="Y2335" i="4" s="1"/>
  <c r="T2335" i="4"/>
  <c r="S2335" i="4"/>
  <c r="A2335" i="4"/>
  <c r="X2334" i="4"/>
  <c r="W2334" i="4"/>
  <c r="V2334" i="4"/>
  <c r="U2334" i="4" s="1"/>
  <c r="Y2334" i="4" s="1"/>
  <c r="T2334" i="4"/>
  <c r="S2334" i="4"/>
  <c r="A2334" i="4"/>
  <c r="X2333" i="4"/>
  <c r="W2333" i="4"/>
  <c r="V2333" i="4"/>
  <c r="U2333" i="4" s="1"/>
  <c r="Y2333" i="4" s="1"/>
  <c r="T2333" i="4"/>
  <c r="S2333" i="4"/>
  <c r="A2333" i="4"/>
  <c r="X2332" i="4"/>
  <c r="W2332" i="4"/>
  <c r="V2332" i="4"/>
  <c r="U2332" i="4" s="1"/>
  <c r="Y2332" i="4" s="1"/>
  <c r="T2332" i="4"/>
  <c r="S2332" i="4"/>
  <c r="A2332" i="4"/>
  <c r="X2331" i="4"/>
  <c r="W2331" i="4"/>
  <c r="V2331" i="4"/>
  <c r="U2331" i="4" s="1"/>
  <c r="Y2331" i="4" s="1"/>
  <c r="T2331" i="4"/>
  <c r="S2331" i="4"/>
  <c r="A2331" i="4"/>
  <c r="X2330" i="4"/>
  <c r="W2330" i="4"/>
  <c r="V2330" i="4"/>
  <c r="U2330" i="4" s="1"/>
  <c r="Y2330" i="4" s="1"/>
  <c r="T2330" i="4"/>
  <c r="S2330" i="4"/>
  <c r="A2330" i="4"/>
  <c r="X2329" i="4"/>
  <c r="W2329" i="4"/>
  <c r="V2329" i="4"/>
  <c r="U2329" i="4" s="1"/>
  <c r="Y2329" i="4" s="1"/>
  <c r="T2329" i="4"/>
  <c r="S2329" i="4"/>
  <c r="A2329" i="4"/>
  <c r="X2328" i="4"/>
  <c r="W2328" i="4"/>
  <c r="V2328" i="4"/>
  <c r="U2328" i="4" s="1"/>
  <c r="Y2328" i="4" s="1"/>
  <c r="T2328" i="4"/>
  <c r="S2328" i="4"/>
  <c r="A2328" i="4"/>
  <c r="X2327" i="4"/>
  <c r="W2327" i="4"/>
  <c r="V2327" i="4"/>
  <c r="U2327" i="4" s="1"/>
  <c r="Y2327" i="4" s="1"/>
  <c r="T2327" i="4"/>
  <c r="S2327" i="4"/>
  <c r="A2327" i="4"/>
  <c r="X2326" i="4"/>
  <c r="W2326" i="4"/>
  <c r="V2326" i="4"/>
  <c r="U2326" i="4" s="1"/>
  <c r="Y2326" i="4" s="1"/>
  <c r="T2326" i="4"/>
  <c r="S2326" i="4"/>
  <c r="A2326" i="4"/>
  <c r="X2325" i="4"/>
  <c r="W2325" i="4"/>
  <c r="V2325" i="4"/>
  <c r="U2325" i="4" s="1"/>
  <c r="Y2325" i="4" s="1"/>
  <c r="T2325" i="4"/>
  <c r="S2325" i="4"/>
  <c r="A2325" i="4"/>
  <c r="X2324" i="4"/>
  <c r="W2324" i="4"/>
  <c r="V2324" i="4"/>
  <c r="U2324" i="4" s="1"/>
  <c r="Y2324" i="4" s="1"/>
  <c r="T2324" i="4"/>
  <c r="S2324" i="4"/>
  <c r="A2324" i="4"/>
  <c r="X2323" i="4"/>
  <c r="W2323" i="4"/>
  <c r="V2323" i="4"/>
  <c r="U2323" i="4" s="1"/>
  <c r="Y2323" i="4" s="1"/>
  <c r="T2323" i="4"/>
  <c r="S2323" i="4"/>
  <c r="A2323" i="4"/>
  <c r="X2322" i="4"/>
  <c r="W2322" i="4"/>
  <c r="V2322" i="4"/>
  <c r="U2322" i="4" s="1"/>
  <c r="Y2322" i="4" s="1"/>
  <c r="T2322" i="4"/>
  <c r="S2322" i="4"/>
  <c r="A2322" i="4"/>
  <c r="X2321" i="4"/>
  <c r="W2321" i="4"/>
  <c r="V2321" i="4"/>
  <c r="U2321" i="4" s="1"/>
  <c r="Y2321" i="4" s="1"/>
  <c r="T2321" i="4"/>
  <c r="S2321" i="4"/>
  <c r="A2321" i="4"/>
  <c r="X2320" i="4"/>
  <c r="W2320" i="4"/>
  <c r="V2320" i="4"/>
  <c r="U2320" i="4" s="1"/>
  <c r="Y2320" i="4" s="1"/>
  <c r="T2320" i="4"/>
  <c r="S2320" i="4"/>
  <c r="A2320" i="4"/>
  <c r="X2319" i="4"/>
  <c r="W2319" i="4"/>
  <c r="V2319" i="4"/>
  <c r="U2319" i="4" s="1"/>
  <c r="Y2319" i="4" s="1"/>
  <c r="T2319" i="4"/>
  <c r="S2319" i="4"/>
  <c r="A2319" i="4"/>
  <c r="X2318" i="4"/>
  <c r="W2318" i="4"/>
  <c r="V2318" i="4"/>
  <c r="U2318" i="4" s="1"/>
  <c r="Y2318" i="4" s="1"/>
  <c r="T2318" i="4"/>
  <c r="S2318" i="4"/>
  <c r="A2318" i="4"/>
  <c r="X2317" i="4"/>
  <c r="W2317" i="4"/>
  <c r="V2317" i="4"/>
  <c r="U2317" i="4" s="1"/>
  <c r="Y2317" i="4" s="1"/>
  <c r="T2317" i="4"/>
  <c r="S2317" i="4"/>
  <c r="A2317" i="4"/>
  <c r="X2316" i="4"/>
  <c r="W2316" i="4"/>
  <c r="V2316" i="4"/>
  <c r="U2316" i="4" s="1"/>
  <c r="Y2316" i="4" s="1"/>
  <c r="T2316" i="4"/>
  <c r="S2316" i="4"/>
  <c r="A2316" i="4"/>
  <c r="X2315" i="4"/>
  <c r="W2315" i="4"/>
  <c r="V2315" i="4"/>
  <c r="U2315" i="4" s="1"/>
  <c r="Y2315" i="4" s="1"/>
  <c r="T2315" i="4"/>
  <c r="S2315" i="4"/>
  <c r="A2315" i="4"/>
  <c r="X2314" i="4"/>
  <c r="W2314" i="4"/>
  <c r="V2314" i="4"/>
  <c r="U2314" i="4" s="1"/>
  <c r="Y2314" i="4" s="1"/>
  <c r="T2314" i="4"/>
  <c r="S2314" i="4"/>
  <c r="A2314" i="4"/>
  <c r="X2313" i="4"/>
  <c r="W2313" i="4"/>
  <c r="V2313" i="4"/>
  <c r="U2313" i="4" s="1"/>
  <c r="Y2313" i="4" s="1"/>
  <c r="T2313" i="4"/>
  <c r="S2313" i="4"/>
  <c r="A2313" i="4"/>
  <c r="X2312" i="4"/>
  <c r="W2312" i="4"/>
  <c r="V2312" i="4"/>
  <c r="U2312" i="4" s="1"/>
  <c r="Y2312" i="4" s="1"/>
  <c r="T2312" i="4"/>
  <c r="S2312" i="4"/>
  <c r="A2312" i="4"/>
  <c r="X2311" i="4"/>
  <c r="W2311" i="4"/>
  <c r="V2311" i="4"/>
  <c r="U2311" i="4" s="1"/>
  <c r="Y2311" i="4" s="1"/>
  <c r="T2311" i="4"/>
  <c r="S2311" i="4"/>
  <c r="A2311" i="4"/>
  <c r="X2310" i="4"/>
  <c r="W2310" i="4"/>
  <c r="V2310" i="4"/>
  <c r="U2310" i="4" s="1"/>
  <c r="Y2310" i="4" s="1"/>
  <c r="T2310" i="4"/>
  <c r="S2310" i="4"/>
  <c r="A2310" i="4"/>
  <c r="X2309" i="4"/>
  <c r="W2309" i="4"/>
  <c r="V2309" i="4"/>
  <c r="U2309" i="4" s="1"/>
  <c r="Y2309" i="4" s="1"/>
  <c r="T2309" i="4"/>
  <c r="S2309" i="4"/>
  <c r="A2309" i="4"/>
  <c r="X2308" i="4"/>
  <c r="W2308" i="4"/>
  <c r="V2308" i="4"/>
  <c r="U2308" i="4" s="1"/>
  <c r="Y2308" i="4" s="1"/>
  <c r="T2308" i="4"/>
  <c r="S2308" i="4"/>
  <c r="A2308" i="4"/>
  <c r="X2307" i="4"/>
  <c r="W2307" i="4"/>
  <c r="V2307" i="4"/>
  <c r="U2307" i="4" s="1"/>
  <c r="Y2307" i="4" s="1"/>
  <c r="T2307" i="4"/>
  <c r="S2307" i="4"/>
  <c r="A2307" i="4"/>
  <c r="X2306" i="4"/>
  <c r="W2306" i="4"/>
  <c r="V2306" i="4"/>
  <c r="U2306" i="4" s="1"/>
  <c r="Y2306" i="4" s="1"/>
  <c r="T2306" i="4"/>
  <c r="S2306" i="4"/>
  <c r="A2306" i="4"/>
  <c r="X2305" i="4"/>
  <c r="W2305" i="4"/>
  <c r="V2305" i="4"/>
  <c r="U2305" i="4" s="1"/>
  <c r="Y2305" i="4" s="1"/>
  <c r="T2305" i="4"/>
  <c r="S2305" i="4"/>
  <c r="A2305" i="4"/>
  <c r="X2304" i="4"/>
  <c r="W2304" i="4"/>
  <c r="V2304" i="4"/>
  <c r="U2304" i="4" s="1"/>
  <c r="Y2304" i="4" s="1"/>
  <c r="T2304" i="4"/>
  <c r="S2304" i="4"/>
  <c r="A2304" i="4"/>
  <c r="X2303" i="4"/>
  <c r="W2303" i="4"/>
  <c r="V2303" i="4"/>
  <c r="U2303" i="4" s="1"/>
  <c r="Y2303" i="4" s="1"/>
  <c r="T2303" i="4"/>
  <c r="S2303" i="4"/>
  <c r="A2303" i="4"/>
  <c r="X2302" i="4"/>
  <c r="W2302" i="4"/>
  <c r="V2302" i="4"/>
  <c r="U2302" i="4" s="1"/>
  <c r="Y2302" i="4" s="1"/>
  <c r="T2302" i="4"/>
  <c r="S2302" i="4"/>
  <c r="A2302" i="4"/>
  <c r="X2301" i="4"/>
  <c r="W2301" i="4"/>
  <c r="V2301" i="4"/>
  <c r="U2301" i="4" s="1"/>
  <c r="Y2301" i="4" s="1"/>
  <c r="T2301" i="4"/>
  <c r="S2301" i="4"/>
  <c r="A2301" i="4"/>
  <c r="X2300" i="4"/>
  <c r="W2300" i="4"/>
  <c r="V2300" i="4"/>
  <c r="U2300" i="4" s="1"/>
  <c r="Y2300" i="4" s="1"/>
  <c r="T2300" i="4"/>
  <c r="S2300" i="4"/>
  <c r="A2300" i="4"/>
  <c r="X2299" i="4"/>
  <c r="W2299" i="4"/>
  <c r="V2299" i="4"/>
  <c r="U2299" i="4" s="1"/>
  <c r="Y2299" i="4" s="1"/>
  <c r="T2299" i="4"/>
  <c r="S2299" i="4"/>
  <c r="A2299" i="4"/>
  <c r="X2298" i="4"/>
  <c r="W2298" i="4"/>
  <c r="V2298" i="4"/>
  <c r="U2298" i="4" s="1"/>
  <c r="Y2298" i="4" s="1"/>
  <c r="T2298" i="4"/>
  <c r="S2298" i="4"/>
  <c r="A2298" i="4"/>
  <c r="X2297" i="4"/>
  <c r="W2297" i="4"/>
  <c r="V2297" i="4"/>
  <c r="U2297" i="4" s="1"/>
  <c r="Y2297" i="4" s="1"/>
  <c r="T2297" i="4"/>
  <c r="S2297" i="4"/>
  <c r="A2297" i="4"/>
  <c r="X2296" i="4"/>
  <c r="W2296" i="4"/>
  <c r="V2296" i="4"/>
  <c r="U2296" i="4" s="1"/>
  <c r="Y2296" i="4" s="1"/>
  <c r="T2296" i="4"/>
  <c r="S2296" i="4"/>
  <c r="A2296" i="4"/>
  <c r="X2295" i="4"/>
  <c r="W2295" i="4"/>
  <c r="V2295" i="4"/>
  <c r="U2295" i="4" s="1"/>
  <c r="Y2295" i="4" s="1"/>
  <c r="T2295" i="4"/>
  <c r="S2295" i="4"/>
  <c r="A2295" i="4"/>
  <c r="X2294" i="4"/>
  <c r="W2294" i="4"/>
  <c r="V2294" i="4"/>
  <c r="U2294" i="4" s="1"/>
  <c r="Y2294" i="4" s="1"/>
  <c r="T2294" i="4"/>
  <c r="S2294" i="4"/>
  <c r="A2294" i="4"/>
  <c r="X2293" i="4"/>
  <c r="W2293" i="4"/>
  <c r="V2293" i="4"/>
  <c r="U2293" i="4" s="1"/>
  <c r="Y2293" i="4" s="1"/>
  <c r="T2293" i="4"/>
  <c r="S2293" i="4"/>
  <c r="A2293" i="4"/>
  <c r="X2292" i="4"/>
  <c r="W2292" i="4"/>
  <c r="V2292" i="4"/>
  <c r="U2292" i="4" s="1"/>
  <c r="Y2292" i="4" s="1"/>
  <c r="T2292" i="4"/>
  <c r="S2292" i="4"/>
  <c r="A2292" i="4"/>
  <c r="X2291" i="4"/>
  <c r="W2291" i="4"/>
  <c r="V2291" i="4"/>
  <c r="U2291" i="4" s="1"/>
  <c r="Y2291" i="4" s="1"/>
  <c r="T2291" i="4"/>
  <c r="S2291" i="4"/>
  <c r="A2291" i="4"/>
  <c r="X2290" i="4"/>
  <c r="W2290" i="4"/>
  <c r="V2290" i="4"/>
  <c r="U2290" i="4" s="1"/>
  <c r="Y2290" i="4" s="1"/>
  <c r="T2290" i="4"/>
  <c r="S2290" i="4"/>
  <c r="A2290" i="4"/>
  <c r="X2289" i="4"/>
  <c r="W2289" i="4"/>
  <c r="V2289" i="4"/>
  <c r="U2289" i="4" s="1"/>
  <c r="Y2289" i="4" s="1"/>
  <c r="T2289" i="4"/>
  <c r="S2289" i="4"/>
  <c r="A2289" i="4"/>
  <c r="X2288" i="4"/>
  <c r="W2288" i="4"/>
  <c r="V2288" i="4"/>
  <c r="U2288" i="4" s="1"/>
  <c r="Y2288" i="4" s="1"/>
  <c r="T2288" i="4"/>
  <c r="S2288" i="4"/>
  <c r="A2288" i="4"/>
  <c r="X2287" i="4"/>
  <c r="W2287" i="4"/>
  <c r="V2287" i="4"/>
  <c r="U2287" i="4" s="1"/>
  <c r="Y2287" i="4" s="1"/>
  <c r="T2287" i="4"/>
  <c r="S2287" i="4"/>
  <c r="A2287" i="4"/>
  <c r="X2286" i="4"/>
  <c r="W2286" i="4"/>
  <c r="V2286" i="4"/>
  <c r="U2286" i="4" s="1"/>
  <c r="Y2286" i="4" s="1"/>
  <c r="T2286" i="4"/>
  <c r="S2286" i="4"/>
  <c r="A2286" i="4"/>
  <c r="X2285" i="4"/>
  <c r="W2285" i="4"/>
  <c r="V2285" i="4"/>
  <c r="U2285" i="4" s="1"/>
  <c r="Y2285" i="4" s="1"/>
  <c r="T2285" i="4"/>
  <c r="S2285" i="4"/>
  <c r="A2285" i="4"/>
  <c r="X2284" i="4"/>
  <c r="W2284" i="4"/>
  <c r="V2284" i="4"/>
  <c r="U2284" i="4" s="1"/>
  <c r="Y2284" i="4" s="1"/>
  <c r="T2284" i="4"/>
  <c r="S2284" i="4"/>
  <c r="A2284" i="4"/>
  <c r="X2283" i="4"/>
  <c r="W2283" i="4"/>
  <c r="V2283" i="4"/>
  <c r="U2283" i="4" s="1"/>
  <c r="Y2283" i="4" s="1"/>
  <c r="T2283" i="4"/>
  <c r="S2283" i="4"/>
  <c r="A2283" i="4"/>
  <c r="X2282" i="4"/>
  <c r="W2282" i="4"/>
  <c r="V2282" i="4"/>
  <c r="U2282" i="4" s="1"/>
  <c r="Y2282" i="4" s="1"/>
  <c r="T2282" i="4"/>
  <c r="S2282" i="4"/>
  <c r="A2282" i="4"/>
  <c r="X2281" i="4"/>
  <c r="W2281" i="4"/>
  <c r="V2281" i="4"/>
  <c r="U2281" i="4" s="1"/>
  <c r="Y2281" i="4" s="1"/>
  <c r="T2281" i="4"/>
  <c r="S2281" i="4"/>
  <c r="A2281" i="4"/>
  <c r="X2280" i="4"/>
  <c r="W2280" i="4"/>
  <c r="V2280" i="4"/>
  <c r="U2280" i="4" s="1"/>
  <c r="Y2280" i="4" s="1"/>
  <c r="T2280" i="4"/>
  <c r="S2280" i="4"/>
  <c r="A2280" i="4"/>
  <c r="X2279" i="4"/>
  <c r="W2279" i="4"/>
  <c r="V2279" i="4"/>
  <c r="U2279" i="4" s="1"/>
  <c r="Y2279" i="4" s="1"/>
  <c r="T2279" i="4"/>
  <c r="S2279" i="4"/>
  <c r="A2279" i="4"/>
  <c r="X2278" i="4"/>
  <c r="W2278" i="4"/>
  <c r="V2278" i="4"/>
  <c r="U2278" i="4" s="1"/>
  <c r="Y2278" i="4" s="1"/>
  <c r="T2278" i="4"/>
  <c r="S2278" i="4"/>
  <c r="A2278" i="4"/>
  <c r="X2277" i="4"/>
  <c r="W2277" i="4"/>
  <c r="V2277" i="4"/>
  <c r="U2277" i="4" s="1"/>
  <c r="Y2277" i="4" s="1"/>
  <c r="T2277" i="4"/>
  <c r="S2277" i="4"/>
  <c r="A2277" i="4"/>
  <c r="X2276" i="4"/>
  <c r="W2276" i="4"/>
  <c r="V2276" i="4"/>
  <c r="U2276" i="4" s="1"/>
  <c r="Y2276" i="4" s="1"/>
  <c r="T2276" i="4"/>
  <c r="S2276" i="4"/>
  <c r="A2276" i="4"/>
  <c r="X2275" i="4"/>
  <c r="W2275" i="4"/>
  <c r="V2275" i="4"/>
  <c r="U2275" i="4" s="1"/>
  <c r="Y2275" i="4" s="1"/>
  <c r="T2275" i="4"/>
  <c r="S2275" i="4"/>
  <c r="A2275" i="4"/>
  <c r="X2274" i="4"/>
  <c r="W2274" i="4"/>
  <c r="V2274" i="4"/>
  <c r="U2274" i="4" s="1"/>
  <c r="Y2274" i="4" s="1"/>
  <c r="T2274" i="4"/>
  <c r="S2274" i="4"/>
  <c r="A2274" i="4"/>
  <c r="X2273" i="4"/>
  <c r="W2273" i="4"/>
  <c r="V2273" i="4"/>
  <c r="U2273" i="4" s="1"/>
  <c r="Y2273" i="4" s="1"/>
  <c r="T2273" i="4"/>
  <c r="S2273" i="4"/>
  <c r="A2273" i="4"/>
  <c r="X2272" i="4"/>
  <c r="W2272" i="4"/>
  <c r="V2272" i="4"/>
  <c r="U2272" i="4" s="1"/>
  <c r="Y2272" i="4" s="1"/>
  <c r="T2272" i="4"/>
  <c r="S2272" i="4"/>
  <c r="A2272" i="4"/>
  <c r="X2271" i="4"/>
  <c r="W2271" i="4"/>
  <c r="V2271" i="4"/>
  <c r="U2271" i="4" s="1"/>
  <c r="Y2271" i="4" s="1"/>
  <c r="T2271" i="4"/>
  <c r="S2271" i="4"/>
  <c r="A2271" i="4"/>
  <c r="X2270" i="4"/>
  <c r="W2270" i="4"/>
  <c r="V2270" i="4"/>
  <c r="U2270" i="4" s="1"/>
  <c r="Y2270" i="4" s="1"/>
  <c r="T2270" i="4"/>
  <c r="S2270" i="4"/>
  <c r="A2270" i="4"/>
  <c r="X2269" i="4"/>
  <c r="W2269" i="4"/>
  <c r="V2269" i="4"/>
  <c r="U2269" i="4" s="1"/>
  <c r="Y2269" i="4" s="1"/>
  <c r="T2269" i="4"/>
  <c r="S2269" i="4"/>
  <c r="A2269" i="4"/>
  <c r="X2268" i="4"/>
  <c r="W2268" i="4"/>
  <c r="V2268" i="4"/>
  <c r="U2268" i="4" s="1"/>
  <c r="Y2268" i="4" s="1"/>
  <c r="T2268" i="4"/>
  <c r="S2268" i="4"/>
  <c r="A2268" i="4"/>
  <c r="X2267" i="4"/>
  <c r="W2267" i="4"/>
  <c r="V2267" i="4"/>
  <c r="U2267" i="4" s="1"/>
  <c r="Y2267" i="4" s="1"/>
  <c r="T2267" i="4"/>
  <c r="S2267" i="4"/>
  <c r="A2267" i="4"/>
  <c r="X2266" i="4"/>
  <c r="W2266" i="4"/>
  <c r="V2266" i="4"/>
  <c r="U2266" i="4" s="1"/>
  <c r="Y2266" i="4" s="1"/>
  <c r="T2266" i="4"/>
  <c r="S2266" i="4"/>
  <c r="A2266" i="4"/>
  <c r="X2265" i="4"/>
  <c r="W2265" i="4"/>
  <c r="V2265" i="4"/>
  <c r="U2265" i="4" s="1"/>
  <c r="Y2265" i="4" s="1"/>
  <c r="T2265" i="4"/>
  <c r="S2265" i="4"/>
  <c r="A2265" i="4"/>
  <c r="X2264" i="4"/>
  <c r="W2264" i="4"/>
  <c r="V2264" i="4"/>
  <c r="U2264" i="4" s="1"/>
  <c r="Y2264" i="4" s="1"/>
  <c r="T2264" i="4"/>
  <c r="S2264" i="4"/>
  <c r="A2264" i="4"/>
  <c r="X2263" i="4"/>
  <c r="W2263" i="4"/>
  <c r="V2263" i="4"/>
  <c r="U2263" i="4" s="1"/>
  <c r="Y2263" i="4" s="1"/>
  <c r="T2263" i="4"/>
  <c r="S2263" i="4"/>
  <c r="A2263" i="4"/>
  <c r="X2262" i="4"/>
  <c r="W2262" i="4"/>
  <c r="V2262" i="4"/>
  <c r="U2262" i="4" s="1"/>
  <c r="Y2262" i="4" s="1"/>
  <c r="T2262" i="4"/>
  <c r="S2262" i="4"/>
  <c r="A2262" i="4"/>
  <c r="X2261" i="4"/>
  <c r="W2261" i="4"/>
  <c r="V2261" i="4"/>
  <c r="U2261" i="4" s="1"/>
  <c r="Y2261" i="4" s="1"/>
  <c r="T2261" i="4"/>
  <c r="S2261" i="4"/>
  <c r="A2261" i="4"/>
  <c r="X2260" i="4"/>
  <c r="W2260" i="4"/>
  <c r="V2260" i="4"/>
  <c r="U2260" i="4" s="1"/>
  <c r="Y2260" i="4" s="1"/>
  <c r="T2260" i="4"/>
  <c r="S2260" i="4"/>
  <c r="A2260" i="4"/>
  <c r="X2259" i="4"/>
  <c r="W2259" i="4"/>
  <c r="V2259" i="4"/>
  <c r="U2259" i="4" s="1"/>
  <c r="Y2259" i="4" s="1"/>
  <c r="T2259" i="4"/>
  <c r="S2259" i="4"/>
  <c r="A2259" i="4"/>
  <c r="X2258" i="4"/>
  <c r="W2258" i="4"/>
  <c r="V2258" i="4"/>
  <c r="U2258" i="4" s="1"/>
  <c r="Y2258" i="4" s="1"/>
  <c r="T2258" i="4"/>
  <c r="S2258" i="4"/>
  <c r="A2258" i="4"/>
  <c r="X2257" i="4"/>
  <c r="W2257" i="4"/>
  <c r="V2257" i="4"/>
  <c r="U2257" i="4" s="1"/>
  <c r="Y2257" i="4" s="1"/>
  <c r="T2257" i="4"/>
  <c r="S2257" i="4"/>
  <c r="A2257" i="4"/>
  <c r="X2256" i="4"/>
  <c r="W2256" i="4"/>
  <c r="V2256" i="4"/>
  <c r="U2256" i="4" s="1"/>
  <c r="Y2256" i="4" s="1"/>
  <c r="T2256" i="4"/>
  <c r="S2256" i="4"/>
  <c r="A2256" i="4"/>
  <c r="X2255" i="4"/>
  <c r="W2255" i="4"/>
  <c r="V2255" i="4"/>
  <c r="U2255" i="4" s="1"/>
  <c r="Y2255" i="4" s="1"/>
  <c r="T2255" i="4"/>
  <c r="S2255" i="4"/>
  <c r="A2255" i="4"/>
  <c r="X2254" i="4"/>
  <c r="W2254" i="4"/>
  <c r="V2254" i="4"/>
  <c r="U2254" i="4" s="1"/>
  <c r="Y2254" i="4" s="1"/>
  <c r="T2254" i="4"/>
  <c r="S2254" i="4"/>
  <c r="A2254" i="4"/>
  <c r="X2253" i="4"/>
  <c r="W2253" i="4"/>
  <c r="V2253" i="4"/>
  <c r="U2253" i="4" s="1"/>
  <c r="Y2253" i="4" s="1"/>
  <c r="T2253" i="4"/>
  <c r="S2253" i="4"/>
  <c r="A2253" i="4"/>
  <c r="X2252" i="4"/>
  <c r="W2252" i="4"/>
  <c r="V2252" i="4"/>
  <c r="U2252" i="4" s="1"/>
  <c r="Y2252" i="4" s="1"/>
  <c r="T2252" i="4"/>
  <c r="S2252" i="4"/>
  <c r="A2252" i="4"/>
  <c r="X2251" i="4"/>
  <c r="W2251" i="4"/>
  <c r="V2251" i="4"/>
  <c r="U2251" i="4" s="1"/>
  <c r="Y2251" i="4" s="1"/>
  <c r="T2251" i="4"/>
  <c r="S2251" i="4"/>
  <c r="A2251" i="4"/>
  <c r="X2250" i="4"/>
  <c r="W2250" i="4"/>
  <c r="V2250" i="4"/>
  <c r="U2250" i="4" s="1"/>
  <c r="Y2250" i="4" s="1"/>
  <c r="T2250" i="4"/>
  <c r="S2250" i="4"/>
  <c r="A2250" i="4"/>
  <c r="X2249" i="4"/>
  <c r="W2249" i="4"/>
  <c r="V2249" i="4"/>
  <c r="U2249" i="4" s="1"/>
  <c r="Y2249" i="4" s="1"/>
  <c r="T2249" i="4"/>
  <c r="S2249" i="4"/>
  <c r="A2249" i="4"/>
  <c r="X2248" i="4"/>
  <c r="W2248" i="4"/>
  <c r="V2248" i="4"/>
  <c r="U2248" i="4" s="1"/>
  <c r="Y2248" i="4" s="1"/>
  <c r="T2248" i="4"/>
  <c r="S2248" i="4"/>
  <c r="A2248" i="4"/>
  <c r="X2247" i="4"/>
  <c r="W2247" i="4"/>
  <c r="V2247" i="4"/>
  <c r="U2247" i="4" s="1"/>
  <c r="Y2247" i="4" s="1"/>
  <c r="T2247" i="4"/>
  <c r="S2247" i="4"/>
  <c r="A2247" i="4"/>
  <c r="X2246" i="4"/>
  <c r="W2246" i="4"/>
  <c r="V2246" i="4"/>
  <c r="U2246" i="4" s="1"/>
  <c r="Y2246" i="4" s="1"/>
  <c r="T2246" i="4"/>
  <c r="S2246" i="4"/>
  <c r="A2246" i="4"/>
  <c r="X2245" i="4"/>
  <c r="W2245" i="4"/>
  <c r="V2245" i="4"/>
  <c r="U2245" i="4" s="1"/>
  <c r="Y2245" i="4" s="1"/>
  <c r="T2245" i="4"/>
  <c r="S2245" i="4"/>
  <c r="A2245" i="4"/>
  <c r="X2244" i="4"/>
  <c r="W2244" i="4"/>
  <c r="V2244" i="4"/>
  <c r="U2244" i="4" s="1"/>
  <c r="Y2244" i="4" s="1"/>
  <c r="T2244" i="4"/>
  <c r="S2244" i="4"/>
  <c r="A2244" i="4"/>
  <c r="X2243" i="4"/>
  <c r="W2243" i="4"/>
  <c r="V2243" i="4"/>
  <c r="U2243" i="4" s="1"/>
  <c r="Y2243" i="4" s="1"/>
  <c r="T2243" i="4"/>
  <c r="S2243" i="4"/>
  <c r="A2243" i="4"/>
  <c r="X2242" i="4"/>
  <c r="W2242" i="4"/>
  <c r="V2242" i="4"/>
  <c r="U2242" i="4" s="1"/>
  <c r="Y2242" i="4" s="1"/>
  <c r="T2242" i="4"/>
  <c r="S2242" i="4"/>
  <c r="A2242" i="4"/>
  <c r="X2241" i="4"/>
  <c r="W2241" i="4"/>
  <c r="V2241" i="4"/>
  <c r="U2241" i="4" s="1"/>
  <c r="Y2241" i="4" s="1"/>
  <c r="T2241" i="4"/>
  <c r="S2241" i="4"/>
  <c r="A2241" i="4"/>
  <c r="X2240" i="4"/>
  <c r="W2240" i="4"/>
  <c r="V2240" i="4"/>
  <c r="U2240" i="4" s="1"/>
  <c r="Y2240" i="4" s="1"/>
  <c r="T2240" i="4"/>
  <c r="S2240" i="4"/>
  <c r="A2240" i="4"/>
  <c r="X2239" i="4"/>
  <c r="W2239" i="4"/>
  <c r="V2239" i="4"/>
  <c r="U2239" i="4" s="1"/>
  <c r="Y2239" i="4" s="1"/>
  <c r="T2239" i="4"/>
  <c r="S2239" i="4"/>
  <c r="A2239" i="4"/>
  <c r="X2238" i="4"/>
  <c r="W2238" i="4"/>
  <c r="V2238" i="4"/>
  <c r="U2238" i="4" s="1"/>
  <c r="Y2238" i="4" s="1"/>
  <c r="T2238" i="4"/>
  <c r="S2238" i="4"/>
  <c r="A2238" i="4"/>
  <c r="X2237" i="4"/>
  <c r="W2237" i="4"/>
  <c r="V2237" i="4"/>
  <c r="U2237" i="4" s="1"/>
  <c r="Y2237" i="4" s="1"/>
  <c r="T2237" i="4"/>
  <c r="S2237" i="4"/>
  <c r="A2237" i="4"/>
  <c r="X2236" i="4"/>
  <c r="W2236" i="4"/>
  <c r="V2236" i="4"/>
  <c r="U2236" i="4" s="1"/>
  <c r="Y2236" i="4" s="1"/>
  <c r="T2236" i="4"/>
  <c r="S2236" i="4"/>
  <c r="A2236" i="4"/>
  <c r="X2235" i="4"/>
  <c r="W2235" i="4"/>
  <c r="V2235" i="4"/>
  <c r="U2235" i="4" s="1"/>
  <c r="Y2235" i="4" s="1"/>
  <c r="T2235" i="4"/>
  <c r="S2235" i="4"/>
  <c r="A2235" i="4"/>
  <c r="X2234" i="4"/>
  <c r="W2234" i="4"/>
  <c r="V2234" i="4"/>
  <c r="U2234" i="4" s="1"/>
  <c r="Y2234" i="4" s="1"/>
  <c r="T2234" i="4"/>
  <c r="S2234" i="4"/>
  <c r="A2234" i="4"/>
  <c r="X2233" i="4"/>
  <c r="W2233" i="4"/>
  <c r="V2233" i="4"/>
  <c r="U2233" i="4" s="1"/>
  <c r="Y2233" i="4" s="1"/>
  <c r="T2233" i="4"/>
  <c r="S2233" i="4"/>
  <c r="A2233" i="4"/>
  <c r="X2232" i="4"/>
  <c r="W2232" i="4"/>
  <c r="V2232" i="4"/>
  <c r="U2232" i="4" s="1"/>
  <c r="Y2232" i="4" s="1"/>
  <c r="T2232" i="4"/>
  <c r="S2232" i="4"/>
  <c r="A2232" i="4"/>
  <c r="X2231" i="4"/>
  <c r="W2231" i="4"/>
  <c r="V2231" i="4"/>
  <c r="U2231" i="4" s="1"/>
  <c r="Y2231" i="4" s="1"/>
  <c r="T2231" i="4"/>
  <c r="S2231" i="4"/>
  <c r="A2231" i="4"/>
  <c r="X2230" i="4"/>
  <c r="W2230" i="4"/>
  <c r="V2230" i="4"/>
  <c r="U2230" i="4" s="1"/>
  <c r="Y2230" i="4" s="1"/>
  <c r="T2230" i="4"/>
  <c r="S2230" i="4"/>
  <c r="A2230" i="4"/>
  <c r="X2229" i="4"/>
  <c r="W2229" i="4"/>
  <c r="V2229" i="4"/>
  <c r="U2229" i="4" s="1"/>
  <c r="Y2229" i="4" s="1"/>
  <c r="T2229" i="4"/>
  <c r="S2229" i="4"/>
  <c r="A2229" i="4"/>
  <c r="X2228" i="4"/>
  <c r="W2228" i="4"/>
  <c r="V2228" i="4"/>
  <c r="U2228" i="4" s="1"/>
  <c r="Y2228" i="4" s="1"/>
  <c r="T2228" i="4"/>
  <c r="S2228" i="4"/>
  <c r="A2228" i="4"/>
  <c r="X2227" i="4"/>
  <c r="W2227" i="4"/>
  <c r="V2227" i="4"/>
  <c r="U2227" i="4" s="1"/>
  <c r="Y2227" i="4" s="1"/>
  <c r="T2227" i="4"/>
  <c r="S2227" i="4"/>
  <c r="A2227" i="4"/>
  <c r="X2226" i="4"/>
  <c r="W2226" i="4"/>
  <c r="V2226" i="4"/>
  <c r="U2226" i="4" s="1"/>
  <c r="Y2226" i="4" s="1"/>
  <c r="T2226" i="4"/>
  <c r="S2226" i="4"/>
  <c r="A2226" i="4"/>
  <c r="X2225" i="4"/>
  <c r="W2225" i="4"/>
  <c r="V2225" i="4"/>
  <c r="U2225" i="4" s="1"/>
  <c r="Y2225" i="4" s="1"/>
  <c r="T2225" i="4"/>
  <c r="S2225" i="4"/>
  <c r="A2225" i="4"/>
  <c r="X2224" i="4"/>
  <c r="W2224" i="4"/>
  <c r="V2224" i="4"/>
  <c r="U2224" i="4" s="1"/>
  <c r="Y2224" i="4" s="1"/>
  <c r="T2224" i="4"/>
  <c r="S2224" i="4"/>
  <c r="A2224" i="4"/>
  <c r="X2223" i="4"/>
  <c r="W2223" i="4"/>
  <c r="V2223" i="4"/>
  <c r="U2223" i="4" s="1"/>
  <c r="Y2223" i="4" s="1"/>
  <c r="T2223" i="4"/>
  <c r="S2223" i="4"/>
  <c r="A2223" i="4"/>
  <c r="X2222" i="4"/>
  <c r="W2222" i="4"/>
  <c r="V2222" i="4"/>
  <c r="U2222" i="4" s="1"/>
  <c r="Y2222" i="4" s="1"/>
  <c r="T2222" i="4"/>
  <c r="S2222" i="4"/>
  <c r="A2222" i="4"/>
  <c r="X2221" i="4"/>
  <c r="W2221" i="4"/>
  <c r="V2221" i="4"/>
  <c r="U2221" i="4" s="1"/>
  <c r="Y2221" i="4" s="1"/>
  <c r="T2221" i="4"/>
  <c r="S2221" i="4"/>
  <c r="A2221" i="4"/>
  <c r="X2220" i="4"/>
  <c r="W2220" i="4"/>
  <c r="V2220" i="4"/>
  <c r="U2220" i="4" s="1"/>
  <c r="Y2220" i="4" s="1"/>
  <c r="T2220" i="4"/>
  <c r="S2220" i="4"/>
  <c r="A2220" i="4"/>
  <c r="X2219" i="4"/>
  <c r="W2219" i="4"/>
  <c r="V2219" i="4"/>
  <c r="U2219" i="4" s="1"/>
  <c r="Y2219" i="4" s="1"/>
  <c r="T2219" i="4"/>
  <c r="S2219" i="4"/>
  <c r="A2219" i="4"/>
  <c r="X2218" i="4"/>
  <c r="W2218" i="4"/>
  <c r="V2218" i="4"/>
  <c r="U2218" i="4" s="1"/>
  <c r="Y2218" i="4" s="1"/>
  <c r="T2218" i="4"/>
  <c r="S2218" i="4"/>
  <c r="A2218" i="4"/>
  <c r="X2217" i="4"/>
  <c r="W2217" i="4"/>
  <c r="V2217" i="4"/>
  <c r="U2217" i="4" s="1"/>
  <c r="Y2217" i="4" s="1"/>
  <c r="T2217" i="4"/>
  <c r="S2217" i="4"/>
  <c r="A2217" i="4"/>
  <c r="X2216" i="4"/>
  <c r="W2216" i="4"/>
  <c r="V2216" i="4"/>
  <c r="U2216" i="4" s="1"/>
  <c r="Y2216" i="4" s="1"/>
  <c r="T2216" i="4"/>
  <c r="S2216" i="4"/>
  <c r="A2216" i="4"/>
  <c r="X2215" i="4"/>
  <c r="W2215" i="4"/>
  <c r="V2215" i="4"/>
  <c r="U2215" i="4" s="1"/>
  <c r="Y2215" i="4" s="1"/>
  <c r="T2215" i="4"/>
  <c r="S2215" i="4"/>
  <c r="A2215" i="4"/>
  <c r="X2214" i="4"/>
  <c r="W2214" i="4"/>
  <c r="V2214" i="4"/>
  <c r="U2214" i="4" s="1"/>
  <c r="Y2214" i="4" s="1"/>
  <c r="T2214" i="4"/>
  <c r="S2214" i="4"/>
  <c r="A2214" i="4"/>
  <c r="X2213" i="4"/>
  <c r="W2213" i="4"/>
  <c r="V2213" i="4"/>
  <c r="U2213" i="4" s="1"/>
  <c r="Y2213" i="4" s="1"/>
  <c r="T2213" i="4"/>
  <c r="S2213" i="4"/>
  <c r="A2213" i="4"/>
  <c r="X2212" i="4"/>
  <c r="W2212" i="4"/>
  <c r="V2212" i="4"/>
  <c r="U2212" i="4" s="1"/>
  <c r="Y2212" i="4" s="1"/>
  <c r="T2212" i="4"/>
  <c r="S2212" i="4"/>
  <c r="A2212" i="4"/>
  <c r="X2211" i="4"/>
  <c r="W2211" i="4"/>
  <c r="V2211" i="4"/>
  <c r="U2211" i="4" s="1"/>
  <c r="Y2211" i="4" s="1"/>
  <c r="T2211" i="4"/>
  <c r="S2211" i="4"/>
  <c r="A2211" i="4"/>
  <c r="X2210" i="4"/>
  <c r="W2210" i="4"/>
  <c r="V2210" i="4"/>
  <c r="U2210" i="4" s="1"/>
  <c r="Y2210" i="4" s="1"/>
  <c r="T2210" i="4"/>
  <c r="S2210" i="4"/>
  <c r="A2210" i="4"/>
  <c r="X2209" i="4"/>
  <c r="W2209" i="4"/>
  <c r="V2209" i="4"/>
  <c r="U2209" i="4" s="1"/>
  <c r="Y2209" i="4" s="1"/>
  <c r="T2209" i="4"/>
  <c r="S2209" i="4"/>
  <c r="A2209" i="4"/>
  <c r="X2208" i="4"/>
  <c r="W2208" i="4"/>
  <c r="V2208" i="4"/>
  <c r="U2208" i="4" s="1"/>
  <c r="Y2208" i="4" s="1"/>
  <c r="T2208" i="4"/>
  <c r="S2208" i="4"/>
  <c r="A2208" i="4"/>
  <c r="X2207" i="4"/>
  <c r="W2207" i="4"/>
  <c r="V2207" i="4"/>
  <c r="U2207" i="4" s="1"/>
  <c r="Y2207" i="4" s="1"/>
  <c r="T2207" i="4"/>
  <c r="S2207" i="4"/>
  <c r="A2207" i="4"/>
  <c r="X2206" i="4"/>
  <c r="W2206" i="4"/>
  <c r="V2206" i="4"/>
  <c r="U2206" i="4" s="1"/>
  <c r="Y2206" i="4" s="1"/>
  <c r="T2206" i="4"/>
  <c r="S2206" i="4"/>
  <c r="A2206" i="4"/>
  <c r="X2205" i="4"/>
  <c r="W2205" i="4"/>
  <c r="V2205" i="4"/>
  <c r="U2205" i="4" s="1"/>
  <c r="Y2205" i="4" s="1"/>
  <c r="T2205" i="4"/>
  <c r="S2205" i="4"/>
  <c r="A2205" i="4"/>
  <c r="X2204" i="4"/>
  <c r="W2204" i="4"/>
  <c r="V2204" i="4"/>
  <c r="U2204" i="4" s="1"/>
  <c r="Y2204" i="4" s="1"/>
  <c r="T2204" i="4"/>
  <c r="S2204" i="4"/>
  <c r="A2204" i="4"/>
  <c r="X2203" i="4"/>
  <c r="W2203" i="4"/>
  <c r="V2203" i="4"/>
  <c r="U2203" i="4" s="1"/>
  <c r="Y2203" i="4" s="1"/>
  <c r="T2203" i="4"/>
  <c r="S2203" i="4"/>
  <c r="A2203" i="4"/>
  <c r="X2202" i="4"/>
  <c r="W2202" i="4"/>
  <c r="V2202" i="4"/>
  <c r="U2202" i="4" s="1"/>
  <c r="Y2202" i="4" s="1"/>
  <c r="T2202" i="4"/>
  <c r="S2202" i="4"/>
  <c r="A2202" i="4"/>
  <c r="X2201" i="4"/>
  <c r="W2201" i="4"/>
  <c r="V2201" i="4"/>
  <c r="U2201" i="4" s="1"/>
  <c r="Y2201" i="4" s="1"/>
  <c r="T2201" i="4"/>
  <c r="S2201" i="4"/>
  <c r="A2201" i="4"/>
  <c r="X2200" i="4"/>
  <c r="W2200" i="4"/>
  <c r="V2200" i="4"/>
  <c r="U2200" i="4" s="1"/>
  <c r="Y2200" i="4" s="1"/>
  <c r="T2200" i="4"/>
  <c r="S2200" i="4"/>
  <c r="A2200" i="4"/>
  <c r="X2199" i="4"/>
  <c r="W2199" i="4"/>
  <c r="V2199" i="4"/>
  <c r="U2199" i="4" s="1"/>
  <c r="Y2199" i="4" s="1"/>
  <c r="T2199" i="4"/>
  <c r="S2199" i="4"/>
  <c r="A2199" i="4"/>
  <c r="X2198" i="4"/>
  <c r="W2198" i="4"/>
  <c r="V2198" i="4"/>
  <c r="U2198" i="4" s="1"/>
  <c r="Y2198" i="4" s="1"/>
  <c r="T2198" i="4"/>
  <c r="S2198" i="4"/>
  <c r="A2198" i="4"/>
  <c r="X2197" i="4"/>
  <c r="W2197" i="4"/>
  <c r="V2197" i="4"/>
  <c r="U2197" i="4" s="1"/>
  <c r="Y2197" i="4" s="1"/>
  <c r="T2197" i="4"/>
  <c r="S2197" i="4"/>
  <c r="A2197" i="4"/>
  <c r="X2196" i="4"/>
  <c r="W2196" i="4"/>
  <c r="V2196" i="4"/>
  <c r="U2196" i="4" s="1"/>
  <c r="Y2196" i="4" s="1"/>
  <c r="T2196" i="4"/>
  <c r="S2196" i="4"/>
  <c r="A2196" i="4"/>
  <c r="X2195" i="4"/>
  <c r="W2195" i="4"/>
  <c r="V2195" i="4"/>
  <c r="U2195" i="4" s="1"/>
  <c r="Y2195" i="4" s="1"/>
  <c r="T2195" i="4"/>
  <c r="S2195" i="4"/>
  <c r="A2195" i="4"/>
  <c r="X2194" i="4"/>
  <c r="W2194" i="4"/>
  <c r="V2194" i="4"/>
  <c r="U2194" i="4" s="1"/>
  <c r="Y2194" i="4" s="1"/>
  <c r="T2194" i="4"/>
  <c r="S2194" i="4"/>
  <c r="A2194" i="4"/>
  <c r="X2193" i="4"/>
  <c r="W2193" i="4"/>
  <c r="V2193" i="4"/>
  <c r="U2193" i="4" s="1"/>
  <c r="Y2193" i="4" s="1"/>
  <c r="T2193" i="4"/>
  <c r="S2193" i="4"/>
  <c r="A2193" i="4"/>
  <c r="X2192" i="4"/>
  <c r="W2192" i="4"/>
  <c r="V2192" i="4"/>
  <c r="U2192" i="4" s="1"/>
  <c r="Y2192" i="4" s="1"/>
  <c r="T2192" i="4"/>
  <c r="S2192" i="4"/>
  <c r="A2192" i="4"/>
  <c r="X2191" i="4"/>
  <c r="W2191" i="4"/>
  <c r="V2191" i="4"/>
  <c r="U2191" i="4" s="1"/>
  <c r="Y2191" i="4" s="1"/>
  <c r="T2191" i="4"/>
  <c r="S2191" i="4"/>
  <c r="A2191" i="4"/>
  <c r="X2190" i="4"/>
  <c r="W2190" i="4"/>
  <c r="V2190" i="4"/>
  <c r="U2190" i="4" s="1"/>
  <c r="Y2190" i="4" s="1"/>
  <c r="T2190" i="4"/>
  <c r="S2190" i="4"/>
  <c r="A2190" i="4"/>
  <c r="X2189" i="4"/>
  <c r="W2189" i="4"/>
  <c r="V2189" i="4"/>
  <c r="U2189" i="4" s="1"/>
  <c r="Y2189" i="4" s="1"/>
  <c r="T2189" i="4"/>
  <c r="S2189" i="4"/>
  <c r="A2189" i="4"/>
  <c r="X2188" i="4"/>
  <c r="W2188" i="4"/>
  <c r="V2188" i="4"/>
  <c r="U2188" i="4" s="1"/>
  <c r="Y2188" i="4" s="1"/>
  <c r="T2188" i="4"/>
  <c r="S2188" i="4"/>
  <c r="A2188" i="4"/>
  <c r="X2187" i="4"/>
  <c r="W2187" i="4"/>
  <c r="V2187" i="4"/>
  <c r="U2187" i="4" s="1"/>
  <c r="Y2187" i="4" s="1"/>
  <c r="T2187" i="4"/>
  <c r="S2187" i="4"/>
  <c r="A2187" i="4"/>
  <c r="X2186" i="4"/>
  <c r="W2186" i="4"/>
  <c r="V2186" i="4"/>
  <c r="U2186" i="4" s="1"/>
  <c r="Y2186" i="4" s="1"/>
  <c r="T2186" i="4"/>
  <c r="S2186" i="4"/>
  <c r="A2186" i="4"/>
  <c r="X2185" i="4"/>
  <c r="W2185" i="4"/>
  <c r="V2185" i="4"/>
  <c r="U2185" i="4" s="1"/>
  <c r="Y2185" i="4" s="1"/>
  <c r="T2185" i="4"/>
  <c r="S2185" i="4"/>
  <c r="A2185" i="4"/>
  <c r="X2184" i="4"/>
  <c r="W2184" i="4"/>
  <c r="V2184" i="4"/>
  <c r="U2184" i="4" s="1"/>
  <c r="Y2184" i="4" s="1"/>
  <c r="T2184" i="4"/>
  <c r="S2184" i="4"/>
  <c r="A2184" i="4"/>
  <c r="X2183" i="4"/>
  <c r="W2183" i="4"/>
  <c r="V2183" i="4"/>
  <c r="U2183" i="4" s="1"/>
  <c r="Y2183" i="4" s="1"/>
  <c r="T2183" i="4"/>
  <c r="S2183" i="4"/>
  <c r="A2183" i="4"/>
  <c r="X2182" i="4"/>
  <c r="W2182" i="4"/>
  <c r="V2182" i="4"/>
  <c r="U2182" i="4" s="1"/>
  <c r="Y2182" i="4" s="1"/>
  <c r="T2182" i="4"/>
  <c r="S2182" i="4"/>
  <c r="A2182" i="4"/>
  <c r="X2181" i="4"/>
  <c r="W2181" i="4"/>
  <c r="V2181" i="4"/>
  <c r="U2181" i="4" s="1"/>
  <c r="Y2181" i="4" s="1"/>
  <c r="T2181" i="4"/>
  <c r="S2181" i="4"/>
  <c r="A2181" i="4"/>
  <c r="X2180" i="4"/>
  <c r="W2180" i="4"/>
  <c r="V2180" i="4"/>
  <c r="U2180" i="4" s="1"/>
  <c r="Y2180" i="4" s="1"/>
  <c r="T2180" i="4"/>
  <c r="S2180" i="4"/>
  <c r="A2180" i="4"/>
  <c r="X2179" i="4"/>
  <c r="W2179" i="4"/>
  <c r="V2179" i="4"/>
  <c r="U2179" i="4" s="1"/>
  <c r="Y2179" i="4" s="1"/>
  <c r="T2179" i="4"/>
  <c r="S2179" i="4"/>
  <c r="A2179" i="4"/>
  <c r="X2178" i="4"/>
  <c r="W2178" i="4"/>
  <c r="V2178" i="4"/>
  <c r="U2178" i="4" s="1"/>
  <c r="Y2178" i="4" s="1"/>
  <c r="T2178" i="4"/>
  <c r="S2178" i="4"/>
  <c r="A2178" i="4"/>
  <c r="X2177" i="4"/>
  <c r="W2177" i="4"/>
  <c r="V2177" i="4"/>
  <c r="U2177" i="4" s="1"/>
  <c r="Y2177" i="4" s="1"/>
  <c r="T2177" i="4"/>
  <c r="S2177" i="4"/>
  <c r="A2177" i="4"/>
  <c r="X2176" i="4"/>
  <c r="W2176" i="4"/>
  <c r="V2176" i="4"/>
  <c r="U2176" i="4" s="1"/>
  <c r="Y2176" i="4" s="1"/>
  <c r="T2176" i="4"/>
  <c r="S2176" i="4"/>
  <c r="A2176" i="4"/>
  <c r="X2175" i="4"/>
  <c r="W2175" i="4"/>
  <c r="V2175" i="4"/>
  <c r="U2175" i="4" s="1"/>
  <c r="Y2175" i="4" s="1"/>
  <c r="T2175" i="4"/>
  <c r="S2175" i="4"/>
  <c r="A2175" i="4"/>
  <c r="X2174" i="4"/>
  <c r="W2174" i="4"/>
  <c r="V2174" i="4"/>
  <c r="U2174" i="4" s="1"/>
  <c r="Y2174" i="4" s="1"/>
  <c r="T2174" i="4"/>
  <c r="S2174" i="4"/>
  <c r="A2174" i="4"/>
  <c r="X2173" i="4"/>
  <c r="W2173" i="4"/>
  <c r="V2173" i="4"/>
  <c r="U2173" i="4" s="1"/>
  <c r="Y2173" i="4" s="1"/>
  <c r="T2173" i="4"/>
  <c r="S2173" i="4"/>
  <c r="A2173" i="4"/>
  <c r="X2172" i="4"/>
  <c r="W2172" i="4"/>
  <c r="V2172" i="4"/>
  <c r="U2172" i="4" s="1"/>
  <c r="Y2172" i="4" s="1"/>
  <c r="T2172" i="4"/>
  <c r="S2172" i="4"/>
  <c r="A2172" i="4"/>
  <c r="X2171" i="4"/>
  <c r="W2171" i="4"/>
  <c r="V2171" i="4"/>
  <c r="U2171" i="4" s="1"/>
  <c r="Y2171" i="4" s="1"/>
  <c r="T2171" i="4"/>
  <c r="S2171" i="4"/>
  <c r="A2171" i="4"/>
  <c r="X2170" i="4"/>
  <c r="W2170" i="4"/>
  <c r="V2170" i="4"/>
  <c r="U2170" i="4" s="1"/>
  <c r="Y2170" i="4" s="1"/>
  <c r="T2170" i="4"/>
  <c r="S2170" i="4"/>
  <c r="A2170" i="4"/>
  <c r="X2169" i="4"/>
  <c r="W2169" i="4"/>
  <c r="V2169" i="4"/>
  <c r="U2169" i="4" s="1"/>
  <c r="Y2169" i="4" s="1"/>
  <c r="T2169" i="4"/>
  <c r="S2169" i="4"/>
  <c r="A2169" i="4"/>
  <c r="X2168" i="4"/>
  <c r="W2168" i="4"/>
  <c r="V2168" i="4"/>
  <c r="U2168" i="4" s="1"/>
  <c r="Y2168" i="4" s="1"/>
  <c r="T2168" i="4"/>
  <c r="S2168" i="4"/>
  <c r="A2168" i="4"/>
  <c r="X2167" i="4"/>
  <c r="W2167" i="4"/>
  <c r="V2167" i="4"/>
  <c r="U2167" i="4" s="1"/>
  <c r="Y2167" i="4" s="1"/>
  <c r="T2167" i="4"/>
  <c r="S2167" i="4"/>
  <c r="A2167" i="4"/>
  <c r="X2166" i="4"/>
  <c r="W2166" i="4"/>
  <c r="V2166" i="4"/>
  <c r="U2166" i="4" s="1"/>
  <c r="Y2166" i="4" s="1"/>
  <c r="T2166" i="4"/>
  <c r="S2166" i="4"/>
  <c r="A2166" i="4"/>
  <c r="X2165" i="4"/>
  <c r="W2165" i="4"/>
  <c r="V2165" i="4"/>
  <c r="U2165" i="4" s="1"/>
  <c r="Y2165" i="4" s="1"/>
  <c r="T2165" i="4"/>
  <c r="S2165" i="4"/>
  <c r="A2165" i="4"/>
  <c r="X2164" i="4"/>
  <c r="W2164" i="4"/>
  <c r="V2164" i="4"/>
  <c r="U2164" i="4" s="1"/>
  <c r="Y2164" i="4" s="1"/>
  <c r="T2164" i="4"/>
  <c r="S2164" i="4"/>
  <c r="A2164" i="4"/>
  <c r="X2163" i="4"/>
  <c r="W2163" i="4"/>
  <c r="V2163" i="4"/>
  <c r="U2163" i="4" s="1"/>
  <c r="Y2163" i="4" s="1"/>
  <c r="T2163" i="4"/>
  <c r="S2163" i="4"/>
  <c r="A2163" i="4"/>
  <c r="X2162" i="4"/>
  <c r="W2162" i="4"/>
  <c r="V2162" i="4"/>
  <c r="U2162" i="4" s="1"/>
  <c r="Y2162" i="4" s="1"/>
  <c r="T2162" i="4"/>
  <c r="S2162" i="4"/>
  <c r="A2162" i="4"/>
  <c r="X2161" i="4"/>
  <c r="W2161" i="4"/>
  <c r="V2161" i="4"/>
  <c r="U2161" i="4" s="1"/>
  <c r="Y2161" i="4" s="1"/>
  <c r="T2161" i="4"/>
  <c r="S2161" i="4"/>
  <c r="A2161" i="4"/>
  <c r="X2160" i="4"/>
  <c r="W2160" i="4"/>
  <c r="V2160" i="4"/>
  <c r="U2160" i="4" s="1"/>
  <c r="Y2160" i="4" s="1"/>
  <c r="T2160" i="4"/>
  <c r="S2160" i="4"/>
  <c r="A2160" i="4"/>
  <c r="X2159" i="4"/>
  <c r="W2159" i="4"/>
  <c r="V2159" i="4"/>
  <c r="U2159" i="4" s="1"/>
  <c r="Y2159" i="4" s="1"/>
  <c r="T2159" i="4"/>
  <c r="S2159" i="4"/>
  <c r="A2159" i="4"/>
  <c r="X2158" i="4"/>
  <c r="W2158" i="4"/>
  <c r="V2158" i="4"/>
  <c r="U2158" i="4" s="1"/>
  <c r="Y2158" i="4" s="1"/>
  <c r="T2158" i="4"/>
  <c r="S2158" i="4"/>
  <c r="A2158" i="4"/>
  <c r="X2157" i="4"/>
  <c r="W2157" i="4"/>
  <c r="V2157" i="4"/>
  <c r="U2157" i="4" s="1"/>
  <c r="Y2157" i="4" s="1"/>
  <c r="T2157" i="4"/>
  <c r="S2157" i="4"/>
  <c r="A2157" i="4"/>
  <c r="X2156" i="4"/>
  <c r="W2156" i="4"/>
  <c r="V2156" i="4"/>
  <c r="U2156" i="4" s="1"/>
  <c r="Y2156" i="4" s="1"/>
  <c r="T2156" i="4"/>
  <c r="S2156" i="4"/>
  <c r="A2156" i="4"/>
  <c r="X2155" i="4"/>
  <c r="W2155" i="4"/>
  <c r="V2155" i="4"/>
  <c r="U2155" i="4" s="1"/>
  <c r="Y2155" i="4" s="1"/>
  <c r="T2155" i="4"/>
  <c r="S2155" i="4"/>
  <c r="A2155" i="4"/>
  <c r="X2154" i="4"/>
  <c r="W2154" i="4"/>
  <c r="V2154" i="4"/>
  <c r="U2154" i="4" s="1"/>
  <c r="Y2154" i="4" s="1"/>
  <c r="T2154" i="4"/>
  <c r="S2154" i="4"/>
  <c r="A2154" i="4"/>
  <c r="X2153" i="4"/>
  <c r="W2153" i="4"/>
  <c r="V2153" i="4"/>
  <c r="U2153" i="4" s="1"/>
  <c r="Y2153" i="4" s="1"/>
  <c r="T2153" i="4"/>
  <c r="S2153" i="4"/>
  <c r="A2153" i="4"/>
  <c r="X2152" i="4"/>
  <c r="W2152" i="4"/>
  <c r="V2152" i="4"/>
  <c r="U2152" i="4" s="1"/>
  <c r="Y2152" i="4" s="1"/>
  <c r="T2152" i="4"/>
  <c r="S2152" i="4"/>
  <c r="A2152" i="4"/>
  <c r="X2151" i="4"/>
  <c r="W2151" i="4"/>
  <c r="V2151" i="4"/>
  <c r="U2151" i="4" s="1"/>
  <c r="Y2151" i="4" s="1"/>
  <c r="T2151" i="4"/>
  <c r="S2151" i="4"/>
  <c r="A2151" i="4"/>
  <c r="X2150" i="4"/>
  <c r="W2150" i="4"/>
  <c r="V2150" i="4"/>
  <c r="U2150" i="4" s="1"/>
  <c r="Y2150" i="4" s="1"/>
  <c r="T2150" i="4"/>
  <c r="S2150" i="4"/>
  <c r="A2150" i="4"/>
  <c r="X2149" i="4"/>
  <c r="W2149" i="4"/>
  <c r="V2149" i="4"/>
  <c r="U2149" i="4" s="1"/>
  <c r="Y2149" i="4" s="1"/>
  <c r="T2149" i="4"/>
  <c r="S2149" i="4"/>
  <c r="A2149" i="4"/>
  <c r="X2148" i="4"/>
  <c r="W2148" i="4"/>
  <c r="V2148" i="4"/>
  <c r="U2148" i="4" s="1"/>
  <c r="Y2148" i="4" s="1"/>
  <c r="T2148" i="4"/>
  <c r="S2148" i="4"/>
  <c r="A2148" i="4"/>
  <c r="X2147" i="4"/>
  <c r="W2147" i="4"/>
  <c r="V2147" i="4"/>
  <c r="U2147" i="4" s="1"/>
  <c r="Y2147" i="4" s="1"/>
  <c r="T2147" i="4"/>
  <c r="S2147" i="4"/>
  <c r="A2147" i="4"/>
  <c r="X2146" i="4"/>
  <c r="W2146" i="4"/>
  <c r="V2146" i="4"/>
  <c r="U2146" i="4" s="1"/>
  <c r="Y2146" i="4" s="1"/>
  <c r="T2146" i="4"/>
  <c r="S2146" i="4"/>
  <c r="A2146" i="4"/>
  <c r="X2145" i="4"/>
  <c r="W2145" i="4"/>
  <c r="V2145" i="4"/>
  <c r="U2145" i="4" s="1"/>
  <c r="Y2145" i="4" s="1"/>
  <c r="T2145" i="4"/>
  <c r="S2145" i="4"/>
  <c r="A2145" i="4"/>
  <c r="X2144" i="4"/>
  <c r="W2144" i="4"/>
  <c r="V2144" i="4"/>
  <c r="U2144" i="4" s="1"/>
  <c r="Y2144" i="4" s="1"/>
  <c r="T2144" i="4"/>
  <c r="S2144" i="4"/>
  <c r="A2144" i="4"/>
  <c r="X2143" i="4"/>
  <c r="W2143" i="4"/>
  <c r="V2143" i="4"/>
  <c r="U2143" i="4" s="1"/>
  <c r="Y2143" i="4" s="1"/>
  <c r="T2143" i="4"/>
  <c r="S2143" i="4"/>
  <c r="A2143" i="4"/>
  <c r="X2142" i="4"/>
  <c r="W2142" i="4"/>
  <c r="V2142" i="4"/>
  <c r="U2142" i="4" s="1"/>
  <c r="Y2142" i="4" s="1"/>
  <c r="T2142" i="4"/>
  <c r="S2142" i="4"/>
  <c r="A2142" i="4"/>
  <c r="X2141" i="4"/>
  <c r="W2141" i="4"/>
  <c r="V2141" i="4"/>
  <c r="U2141" i="4" s="1"/>
  <c r="Y2141" i="4" s="1"/>
  <c r="T2141" i="4"/>
  <c r="S2141" i="4"/>
  <c r="A2141" i="4"/>
  <c r="X2140" i="4"/>
  <c r="W2140" i="4"/>
  <c r="V2140" i="4"/>
  <c r="U2140" i="4" s="1"/>
  <c r="Y2140" i="4" s="1"/>
  <c r="T2140" i="4"/>
  <c r="S2140" i="4"/>
  <c r="A2140" i="4"/>
  <c r="X2139" i="4"/>
  <c r="W2139" i="4"/>
  <c r="V2139" i="4"/>
  <c r="U2139" i="4" s="1"/>
  <c r="Y2139" i="4" s="1"/>
  <c r="T2139" i="4"/>
  <c r="S2139" i="4"/>
  <c r="A2139" i="4"/>
  <c r="X2138" i="4"/>
  <c r="W2138" i="4"/>
  <c r="V2138" i="4"/>
  <c r="U2138" i="4" s="1"/>
  <c r="Y2138" i="4" s="1"/>
  <c r="T2138" i="4"/>
  <c r="S2138" i="4"/>
  <c r="A2138" i="4"/>
  <c r="X2137" i="4"/>
  <c r="W2137" i="4"/>
  <c r="V2137" i="4"/>
  <c r="U2137" i="4" s="1"/>
  <c r="Y2137" i="4" s="1"/>
  <c r="T2137" i="4"/>
  <c r="S2137" i="4"/>
  <c r="A2137" i="4"/>
  <c r="X2136" i="4"/>
  <c r="W2136" i="4"/>
  <c r="V2136" i="4"/>
  <c r="U2136" i="4" s="1"/>
  <c r="Y2136" i="4" s="1"/>
  <c r="T2136" i="4"/>
  <c r="S2136" i="4"/>
  <c r="A2136" i="4"/>
  <c r="X2135" i="4"/>
  <c r="W2135" i="4"/>
  <c r="V2135" i="4"/>
  <c r="U2135" i="4" s="1"/>
  <c r="Y2135" i="4" s="1"/>
  <c r="T2135" i="4"/>
  <c r="S2135" i="4"/>
  <c r="A2135" i="4"/>
  <c r="X2134" i="4"/>
  <c r="W2134" i="4"/>
  <c r="V2134" i="4"/>
  <c r="U2134" i="4" s="1"/>
  <c r="Y2134" i="4" s="1"/>
  <c r="T2134" i="4"/>
  <c r="S2134" i="4"/>
  <c r="A2134" i="4"/>
  <c r="X2133" i="4"/>
  <c r="W2133" i="4"/>
  <c r="V2133" i="4"/>
  <c r="U2133" i="4" s="1"/>
  <c r="Y2133" i="4" s="1"/>
  <c r="T2133" i="4"/>
  <c r="S2133" i="4"/>
  <c r="A2133" i="4"/>
  <c r="X2132" i="4"/>
  <c r="W2132" i="4"/>
  <c r="V2132" i="4"/>
  <c r="U2132" i="4" s="1"/>
  <c r="Y2132" i="4" s="1"/>
  <c r="T2132" i="4"/>
  <c r="S2132" i="4"/>
  <c r="A2132" i="4"/>
  <c r="X2131" i="4"/>
  <c r="W2131" i="4"/>
  <c r="V2131" i="4"/>
  <c r="U2131" i="4" s="1"/>
  <c r="Y2131" i="4" s="1"/>
  <c r="T2131" i="4"/>
  <c r="S2131" i="4"/>
  <c r="A2131" i="4"/>
  <c r="X2130" i="4"/>
  <c r="W2130" i="4"/>
  <c r="V2130" i="4"/>
  <c r="U2130" i="4" s="1"/>
  <c r="Y2130" i="4" s="1"/>
  <c r="T2130" i="4"/>
  <c r="S2130" i="4"/>
  <c r="A2130" i="4"/>
  <c r="X2129" i="4"/>
  <c r="W2129" i="4"/>
  <c r="V2129" i="4"/>
  <c r="U2129" i="4" s="1"/>
  <c r="Y2129" i="4" s="1"/>
  <c r="T2129" i="4"/>
  <c r="S2129" i="4"/>
  <c r="A2129" i="4"/>
  <c r="X2128" i="4"/>
  <c r="W2128" i="4"/>
  <c r="V2128" i="4"/>
  <c r="U2128" i="4" s="1"/>
  <c r="Y2128" i="4" s="1"/>
  <c r="T2128" i="4"/>
  <c r="S2128" i="4"/>
  <c r="A2128" i="4"/>
  <c r="X2127" i="4"/>
  <c r="W2127" i="4"/>
  <c r="V2127" i="4"/>
  <c r="U2127" i="4" s="1"/>
  <c r="Y2127" i="4" s="1"/>
  <c r="T2127" i="4"/>
  <c r="S2127" i="4"/>
  <c r="A2127" i="4"/>
  <c r="X2126" i="4"/>
  <c r="W2126" i="4"/>
  <c r="V2126" i="4"/>
  <c r="U2126" i="4" s="1"/>
  <c r="Y2126" i="4" s="1"/>
  <c r="T2126" i="4"/>
  <c r="S2126" i="4"/>
  <c r="A2126" i="4"/>
  <c r="X2125" i="4"/>
  <c r="W2125" i="4"/>
  <c r="V2125" i="4"/>
  <c r="U2125" i="4" s="1"/>
  <c r="Y2125" i="4" s="1"/>
  <c r="T2125" i="4"/>
  <c r="S2125" i="4"/>
  <c r="A2125" i="4"/>
  <c r="X2124" i="4"/>
  <c r="W2124" i="4"/>
  <c r="V2124" i="4"/>
  <c r="U2124" i="4" s="1"/>
  <c r="Y2124" i="4" s="1"/>
  <c r="T2124" i="4"/>
  <c r="S2124" i="4"/>
  <c r="A2124" i="4"/>
  <c r="X2123" i="4"/>
  <c r="W2123" i="4"/>
  <c r="V2123" i="4"/>
  <c r="U2123" i="4" s="1"/>
  <c r="Y2123" i="4" s="1"/>
  <c r="T2123" i="4"/>
  <c r="S2123" i="4"/>
  <c r="A2123" i="4"/>
  <c r="X2122" i="4"/>
  <c r="W2122" i="4"/>
  <c r="V2122" i="4"/>
  <c r="U2122" i="4" s="1"/>
  <c r="Y2122" i="4" s="1"/>
  <c r="T2122" i="4"/>
  <c r="S2122" i="4"/>
  <c r="A2122" i="4"/>
  <c r="X2121" i="4"/>
  <c r="W2121" i="4"/>
  <c r="V2121" i="4"/>
  <c r="U2121" i="4" s="1"/>
  <c r="Y2121" i="4" s="1"/>
  <c r="T2121" i="4"/>
  <c r="S2121" i="4"/>
  <c r="A2121" i="4"/>
  <c r="X2120" i="4"/>
  <c r="W2120" i="4"/>
  <c r="V2120" i="4"/>
  <c r="U2120" i="4" s="1"/>
  <c r="Y2120" i="4" s="1"/>
  <c r="T2120" i="4"/>
  <c r="S2120" i="4"/>
  <c r="A2120" i="4"/>
  <c r="X2119" i="4"/>
  <c r="W2119" i="4"/>
  <c r="V2119" i="4"/>
  <c r="U2119" i="4" s="1"/>
  <c r="Y2119" i="4" s="1"/>
  <c r="T2119" i="4"/>
  <c r="S2119" i="4"/>
  <c r="A2119" i="4"/>
  <c r="X2118" i="4"/>
  <c r="W2118" i="4"/>
  <c r="V2118" i="4"/>
  <c r="U2118" i="4" s="1"/>
  <c r="Y2118" i="4" s="1"/>
  <c r="T2118" i="4"/>
  <c r="S2118" i="4"/>
  <c r="A2118" i="4"/>
  <c r="X2117" i="4"/>
  <c r="W2117" i="4"/>
  <c r="V2117" i="4"/>
  <c r="U2117" i="4" s="1"/>
  <c r="Y2117" i="4" s="1"/>
  <c r="T2117" i="4"/>
  <c r="S2117" i="4"/>
  <c r="A2117" i="4"/>
  <c r="X2116" i="4"/>
  <c r="W2116" i="4"/>
  <c r="V2116" i="4"/>
  <c r="U2116" i="4" s="1"/>
  <c r="Y2116" i="4" s="1"/>
  <c r="T2116" i="4"/>
  <c r="S2116" i="4"/>
  <c r="A2116" i="4"/>
  <c r="X2115" i="4"/>
  <c r="W2115" i="4"/>
  <c r="V2115" i="4"/>
  <c r="U2115" i="4" s="1"/>
  <c r="Y2115" i="4" s="1"/>
  <c r="T2115" i="4"/>
  <c r="S2115" i="4"/>
  <c r="A2115" i="4"/>
  <c r="X2114" i="4"/>
  <c r="W2114" i="4"/>
  <c r="V2114" i="4"/>
  <c r="U2114" i="4" s="1"/>
  <c r="Y2114" i="4" s="1"/>
  <c r="T2114" i="4"/>
  <c r="S2114" i="4"/>
  <c r="A2114" i="4"/>
  <c r="X2113" i="4"/>
  <c r="W2113" i="4"/>
  <c r="V2113" i="4"/>
  <c r="U2113" i="4" s="1"/>
  <c r="Y2113" i="4" s="1"/>
  <c r="T2113" i="4"/>
  <c r="S2113" i="4"/>
  <c r="A2113" i="4"/>
  <c r="X2112" i="4"/>
  <c r="W2112" i="4"/>
  <c r="V2112" i="4"/>
  <c r="U2112" i="4" s="1"/>
  <c r="Y2112" i="4" s="1"/>
  <c r="T2112" i="4"/>
  <c r="S2112" i="4"/>
  <c r="A2112" i="4"/>
  <c r="X2111" i="4"/>
  <c r="W2111" i="4"/>
  <c r="V2111" i="4"/>
  <c r="U2111" i="4" s="1"/>
  <c r="Y2111" i="4" s="1"/>
  <c r="T2111" i="4"/>
  <c r="S2111" i="4"/>
  <c r="A2111" i="4"/>
  <c r="X2110" i="4"/>
  <c r="W2110" i="4"/>
  <c r="V2110" i="4"/>
  <c r="U2110" i="4" s="1"/>
  <c r="Y2110" i="4" s="1"/>
  <c r="T2110" i="4"/>
  <c r="S2110" i="4"/>
  <c r="A2110" i="4"/>
  <c r="X2109" i="4"/>
  <c r="W2109" i="4"/>
  <c r="V2109" i="4"/>
  <c r="U2109" i="4" s="1"/>
  <c r="Y2109" i="4" s="1"/>
  <c r="T2109" i="4"/>
  <c r="S2109" i="4"/>
  <c r="A2109" i="4"/>
  <c r="X2108" i="4"/>
  <c r="W2108" i="4"/>
  <c r="V2108" i="4"/>
  <c r="U2108" i="4" s="1"/>
  <c r="Y2108" i="4" s="1"/>
  <c r="T2108" i="4"/>
  <c r="S2108" i="4"/>
  <c r="A2108" i="4"/>
  <c r="X2107" i="4"/>
  <c r="W2107" i="4"/>
  <c r="V2107" i="4"/>
  <c r="U2107" i="4" s="1"/>
  <c r="Y2107" i="4" s="1"/>
  <c r="T2107" i="4"/>
  <c r="S2107" i="4"/>
  <c r="A2107" i="4"/>
  <c r="X2106" i="4"/>
  <c r="W2106" i="4"/>
  <c r="V2106" i="4"/>
  <c r="U2106" i="4" s="1"/>
  <c r="Y2106" i="4" s="1"/>
  <c r="T2106" i="4"/>
  <c r="S2106" i="4"/>
  <c r="A2106" i="4"/>
  <c r="X2105" i="4"/>
  <c r="W2105" i="4"/>
  <c r="V2105" i="4"/>
  <c r="U2105" i="4" s="1"/>
  <c r="Y2105" i="4" s="1"/>
  <c r="T2105" i="4"/>
  <c r="S2105" i="4"/>
  <c r="A2105" i="4"/>
  <c r="X2104" i="4"/>
  <c r="W2104" i="4"/>
  <c r="V2104" i="4"/>
  <c r="U2104" i="4" s="1"/>
  <c r="Y2104" i="4" s="1"/>
  <c r="T2104" i="4"/>
  <c r="S2104" i="4"/>
  <c r="A2104" i="4"/>
  <c r="X2103" i="4"/>
  <c r="W2103" i="4"/>
  <c r="V2103" i="4"/>
  <c r="U2103" i="4" s="1"/>
  <c r="Y2103" i="4" s="1"/>
  <c r="T2103" i="4"/>
  <c r="S2103" i="4"/>
  <c r="A2103" i="4"/>
  <c r="X2102" i="4"/>
  <c r="W2102" i="4"/>
  <c r="V2102" i="4"/>
  <c r="U2102" i="4" s="1"/>
  <c r="Y2102" i="4" s="1"/>
  <c r="T2102" i="4"/>
  <c r="S2102" i="4"/>
  <c r="A2102" i="4"/>
  <c r="X2101" i="4"/>
  <c r="W2101" i="4"/>
  <c r="V2101" i="4"/>
  <c r="U2101" i="4" s="1"/>
  <c r="Y2101" i="4" s="1"/>
  <c r="T2101" i="4"/>
  <c r="S2101" i="4"/>
  <c r="A2101" i="4"/>
  <c r="X2100" i="4"/>
  <c r="W2100" i="4"/>
  <c r="V2100" i="4"/>
  <c r="U2100" i="4" s="1"/>
  <c r="Y2100" i="4" s="1"/>
  <c r="T2100" i="4"/>
  <c r="S2100" i="4"/>
  <c r="A2100" i="4"/>
  <c r="X2099" i="4"/>
  <c r="W2099" i="4"/>
  <c r="V2099" i="4"/>
  <c r="U2099" i="4" s="1"/>
  <c r="Y2099" i="4" s="1"/>
  <c r="T2099" i="4"/>
  <c r="S2099" i="4"/>
  <c r="A2099" i="4"/>
  <c r="X2098" i="4"/>
  <c r="W2098" i="4"/>
  <c r="V2098" i="4"/>
  <c r="U2098" i="4" s="1"/>
  <c r="Y2098" i="4" s="1"/>
  <c r="T2098" i="4"/>
  <c r="S2098" i="4"/>
  <c r="A2098" i="4"/>
  <c r="X2097" i="4"/>
  <c r="W2097" i="4"/>
  <c r="V2097" i="4"/>
  <c r="U2097" i="4" s="1"/>
  <c r="Y2097" i="4" s="1"/>
  <c r="T2097" i="4"/>
  <c r="S2097" i="4"/>
  <c r="A2097" i="4"/>
  <c r="X2096" i="4"/>
  <c r="W2096" i="4"/>
  <c r="V2096" i="4"/>
  <c r="U2096" i="4" s="1"/>
  <c r="Y2096" i="4" s="1"/>
  <c r="T2096" i="4"/>
  <c r="S2096" i="4"/>
  <c r="A2096" i="4"/>
  <c r="X2095" i="4"/>
  <c r="W2095" i="4"/>
  <c r="V2095" i="4"/>
  <c r="U2095" i="4" s="1"/>
  <c r="Y2095" i="4" s="1"/>
  <c r="T2095" i="4"/>
  <c r="S2095" i="4"/>
  <c r="A2095" i="4"/>
  <c r="X2094" i="4"/>
  <c r="W2094" i="4"/>
  <c r="V2094" i="4"/>
  <c r="U2094" i="4" s="1"/>
  <c r="Y2094" i="4" s="1"/>
  <c r="T2094" i="4"/>
  <c r="S2094" i="4"/>
  <c r="A2094" i="4"/>
  <c r="X2093" i="4"/>
  <c r="W2093" i="4"/>
  <c r="V2093" i="4"/>
  <c r="U2093" i="4" s="1"/>
  <c r="Y2093" i="4" s="1"/>
  <c r="T2093" i="4"/>
  <c r="S2093" i="4"/>
  <c r="A2093" i="4"/>
  <c r="X2092" i="4"/>
  <c r="W2092" i="4"/>
  <c r="V2092" i="4"/>
  <c r="U2092" i="4" s="1"/>
  <c r="Y2092" i="4" s="1"/>
  <c r="T2092" i="4"/>
  <c r="S2092" i="4"/>
  <c r="A2092" i="4"/>
  <c r="X2091" i="4"/>
  <c r="W2091" i="4"/>
  <c r="V2091" i="4"/>
  <c r="U2091" i="4" s="1"/>
  <c r="Y2091" i="4" s="1"/>
  <c r="T2091" i="4"/>
  <c r="S2091" i="4"/>
  <c r="A2091" i="4"/>
  <c r="X2090" i="4"/>
  <c r="W2090" i="4"/>
  <c r="V2090" i="4"/>
  <c r="U2090" i="4" s="1"/>
  <c r="Y2090" i="4" s="1"/>
  <c r="T2090" i="4"/>
  <c r="S2090" i="4"/>
  <c r="A2090" i="4"/>
  <c r="X2089" i="4"/>
  <c r="W2089" i="4"/>
  <c r="V2089" i="4"/>
  <c r="U2089" i="4" s="1"/>
  <c r="Y2089" i="4" s="1"/>
  <c r="T2089" i="4"/>
  <c r="S2089" i="4"/>
  <c r="A2089" i="4"/>
  <c r="X2088" i="4"/>
  <c r="W2088" i="4"/>
  <c r="V2088" i="4"/>
  <c r="U2088" i="4" s="1"/>
  <c r="Y2088" i="4" s="1"/>
  <c r="T2088" i="4"/>
  <c r="S2088" i="4"/>
  <c r="A2088" i="4"/>
  <c r="X2087" i="4"/>
  <c r="W2087" i="4"/>
  <c r="V2087" i="4"/>
  <c r="U2087" i="4" s="1"/>
  <c r="Y2087" i="4" s="1"/>
  <c r="T2087" i="4"/>
  <c r="S2087" i="4"/>
  <c r="A2087" i="4"/>
  <c r="X2086" i="4"/>
  <c r="W2086" i="4"/>
  <c r="V2086" i="4"/>
  <c r="U2086" i="4" s="1"/>
  <c r="Y2086" i="4" s="1"/>
  <c r="T2086" i="4"/>
  <c r="S2086" i="4"/>
  <c r="A2086" i="4"/>
  <c r="X2085" i="4"/>
  <c r="W2085" i="4"/>
  <c r="V2085" i="4"/>
  <c r="U2085" i="4" s="1"/>
  <c r="Y2085" i="4" s="1"/>
  <c r="T2085" i="4"/>
  <c r="S2085" i="4"/>
  <c r="A2085" i="4"/>
  <c r="X2084" i="4"/>
  <c r="W2084" i="4"/>
  <c r="V2084" i="4"/>
  <c r="U2084" i="4" s="1"/>
  <c r="Y2084" i="4" s="1"/>
  <c r="T2084" i="4"/>
  <c r="S2084" i="4"/>
  <c r="A2084" i="4"/>
  <c r="X2083" i="4"/>
  <c r="W2083" i="4"/>
  <c r="V2083" i="4"/>
  <c r="U2083" i="4" s="1"/>
  <c r="Y2083" i="4" s="1"/>
  <c r="T2083" i="4"/>
  <c r="S2083" i="4"/>
  <c r="A2083" i="4"/>
  <c r="X2082" i="4"/>
  <c r="W2082" i="4"/>
  <c r="V2082" i="4"/>
  <c r="U2082" i="4" s="1"/>
  <c r="Y2082" i="4" s="1"/>
  <c r="T2082" i="4"/>
  <c r="S2082" i="4"/>
  <c r="A2082" i="4"/>
  <c r="X2081" i="4"/>
  <c r="W2081" i="4"/>
  <c r="V2081" i="4"/>
  <c r="U2081" i="4" s="1"/>
  <c r="Y2081" i="4" s="1"/>
  <c r="T2081" i="4"/>
  <c r="S2081" i="4"/>
  <c r="A2081" i="4"/>
  <c r="X2080" i="4"/>
  <c r="W2080" i="4"/>
  <c r="V2080" i="4"/>
  <c r="U2080" i="4" s="1"/>
  <c r="Y2080" i="4" s="1"/>
  <c r="T2080" i="4"/>
  <c r="S2080" i="4"/>
  <c r="A2080" i="4"/>
  <c r="X2079" i="4"/>
  <c r="W2079" i="4"/>
  <c r="V2079" i="4"/>
  <c r="U2079" i="4" s="1"/>
  <c r="Y2079" i="4" s="1"/>
  <c r="T2079" i="4"/>
  <c r="S2079" i="4"/>
  <c r="A2079" i="4"/>
  <c r="X2078" i="4"/>
  <c r="W2078" i="4"/>
  <c r="V2078" i="4"/>
  <c r="U2078" i="4" s="1"/>
  <c r="Y2078" i="4" s="1"/>
  <c r="T2078" i="4"/>
  <c r="S2078" i="4"/>
  <c r="A2078" i="4"/>
  <c r="X2077" i="4"/>
  <c r="W2077" i="4"/>
  <c r="V2077" i="4"/>
  <c r="U2077" i="4" s="1"/>
  <c r="Y2077" i="4" s="1"/>
  <c r="T2077" i="4"/>
  <c r="S2077" i="4"/>
  <c r="A2077" i="4"/>
  <c r="X2076" i="4"/>
  <c r="W2076" i="4"/>
  <c r="V2076" i="4"/>
  <c r="U2076" i="4" s="1"/>
  <c r="Y2076" i="4" s="1"/>
  <c r="T2076" i="4"/>
  <c r="S2076" i="4"/>
  <c r="A2076" i="4"/>
  <c r="X2075" i="4"/>
  <c r="W2075" i="4"/>
  <c r="V2075" i="4"/>
  <c r="U2075" i="4" s="1"/>
  <c r="Y2075" i="4" s="1"/>
  <c r="T2075" i="4"/>
  <c r="S2075" i="4"/>
  <c r="A2075" i="4"/>
  <c r="X2074" i="4"/>
  <c r="W2074" i="4"/>
  <c r="V2074" i="4"/>
  <c r="U2074" i="4" s="1"/>
  <c r="Y2074" i="4" s="1"/>
  <c r="T2074" i="4"/>
  <c r="S2074" i="4"/>
  <c r="A2074" i="4"/>
  <c r="X2073" i="4"/>
  <c r="W2073" i="4"/>
  <c r="V2073" i="4"/>
  <c r="U2073" i="4" s="1"/>
  <c r="Y2073" i="4" s="1"/>
  <c r="T2073" i="4"/>
  <c r="S2073" i="4"/>
  <c r="A2073" i="4"/>
  <c r="X2072" i="4"/>
  <c r="W2072" i="4"/>
  <c r="V2072" i="4"/>
  <c r="U2072" i="4" s="1"/>
  <c r="Y2072" i="4" s="1"/>
  <c r="T2072" i="4"/>
  <c r="S2072" i="4"/>
  <c r="A2072" i="4"/>
  <c r="X2071" i="4"/>
  <c r="W2071" i="4"/>
  <c r="V2071" i="4"/>
  <c r="U2071" i="4" s="1"/>
  <c r="Y2071" i="4" s="1"/>
  <c r="T2071" i="4"/>
  <c r="S2071" i="4"/>
  <c r="A2071" i="4"/>
  <c r="X2070" i="4"/>
  <c r="W2070" i="4"/>
  <c r="V2070" i="4"/>
  <c r="U2070" i="4" s="1"/>
  <c r="Y2070" i="4" s="1"/>
  <c r="T2070" i="4"/>
  <c r="S2070" i="4"/>
  <c r="A2070" i="4"/>
  <c r="X2069" i="4"/>
  <c r="W2069" i="4"/>
  <c r="V2069" i="4"/>
  <c r="U2069" i="4" s="1"/>
  <c r="Y2069" i="4" s="1"/>
  <c r="T2069" i="4"/>
  <c r="S2069" i="4"/>
  <c r="A2069" i="4"/>
  <c r="X2068" i="4"/>
  <c r="W2068" i="4"/>
  <c r="V2068" i="4"/>
  <c r="U2068" i="4" s="1"/>
  <c r="Y2068" i="4" s="1"/>
  <c r="T2068" i="4"/>
  <c r="S2068" i="4"/>
  <c r="A2068" i="4"/>
  <c r="X2067" i="4"/>
  <c r="W2067" i="4"/>
  <c r="V2067" i="4"/>
  <c r="U2067" i="4" s="1"/>
  <c r="Y2067" i="4" s="1"/>
  <c r="T2067" i="4"/>
  <c r="S2067" i="4"/>
  <c r="A2067" i="4"/>
  <c r="X2066" i="4"/>
  <c r="W2066" i="4"/>
  <c r="V2066" i="4"/>
  <c r="U2066" i="4" s="1"/>
  <c r="Y2066" i="4" s="1"/>
  <c r="T2066" i="4"/>
  <c r="S2066" i="4"/>
  <c r="A2066" i="4"/>
  <c r="X2065" i="4"/>
  <c r="W2065" i="4"/>
  <c r="V2065" i="4"/>
  <c r="U2065" i="4" s="1"/>
  <c r="Y2065" i="4" s="1"/>
  <c r="T2065" i="4"/>
  <c r="S2065" i="4"/>
  <c r="A2065" i="4"/>
  <c r="X2064" i="4"/>
  <c r="W2064" i="4"/>
  <c r="V2064" i="4"/>
  <c r="U2064" i="4" s="1"/>
  <c r="Y2064" i="4" s="1"/>
  <c r="T2064" i="4"/>
  <c r="S2064" i="4"/>
  <c r="A2064" i="4"/>
  <c r="X2063" i="4"/>
  <c r="W2063" i="4"/>
  <c r="V2063" i="4"/>
  <c r="U2063" i="4" s="1"/>
  <c r="Y2063" i="4" s="1"/>
  <c r="T2063" i="4"/>
  <c r="S2063" i="4"/>
  <c r="A2063" i="4"/>
  <c r="X2062" i="4"/>
  <c r="W2062" i="4"/>
  <c r="V2062" i="4"/>
  <c r="U2062" i="4" s="1"/>
  <c r="Y2062" i="4" s="1"/>
  <c r="T2062" i="4"/>
  <c r="S2062" i="4"/>
  <c r="A2062" i="4"/>
  <c r="X2061" i="4"/>
  <c r="W2061" i="4"/>
  <c r="V2061" i="4"/>
  <c r="U2061" i="4" s="1"/>
  <c r="Y2061" i="4" s="1"/>
  <c r="T2061" i="4"/>
  <c r="S2061" i="4"/>
  <c r="A2061" i="4"/>
  <c r="X2060" i="4"/>
  <c r="W2060" i="4"/>
  <c r="V2060" i="4"/>
  <c r="U2060" i="4" s="1"/>
  <c r="Y2060" i="4" s="1"/>
  <c r="T2060" i="4"/>
  <c r="S2060" i="4"/>
  <c r="A2060" i="4"/>
  <c r="X2059" i="4"/>
  <c r="W2059" i="4"/>
  <c r="V2059" i="4"/>
  <c r="U2059" i="4" s="1"/>
  <c r="Y2059" i="4" s="1"/>
  <c r="T2059" i="4"/>
  <c r="S2059" i="4"/>
  <c r="A2059" i="4"/>
  <c r="X2058" i="4"/>
  <c r="W2058" i="4"/>
  <c r="V2058" i="4"/>
  <c r="U2058" i="4" s="1"/>
  <c r="Y2058" i="4" s="1"/>
  <c r="T2058" i="4"/>
  <c r="S2058" i="4"/>
  <c r="A2058" i="4"/>
  <c r="X2057" i="4"/>
  <c r="W2057" i="4"/>
  <c r="V2057" i="4"/>
  <c r="U2057" i="4" s="1"/>
  <c r="Y2057" i="4" s="1"/>
  <c r="T2057" i="4"/>
  <c r="S2057" i="4"/>
  <c r="A2057" i="4"/>
  <c r="X2056" i="4"/>
  <c r="W2056" i="4"/>
  <c r="V2056" i="4"/>
  <c r="U2056" i="4" s="1"/>
  <c r="Y2056" i="4" s="1"/>
  <c r="T2056" i="4"/>
  <c r="S2056" i="4"/>
  <c r="A2056" i="4"/>
  <c r="X2055" i="4"/>
  <c r="W2055" i="4"/>
  <c r="V2055" i="4"/>
  <c r="U2055" i="4" s="1"/>
  <c r="Y2055" i="4" s="1"/>
  <c r="T2055" i="4"/>
  <c r="S2055" i="4"/>
  <c r="A2055" i="4"/>
  <c r="X2054" i="4"/>
  <c r="W2054" i="4"/>
  <c r="V2054" i="4"/>
  <c r="U2054" i="4" s="1"/>
  <c r="Y2054" i="4" s="1"/>
  <c r="T2054" i="4"/>
  <c r="S2054" i="4"/>
  <c r="A2054" i="4"/>
  <c r="X2053" i="4"/>
  <c r="W2053" i="4"/>
  <c r="V2053" i="4"/>
  <c r="U2053" i="4" s="1"/>
  <c r="Y2053" i="4" s="1"/>
  <c r="T2053" i="4"/>
  <c r="S2053" i="4"/>
  <c r="A2053" i="4"/>
  <c r="X2052" i="4"/>
  <c r="W2052" i="4"/>
  <c r="V2052" i="4"/>
  <c r="U2052" i="4" s="1"/>
  <c r="Y2052" i="4" s="1"/>
  <c r="T2052" i="4"/>
  <c r="S2052" i="4"/>
  <c r="A2052" i="4"/>
  <c r="X2051" i="4"/>
  <c r="W2051" i="4"/>
  <c r="V2051" i="4"/>
  <c r="U2051" i="4" s="1"/>
  <c r="Y2051" i="4" s="1"/>
  <c r="T2051" i="4"/>
  <c r="S2051" i="4"/>
  <c r="A2051" i="4"/>
  <c r="X2050" i="4"/>
  <c r="W2050" i="4"/>
  <c r="V2050" i="4"/>
  <c r="U2050" i="4" s="1"/>
  <c r="Y2050" i="4" s="1"/>
  <c r="T2050" i="4"/>
  <c r="S2050" i="4"/>
  <c r="A2050" i="4"/>
  <c r="X2049" i="4"/>
  <c r="W2049" i="4"/>
  <c r="V2049" i="4"/>
  <c r="U2049" i="4" s="1"/>
  <c r="Y2049" i="4" s="1"/>
  <c r="T2049" i="4"/>
  <c r="S2049" i="4"/>
  <c r="A2049" i="4"/>
  <c r="X2048" i="4"/>
  <c r="W2048" i="4"/>
  <c r="V2048" i="4"/>
  <c r="U2048" i="4" s="1"/>
  <c r="Y2048" i="4" s="1"/>
  <c r="T2048" i="4"/>
  <c r="S2048" i="4"/>
  <c r="A2048" i="4"/>
  <c r="X2047" i="4"/>
  <c r="W2047" i="4"/>
  <c r="V2047" i="4"/>
  <c r="U2047" i="4" s="1"/>
  <c r="Y2047" i="4" s="1"/>
  <c r="T2047" i="4"/>
  <c r="S2047" i="4"/>
  <c r="A2047" i="4"/>
  <c r="X2046" i="4"/>
  <c r="W2046" i="4"/>
  <c r="V2046" i="4"/>
  <c r="U2046" i="4" s="1"/>
  <c r="Y2046" i="4" s="1"/>
  <c r="T2046" i="4"/>
  <c r="S2046" i="4"/>
  <c r="A2046" i="4"/>
  <c r="X2045" i="4"/>
  <c r="W2045" i="4"/>
  <c r="V2045" i="4"/>
  <c r="U2045" i="4" s="1"/>
  <c r="Y2045" i="4" s="1"/>
  <c r="T2045" i="4"/>
  <c r="S2045" i="4"/>
  <c r="A2045" i="4"/>
  <c r="X2044" i="4"/>
  <c r="W2044" i="4"/>
  <c r="V2044" i="4"/>
  <c r="U2044" i="4" s="1"/>
  <c r="Y2044" i="4" s="1"/>
  <c r="T2044" i="4"/>
  <c r="S2044" i="4"/>
  <c r="A2044" i="4"/>
  <c r="X2043" i="4"/>
  <c r="W2043" i="4"/>
  <c r="V2043" i="4"/>
  <c r="U2043" i="4" s="1"/>
  <c r="Y2043" i="4" s="1"/>
  <c r="T2043" i="4"/>
  <c r="S2043" i="4"/>
  <c r="A2043" i="4"/>
  <c r="X2042" i="4"/>
  <c r="W2042" i="4"/>
  <c r="V2042" i="4"/>
  <c r="U2042" i="4" s="1"/>
  <c r="Y2042" i="4" s="1"/>
  <c r="T2042" i="4"/>
  <c r="S2042" i="4"/>
  <c r="A2042" i="4"/>
  <c r="X2041" i="4"/>
  <c r="W2041" i="4"/>
  <c r="V2041" i="4"/>
  <c r="U2041" i="4" s="1"/>
  <c r="Y2041" i="4" s="1"/>
  <c r="T2041" i="4"/>
  <c r="S2041" i="4"/>
  <c r="A2041" i="4"/>
  <c r="X2040" i="4"/>
  <c r="W2040" i="4"/>
  <c r="V2040" i="4"/>
  <c r="U2040" i="4" s="1"/>
  <c r="Y2040" i="4" s="1"/>
  <c r="T2040" i="4"/>
  <c r="S2040" i="4"/>
  <c r="A2040" i="4"/>
  <c r="X2039" i="4"/>
  <c r="W2039" i="4"/>
  <c r="V2039" i="4"/>
  <c r="U2039" i="4" s="1"/>
  <c r="Y2039" i="4" s="1"/>
  <c r="T2039" i="4"/>
  <c r="S2039" i="4"/>
  <c r="A2039" i="4"/>
  <c r="X2038" i="4"/>
  <c r="W2038" i="4"/>
  <c r="V2038" i="4"/>
  <c r="U2038" i="4" s="1"/>
  <c r="Y2038" i="4" s="1"/>
  <c r="T2038" i="4"/>
  <c r="S2038" i="4"/>
  <c r="A2038" i="4"/>
  <c r="X2037" i="4"/>
  <c r="W2037" i="4"/>
  <c r="V2037" i="4"/>
  <c r="U2037" i="4" s="1"/>
  <c r="Y2037" i="4" s="1"/>
  <c r="T2037" i="4"/>
  <c r="S2037" i="4"/>
  <c r="A2037" i="4"/>
  <c r="X2036" i="4"/>
  <c r="W2036" i="4"/>
  <c r="V2036" i="4"/>
  <c r="U2036" i="4" s="1"/>
  <c r="Y2036" i="4" s="1"/>
  <c r="T2036" i="4"/>
  <c r="S2036" i="4"/>
  <c r="A2036" i="4"/>
  <c r="X2035" i="4"/>
  <c r="W2035" i="4"/>
  <c r="V2035" i="4"/>
  <c r="U2035" i="4" s="1"/>
  <c r="Y2035" i="4" s="1"/>
  <c r="T2035" i="4"/>
  <c r="S2035" i="4"/>
  <c r="A2035" i="4"/>
  <c r="X2034" i="4"/>
  <c r="W2034" i="4"/>
  <c r="V2034" i="4"/>
  <c r="U2034" i="4" s="1"/>
  <c r="Y2034" i="4" s="1"/>
  <c r="T2034" i="4"/>
  <c r="S2034" i="4"/>
  <c r="A2034" i="4"/>
  <c r="X2033" i="4"/>
  <c r="W2033" i="4"/>
  <c r="V2033" i="4"/>
  <c r="U2033" i="4" s="1"/>
  <c r="Y2033" i="4" s="1"/>
  <c r="T2033" i="4"/>
  <c r="S2033" i="4"/>
  <c r="A2033" i="4"/>
  <c r="X2032" i="4"/>
  <c r="W2032" i="4"/>
  <c r="V2032" i="4"/>
  <c r="U2032" i="4" s="1"/>
  <c r="Y2032" i="4" s="1"/>
  <c r="T2032" i="4"/>
  <c r="S2032" i="4"/>
  <c r="A2032" i="4"/>
  <c r="X2031" i="4"/>
  <c r="W2031" i="4"/>
  <c r="V2031" i="4"/>
  <c r="U2031" i="4" s="1"/>
  <c r="Y2031" i="4" s="1"/>
  <c r="T2031" i="4"/>
  <c r="S2031" i="4"/>
  <c r="A2031" i="4"/>
  <c r="X2030" i="4"/>
  <c r="W2030" i="4"/>
  <c r="V2030" i="4"/>
  <c r="U2030" i="4" s="1"/>
  <c r="Y2030" i="4" s="1"/>
  <c r="T2030" i="4"/>
  <c r="S2030" i="4"/>
  <c r="A2030" i="4"/>
  <c r="X2029" i="4"/>
  <c r="W2029" i="4"/>
  <c r="V2029" i="4"/>
  <c r="U2029" i="4" s="1"/>
  <c r="Y2029" i="4" s="1"/>
  <c r="T2029" i="4"/>
  <c r="S2029" i="4"/>
  <c r="A2029" i="4"/>
  <c r="X2028" i="4"/>
  <c r="W2028" i="4"/>
  <c r="V2028" i="4"/>
  <c r="U2028" i="4" s="1"/>
  <c r="Y2028" i="4" s="1"/>
  <c r="T2028" i="4"/>
  <c r="S2028" i="4"/>
  <c r="A2028" i="4"/>
  <c r="X2027" i="4"/>
  <c r="W2027" i="4"/>
  <c r="V2027" i="4"/>
  <c r="U2027" i="4" s="1"/>
  <c r="Y2027" i="4" s="1"/>
  <c r="T2027" i="4"/>
  <c r="S2027" i="4"/>
  <c r="A2027" i="4"/>
  <c r="X2026" i="4"/>
  <c r="W2026" i="4"/>
  <c r="V2026" i="4"/>
  <c r="U2026" i="4" s="1"/>
  <c r="Y2026" i="4" s="1"/>
  <c r="T2026" i="4"/>
  <c r="S2026" i="4"/>
  <c r="A2026" i="4"/>
  <c r="X2025" i="4"/>
  <c r="W2025" i="4"/>
  <c r="V2025" i="4"/>
  <c r="U2025" i="4" s="1"/>
  <c r="Y2025" i="4" s="1"/>
  <c r="T2025" i="4"/>
  <c r="S2025" i="4"/>
  <c r="A2025" i="4"/>
  <c r="X2024" i="4"/>
  <c r="W2024" i="4"/>
  <c r="V2024" i="4"/>
  <c r="U2024" i="4" s="1"/>
  <c r="Y2024" i="4" s="1"/>
  <c r="T2024" i="4"/>
  <c r="S2024" i="4"/>
  <c r="A2024" i="4"/>
  <c r="X2023" i="4"/>
  <c r="W2023" i="4"/>
  <c r="V2023" i="4"/>
  <c r="U2023" i="4" s="1"/>
  <c r="Y2023" i="4" s="1"/>
  <c r="T2023" i="4"/>
  <c r="S2023" i="4"/>
  <c r="A2023" i="4"/>
  <c r="X2022" i="4"/>
  <c r="W2022" i="4"/>
  <c r="V2022" i="4"/>
  <c r="U2022" i="4" s="1"/>
  <c r="Y2022" i="4" s="1"/>
  <c r="T2022" i="4"/>
  <c r="S2022" i="4"/>
  <c r="A2022" i="4"/>
  <c r="X2021" i="4"/>
  <c r="W2021" i="4"/>
  <c r="V2021" i="4"/>
  <c r="U2021" i="4" s="1"/>
  <c r="Y2021" i="4" s="1"/>
  <c r="T2021" i="4"/>
  <c r="S2021" i="4"/>
  <c r="A2021" i="4"/>
  <c r="X2020" i="4"/>
  <c r="W2020" i="4"/>
  <c r="V2020" i="4"/>
  <c r="U2020" i="4" s="1"/>
  <c r="Y2020" i="4" s="1"/>
  <c r="T2020" i="4"/>
  <c r="S2020" i="4"/>
  <c r="A2020" i="4"/>
  <c r="X2019" i="4"/>
  <c r="W2019" i="4"/>
  <c r="V2019" i="4"/>
  <c r="U2019" i="4" s="1"/>
  <c r="Y2019" i="4" s="1"/>
  <c r="T2019" i="4"/>
  <c r="S2019" i="4"/>
  <c r="A2019" i="4"/>
  <c r="X2018" i="4"/>
  <c r="W2018" i="4"/>
  <c r="V2018" i="4"/>
  <c r="U2018" i="4" s="1"/>
  <c r="Y2018" i="4" s="1"/>
  <c r="T2018" i="4"/>
  <c r="S2018" i="4"/>
  <c r="A2018" i="4"/>
  <c r="X2017" i="4"/>
  <c r="W2017" i="4"/>
  <c r="V2017" i="4"/>
  <c r="U2017" i="4" s="1"/>
  <c r="Y2017" i="4" s="1"/>
  <c r="T2017" i="4"/>
  <c r="S2017" i="4"/>
  <c r="A2017" i="4"/>
  <c r="X2016" i="4"/>
  <c r="W2016" i="4"/>
  <c r="V2016" i="4"/>
  <c r="U2016" i="4" s="1"/>
  <c r="Y2016" i="4" s="1"/>
  <c r="T2016" i="4"/>
  <c r="S2016" i="4"/>
  <c r="A2016" i="4"/>
  <c r="X2015" i="4"/>
  <c r="W2015" i="4"/>
  <c r="V2015" i="4"/>
  <c r="U2015" i="4" s="1"/>
  <c r="Y2015" i="4" s="1"/>
  <c r="T2015" i="4"/>
  <c r="S2015" i="4"/>
  <c r="A2015" i="4"/>
  <c r="X2014" i="4"/>
  <c r="W2014" i="4"/>
  <c r="V2014" i="4"/>
  <c r="U2014" i="4" s="1"/>
  <c r="Y2014" i="4" s="1"/>
  <c r="T2014" i="4"/>
  <c r="S2014" i="4"/>
  <c r="A2014" i="4"/>
  <c r="X2013" i="4"/>
  <c r="W2013" i="4"/>
  <c r="V2013" i="4"/>
  <c r="U2013" i="4" s="1"/>
  <c r="Y2013" i="4" s="1"/>
  <c r="T2013" i="4"/>
  <c r="S2013" i="4"/>
  <c r="A2013" i="4"/>
  <c r="X2012" i="4"/>
  <c r="W2012" i="4"/>
  <c r="V2012" i="4"/>
  <c r="U2012" i="4" s="1"/>
  <c r="Y2012" i="4" s="1"/>
  <c r="T2012" i="4"/>
  <c r="S2012" i="4"/>
  <c r="A2012" i="4"/>
  <c r="X2011" i="4"/>
  <c r="W2011" i="4"/>
  <c r="V2011" i="4"/>
  <c r="U2011" i="4" s="1"/>
  <c r="Y2011" i="4" s="1"/>
  <c r="T2011" i="4"/>
  <c r="S2011" i="4"/>
  <c r="A2011" i="4"/>
  <c r="X2010" i="4"/>
  <c r="W2010" i="4"/>
  <c r="V2010" i="4"/>
  <c r="U2010" i="4" s="1"/>
  <c r="Y2010" i="4" s="1"/>
  <c r="T2010" i="4"/>
  <c r="S2010" i="4"/>
  <c r="A2010" i="4"/>
  <c r="X2009" i="4"/>
  <c r="W2009" i="4"/>
  <c r="V2009" i="4"/>
  <c r="U2009" i="4" s="1"/>
  <c r="Y2009" i="4" s="1"/>
  <c r="T2009" i="4"/>
  <c r="S2009" i="4"/>
  <c r="A2009" i="4"/>
  <c r="X2008" i="4"/>
  <c r="W2008" i="4"/>
  <c r="V2008" i="4"/>
  <c r="U2008" i="4" s="1"/>
  <c r="Y2008" i="4" s="1"/>
  <c r="T2008" i="4"/>
  <c r="S2008" i="4"/>
  <c r="A2008" i="4"/>
  <c r="X2007" i="4"/>
  <c r="W2007" i="4"/>
  <c r="V2007" i="4"/>
  <c r="U2007" i="4" s="1"/>
  <c r="Y2007" i="4" s="1"/>
  <c r="T2007" i="4"/>
  <c r="S2007" i="4"/>
  <c r="A2007" i="4"/>
  <c r="X2006" i="4"/>
  <c r="W2006" i="4"/>
  <c r="V2006" i="4"/>
  <c r="U2006" i="4" s="1"/>
  <c r="Y2006" i="4" s="1"/>
  <c r="T2006" i="4"/>
  <c r="S2006" i="4"/>
  <c r="A2006" i="4"/>
  <c r="X2005" i="4"/>
  <c r="W2005" i="4"/>
  <c r="V2005" i="4"/>
  <c r="U2005" i="4" s="1"/>
  <c r="Y2005" i="4" s="1"/>
  <c r="T2005" i="4"/>
  <c r="S2005" i="4"/>
  <c r="A2005" i="4"/>
  <c r="X2004" i="4"/>
  <c r="W2004" i="4"/>
  <c r="V2004" i="4"/>
  <c r="U2004" i="4" s="1"/>
  <c r="Y2004" i="4" s="1"/>
  <c r="T2004" i="4"/>
  <c r="S2004" i="4"/>
  <c r="A2004" i="4"/>
  <c r="X2003" i="4"/>
  <c r="W2003" i="4"/>
  <c r="V2003" i="4"/>
  <c r="U2003" i="4" s="1"/>
  <c r="Y2003" i="4" s="1"/>
  <c r="T2003" i="4"/>
  <c r="S2003" i="4"/>
  <c r="A2003" i="4"/>
  <c r="X2002" i="4"/>
  <c r="W2002" i="4"/>
  <c r="V2002" i="4"/>
  <c r="U2002" i="4" s="1"/>
  <c r="Y2002" i="4" s="1"/>
  <c r="T2002" i="4"/>
  <c r="S2002" i="4"/>
  <c r="A2002" i="4"/>
  <c r="X2001" i="4"/>
  <c r="W2001" i="4"/>
  <c r="V2001" i="4"/>
  <c r="U2001" i="4" s="1"/>
  <c r="Y2001" i="4" s="1"/>
  <c r="T2001" i="4"/>
  <c r="S2001" i="4"/>
  <c r="A2001" i="4"/>
  <c r="X2000" i="4"/>
  <c r="W2000" i="4"/>
  <c r="V2000" i="4"/>
  <c r="U2000" i="4" s="1"/>
  <c r="Y2000" i="4" s="1"/>
  <c r="T2000" i="4"/>
  <c r="S2000" i="4"/>
  <c r="A2000" i="4"/>
  <c r="X1999" i="4"/>
  <c r="W1999" i="4"/>
  <c r="V1999" i="4"/>
  <c r="U1999" i="4" s="1"/>
  <c r="Y1999" i="4" s="1"/>
  <c r="T1999" i="4"/>
  <c r="S1999" i="4"/>
  <c r="A1999" i="4"/>
  <c r="X1998" i="4"/>
  <c r="W1998" i="4"/>
  <c r="V1998" i="4"/>
  <c r="U1998" i="4" s="1"/>
  <c r="Y1998" i="4" s="1"/>
  <c r="T1998" i="4"/>
  <c r="S1998" i="4"/>
  <c r="A1998" i="4"/>
  <c r="X1997" i="4"/>
  <c r="W1997" i="4"/>
  <c r="V1997" i="4"/>
  <c r="U1997" i="4" s="1"/>
  <c r="Y1997" i="4" s="1"/>
  <c r="T1997" i="4"/>
  <c r="S1997" i="4"/>
  <c r="A1997" i="4"/>
  <c r="X1996" i="4"/>
  <c r="W1996" i="4"/>
  <c r="V1996" i="4"/>
  <c r="U1996" i="4" s="1"/>
  <c r="Y1996" i="4" s="1"/>
  <c r="T1996" i="4"/>
  <c r="S1996" i="4"/>
  <c r="A1996" i="4"/>
  <c r="X1995" i="4"/>
  <c r="W1995" i="4"/>
  <c r="V1995" i="4"/>
  <c r="U1995" i="4" s="1"/>
  <c r="Y1995" i="4" s="1"/>
  <c r="T1995" i="4"/>
  <c r="S1995" i="4"/>
  <c r="A1995" i="4"/>
  <c r="X1994" i="4"/>
  <c r="W1994" i="4"/>
  <c r="V1994" i="4"/>
  <c r="U1994" i="4" s="1"/>
  <c r="Y1994" i="4" s="1"/>
  <c r="T1994" i="4"/>
  <c r="S1994" i="4"/>
  <c r="A1994" i="4"/>
  <c r="X1993" i="4"/>
  <c r="W1993" i="4"/>
  <c r="V1993" i="4"/>
  <c r="U1993" i="4" s="1"/>
  <c r="Y1993" i="4" s="1"/>
  <c r="T1993" i="4"/>
  <c r="S1993" i="4"/>
  <c r="A1993" i="4"/>
  <c r="X1992" i="4"/>
  <c r="W1992" i="4"/>
  <c r="V1992" i="4"/>
  <c r="U1992" i="4" s="1"/>
  <c r="Y1992" i="4" s="1"/>
  <c r="T1992" i="4"/>
  <c r="S1992" i="4"/>
  <c r="A1992" i="4"/>
  <c r="X1991" i="4"/>
  <c r="W1991" i="4"/>
  <c r="V1991" i="4"/>
  <c r="U1991" i="4" s="1"/>
  <c r="Y1991" i="4" s="1"/>
  <c r="T1991" i="4"/>
  <c r="S1991" i="4"/>
  <c r="A1991" i="4"/>
  <c r="X1990" i="4"/>
  <c r="W1990" i="4"/>
  <c r="V1990" i="4"/>
  <c r="U1990" i="4" s="1"/>
  <c r="Y1990" i="4" s="1"/>
  <c r="T1990" i="4"/>
  <c r="S1990" i="4"/>
  <c r="A1990" i="4"/>
  <c r="X1989" i="4"/>
  <c r="W1989" i="4"/>
  <c r="V1989" i="4"/>
  <c r="U1989" i="4" s="1"/>
  <c r="Y1989" i="4" s="1"/>
  <c r="T1989" i="4"/>
  <c r="S1989" i="4"/>
  <c r="A1989" i="4"/>
  <c r="X1988" i="4"/>
  <c r="W1988" i="4"/>
  <c r="V1988" i="4"/>
  <c r="U1988" i="4" s="1"/>
  <c r="Y1988" i="4" s="1"/>
  <c r="T1988" i="4"/>
  <c r="S1988" i="4"/>
  <c r="A1988" i="4"/>
  <c r="X1987" i="4"/>
  <c r="W1987" i="4"/>
  <c r="V1987" i="4"/>
  <c r="U1987" i="4" s="1"/>
  <c r="Y1987" i="4" s="1"/>
  <c r="T1987" i="4"/>
  <c r="S1987" i="4"/>
  <c r="A1987" i="4"/>
  <c r="X1986" i="4"/>
  <c r="W1986" i="4"/>
  <c r="V1986" i="4"/>
  <c r="U1986" i="4" s="1"/>
  <c r="Y1986" i="4" s="1"/>
  <c r="T1986" i="4"/>
  <c r="S1986" i="4"/>
  <c r="A1986" i="4"/>
  <c r="X1985" i="4"/>
  <c r="W1985" i="4"/>
  <c r="V1985" i="4"/>
  <c r="U1985" i="4" s="1"/>
  <c r="Y1985" i="4" s="1"/>
  <c r="T1985" i="4"/>
  <c r="S1985" i="4"/>
  <c r="A1985" i="4"/>
  <c r="X1984" i="4"/>
  <c r="W1984" i="4"/>
  <c r="V1984" i="4"/>
  <c r="U1984" i="4" s="1"/>
  <c r="Y1984" i="4" s="1"/>
  <c r="T1984" i="4"/>
  <c r="S1984" i="4"/>
  <c r="A1984" i="4"/>
  <c r="X1983" i="4"/>
  <c r="W1983" i="4"/>
  <c r="V1983" i="4"/>
  <c r="U1983" i="4" s="1"/>
  <c r="Y1983" i="4" s="1"/>
  <c r="T1983" i="4"/>
  <c r="S1983" i="4"/>
  <c r="A1983" i="4"/>
  <c r="X1982" i="4"/>
  <c r="W1982" i="4"/>
  <c r="V1982" i="4"/>
  <c r="U1982" i="4" s="1"/>
  <c r="Y1982" i="4" s="1"/>
  <c r="T1982" i="4"/>
  <c r="S1982" i="4"/>
  <c r="A1982" i="4"/>
  <c r="X1981" i="4"/>
  <c r="W1981" i="4"/>
  <c r="V1981" i="4"/>
  <c r="U1981" i="4" s="1"/>
  <c r="Y1981" i="4" s="1"/>
  <c r="T1981" i="4"/>
  <c r="S1981" i="4"/>
  <c r="A1981" i="4"/>
  <c r="X1980" i="4"/>
  <c r="W1980" i="4"/>
  <c r="V1980" i="4"/>
  <c r="U1980" i="4" s="1"/>
  <c r="Y1980" i="4" s="1"/>
  <c r="T1980" i="4"/>
  <c r="S1980" i="4"/>
  <c r="A1980" i="4"/>
  <c r="X1979" i="4"/>
  <c r="W1979" i="4"/>
  <c r="V1979" i="4"/>
  <c r="U1979" i="4" s="1"/>
  <c r="Y1979" i="4" s="1"/>
  <c r="T1979" i="4"/>
  <c r="S1979" i="4"/>
  <c r="A1979" i="4"/>
  <c r="X1978" i="4"/>
  <c r="W1978" i="4"/>
  <c r="V1978" i="4"/>
  <c r="U1978" i="4" s="1"/>
  <c r="Y1978" i="4" s="1"/>
  <c r="T1978" i="4"/>
  <c r="S1978" i="4"/>
  <c r="A1978" i="4"/>
  <c r="X1977" i="4"/>
  <c r="W1977" i="4"/>
  <c r="V1977" i="4"/>
  <c r="U1977" i="4" s="1"/>
  <c r="Y1977" i="4" s="1"/>
  <c r="T1977" i="4"/>
  <c r="S1977" i="4"/>
  <c r="A1977" i="4"/>
  <c r="X1976" i="4"/>
  <c r="W1976" i="4"/>
  <c r="V1976" i="4"/>
  <c r="U1976" i="4" s="1"/>
  <c r="Y1976" i="4" s="1"/>
  <c r="T1976" i="4"/>
  <c r="S1976" i="4"/>
  <c r="A1976" i="4"/>
  <c r="X1975" i="4"/>
  <c r="W1975" i="4"/>
  <c r="V1975" i="4"/>
  <c r="U1975" i="4" s="1"/>
  <c r="Y1975" i="4" s="1"/>
  <c r="T1975" i="4"/>
  <c r="S1975" i="4"/>
  <c r="A1975" i="4"/>
  <c r="X1974" i="4"/>
  <c r="W1974" i="4"/>
  <c r="V1974" i="4"/>
  <c r="U1974" i="4" s="1"/>
  <c r="Y1974" i="4" s="1"/>
  <c r="T1974" i="4"/>
  <c r="S1974" i="4"/>
  <c r="A1974" i="4"/>
  <c r="X1973" i="4"/>
  <c r="W1973" i="4"/>
  <c r="V1973" i="4"/>
  <c r="U1973" i="4" s="1"/>
  <c r="Y1973" i="4" s="1"/>
  <c r="T1973" i="4"/>
  <c r="S1973" i="4"/>
  <c r="A1973" i="4"/>
  <c r="X1972" i="4"/>
  <c r="W1972" i="4"/>
  <c r="V1972" i="4"/>
  <c r="U1972" i="4" s="1"/>
  <c r="Y1972" i="4" s="1"/>
  <c r="T1972" i="4"/>
  <c r="S1972" i="4"/>
  <c r="A1972" i="4"/>
  <c r="X1971" i="4"/>
  <c r="W1971" i="4"/>
  <c r="V1971" i="4"/>
  <c r="U1971" i="4" s="1"/>
  <c r="Y1971" i="4" s="1"/>
  <c r="T1971" i="4"/>
  <c r="S1971" i="4"/>
  <c r="A1971" i="4"/>
  <c r="X1970" i="4"/>
  <c r="W1970" i="4"/>
  <c r="V1970" i="4"/>
  <c r="U1970" i="4" s="1"/>
  <c r="Y1970" i="4" s="1"/>
  <c r="T1970" i="4"/>
  <c r="S1970" i="4"/>
  <c r="A1970" i="4"/>
  <c r="X1969" i="4"/>
  <c r="W1969" i="4"/>
  <c r="V1969" i="4"/>
  <c r="U1969" i="4" s="1"/>
  <c r="Y1969" i="4" s="1"/>
  <c r="T1969" i="4"/>
  <c r="S1969" i="4"/>
  <c r="A1969" i="4"/>
  <c r="X1968" i="4"/>
  <c r="W1968" i="4"/>
  <c r="V1968" i="4"/>
  <c r="U1968" i="4" s="1"/>
  <c r="Y1968" i="4" s="1"/>
  <c r="T1968" i="4"/>
  <c r="S1968" i="4"/>
  <c r="A1968" i="4"/>
  <c r="X1967" i="4"/>
  <c r="W1967" i="4"/>
  <c r="V1967" i="4"/>
  <c r="U1967" i="4" s="1"/>
  <c r="Y1967" i="4" s="1"/>
  <c r="T1967" i="4"/>
  <c r="S1967" i="4"/>
  <c r="A1967" i="4"/>
  <c r="X1966" i="4"/>
  <c r="W1966" i="4"/>
  <c r="V1966" i="4"/>
  <c r="U1966" i="4" s="1"/>
  <c r="Y1966" i="4" s="1"/>
  <c r="T1966" i="4"/>
  <c r="S1966" i="4"/>
  <c r="A1966" i="4"/>
  <c r="X1965" i="4"/>
  <c r="W1965" i="4"/>
  <c r="V1965" i="4"/>
  <c r="U1965" i="4" s="1"/>
  <c r="Y1965" i="4" s="1"/>
  <c r="T1965" i="4"/>
  <c r="S1965" i="4"/>
  <c r="A1965" i="4"/>
  <c r="X1964" i="4"/>
  <c r="W1964" i="4"/>
  <c r="V1964" i="4"/>
  <c r="U1964" i="4" s="1"/>
  <c r="Y1964" i="4" s="1"/>
  <c r="T1964" i="4"/>
  <c r="S1964" i="4"/>
  <c r="A1964" i="4"/>
  <c r="X1963" i="4"/>
  <c r="W1963" i="4"/>
  <c r="V1963" i="4"/>
  <c r="U1963" i="4" s="1"/>
  <c r="Y1963" i="4" s="1"/>
  <c r="T1963" i="4"/>
  <c r="S1963" i="4"/>
  <c r="A1963" i="4"/>
  <c r="X1962" i="4"/>
  <c r="W1962" i="4"/>
  <c r="V1962" i="4"/>
  <c r="U1962" i="4" s="1"/>
  <c r="Y1962" i="4" s="1"/>
  <c r="T1962" i="4"/>
  <c r="S1962" i="4"/>
  <c r="A1962" i="4"/>
  <c r="X1961" i="4"/>
  <c r="W1961" i="4"/>
  <c r="V1961" i="4"/>
  <c r="U1961" i="4" s="1"/>
  <c r="Y1961" i="4" s="1"/>
  <c r="T1961" i="4"/>
  <c r="S1961" i="4"/>
  <c r="A1961" i="4"/>
  <c r="X1960" i="4"/>
  <c r="W1960" i="4"/>
  <c r="V1960" i="4"/>
  <c r="U1960" i="4" s="1"/>
  <c r="Y1960" i="4" s="1"/>
  <c r="T1960" i="4"/>
  <c r="S1960" i="4"/>
  <c r="A1960" i="4"/>
  <c r="X1959" i="4"/>
  <c r="W1959" i="4"/>
  <c r="V1959" i="4"/>
  <c r="U1959" i="4" s="1"/>
  <c r="Y1959" i="4" s="1"/>
  <c r="T1959" i="4"/>
  <c r="S1959" i="4"/>
  <c r="A1959" i="4"/>
  <c r="X1958" i="4"/>
  <c r="W1958" i="4"/>
  <c r="V1958" i="4"/>
  <c r="U1958" i="4" s="1"/>
  <c r="Y1958" i="4" s="1"/>
  <c r="T1958" i="4"/>
  <c r="S1958" i="4"/>
  <c r="A1958" i="4"/>
  <c r="X1957" i="4"/>
  <c r="W1957" i="4"/>
  <c r="V1957" i="4"/>
  <c r="U1957" i="4" s="1"/>
  <c r="Y1957" i="4" s="1"/>
  <c r="T1957" i="4"/>
  <c r="S1957" i="4"/>
  <c r="A1957" i="4"/>
  <c r="X1956" i="4"/>
  <c r="W1956" i="4"/>
  <c r="V1956" i="4"/>
  <c r="U1956" i="4" s="1"/>
  <c r="Y1956" i="4" s="1"/>
  <c r="T1956" i="4"/>
  <c r="S1956" i="4"/>
  <c r="A1956" i="4"/>
  <c r="X1955" i="4"/>
  <c r="W1955" i="4"/>
  <c r="V1955" i="4"/>
  <c r="U1955" i="4" s="1"/>
  <c r="Y1955" i="4" s="1"/>
  <c r="T1955" i="4"/>
  <c r="S1955" i="4"/>
  <c r="A1955" i="4"/>
  <c r="X1954" i="4"/>
  <c r="W1954" i="4"/>
  <c r="V1954" i="4"/>
  <c r="U1954" i="4" s="1"/>
  <c r="Y1954" i="4" s="1"/>
  <c r="T1954" i="4"/>
  <c r="S1954" i="4"/>
  <c r="A1954" i="4"/>
  <c r="X1953" i="4"/>
  <c r="W1953" i="4"/>
  <c r="V1953" i="4"/>
  <c r="U1953" i="4" s="1"/>
  <c r="Y1953" i="4" s="1"/>
  <c r="T1953" i="4"/>
  <c r="S1953" i="4"/>
  <c r="A1953" i="4"/>
  <c r="X1952" i="4"/>
  <c r="W1952" i="4"/>
  <c r="V1952" i="4"/>
  <c r="U1952" i="4" s="1"/>
  <c r="Y1952" i="4" s="1"/>
  <c r="T1952" i="4"/>
  <c r="S1952" i="4"/>
  <c r="A1952" i="4"/>
  <c r="X1951" i="4"/>
  <c r="W1951" i="4"/>
  <c r="V1951" i="4"/>
  <c r="U1951" i="4" s="1"/>
  <c r="Y1951" i="4" s="1"/>
  <c r="T1951" i="4"/>
  <c r="S1951" i="4"/>
  <c r="A1951" i="4"/>
  <c r="X1950" i="4"/>
  <c r="W1950" i="4"/>
  <c r="V1950" i="4"/>
  <c r="U1950" i="4" s="1"/>
  <c r="Y1950" i="4" s="1"/>
  <c r="T1950" i="4"/>
  <c r="S1950" i="4"/>
  <c r="A1950" i="4"/>
  <c r="X1949" i="4"/>
  <c r="W1949" i="4"/>
  <c r="V1949" i="4"/>
  <c r="U1949" i="4" s="1"/>
  <c r="Y1949" i="4" s="1"/>
  <c r="T1949" i="4"/>
  <c r="S1949" i="4"/>
  <c r="A1949" i="4"/>
  <c r="X1948" i="4"/>
  <c r="W1948" i="4"/>
  <c r="V1948" i="4"/>
  <c r="U1948" i="4" s="1"/>
  <c r="Y1948" i="4" s="1"/>
  <c r="T1948" i="4"/>
  <c r="S1948" i="4"/>
  <c r="A1948" i="4"/>
  <c r="X1947" i="4"/>
  <c r="W1947" i="4"/>
  <c r="V1947" i="4"/>
  <c r="U1947" i="4" s="1"/>
  <c r="Y1947" i="4" s="1"/>
  <c r="T1947" i="4"/>
  <c r="S1947" i="4"/>
  <c r="A1947" i="4"/>
  <c r="X1946" i="4"/>
  <c r="W1946" i="4"/>
  <c r="V1946" i="4"/>
  <c r="U1946" i="4" s="1"/>
  <c r="Y1946" i="4" s="1"/>
  <c r="T1946" i="4"/>
  <c r="S1946" i="4"/>
  <c r="A1946" i="4"/>
  <c r="X1945" i="4"/>
  <c r="W1945" i="4"/>
  <c r="V1945" i="4"/>
  <c r="U1945" i="4" s="1"/>
  <c r="Y1945" i="4" s="1"/>
  <c r="T1945" i="4"/>
  <c r="S1945" i="4"/>
  <c r="A1945" i="4"/>
  <c r="X1944" i="4"/>
  <c r="W1944" i="4"/>
  <c r="V1944" i="4"/>
  <c r="U1944" i="4" s="1"/>
  <c r="Y1944" i="4" s="1"/>
  <c r="T1944" i="4"/>
  <c r="S1944" i="4"/>
  <c r="A1944" i="4"/>
  <c r="X1943" i="4"/>
  <c r="W1943" i="4"/>
  <c r="V1943" i="4"/>
  <c r="U1943" i="4" s="1"/>
  <c r="Y1943" i="4" s="1"/>
  <c r="T1943" i="4"/>
  <c r="S1943" i="4"/>
  <c r="A1943" i="4"/>
  <c r="X1942" i="4"/>
  <c r="W1942" i="4"/>
  <c r="V1942" i="4"/>
  <c r="U1942" i="4" s="1"/>
  <c r="Y1942" i="4" s="1"/>
  <c r="T1942" i="4"/>
  <c r="S1942" i="4"/>
  <c r="A1942" i="4"/>
  <c r="X1941" i="4"/>
  <c r="W1941" i="4"/>
  <c r="V1941" i="4"/>
  <c r="U1941" i="4" s="1"/>
  <c r="Y1941" i="4" s="1"/>
  <c r="T1941" i="4"/>
  <c r="S1941" i="4"/>
  <c r="A1941" i="4"/>
  <c r="X1940" i="4"/>
  <c r="W1940" i="4"/>
  <c r="V1940" i="4"/>
  <c r="U1940" i="4" s="1"/>
  <c r="Y1940" i="4" s="1"/>
  <c r="T1940" i="4"/>
  <c r="S1940" i="4"/>
  <c r="A1940" i="4"/>
  <c r="X1939" i="4"/>
  <c r="W1939" i="4"/>
  <c r="V1939" i="4"/>
  <c r="U1939" i="4" s="1"/>
  <c r="Y1939" i="4" s="1"/>
  <c r="T1939" i="4"/>
  <c r="S1939" i="4"/>
  <c r="A1939" i="4"/>
  <c r="X1938" i="4"/>
  <c r="W1938" i="4"/>
  <c r="V1938" i="4"/>
  <c r="U1938" i="4" s="1"/>
  <c r="Y1938" i="4" s="1"/>
  <c r="T1938" i="4"/>
  <c r="S1938" i="4"/>
  <c r="A1938" i="4"/>
  <c r="X1937" i="4"/>
  <c r="W1937" i="4"/>
  <c r="V1937" i="4"/>
  <c r="U1937" i="4" s="1"/>
  <c r="Y1937" i="4" s="1"/>
  <c r="T1937" i="4"/>
  <c r="S1937" i="4"/>
  <c r="A1937" i="4"/>
  <c r="X1936" i="4"/>
  <c r="W1936" i="4"/>
  <c r="V1936" i="4"/>
  <c r="U1936" i="4" s="1"/>
  <c r="Y1936" i="4" s="1"/>
  <c r="T1936" i="4"/>
  <c r="S1936" i="4"/>
  <c r="A1936" i="4"/>
  <c r="X1935" i="4"/>
  <c r="W1935" i="4"/>
  <c r="V1935" i="4"/>
  <c r="U1935" i="4" s="1"/>
  <c r="Y1935" i="4" s="1"/>
  <c r="T1935" i="4"/>
  <c r="S1935" i="4"/>
  <c r="A1935" i="4"/>
  <c r="X1934" i="4"/>
  <c r="W1934" i="4"/>
  <c r="V1934" i="4"/>
  <c r="U1934" i="4" s="1"/>
  <c r="Y1934" i="4" s="1"/>
  <c r="T1934" i="4"/>
  <c r="S1934" i="4"/>
  <c r="A1934" i="4"/>
  <c r="X1933" i="4"/>
  <c r="W1933" i="4"/>
  <c r="V1933" i="4"/>
  <c r="U1933" i="4" s="1"/>
  <c r="Y1933" i="4" s="1"/>
  <c r="T1933" i="4"/>
  <c r="S1933" i="4"/>
  <c r="A1933" i="4"/>
  <c r="X1932" i="4"/>
  <c r="W1932" i="4"/>
  <c r="V1932" i="4"/>
  <c r="U1932" i="4" s="1"/>
  <c r="Y1932" i="4" s="1"/>
  <c r="T1932" i="4"/>
  <c r="S1932" i="4"/>
  <c r="A1932" i="4"/>
  <c r="X1931" i="4"/>
  <c r="W1931" i="4"/>
  <c r="V1931" i="4"/>
  <c r="U1931" i="4" s="1"/>
  <c r="Y1931" i="4" s="1"/>
  <c r="T1931" i="4"/>
  <c r="S1931" i="4"/>
  <c r="A1931" i="4"/>
  <c r="X1930" i="4"/>
  <c r="W1930" i="4"/>
  <c r="V1930" i="4"/>
  <c r="U1930" i="4" s="1"/>
  <c r="Y1930" i="4" s="1"/>
  <c r="T1930" i="4"/>
  <c r="S1930" i="4"/>
  <c r="A1930" i="4"/>
  <c r="X1929" i="4"/>
  <c r="W1929" i="4"/>
  <c r="V1929" i="4"/>
  <c r="U1929" i="4" s="1"/>
  <c r="Y1929" i="4" s="1"/>
  <c r="T1929" i="4"/>
  <c r="S1929" i="4"/>
  <c r="A1929" i="4"/>
  <c r="X1928" i="4"/>
  <c r="W1928" i="4"/>
  <c r="V1928" i="4"/>
  <c r="U1928" i="4" s="1"/>
  <c r="Y1928" i="4" s="1"/>
  <c r="T1928" i="4"/>
  <c r="S1928" i="4"/>
  <c r="A1928" i="4"/>
  <c r="X1927" i="4"/>
  <c r="W1927" i="4"/>
  <c r="V1927" i="4"/>
  <c r="U1927" i="4" s="1"/>
  <c r="Y1927" i="4" s="1"/>
  <c r="T1927" i="4"/>
  <c r="S1927" i="4"/>
  <c r="A1927" i="4"/>
  <c r="X1926" i="4"/>
  <c r="W1926" i="4"/>
  <c r="V1926" i="4"/>
  <c r="U1926" i="4" s="1"/>
  <c r="Y1926" i="4" s="1"/>
  <c r="T1926" i="4"/>
  <c r="S1926" i="4"/>
  <c r="A1926" i="4"/>
  <c r="X1925" i="4"/>
  <c r="W1925" i="4"/>
  <c r="V1925" i="4"/>
  <c r="U1925" i="4" s="1"/>
  <c r="Y1925" i="4" s="1"/>
  <c r="T1925" i="4"/>
  <c r="S1925" i="4"/>
  <c r="A1925" i="4"/>
  <c r="X1924" i="4"/>
  <c r="W1924" i="4"/>
  <c r="V1924" i="4"/>
  <c r="U1924" i="4" s="1"/>
  <c r="Y1924" i="4" s="1"/>
  <c r="T1924" i="4"/>
  <c r="S1924" i="4"/>
  <c r="A1924" i="4"/>
  <c r="X1923" i="4"/>
  <c r="W1923" i="4"/>
  <c r="V1923" i="4"/>
  <c r="U1923" i="4" s="1"/>
  <c r="Y1923" i="4" s="1"/>
  <c r="T1923" i="4"/>
  <c r="S1923" i="4"/>
  <c r="A1923" i="4"/>
  <c r="X1922" i="4"/>
  <c r="W1922" i="4"/>
  <c r="V1922" i="4"/>
  <c r="U1922" i="4" s="1"/>
  <c r="Y1922" i="4" s="1"/>
  <c r="T1922" i="4"/>
  <c r="S1922" i="4"/>
  <c r="A1922" i="4"/>
  <c r="X1921" i="4"/>
  <c r="W1921" i="4"/>
  <c r="V1921" i="4"/>
  <c r="U1921" i="4" s="1"/>
  <c r="Y1921" i="4" s="1"/>
  <c r="T1921" i="4"/>
  <c r="S1921" i="4"/>
  <c r="A1921" i="4"/>
  <c r="X1920" i="4"/>
  <c r="W1920" i="4"/>
  <c r="V1920" i="4"/>
  <c r="U1920" i="4" s="1"/>
  <c r="Y1920" i="4" s="1"/>
  <c r="T1920" i="4"/>
  <c r="S1920" i="4"/>
  <c r="A1920" i="4"/>
  <c r="X1919" i="4"/>
  <c r="W1919" i="4"/>
  <c r="V1919" i="4"/>
  <c r="U1919" i="4" s="1"/>
  <c r="Y1919" i="4" s="1"/>
  <c r="T1919" i="4"/>
  <c r="S1919" i="4"/>
  <c r="A1919" i="4"/>
  <c r="X1918" i="4"/>
  <c r="W1918" i="4"/>
  <c r="V1918" i="4"/>
  <c r="U1918" i="4" s="1"/>
  <c r="Y1918" i="4" s="1"/>
  <c r="T1918" i="4"/>
  <c r="S1918" i="4"/>
  <c r="A1918" i="4"/>
  <c r="X1917" i="4"/>
  <c r="W1917" i="4"/>
  <c r="V1917" i="4"/>
  <c r="U1917" i="4" s="1"/>
  <c r="Y1917" i="4" s="1"/>
  <c r="T1917" i="4"/>
  <c r="S1917" i="4"/>
  <c r="A1917" i="4"/>
  <c r="X1916" i="4"/>
  <c r="W1916" i="4"/>
  <c r="V1916" i="4"/>
  <c r="U1916" i="4" s="1"/>
  <c r="Y1916" i="4" s="1"/>
  <c r="T1916" i="4"/>
  <c r="S1916" i="4"/>
  <c r="A1916" i="4"/>
  <c r="X1915" i="4"/>
  <c r="W1915" i="4"/>
  <c r="V1915" i="4"/>
  <c r="U1915" i="4" s="1"/>
  <c r="Y1915" i="4" s="1"/>
  <c r="T1915" i="4"/>
  <c r="S1915" i="4"/>
  <c r="A1915" i="4"/>
  <c r="X1914" i="4"/>
  <c r="W1914" i="4"/>
  <c r="V1914" i="4"/>
  <c r="U1914" i="4" s="1"/>
  <c r="Y1914" i="4" s="1"/>
  <c r="T1914" i="4"/>
  <c r="S1914" i="4"/>
  <c r="A1914" i="4"/>
  <c r="X1913" i="4"/>
  <c r="W1913" i="4"/>
  <c r="V1913" i="4"/>
  <c r="U1913" i="4" s="1"/>
  <c r="Y1913" i="4" s="1"/>
  <c r="T1913" i="4"/>
  <c r="S1913" i="4"/>
  <c r="A1913" i="4"/>
  <c r="X1912" i="4"/>
  <c r="W1912" i="4"/>
  <c r="V1912" i="4"/>
  <c r="U1912" i="4" s="1"/>
  <c r="Y1912" i="4" s="1"/>
  <c r="T1912" i="4"/>
  <c r="S1912" i="4"/>
  <c r="A1912" i="4"/>
  <c r="X1911" i="4"/>
  <c r="W1911" i="4"/>
  <c r="V1911" i="4"/>
  <c r="U1911" i="4" s="1"/>
  <c r="Y1911" i="4" s="1"/>
  <c r="T1911" i="4"/>
  <c r="S1911" i="4"/>
  <c r="A1911" i="4"/>
  <c r="X1910" i="4"/>
  <c r="W1910" i="4"/>
  <c r="V1910" i="4"/>
  <c r="U1910" i="4" s="1"/>
  <c r="Y1910" i="4" s="1"/>
  <c r="T1910" i="4"/>
  <c r="S1910" i="4"/>
  <c r="A1910" i="4"/>
  <c r="X1909" i="4"/>
  <c r="W1909" i="4"/>
  <c r="V1909" i="4"/>
  <c r="U1909" i="4" s="1"/>
  <c r="Y1909" i="4" s="1"/>
  <c r="T1909" i="4"/>
  <c r="S1909" i="4"/>
  <c r="A1909" i="4"/>
  <c r="X1908" i="4"/>
  <c r="W1908" i="4"/>
  <c r="V1908" i="4"/>
  <c r="U1908" i="4" s="1"/>
  <c r="Y1908" i="4" s="1"/>
  <c r="T1908" i="4"/>
  <c r="S1908" i="4"/>
  <c r="A1908" i="4"/>
  <c r="X1907" i="4"/>
  <c r="W1907" i="4"/>
  <c r="V1907" i="4"/>
  <c r="U1907" i="4" s="1"/>
  <c r="Y1907" i="4" s="1"/>
  <c r="T1907" i="4"/>
  <c r="S1907" i="4"/>
  <c r="A1907" i="4"/>
  <c r="X1906" i="4"/>
  <c r="W1906" i="4"/>
  <c r="V1906" i="4"/>
  <c r="U1906" i="4" s="1"/>
  <c r="Y1906" i="4" s="1"/>
  <c r="T1906" i="4"/>
  <c r="S1906" i="4"/>
  <c r="A1906" i="4"/>
  <c r="X1905" i="4"/>
  <c r="W1905" i="4"/>
  <c r="V1905" i="4"/>
  <c r="U1905" i="4" s="1"/>
  <c r="Y1905" i="4" s="1"/>
  <c r="T1905" i="4"/>
  <c r="S1905" i="4"/>
  <c r="A1905" i="4"/>
  <c r="X1904" i="4"/>
  <c r="W1904" i="4"/>
  <c r="V1904" i="4"/>
  <c r="U1904" i="4" s="1"/>
  <c r="Y1904" i="4" s="1"/>
  <c r="T1904" i="4"/>
  <c r="S1904" i="4"/>
  <c r="A1904" i="4"/>
  <c r="X1903" i="4"/>
  <c r="W1903" i="4"/>
  <c r="V1903" i="4"/>
  <c r="U1903" i="4" s="1"/>
  <c r="Y1903" i="4" s="1"/>
  <c r="T1903" i="4"/>
  <c r="S1903" i="4"/>
  <c r="A1903" i="4"/>
  <c r="X1902" i="4"/>
  <c r="W1902" i="4"/>
  <c r="V1902" i="4"/>
  <c r="U1902" i="4" s="1"/>
  <c r="Y1902" i="4" s="1"/>
  <c r="T1902" i="4"/>
  <c r="S1902" i="4"/>
  <c r="A1902" i="4"/>
  <c r="X1901" i="4"/>
  <c r="W1901" i="4"/>
  <c r="V1901" i="4"/>
  <c r="U1901" i="4" s="1"/>
  <c r="Y1901" i="4" s="1"/>
  <c r="T1901" i="4"/>
  <c r="S1901" i="4"/>
  <c r="A1901" i="4"/>
  <c r="X1900" i="4"/>
  <c r="W1900" i="4"/>
  <c r="V1900" i="4"/>
  <c r="U1900" i="4" s="1"/>
  <c r="Y1900" i="4" s="1"/>
  <c r="T1900" i="4"/>
  <c r="S1900" i="4"/>
  <c r="A1900" i="4"/>
  <c r="X1899" i="4"/>
  <c r="W1899" i="4"/>
  <c r="V1899" i="4"/>
  <c r="U1899" i="4" s="1"/>
  <c r="Y1899" i="4" s="1"/>
  <c r="T1899" i="4"/>
  <c r="S1899" i="4"/>
  <c r="A1899" i="4"/>
  <c r="X1898" i="4"/>
  <c r="W1898" i="4"/>
  <c r="V1898" i="4"/>
  <c r="U1898" i="4" s="1"/>
  <c r="Y1898" i="4" s="1"/>
  <c r="T1898" i="4"/>
  <c r="S1898" i="4"/>
  <c r="A1898" i="4"/>
  <c r="X1897" i="4"/>
  <c r="W1897" i="4"/>
  <c r="V1897" i="4"/>
  <c r="U1897" i="4" s="1"/>
  <c r="Y1897" i="4" s="1"/>
  <c r="T1897" i="4"/>
  <c r="S1897" i="4"/>
  <c r="A1897" i="4"/>
  <c r="X1896" i="4"/>
  <c r="W1896" i="4"/>
  <c r="V1896" i="4"/>
  <c r="U1896" i="4" s="1"/>
  <c r="Y1896" i="4" s="1"/>
  <c r="T1896" i="4"/>
  <c r="S1896" i="4"/>
  <c r="A1896" i="4"/>
  <c r="X1895" i="4"/>
  <c r="W1895" i="4"/>
  <c r="V1895" i="4"/>
  <c r="U1895" i="4" s="1"/>
  <c r="Y1895" i="4" s="1"/>
  <c r="T1895" i="4"/>
  <c r="S1895" i="4"/>
  <c r="A1895" i="4"/>
  <c r="X1894" i="4"/>
  <c r="W1894" i="4"/>
  <c r="V1894" i="4"/>
  <c r="U1894" i="4" s="1"/>
  <c r="Y1894" i="4" s="1"/>
  <c r="T1894" i="4"/>
  <c r="S1894" i="4"/>
  <c r="A1894" i="4"/>
  <c r="X1893" i="4"/>
  <c r="W1893" i="4"/>
  <c r="V1893" i="4"/>
  <c r="U1893" i="4" s="1"/>
  <c r="Y1893" i="4" s="1"/>
  <c r="T1893" i="4"/>
  <c r="S1893" i="4"/>
  <c r="A1893" i="4"/>
  <c r="X1892" i="4"/>
  <c r="W1892" i="4"/>
  <c r="V1892" i="4"/>
  <c r="U1892" i="4" s="1"/>
  <c r="Y1892" i="4" s="1"/>
  <c r="T1892" i="4"/>
  <c r="S1892" i="4"/>
  <c r="A1892" i="4"/>
  <c r="X1891" i="4"/>
  <c r="W1891" i="4"/>
  <c r="V1891" i="4"/>
  <c r="U1891" i="4" s="1"/>
  <c r="Y1891" i="4" s="1"/>
  <c r="T1891" i="4"/>
  <c r="S1891" i="4"/>
  <c r="A1891" i="4"/>
  <c r="X1890" i="4"/>
  <c r="W1890" i="4"/>
  <c r="V1890" i="4"/>
  <c r="U1890" i="4" s="1"/>
  <c r="Y1890" i="4" s="1"/>
  <c r="T1890" i="4"/>
  <c r="S1890" i="4"/>
  <c r="A1890" i="4"/>
  <c r="X1889" i="4"/>
  <c r="W1889" i="4"/>
  <c r="V1889" i="4"/>
  <c r="U1889" i="4" s="1"/>
  <c r="Y1889" i="4" s="1"/>
  <c r="T1889" i="4"/>
  <c r="S1889" i="4"/>
  <c r="A1889" i="4"/>
  <c r="X1888" i="4"/>
  <c r="W1888" i="4"/>
  <c r="V1888" i="4"/>
  <c r="U1888" i="4" s="1"/>
  <c r="Y1888" i="4" s="1"/>
  <c r="T1888" i="4"/>
  <c r="S1888" i="4"/>
  <c r="A1888" i="4"/>
  <c r="X1887" i="4"/>
  <c r="W1887" i="4"/>
  <c r="V1887" i="4"/>
  <c r="U1887" i="4" s="1"/>
  <c r="Y1887" i="4" s="1"/>
  <c r="T1887" i="4"/>
  <c r="S1887" i="4"/>
  <c r="A1887" i="4"/>
  <c r="X1886" i="4"/>
  <c r="W1886" i="4"/>
  <c r="V1886" i="4"/>
  <c r="U1886" i="4" s="1"/>
  <c r="Y1886" i="4" s="1"/>
  <c r="T1886" i="4"/>
  <c r="S1886" i="4"/>
  <c r="A1886" i="4"/>
  <c r="X1885" i="4"/>
  <c r="W1885" i="4"/>
  <c r="V1885" i="4"/>
  <c r="U1885" i="4" s="1"/>
  <c r="Y1885" i="4" s="1"/>
  <c r="T1885" i="4"/>
  <c r="S1885" i="4"/>
  <c r="A1885" i="4"/>
  <c r="X1884" i="4"/>
  <c r="W1884" i="4"/>
  <c r="V1884" i="4"/>
  <c r="U1884" i="4" s="1"/>
  <c r="Y1884" i="4" s="1"/>
  <c r="T1884" i="4"/>
  <c r="S1884" i="4"/>
  <c r="A1884" i="4"/>
  <c r="X1883" i="4"/>
  <c r="W1883" i="4"/>
  <c r="V1883" i="4"/>
  <c r="U1883" i="4" s="1"/>
  <c r="Y1883" i="4" s="1"/>
  <c r="T1883" i="4"/>
  <c r="S1883" i="4"/>
  <c r="A1883" i="4"/>
  <c r="X1882" i="4"/>
  <c r="W1882" i="4"/>
  <c r="V1882" i="4"/>
  <c r="U1882" i="4" s="1"/>
  <c r="Y1882" i="4" s="1"/>
  <c r="T1882" i="4"/>
  <c r="S1882" i="4"/>
  <c r="A1882" i="4"/>
  <c r="X1881" i="4"/>
  <c r="W1881" i="4"/>
  <c r="V1881" i="4"/>
  <c r="U1881" i="4" s="1"/>
  <c r="Y1881" i="4" s="1"/>
  <c r="T1881" i="4"/>
  <c r="S1881" i="4"/>
  <c r="A1881" i="4"/>
  <c r="X1880" i="4"/>
  <c r="W1880" i="4"/>
  <c r="V1880" i="4"/>
  <c r="U1880" i="4" s="1"/>
  <c r="Y1880" i="4" s="1"/>
  <c r="T1880" i="4"/>
  <c r="S1880" i="4"/>
  <c r="A1880" i="4"/>
  <c r="X1879" i="4"/>
  <c r="W1879" i="4"/>
  <c r="V1879" i="4"/>
  <c r="U1879" i="4" s="1"/>
  <c r="Y1879" i="4" s="1"/>
  <c r="T1879" i="4"/>
  <c r="S1879" i="4"/>
  <c r="A1879" i="4"/>
  <c r="X1878" i="4"/>
  <c r="W1878" i="4"/>
  <c r="V1878" i="4"/>
  <c r="U1878" i="4" s="1"/>
  <c r="Y1878" i="4" s="1"/>
  <c r="T1878" i="4"/>
  <c r="S1878" i="4"/>
  <c r="A1878" i="4"/>
  <c r="X1877" i="4"/>
  <c r="W1877" i="4"/>
  <c r="V1877" i="4"/>
  <c r="U1877" i="4" s="1"/>
  <c r="Y1877" i="4" s="1"/>
  <c r="T1877" i="4"/>
  <c r="S1877" i="4"/>
  <c r="A1877" i="4"/>
  <c r="X1876" i="4"/>
  <c r="W1876" i="4"/>
  <c r="V1876" i="4"/>
  <c r="U1876" i="4" s="1"/>
  <c r="Y1876" i="4" s="1"/>
  <c r="T1876" i="4"/>
  <c r="S1876" i="4"/>
  <c r="A1876" i="4"/>
  <c r="X1875" i="4"/>
  <c r="W1875" i="4"/>
  <c r="V1875" i="4"/>
  <c r="U1875" i="4" s="1"/>
  <c r="Y1875" i="4" s="1"/>
  <c r="T1875" i="4"/>
  <c r="S1875" i="4"/>
  <c r="A1875" i="4"/>
  <c r="X1874" i="4"/>
  <c r="W1874" i="4"/>
  <c r="V1874" i="4"/>
  <c r="U1874" i="4" s="1"/>
  <c r="Y1874" i="4" s="1"/>
  <c r="T1874" i="4"/>
  <c r="S1874" i="4"/>
  <c r="A1874" i="4"/>
  <c r="X1873" i="4"/>
  <c r="W1873" i="4"/>
  <c r="V1873" i="4"/>
  <c r="U1873" i="4" s="1"/>
  <c r="Y1873" i="4" s="1"/>
  <c r="T1873" i="4"/>
  <c r="S1873" i="4"/>
  <c r="A1873" i="4"/>
  <c r="X1872" i="4"/>
  <c r="W1872" i="4"/>
  <c r="V1872" i="4"/>
  <c r="U1872" i="4" s="1"/>
  <c r="Y1872" i="4" s="1"/>
  <c r="T1872" i="4"/>
  <c r="S1872" i="4"/>
  <c r="A1872" i="4"/>
  <c r="X1871" i="4"/>
  <c r="W1871" i="4"/>
  <c r="V1871" i="4"/>
  <c r="U1871" i="4" s="1"/>
  <c r="Y1871" i="4" s="1"/>
  <c r="T1871" i="4"/>
  <c r="S1871" i="4"/>
  <c r="A1871" i="4"/>
  <c r="X1870" i="4"/>
  <c r="W1870" i="4"/>
  <c r="V1870" i="4"/>
  <c r="U1870" i="4" s="1"/>
  <c r="Y1870" i="4" s="1"/>
  <c r="T1870" i="4"/>
  <c r="S1870" i="4"/>
  <c r="A1870" i="4"/>
  <c r="X1869" i="4"/>
  <c r="W1869" i="4"/>
  <c r="V1869" i="4"/>
  <c r="U1869" i="4" s="1"/>
  <c r="Y1869" i="4" s="1"/>
  <c r="T1869" i="4"/>
  <c r="S1869" i="4"/>
  <c r="A1869" i="4"/>
  <c r="X1868" i="4"/>
  <c r="W1868" i="4"/>
  <c r="V1868" i="4"/>
  <c r="U1868" i="4" s="1"/>
  <c r="Y1868" i="4" s="1"/>
  <c r="T1868" i="4"/>
  <c r="S1868" i="4"/>
  <c r="A1868" i="4"/>
  <c r="X1867" i="4"/>
  <c r="W1867" i="4"/>
  <c r="V1867" i="4"/>
  <c r="U1867" i="4" s="1"/>
  <c r="Y1867" i="4" s="1"/>
  <c r="T1867" i="4"/>
  <c r="S1867" i="4"/>
  <c r="A1867" i="4"/>
  <c r="X1866" i="4"/>
  <c r="W1866" i="4"/>
  <c r="V1866" i="4"/>
  <c r="U1866" i="4" s="1"/>
  <c r="Y1866" i="4" s="1"/>
  <c r="T1866" i="4"/>
  <c r="S1866" i="4"/>
  <c r="A1866" i="4"/>
  <c r="X1865" i="4"/>
  <c r="W1865" i="4"/>
  <c r="V1865" i="4"/>
  <c r="U1865" i="4" s="1"/>
  <c r="Y1865" i="4" s="1"/>
  <c r="T1865" i="4"/>
  <c r="S1865" i="4"/>
  <c r="A1865" i="4"/>
  <c r="X1864" i="4"/>
  <c r="W1864" i="4"/>
  <c r="V1864" i="4"/>
  <c r="U1864" i="4" s="1"/>
  <c r="Y1864" i="4" s="1"/>
  <c r="T1864" i="4"/>
  <c r="S1864" i="4"/>
  <c r="A1864" i="4"/>
  <c r="X1863" i="4"/>
  <c r="W1863" i="4"/>
  <c r="V1863" i="4"/>
  <c r="U1863" i="4" s="1"/>
  <c r="Y1863" i="4" s="1"/>
  <c r="T1863" i="4"/>
  <c r="S1863" i="4"/>
  <c r="A1863" i="4"/>
  <c r="X1862" i="4"/>
  <c r="W1862" i="4"/>
  <c r="V1862" i="4"/>
  <c r="U1862" i="4" s="1"/>
  <c r="Y1862" i="4" s="1"/>
  <c r="T1862" i="4"/>
  <c r="S1862" i="4"/>
  <c r="A1862" i="4"/>
  <c r="X1861" i="4"/>
  <c r="W1861" i="4"/>
  <c r="V1861" i="4"/>
  <c r="U1861" i="4" s="1"/>
  <c r="Y1861" i="4" s="1"/>
  <c r="T1861" i="4"/>
  <c r="S1861" i="4"/>
  <c r="A1861" i="4"/>
  <c r="X1860" i="4"/>
  <c r="W1860" i="4"/>
  <c r="V1860" i="4"/>
  <c r="U1860" i="4" s="1"/>
  <c r="Y1860" i="4" s="1"/>
  <c r="T1860" i="4"/>
  <c r="S1860" i="4"/>
  <c r="A1860" i="4"/>
  <c r="X1859" i="4"/>
  <c r="W1859" i="4"/>
  <c r="V1859" i="4"/>
  <c r="U1859" i="4" s="1"/>
  <c r="Y1859" i="4" s="1"/>
  <c r="T1859" i="4"/>
  <c r="S1859" i="4"/>
  <c r="A1859" i="4"/>
  <c r="X1858" i="4"/>
  <c r="W1858" i="4"/>
  <c r="V1858" i="4"/>
  <c r="U1858" i="4" s="1"/>
  <c r="Y1858" i="4" s="1"/>
  <c r="T1858" i="4"/>
  <c r="S1858" i="4"/>
  <c r="A1858" i="4"/>
  <c r="X1857" i="4"/>
  <c r="W1857" i="4"/>
  <c r="V1857" i="4"/>
  <c r="U1857" i="4" s="1"/>
  <c r="Y1857" i="4" s="1"/>
  <c r="T1857" i="4"/>
  <c r="S1857" i="4"/>
  <c r="A1857" i="4"/>
  <c r="X1856" i="4"/>
  <c r="W1856" i="4"/>
  <c r="V1856" i="4"/>
  <c r="U1856" i="4" s="1"/>
  <c r="Y1856" i="4" s="1"/>
  <c r="T1856" i="4"/>
  <c r="S1856" i="4"/>
  <c r="A1856" i="4"/>
  <c r="X1855" i="4"/>
  <c r="W1855" i="4"/>
  <c r="V1855" i="4"/>
  <c r="U1855" i="4" s="1"/>
  <c r="Y1855" i="4" s="1"/>
  <c r="T1855" i="4"/>
  <c r="S1855" i="4"/>
  <c r="A1855" i="4"/>
  <c r="X1854" i="4"/>
  <c r="W1854" i="4"/>
  <c r="V1854" i="4"/>
  <c r="U1854" i="4" s="1"/>
  <c r="Y1854" i="4" s="1"/>
  <c r="T1854" i="4"/>
  <c r="S1854" i="4"/>
  <c r="A1854" i="4"/>
  <c r="X1853" i="4"/>
  <c r="W1853" i="4"/>
  <c r="V1853" i="4"/>
  <c r="U1853" i="4" s="1"/>
  <c r="Y1853" i="4" s="1"/>
  <c r="T1853" i="4"/>
  <c r="S1853" i="4"/>
  <c r="A1853" i="4"/>
  <c r="X1852" i="4"/>
  <c r="W1852" i="4"/>
  <c r="V1852" i="4"/>
  <c r="U1852" i="4" s="1"/>
  <c r="Y1852" i="4" s="1"/>
  <c r="T1852" i="4"/>
  <c r="S1852" i="4"/>
  <c r="A1852" i="4"/>
  <c r="X1851" i="4"/>
  <c r="W1851" i="4"/>
  <c r="V1851" i="4"/>
  <c r="U1851" i="4" s="1"/>
  <c r="Y1851" i="4" s="1"/>
  <c r="T1851" i="4"/>
  <c r="S1851" i="4"/>
  <c r="A1851" i="4"/>
  <c r="X1850" i="4"/>
  <c r="W1850" i="4"/>
  <c r="V1850" i="4"/>
  <c r="U1850" i="4" s="1"/>
  <c r="Y1850" i="4" s="1"/>
  <c r="T1850" i="4"/>
  <c r="S1850" i="4"/>
  <c r="A1850" i="4"/>
  <c r="X1849" i="4"/>
  <c r="W1849" i="4"/>
  <c r="V1849" i="4"/>
  <c r="U1849" i="4" s="1"/>
  <c r="Y1849" i="4" s="1"/>
  <c r="T1849" i="4"/>
  <c r="S1849" i="4"/>
  <c r="A1849" i="4"/>
  <c r="X1848" i="4"/>
  <c r="W1848" i="4"/>
  <c r="V1848" i="4"/>
  <c r="U1848" i="4" s="1"/>
  <c r="Y1848" i="4" s="1"/>
  <c r="T1848" i="4"/>
  <c r="S1848" i="4"/>
  <c r="A1848" i="4"/>
  <c r="X1847" i="4"/>
  <c r="W1847" i="4"/>
  <c r="V1847" i="4"/>
  <c r="U1847" i="4" s="1"/>
  <c r="Y1847" i="4" s="1"/>
  <c r="T1847" i="4"/>
  <c r="S1847" i="4"/>
  <c r="A1847" i="4"/>
  <c r="X1846" i="4"/>
  <c r="W1846" i="4"/>
  <c r="V1846" i="4"/>
  <c r="U1846" i="4" s="1"/>
  <c r="Y1846" i="4" s="1"/>
  <c r="T1846" i="4"/>
  <c r="S1846" i="4"/>
  <c r="A1846" i="4"/>
  <c r="X1845" i="4"/>
  <c r="W1845" i="4"/>
  <c r="V1845" i="4"/>
  <c r="U1845" i="4" s="1"/>
  <c r="Y1845" i="4" s="1"/>
  <c r="T1845" i="4"/>
  <c r="S1845" i="4"/>
  <c r="A1845" i="4"/>
  <c r="X1844" i="4"/>
  <c r="W1844" i="4"/>
  <c r="V1844" i="4"/>
  <c r="U1844" i="4" s="1"/>
  <c r="Y1844" i="4" s="1"/>
  <c r="T1844" i="4"/>
  <c r="S1844" i="4"/>
  <c r="A1844" i="4"/>
  <c r="X1843" i="4"/>
  <c r="W1843" i="4"/>
  <c r="V1843" i="4"/>
  <c r="U1843" i="4" s="1"/>
  <c r="Y1843" i="4" s="1"/>
  <c r="T1843" i="4"/>
  <c r="S1843" i="4"/>
  <c r="A1843" i="4"/>
  <c r="X1842" i="4"/>
  <c r="W1842" i="4"/>
  <c r="V1842" i="4"/>
  <c r="U1842" i="4" s="1"/>
  <c r="Y1842" i="4" s="1"/>
  <c r="T1842" i="4"/>
  <c r="S1842" i="4"/>
  <c r="A1842" i="4"/>
  <c r="X1841" i="4"/>
  <c r="W1841" i="4"/>
  <c r="V1841" i="4"/>
  <c r="U1841" i="4" s="1"/>
  <c r="Y1841" i="4" s="1"/>
  <c r="T1841" i="4"/>
  <c r="S1841" i="4"/>
  <c r="A1841" i="4"/>
  <c r="X1840" i="4"/>
  <c r="W1840" i="4"/>
  <c r="V1840" i="4"/>
  <c r="U1840" i="4" s="1"/>
  <c r="Y1840" i="4" s="1"/>
  <c r="T1840" i="4"/>
  <c r="S1840" i="4"/>
  <c r="A1840" i="4"/>
  <c r="X1839" i="4"/>
  <c r="W1839" i="4"/>
  <c r="V1839" i="4"/>
  <c r="U1839" i="4" s="1"/>
  <c r="Y1839" i="4" s="1"/>
  <c r="T1839" i="4"/>
  <c r="S1839" i="4"/>
  <c r="A1839" i="4"/>
  <c r="X1838" i="4"/>
  <c r="W1838" i="4"/>
  <c r="V1838" i="4"/>
  <c r="U1838" i="4" s="1"/>
  <c r="Y1838" i="4" s="1"/>
  <c r="T1838" i="4"/>
  <c r="S1838" i="4"/>
  <c r="A1838" i="4"/>
  <c r="X1837" i="4"/>
  <c r="W1837" i="4"/>
  <c r="V1837" i="4"/>
  <c r="U1837" i="4" s="1"/>
  <c r="Y1837" i="4" s="1"/>
  <c r="T1837" i="4"/>
  <c r="S1837" i="4"/>
  <c r="A1837" i="4"/>
  <c r="X1836" i="4"/>
  <c r="W1836" i="4"/>
  <c r="V1836" i="4"/>
  <c r="U1836" i="4" s="1"/>
  <c r="Y1836" i="4" s="1"/>
  <c r="T1836" i="4"/>
  <c r="S1836" i="4"/>
  <c r="A1836" i="4"/>
  <c r="X1835" i="4"/>
  <c r="W1835" i="4"/>
  <c r="V1835" i="4"/>
  <c r="U1835" i="4" s="1"/>
  <c r="Y1835" i="4" s="1"/>
  <c r="T1835" i="4"/>
  <c r="S1835" i="4"/>
  <c r="A1835" i="4"/>
  <c r="X1834" i="4"/>
  <c r="W1834" i="4"/>
  <c r="V1834" i="4"/>
  <c r="U1834" i="4" s="1"/>
  <c r="Y1834" i="4" s="1"/>
  <c r="T1834" i="4"/>
  <c r="S1834" i="4"/>
  <c r="A1834" i="4"/>
  <c r="X1833" i="4"/>
  <c r="W1833" i="4"/>
  <c r="V1833" i="4"/>
  <c r="U1833" i="4" s="1"/>
  <c r="Y1833" i="4" s="1"/>
  <c r="T1833" i="4"/>
  <c r="S1833" i="4"/>
  <c r="A1833" i="4"/>
  <c r="X1832" i="4"/>
  <c r="W1832" i="4"/>
  <c r="V1832" i="4"/>
  <c r="U1832" i="4" s="1"/>
  <c r="Y1832" i="4" s="1"/>
  <c r="T1832" i="4"/>
  <c r="S1832" i="4"/>
  <c r="A1832" i="4"/>
  <c r="X1831" i="4"/>
  <c r="W1831" i="4"/>
  <c r="V1831" i="4"/>
  <c r="U1831" i="4" s="1"/>
  <c r="Y1831" i="4" s="1"/>
  <c r="T1831" i="4"/>
  <c r="S1831" i="4"/>
  <c r="A1831" i="4"/>
  <c r="X1830" i="4"/>
  <c r="W1830" i="4"/>
  <c r="V1830" i="4"/>
  <c r="U1830" i="4" s="1"/>
  <c r="Y1830" i="4" s="1"/>
  <c r="T1830" i="4"/>
  <c r="S1830" i="4"/>
  <c r="A1830" i="4"/>
  <c r="X1829" i="4"/>
  <c r="W1829" i="4"/>
  <c r="V1829" i="4"/>
  <c r="U1829" i="4" s="1"/>
  <c r="Y1829" i="4" s="1"/>
  <c r="T1829" i="4"/>
  <c r="S1829" i="4"/>
  <c r="A1829" i="4"/>
  <c r="X1828" i="4"/>
  <c r="W1828" i="4"/>
  <c r="V1828" i="4"/>
  <c r="U1828" i="4" s="1"/>
  <c r="Y1828" i="4" s="1"/>
  <c r="T1828" i="4"/>
  <c r="S1828" i="4"/>
  <c r="A1828" i="4"/>
  <c r="X1827" i="4"/>
  <c r="W1827" i="4"/>
  <c r="V1827" i="4"/>
  <c r="U1827" i="4" s="1"/>
  <c r="Y1827" i="4" s="1"/>
  <c r="T1827" i="4"/>
  <c r="S1827" i="4"/>
  <c r="A1827" i="4"/>
  <c r="X1826" i="4"/>
  <c r="W1826" i="4"/>
  <c r="V1826" i="4"/>
  <c r="U1826" i="4" s="1"/>
  <c r="Y1826" i="4" s="1"/>
  <c r="T1826" i="4"/>
  <c r="S1826" i="4"/>
  <c r="A1826" i="4"/>
  <c r="X1825" i="4"/>
  <c r="W1825" i="4"/>
  <c r="V1825" i="4"/>
  <c r="U1825" i="4" s="1"/>
  <c r="Y1825" i="4" s="1"/>
  <c r="T1825" i="4"/>
  <c r="S1825" i="4"/>
  <c r="A1825" i="4"/>
  <c r="X1824" i="4"/>
  <c r="W1824" i="4"/>
  <c r="V1824" i="4"/>
  <c r="U1824" i="4" s="1"/>
  <c r="Y1824" i="4" s="1"/>
  <c r="T1824" i="4"/>
  <c r="S1824" i="4"/>
  <c r="A1824" i="4"/>
  <c r="X1823" i="4"/>
  <c r="W1823" i="4"/>
  <c r="V1823" i="4"/>
  <c r="U1823" i="4" s="1"/>
  <c r="Y1823" i="4" s="1"/>
  <c r="T1823" i="4"/>
  <c r="S1823" i="4"/>
  <c r="A1823" i="4"/>
  <c r="X1822" i="4"/>
  <c r="W1822" i="4"/>
  <c r="V1822" i="4"/>
  <c r="U1822" i="4" s="1"/>
  <c r="Y1822" i="4" s="1"/>
  <c r="T1822" i="4"/>
  <c r="S1822" i="4"/>
  <c r="A1822" i="4"/>
  <c r="X1821" i="4"/>
  <c r="W1821" i="4"/>
  <c r="V1821" i="4"/>
  <c r="U1821" i="4" s="1"/>
  <c r="Y1821" i="4" s="1"/>
  <c r="T1821" i="4"/>
  <c r="S1821" i="4"/>
  <c r="A1821" i="4"/>
  <c r="X1820" i="4"/>
  <c r="W1820" i="4"/>
  <c r="V1820" i="4"/>
  <c r="U1820" i="4" s="1"/>
  <c r="Y1820" i="4" s="1"/>
  <c r="T1820" i="4"/>
  <c r="S1820" i="4"/>
  <c r="A1820" i="4"/>
  <c r="X1819" i="4"/>
  <c r="W1819" i="4"/>
  <c r="V1819" i="4"/>
  <c r="U1819" i="4" s="1"/>
  <c r="Y1819" i="4" s="1"/>
  <c r="T1819" i="4"/>
  <c r="S1819" i="4"/>
  <c r="A1819" i="4"/>
  <c r="X1818" i="4"/>
  <c r="W1818" i="4"/>
  <c r="V1818" i="4"/>
  <c r="U1818" i="4" s="1"/>
  <c r="Y1818" i="4" s="1"/>
  <c r="T1818" i="4"/>
  <c r="S1818" i="4"/>
  <c r="A1818" i="4"/>
  <c r="X1817" i="4"/>
  <c r="W1817" i="4"/>
  <c r="V1817" i="4"/>
  <c r="U1817" i="4" s="1"/>
  <c r="Y1817" i="4" s="1"/>
  <c r="T1817" i="4"/>
  <c r="S1817" i="4"/>
  <c r="A1817" i="4"/>
  <c r="X1816" i="4"/>
  <c r="W1816" i="4"/>
  <c r="V1816" i="4"/>
  <c r="U1816" i="4" s="1"/>
  <c r="Y1816" i="4" s="1"/>
  <c r="T1816" i="4"/>
  <c r="S1816" i="4"/>
  <c r="A1816" i="4"/>
  <c r="X1815" i="4"/>
  <c r="W1815" i="4"/>
  <c r="V1815" i="4"/>
  <c r="U1815" i="4" s="1"/>
  <c r="Y1815" i="4" s="1"/>
  <c r="T1815" i="4"/>
  <c r="S1815" i="4"/>
  <c r="A1815" i="4"/>
  <c r="X1814" i="4"/>
  <c r="W1814" i="4"/>
  <c r="V1814" i="4"/>
  <c r="U1814" i="4" s="1"/>
  <c r="Y1814" i="4" s="1"/>
  <c r="T1814" i="4"/>
  <c r="S1814" i="4"/>
  <c r="A1814" i="4"/>
  <c r="X1813" i="4"/>
  <c r="W1813" i="4"/>
  <c r="V1813" i="4"/>
  <c r="U1813" i="4" s="1"/>
  <c r="Y1813" i="4" s="1"/>
  <c r="T1813" i="4"/>
  <c r="S1813" i="4"/>
  <c r="A1813" i="4"/>
  <c r="X1812" i="4"/>
  <c r="W1812" i="4"/>
  <c r="V1812" i="4"/>
  <c r="U1812" i="4" s="1"/>
  <c r="Y1812" i="4" s="1"/>
  <c r="T1812" i="4"/>
  <c r="S1812" i="4"/>
  <c r="A1812" i="4"/>
  <c r="X1811" i="4"/>
  <c r="W1811" i="4"/>
  <c r="V1811" i="4"/>
  <c r="U1811" i="4" s="1"/>
  <c r="Y1811" i="4" s="1"/>
  <c r="T1811" i="4"/>
  <c r="S1811" i="4"/>
  <c r="A1811" i="4"/>
  <c r="X1810" i="4"/>
  <c r="W1810" i="4"/>
  <c r="V1810" i="4"/>
  <c r="U1810" i="4" s="1"/>
  <c r="Y1810" i="4" s="1"/>
  <c r="T1810" i="4"/>
  <c r="S1810" i="4"/>
  <c r="A1810" i="4"/>
  <c r="X1809" i="4"/>
  <c r="W1809" i="4"/>
  <c r="V1809" i="4"/>
  <c r="U1809" i="4" s="1"/>
  <c r="Y1809" i="4" s="1"/>
  <c r="T1809" i="4"/>
  <c r="S1809" i="4"/>
  <c r="A1809" i="4"/>
  <c r="X1808" i="4"/>
  <c r="W1808" i="4"/>
  <c r="V1808" i="4"/>
  <c r="U1808" i="4" s="1"/>
  <c r="Y1808" i="4" s="1"/>
  <c r="T1808" i="4"/>
  <c r="S1808" i="4"/>
  <c r="A1808" i="4"/>
  <c r="X1807" i="4"/>
  <c r="W1807" i="4"/>
  <c r="V1807" i="4"/>
  <c r="U1807" i="4" s="1"/>
  <c r="Y1807" i="4" s="1"/>
  <c r="T1807" i="4"/>
  <c r="S1807" i="4"/>
  <c r="A1807" i="4"/>
  <c r="X1806" i="4"/>
  <c r="W1806" i="4"/>
  <c r="V1806" i="4"/>
  <c r="U1806" i="4" s="1"/>
  <c r="Y1806" i="4" s="1"/>
  <c r="T1806" i="4"/>
  <c r="S1806" i="4"/>
  <c r="A1806" i="4"/>
  <c r="X1805" i="4"/>
  <c r="W1805" i="4"/>
  <c r="V1805" i="4"/>
  <c r="U1805" i="4" s="1"/>
  <c r="Y1805" i="4" s="1"/>
  <c r="T1805" i="4"/>
  <c r="S1805" i="4"/>
  <c r="A1805" i="4"/>
  <c r="X1804" i="4"/>
  <c r="W1804" i="4"/>
  <c r="V1804" i="4"/>
  <c r="U1804" i="4" s="1"/>
  <c r="Y1804" i="4" s="1"/>
  <c r="T1804" i="4"/>
  <c r="S1804" i="4"/>
  <c r="A1804" i="4"/>
  <c r="X1803" i="4"/>
  <c r="W1803" i="4"/>
  <c r="V1803" i="4"/>
  <c r="U1803" i="4" s="1"/>
  <c r="Y1803" i="4" s="1"/>
  <c r="T1803" i="4"/>
  <c r="S1803" i="4"/>
  <c r="A1803" i="4"/>
  <c r="X1802" i="4"/>
  <c r="W1802" i="4"/>
  <c r="V1802" i="4"/>
  <c r="U1802" i="4" s="1"/>
  <c r="Y1802" i="4" s="1"/>
  <c r="T1802" i="4"/>
  <c r="S1802" i="4"/>
  <c r="A1802" i="4"/>
  <c r="X1801" i="4"/>
  <c r="W1801" i="4"/>
  <c r="V1801" i="4"/>
  <c r="U1801" i="4" s="1"/>
  <c r="Y1801" i="4" s="1"/>
  <c r="T1801" i="4"/>
  <c r="S1801" i="4"/>
  <c r="A1801" i="4"/>
  <c r="X1800" i="4"/>
  <c r="W1800" i="4"/>
  <c r="V1800" i="4"/>
  <c r="U1800" i="4" s="1"/>
  <c r="Y1800" i="4" s="1"/>
  <c r="T1800" i="4"/>
  <c r="S1800" i="4"/>
  <c r="A1800" i="4"/>
  <c r="X1799" i="4"/>
  <c r="W1799" i="4"/>
  <c r="V1799" i="4"/>
  <c r="U1799" i="4" s="1"/>
  <c r="Y1799" i="4" s="1"/>
  <c r="T1799" i="4"/>
  <c r="S1799" i="4"/>
  <c r="A1799" i="4"/>
  <c r="X1798" i="4"/>
  <c r="W1798" i="4"/>
  <c r="V1798" i="4"/>
  <c r="U1798" i="4" s="1"/>
  <c r="Y1798" i="4" s="1"/>
  <c r="T1798" i="4"/>
  <c r="S1798" i="4"/>
  <c r="A1798" i="4"/>
  <c r="X1797" i="4"/>
  <c r="W1797" i="4"/>
  <c r="V1797" i="4"/>
  <c r="U1797" i="4" s="1"/>
  <c r="Y1797" i="4" s="1"/>
  <c r="T1797" i="4"/>
  <c r="S1797" i="4"/>
  <c r="A1797" i="4"/>
  <c r="X1796" i="4"/>
  <c r="W1796" i="4"/>
  <c r="V1796" i="4"/>
  <c r="U1796" i="4" s="1"/>
  <c r="Y1796" i="4" s="1"/>
  <c r="T1796" i="4"/>
  <c r="S1796" i="4"/>
  <c r="A1796" i="4"/>
  <c r="X1795" i="4"/>
  <c r="W1795" i="4"/>
  <c r="V1795" i="4"/>
  <c r="U1795" i="4" s="1"/>
  <c r="Y1795" i="4" s="1"/>
  <c r="T1795" i="4"/>
  <c r="S1795" i="4"/>
  <c r="A1795" i="4"/>
  <c r="X1794" i="4"/>
  <c r="W1794" i="4"/>
  <c r="V1794" i="4"/>
  <c r="U1794" i="4" s="1"/>
  <c r="Y1794" i="4" s="1"/>
  <c r="T1794" i="4"/>
  <c r="S1794" i="4"/>
  <c r="A1794" i="4"/>
  <c r="X1793" i="4"/>
  <c r="W1793" i="4"/>
  <c r="V1793" i="4"/>
  <c r="U1793" i="4" s="1"/>
  <c r="Y1793" i="4" s="1"/>
  <c r="T1793" i="4"/>
  <c r="S1793" i="4"/>
  <c r="A1793" i="4"/>
  <c r="X1792" i="4"/>
  <c r="W1792" i="4"/>
  <c r="V1792" i="4"/>
  <c r="U1792" i="4" s="1"/>
  <c r="Y1792" i="4" s="1"/>
  <c r="T1792" i="4"/>
  <c r="S1792" i="4"/>
  <c r="A1792" i="4"/>
  <c r="X1791" i="4"/>
  <c r="W1791" i="4"/>
  <c r="V1791" i="4"/>
  <c r="U1791" i="4" s="1"/>
  <c r="Y1791" i="4" s="1"/>
  <c r="T1791" i="4"/>
  <c r="S1791" i="4"/>
  <c r="A1791" i="4"/>
  <c r="X1790" i="4"/>
  <c r="W1790" i="4"/>
  <c r="V1790" i="4"/>
  <c r="U1790" i="4" s="1"/>
  <c r="Y1790" i="4" s="1"/>
  <c r="T1790" i="4"/>
  <c r="S1790" i="4"/>
  <c r="A1790" i="4"/>
  <c r="X1789" i="4"/>
  <c r="W1789" i="4"/>
  <c r="V1789" i="4"/>
  <c r="U1789" i="4" s="1"/>
  <c r="Y1789" i="4" s="1"/>
  <c r="T1789" i="4"/>
  <c r="S1789" i="4"/>
  <c r="A1789" i="4"/>
  <c r="X1788" i="4"/>
  <c r="W1788" i="4"/>
  <c r="V1788" i="4"/>
  <c r="U1788" i="4" s="1"/>
  <c r="Y1788" i="4" s="1"/>
  <c r="T1788" i="4"/>
  <c r="S1788" i="4"/>
  <c r="A1788" i="4"/>
  <c r="X1787" i="4"/>
  <c r="W1787" i="4"/>
  <c r="V1787" i="4"/>
  <c r="U1787" i="4" s="1"/>
  <c r="Y1787" i="4" s="1"/>
  <c r="T1787" i="4"/>
  <c r="S1787" i="4"/>
  <c r="A1787" i="4"/>
  <c r="X1786" i="4"/>
  <c r="W1786" i="4"/>
  <c r="V1786" i="4"/>
  <c r="U1786" i="4" s="1"/>
  <c r="Y1786" i="4" s="1"/>
  <c r="T1786" i="4"/>
  <c r="S1786" i="4"/>
  <c r="A1786" i="4"/>
  <c r="X1785" i="4"/>
  <c r="W1785" i="4"/>
  <c r="V1785" i="4"/>
  <c r="U1785" i="4" s="1"/>
  <c r="Y1785" i="4" s="1"/>
  <c r="T1785" i="4"/>
  <c r="S1785" i="4"/>
  <c r="A1785" i="4"/>
  <c r="X1784" i="4"/>
  <c r="W1784" i="4"/>
  <c r="V1784" i="4"/>
  <c r="U1784" i="4" s="1"/>
  <c r="Y1784" i="4" s="1"/>
  <c r="T1784" i="4"/>
  <c r="S1784" i="4"/>
  <c r="A1784" i="4"/>
  <c r="X1783" i="4"/>
  <c r="W1783" i="4"/>
  <c r="V1783" i="4"/>
  <c r="U1783" i="4" s="1"/>
  <c r="Y1783" i="4" s="1"/>
  <c r="T1783" i="4"/>
  <c r="S1783" i="4"/>
  <c r="A1783" i="4"/>
  <c r="X1782" i="4"/>
  <c r="W1782" i="4"/>
  <c r="V1782" i="4"/>
  <c r="U1782" i="4" s="1"/>
  <c r="Y1782" i="4" s="1"/>
  <c r="T1782" i="4"/>
  <c r="S1782" i="4"/>
  <c r="A1782" i="4"/>
  <c r="X1781" i="4"/>
  <c r="W1781" i="4"/>
  <c r="V1781" i="4"/>
  <c r="U1781" i="4" s="1"/>
  <c r="Y1781" i="4" s="1"/>
  <c r="T1781" i="4"/>
  <c r="S1781" i="4"/>
  <c r="A1781" i="4"/>
  <c r="X1780" i="4"/>
  <c r="W1780" i="4"/>
  <c r="V1780" i="4"/>
  <c r="U1780" i="4" s="1"/>
  <c r="Y1780" i="4" s="1"/>
  <c r="T1780" i="4"/>
  <c r="S1780" i="4"/>
  <c r="A1780" i="4"/>
  <c r="X1779" i="4"/>
  <c r="W1779" i="4"/>
  <c r="V1779" i="4"/>
  <c r="U1779" i="4" s="1"/>
  <c r="Y1779" i="4" s="1"/>
  <c r="T1779" i="4"/>
  <c r="S1779" i="4"/>
  <c r="A1779" i="4"/>
  <c r="X1778" i="4"/>
  <c r="W1778" i="4"/>
  <c r="V1778" i="4"/>
  <c r="U1778" i="4" s="1"/>
  <c r="Y1778" i="4" s="1"/>
  <c r="T1778" i="4"/>
  <c r="S1778" i="4"/>
  <c r="A1778" i="4"/>
  <c r="X1777" i="4"/>
  <c r="W1777" i="4"/>
  <c r="V1777" i="4"/>
  <c r="U1777" i="4" s="1"/>
  <c r="Y1777" i="4" s="1"/>
  <c r="T1777" i="4"/>
  <c r="S1777" i="4"/>
  <c r="A1777" i="4"/>
  <c r="X1776" i="4"/>
  <c r="W1776" i="4"/>
  <c r="V1776" i="4"/>
  <c r="U1776" i="4" s="1"/>
  <c r="Y1776" i="4" s="1"/>
  <c r="T1776" i="4"/>
  <c r="S1776" i="4"/>
  <c r="A1776" i="4"/>
  <c r="X1775" i="4"/>
  <c r="W1775" i="4"/>
  <c r="V1775" i="4"/>
  <c r="U1775" i="4" s="1"/>
  <c r="Y1775" i="4" s="1"/>
  <c r="T1775" i="4"/>
  <c r="S1775" i="4"/>
  <c r="A1775" i="4"/>
  <c r="X1774" i="4"/>
  <c r="W1774" i="4"/>
  <c r="V1774" i="4"/>
  <c r="U1774" i="4" s="1"/>
  <c r="Y1774" i="4" s="1"/>
  <c r="T1774" i="4"/>
  <c r="S1774" i="4"/>
  <c r="A1774" i="4"/>
  <c r="X1773" i="4"/>
  <c r="W1773" i="4"/>
  <c r="V1773" i="4"/>
  <c r="U1773" i="4" s="1"/>
  <c r="Y1773" i="4" s="1"/>
  <c r="T1773" i="4"/>
  <c r="S1773" i="4"/>
  <c r="A1773" i="4"/>
  <c r="X1772" i="4"/>
  <c r="W1772" i="4"/>
  <c r="V1772" i="4"/>
  <c r="U1772" i="4" s="1"/>
  <c r="Y1772" i="4" s="1"/>
  <c r="T1772" i="4"/>
  <c r="S1772" i="4"/>
  <c r="A1772" i="4"/>
  <c r="X1771" i="4"/>
  <c r="W1771" i="4"/>
  <c r="V1771" i="4"/>
  <c r="U1771" i="4" s="1"/>
  <c r="Y1771" i="4" s="1"/>
  <c r="T1771" i="4"/>
  <c r="S1771" i="4"/>
  <c r="A1771" i="4"/>
  <c r="X1770" i="4"/>
  <c r="W1770" i="4"/>
  <c r="V1770" i="4"/>
  <c r="U1770" i="4" s="1"/>
  <c r="Y1770" i="4" s="1"/>
  <c r="T1770" i="4"/>
  <c r="S1770" i="4"/>
  <c r="A1770" i="4"/>
  <c r="X1769" i="4"/>
  <c r="W1769" i="4"/>
  <c r="V1769" i="4"/>
  <c r="U1769" i="4" s="1"/>
  <c r="Y1769" i="4" s="1"/>
  <c r="T1769" i="4"/>
  <c r="S1769" i="4"/>
  <c r="A1769" i="4"/>
  <c r="X1768" i="4"/>
  <c r="W1768" i="4"/>
  <c r="V1768" i="4"/>
  <c r="U1768" i="4" s="1"/>
  <c r="Y1768" i="4" s="1"/>
  <c r="T1768" i="4"/>
  <c r="S1768" i="4"/>
  <c r="A1768" i="4"/>
  <c r="X1767" i="4"/>
  <c r="W1767" i="4"/>
  <c r="V1767" i="4"/>
  <c r="U1767" i="4" s="1"/>
  <c r="Y1767" i="4" s="1"/>
  <c r="T1767" i="4"/>
  <c r="S1767" i="4"/>
  <c r="A1767" i="4"/>
  <c r="X1766" i="4"/>
  <c r="W1766" i="4"/>
  <c r="V1766" i="4"/>
  <c r="U1766" i="4" s="1"/>
  <c r="Y1766" i="4" s="1"/>
  <c r="T1766" i="4"/>
  <c r="S1766" i="4"/>
  <c r="A1766" i="4"/>
  <c r="X1765" i="4"/>
  <c r="W1765" i="4"/>
  <c r="V1765" i="4"/>
  <c r="U1765" i="4" s="1"/>
  <c r="Y1765" i="4" s="1"/>
  <c r="T1765" i="4"/>
  <c r="S1765" i="4"/>
  <c r="A1765" i="4"/>
  <c r="X1764" i="4"/>
  <c r="W1764" i="4"/>
  <c r="V1764" i="4"/>
  <c r="U1764" i="4" s="1"/>
  <c r="Y1764" i="4" s="1"/>
  <c r="T1764" i="4"/>
  <c r="S1764" i="4"/>
  <c r="A1764" i="4"/>
  <c r="X1763" i="4"/>
  <c r="W1763" i="4"/>
  <c r="V1763" i="4"/>
  <c r="U1763" i="4" s="1"/>
  <c r="Y1763" i="4" s="1"/>
  <c r="T1763" i="4"/>
  <c r="S1763" i="4"/>
  <c r="A1763" i="4"/>
  <c r="X1762" i="4"/>
  <c r="W1762" i="4"/>
  <c r="V1762" i="4"/>
  <c r="U1762" i="4" s="1"/>
  <c r="Y1762" i="4" s="1"/>
  <c r="T1762" i="4"/>
  <c r="S1762" i="4"/>
  <c r="A1762" i="4"/>
  <c r="X1761" i="4"/>
  <c r="W1761" i="4"/>
  <c r="V1761" i="4"/>
  <c r="U1761" i="4" s="1"/>
  <c r="Y1761" i="4" s="1"/>
  <c r="T1761" i="4"/>
  <c r="S1761" i="4"/>
  <c r="A1761" i="4"/>
  <c r="X1760" i="4"/>
  <c r="W1760" i="4"/>
  <c r="V1760" i="4"/>
  <c r="U1760" i="4" s="1"/>
  <c r="Y1760" i="4" s="1"/>
  <c r="T1760" i="4"/>
  <c r="S1760" i="4"/>
  <c r="A1760" i="4"/>
  <c r="X1759" i="4"/>
  <c r="W1759" i="4"/>
  <c r="V1759" i="4"/>
  <c r="U1759" i="4" s="1"/>
  <c r="Y1759" i="4" s="1"/>
  <c r="T1759" i="4"/>
  <c r="S1759" i="4"/>
  <c r="A1759" i="4"/>
  <c r="X1758" i="4"/>
  <c r="W1758" i="4"/>
  <c r="V1758" i="4"/>
  <c r="U1758" i="4" s="1"/>
  <c r="Y1758" i="4" s="1"/>
  <c r="T1758" i="4"/>
  <c r="S1758" i="4"/>
  <c r="A1758" i="4"/>
  <c r="X1757" i="4"/>
  <c r="W1757" i="4"/>
  <c r="V1757" i="4"/>
  <c r="U1757" i="4" s="1"/>
  <c r="Y1757" i="4" s="1"/>
  <c r="T1757" i="4"/>
  <c r="S1757" i="4"/>
  <c r="A1757" i="4"/>
  <c r="X1756" i="4"/>
  <c r="W1756" i="4"/>
  <c r="V1756" i="4"/>
  <c r="U1756" i="4" s="1"/>
  <c r="Y1756" i="4" s="1"/>
  <c r="T1756" i="4"/>
  <c r="S1756" i="4"/>
  <c r="A1756" i="4"/>
  <c r="X1755" i="4"/>
  <c r="W1755" i="4"/>
  <c r="V1755" i="4"/>
  <c r="U1755" i="4" s="1"/>
  <c r="Y1755" i="4" s="1"/>
  <c r="T1755" i="4"/>
  <c r="S1755" i="4"/>
  <c r="A1755" i="4"/>
  <c r="X1754" i="4"/>
  <c r="W1754" i="4"/>
  <c r="V1754" i="4"/>
  <c r="U1754" i="4" s="1"/>
  <c r="Y1754" i="4" s="1"/>
  <c r="T1754" i="4"/>
  <c r="S1754" i="4"/>
  <c r="A1754" i="4"/>
  <c r="X1753" i="4"/>
  <c r="W1753" i="4"/>
  <c r="V1753" i="4"/>
  <c r="U1753" i="4" s="1"/>
  <c r="Y1753" i="4" s="1"/>
  <c r="T1753" i="4"/>
  <c r="S1753" i="4"/>
  <c r="A1753" i="4"/>
  <c r="X1752" i="4"/>
  <c r="W1752" i="4"/>
  <c r="V1752" i="4"/>
  <c r="U1752" i="4" s="1"/>
  <c r="Y1752" i="4" s="1"/>
  <c r="T1752" i="4"/>
  <c r="S1752" i="4"/>
  <c r="A1752" i="4"/>
  <c r="X1751" i="4"/>
  <c r="W1751" i="4"/>
  <c r="V1751" i="4"/>
  <c r="U1751" i="4" s="1"/>
  <c r="Y1751" i="4" s="1"/>
  <c r="T1751" i="4"/>
  <c r="S1751" i="4"/>
  <c r="A1751" i="4"/>
  <c r="X1750" i="4"/>
  <c r="W1750" i="4"/>
  <c r="V1750" i="4"/>
  <c r="U1750" i="4" s="1"/>
  <c r="Y1750" i="4" s="1"/>
  <c r="T1750" i="4"/>
  <c r="S1750" i="4"/>
  <c r="A1750" i="4"/>
  <c r="X1749" i="4"/>
  <c r="W1749" i="4"/>
  <c r="V1749" i="4"/>
  <c r="U1749" i="4" s="1"/>
  <c r="Y1749" i="4" s="1"/>
  <c r="T1749" i="4"/>
  <c r="S1749" i="4"/>
  <c r="A1749" i="4"/>
  <c r="X1748" i="4"/>
  <c r="W1748" i="4"/>
  <c r="V1748" i="4"/>
  <c r="U1748" i="4" s="1"/>
  <c r="Y1748" i="4" s="1"/>
  <c r="T1748" i="4"/>
  <c r="S1748" i="4"/>
  <c r="A1748" i="4"/>
  <c r="X1747" i="4"/>
  <c r="W1747" i="4"/>
  <c r="V1747" i="4"/>
  <c r="U1747" i="4" s="1"/>
  <c r="Y1747" i="4" s="1"/>
  <c r="T1747" i="4"/>
  <c r="S1747" i="4"/>
  <c r="A1747" i="4"/>
  <c r="X1746" i="4"/>
  <c r="W1746" i="4"/>
  <c r="V1746" i="4"/>
  <c r="U1746" i="4" s="1"/>
  <c r="Y1746" i="4" s="1"/>
  <c r="T1746" i="4"/>
  <c r="S1746" i="4"/>
  <c r="A1746" i="4"/>
  <c r="X1745" i="4"/>
  <c r="W1745" i="4"/>
  <c r="V1745" i="4"/>
  <c r="U1745" i="4" s="1"/>
  <c r="Y1745" i="4" s="1"/>
  <c r="T1745" i="4"/>
  <c r="S1745" i="4"/>
  <c r="A1745" i="4"/>
  <c r="X1744" i="4"/>
  <c r="W1744" i="4"/>
  <c r="V1744" i="4"/>
  <c r="U1744" i="4" s="1"/>
  <c r="Y1744" i="4" s="1"/>
  <c r="T1744" i="4"/>
  <c r="S1744" i="4"/>
  <c r="A1744" i="4"/>
  <c r="X1743" i="4"/>
  <c r="W1743" i="4"/>
  <c r="V1743" i="4"/>
  <c r="U1743" i="4" s="1"/>
  <c r="Y1743" i="4" s="1"/>
  <c r="T1743" i="4"/>
  <c r="S1743" i="4"/>
  <c r="A1743" i="4"/>
  <c r="X1742" i="4"/>
  <c r="W1742" i="4"/>
  <c r="V1742" i="4"/>
  <c r="U1742" i="4" s="1"/>
  <c r="Y1742" i="4" s="1"/>
  <c r="T1742" i="4"/>
  <c r="S1742" i="4"/>
  <c r="A1742" i="4"/>
  <c r="X1741" i="4"/>
  <c r="W1741" i="4"/>
  <c r="V1741" i="4"/>
  <c r="U1741" i="4" s="1"/>
  <c r="Y1741" i="4" s="1"/>
  <c r="T1741" i="4"/>
  <c r="S1741" i="4"/>
  <c r="A1741" i="4"/>
  <c r="X1740" i="4"/>
  <c r="W1740" i="4"/>
  <c r="V1740" i="4"/>
  <c r="U1740" i="4" s="1"/>
  <c r="Y1740" i="4" s="1"/>
  <c r="T1740" i="4"/>
  <c r="S1740" i="4"/>
  <c r="A1740" i="4"/>
  <c r="X1739" i="4"/>
  <c r="W1739" i="4"/>
  <c r="V1739" i="4"/>
  <c r="U1739" i="4" s="1"/>
  <c r="Y1739" i="4" s="1"/>
  <c r="T1739" i="4"/>
  <c r="S1739" i="4"/>
  <c r="A1739" i="4"/>
  <c r="X1738" i="4"/>
  <c r="W1738" i="4"/>
  <c r="V1738" i="4"/>
  <c r="U1738" i="4" s="1"/>
  <c r="Y1738" i="4" s="1"/>
  <c r="T1738" i="4"/>
  <c r="S1738" i="4"/>
  <c r="A1738" i="4"/>
  <c r="X1737" i="4"/>
  <c r="W1737" i="4"/>
  <c r="V1737" i="4"/>
  <c r="U1737" i="4" s="1"/>
  <c r="Y1737" i="4" s="1"/>
  <c r="T1737" i="4"/>
  <c r="S1737" i="4"/>
  <c r="A1737" i="4"/>
  <c r="X1736" i="4"/>
  <c r="W1736" i="4"/>
  <c r="V1736" i="4"/>
  <c r="U1736" i="4" s="1"/>
  <c r="Y1736" i="4" s="1"/>
  <c r="T1736" i="4"/>
  <c r="S1736" i="4"/>
  <c r="A1736" i="4"/>
  <c r="X1735" i="4"/>
  <c r="W1735" i="4"/>
  <c r="V1735" i="4"/>
  <c r="U1735" i="4" s="1"/>
  <c r="Y1735" i="4" s="1"/>
  <c r="T1735" i="4"/>
  <c r="S1735" i="4"/>
  <c r="A1735" i="4"/>
  <c r="X1734" i="4"/>
  <c r="W1734" i="4"/>
  <c r="V1734" i="4"/>
  <c r="U1734" i="4" s="1"/>
  <c r="Y1734" i="4" s="1"/>
  <c r="T1734" i="4"/>
  <c r="S1734" i="4"/>
  <c r="A1734" i="4"/>
  <c r="X1733" i="4"/>
  <c r="W1733" i="4"/>
  <c r="V1733" i="4"/>
  <c r="U1733" i="4" s="1"/>
  <c r="Y1733" i="4" s="1"/>
  <c r="T1733" i="4"/>
  <c r="S1733" i="4"/>
  <c r="A1733" i="4"/>
  <c r="X1732" i="4"/>
  <c r="W1732" i="4"/>
  <c r="V1732" i="4"/>
  <c r="U1732" i="4" s="1"/>
  <c r="Y1732" i="4" s="1"/>
  <c r="T1732" i="4"/>
  <c r="S1732" i="4"/>
  <c r="A1732" i="4"/>
  <c r="X1731" i="4"/>
  <c r="W1731" i="4"/>
  <c r="V1731" i="4"/>
  <c r="U1731" i="4" s="1"/>
  <c r="Y1731" i="4" s="1"/>
  <c r="T1731" i="4"/>
  <c r="S1731" i="4"/>
  <c r="A1731" i="4"/>
  <c r="X1730" i="4"/>
  <c r="W1730" i="4"/>
  <c r="V1730" i="4"/>
  <c r="U1730" i="4" s="1"/>
  <c r="Y1730" i="4" s="1"/>
  <c r="T1730" i="4"/>
  <c r="S1730" i="4"/>
  <c r="A1730" i="4"/>
  <c r="X1729" i="4"/>
  <c r="W1729" i="4"/>
  <c r="V1729" i="4"/>
  <c r="U1729" i="4" s="1"/>
  <c r="Y1729" i="4" s="1"/>
  <c r="T1729" i="4"/>
  <c r="S1729" i="4"/>
  <c r="A1729" i="4"/>
  <c r="X1728" i="4"/>
  <c r="W1728" i="4"/>
  <c r="V1728" i="4"/>
  <c r="U1728" i="4" s="1"/>
  <c r="Y1728" i="4" s="1"/>
  <c r="T1728" i="4"/>
  <c r="S1728" i="4"/>
  <c r="A1728" i="4"/>
  <c r="X1727" i="4"/>
  <c r="W1727" i="4"/>
  <c r="V1727" i="4"/>
  <c r="U1727" i="4" s="1"/>
  <c r="Y1727" i="4" s="1"/>
  <c r="T1727" i="4"/>
  <c r="S1727" i="4"/>
  <c r="A1727" i="4"/>
  <c r="X1726" i="4"/>
  <c r="W1726" i="4"/>
  <c r="V1726" i="4"/>
  <c r="U1726" i="4" s="1"/>
  <c r="Y1726" i="4" s="1"/>
  <c r="T1726" i="4"/>
  <c r="S1726" i="4"/>
  <c r="A1726" i="4"/>
  <c r="X1725" i="4"/>
  <c r="W1725" i="4"/>
  <c r="V1725" i="4"/>
  <c r="U1725" i="4" s="1"/>
  <c r="Y1725" i="4" s="1"/>
  <c r="T1725" i="4"/>
  <c r="S1725" i="4"/>
  <c r="A1725" i="4"/>
  <c r="X1724" i="4"/>
  <c r="W1724" i="4"/>
  <c r="V1724" i="4"/>
  <c r="U1724" i="4" s="1"/>
  <c r="Y1724" i="4" s="1"/>
  <c r="T1724" i="4"/>
  <c r="S1724" i="4"/>
  <c r="A1724" i="4"/>
  <c r="X1723" i="4"/>
  <c r="W1723" i="4"/>
  <c r="V1723" i="4"/>
  <c r="U1723" i="4" s="1"/>
  <c r="Y1723" i="4" s="1"/>
  <c r="T1723" i="4"/>
  <c r="S1723" i="4"/>
  <c r="A1723" i="4"/>
  <c r="X1722" i="4"/>
  <c r="W1722" i="4"/>
  <c r="V1722" i="4"/>
  <c r="U1722" i="4" s="1"/>
  <c r="Y1722" i="4" s="1"/>
  <c r="T1722" i="4"/>
  <c r="S1722" i="4"/>
  <c r="A1722" i="4"/>
  <c r="X1721" i="4"/>
  <c r="W1721" i="4"/>
  <c r="V1721" i="4"/>
  <c r="U1721" i="4" s="1"/>
  <c r="Y1721" i="4" s="1"/>
  <c r="T1721" i="4"/>
  <c r="S1721" i="4"/>
  <c r="A1721" i="4"/>
  <c r="X1720" i="4"/>
  <c r="W1720" i="4"/>
  <c r="V1720" i="4"/>
  <c r="U1720" i="4" s="1"/>
  <c r="Y1720" i="4" s="1"/>
  <c r="T1720" i="4"/>
  <c r="S1720" i="4"/>
  <c r="A1720" i="4"/>
  <c r="X1719" i="4"/>
  <c r="W1719" i="4"/>
  <c r="V1719" i="4"/>
  <c r="U1719" i="4" s="1"/>
  <c r="Y1719" i="4" s="1"/>
  <c r="T1719" i="4"/>
  <c r="S1719" i="4"/>
  <c r="A1719" i="4"/>
  <c r="X1718" i="4"/>
  <c r="W1718" i="4"/>
  <c r="V1718" i="4"/>
  <c r="U1718" i="4" s="1"/>
  <c r="Y1718" i="4" s="1"/>
  <c r="T1718" i="4"/>
  <c r="S1718" i="4"/>
  <c r="A1718" i="4"/>
  <c r="X1717" i="4"/>
  <c r="W1717" i="4"/>
  <c r="V1717" i="4"/>
  <c r="U1717" i="4" s="1"/>
  <c r="Y1717" i="4" s="1"/>
  <c r="T1717" i="4"/>
  <c r="S1717" i="4"/>
  <c r="A1717" i="4"/>
  <c r="X1716" i="4"/>
  <c r="W1716" i="4"/>
  <c r="V1716" i="4"/>
  <c r="U1716" i="4" s="1"/>
  <c r="Y1716" i="4" s="1"/>
  <c r="T1716" i="4"/>
  <c r="S1716" i="4"/>
  <c r="A1716" i="4"/>
  <c r="X1715" i="4"/>
  <c r="W1715" i="4"/>
  <c r="V1715" i="4"/>
  <c r="U1715" i="4" s="1"/>
  <c r="Y1715" i="4" s="1"/>
  <c r="T1715" i="4"/>
  <c r="S1715" i="4"/>
  <c r="A1715" i="4"/>
  <c r="X1714" i="4"/>
  <c r="W1714" i="4"/>
  <c r="V1714" i="4"/>
  <c r="U1714" i="4" s="1"/>
  <c r="Y1714" i="4" s="1"/>
  <c r="T1714" i="4"/>
  <c r="S1714" i="4"/>
  <c r="A1714" i="4"/>
  <c r="X1713" i="4"/>
  <c r="W1713" i="4"/>
  <c r="V1713" i="4"/>
  <c r="U1713" i="4" s="1"/>
  <c r="Y1713" i="4" s="1"/>
  <c r="T1713" i="4"/>
  <c r="S1713" i="4"/>
  <c r="A1713" i="4"/>
  <c r="X1712" i="4"/>
  <c r="W1712" i="4"/>
  <c r="V1712" i="4"/>
  <c r="U1712" i="4" s="1"/>
  <c r="Y1712" i="4" s="1"/>
  <c r="T1712" i="4"/>
  <c r="S1712" i="4"/>
  <c r="A1712" i="4"/>
  <c r="X1711" i="4"/>
  <c r="W1711" i="4"/>
  <c r="V1711" i="4"/>
  <c r="U1711" i="4" s="1"/>
  <c r="Y1711" i="4" s="1"/>
  <c r="T1711" i="4"/>
  <c r="S1711" i="4"/>
  <c r="A1711" i="4"/>
  <c r="X1710" i="4"/>
  <c r="W1710" i="4"/>
  <c r="V1710" i="4"/>
  <c r="U1710" i="4" s="1"/>
  <c r="Y1710" i="4" s="1"/>
  <c r="T1710" i="4"/>
  <c r="S1710" i="4"/>
  <c r="A1710" i="4"/>
  <c r="X1709" i="4"/>
  <c r="W1709" i="4"/>
  <c r="V1709" i="4"/>
  <c r="U1709" i="4" s="1"/>
  <c r="Y1709" i="4" s="1"/>
  <c r="T1709" i="4"/>
  <c r="S1709" i="4"/>
  <c r="A1709" i="4"/>
  <c r="X1708" i="4"/>
  <c r="W1708" i="4"/>
  <c r="V1708" i="4"/>
  <c r="U1708" i="4" s="1"/>
  <c r="Y1708" i="4" s="1"/>
  <c r="T1708" i="4"/>
  <c r="S1708" i="4"/>
  <c r="A1708" i="4"/>
  <c r="X1707" i="4"/>
  <c r="W1707" i="4"/>
  <c r="V1707" i="4"/>
  <c r="U1707" i="4" s="1"/>
  <c r="Y1707" i="4" s="1"/>
  <c r="T1707" i="4"/>
  <c r="S1707" i="4"/>
  <c r="A1707" i="4"/>
  <c r="X1706" i="4"/>
  <c r="W1706" i="4"/>
  <c r="V1706" i="4"/>
  <c r="U1706" i="4" s="1"/>
  <c r="Y1706" i="4" s="1"/>
  <c r="T1706" i="4"/>
  <c r="S1706" i="4"/>
  <c r="A1706" i="4"/>
  <c r="X1705" i="4"/>
  <c r="W1705" i="4"/>
  <c r="V1705" i="4"/>
  <c r="U1705" i="4" s="1"/>
  <c r="Y1705" i="4" s="1"/>
  <c r="T1705" i="4"/>
  <c r="S1705" i="4"/>
  <c r="A1705" i="4"/>
  <c r="X1704" i="4"/>
  <c r="W1704" i="4"/>
  <c r="V1704" i="4"/>
  <c r="U1704" i="4" s="1"/>
  <c r="Y1704" i="4" s="1"/>
  <c r="T1704" i="4"/>
  <c r="S1704" i="4"/>
  <c r="A1704" i="4"/>
  <c r="X1703" i="4"/>
  <c r="W1703" i="4"/>
  <c r="V1703" i="4"/>
  <c r="U1703" i="4" s="1"/>
  <c r="Y1703" i="4" s="1"/>
  <c r="T1703" i="4"/>
  <c r="S1703" i="4"/>
  <c r="A1703" i="4"/>
  <c r="X1702" i="4"/>
  <c r="W1702" i="4"/>
  <c r="V1702" i="4"/>
  <c r="U1702" i="4" s="1"/>
  <c r="Y1702" i="4" s="1"/>
  <c r="T1702" i="4"/>
  <c r="S1702" i="4"/>
  <c r="A1702" i="4"/>
  <c r="X1701" i="4"/>
  <c r="W1701" i="4"/>
  <c r="V1701" i="4"/>
  <c r="U1701" i="4" s="1"/>
  <c r="Y1701" i="4" s="1"/>
  <c r="T1701" i="4"/>
  <c r="S1701" i="4"/>
  <c r="A1701" i="4"/>
  <c r="X1700" i="4"/>
  <c r="W1700" i="4"/>
  <c r="V1700" i="4"/>
  <c r="U1700" i="4" s="1"/>
  <c r="Y1700" i="4" s="1"/>
  <c r="T1700" i="4"/>
  <c r="S1700" i="4"/>
  <c r="A1700" i="4"/>
  <c r="X1699" i="4"/>
  <c r="W1699" i="4"/>
  <c r="V1699" i="4"/>
  <c r="U1699" i="4" s="1"/>
  <c r="Y1699" i="4" s="1"/>
  <c r="T1699" i="4"/>
  <c r="S1699" i="4"/>
  <c r="A1699" i="4"/>
  <c r="X1698" i="4"/>
  <c r="W1698" i="4"/>
  <c r="V1698" i="4"/>
  <c r="U1698" i="4" s="1"/>
  <c r="Y1698" i="4" s="1"/>
  <c r="T1698" i="4"/>
  <c r="S1698" i="4"/>
  <c r="A1698" i="4"/>
  <c r="X1697" i="4"/>
  <c r="W1697" i="4"/>
  <c r="V1697" i="4"/>
  <c r="U1697" i="4" s="1"/>
  <c r="Y1697" i="4" s="1"/>
  <c r="T1697" i="4"/>
  <c r="S1697" i="4"/>
  <c r="A1697" i="4"/>
  <c r="X1696" i="4"/>
  <c r="W1696" i="4"/>
  <c r="V1696" i="4"/>
  <c r="U1696" i="4" s="1"/>
  <c r="Y1696" i="4" s="1"/>
  <c r="T1696" i="4"/>
  <c r="S1696" i="4"/>
  <c r="A1696" i="4"/>
  <c r="X1695" i="4"/>
  <c r="W1695" i="4"/>
  <c r="V1695" i="4"/>
  <c r="U1695" i="4" s="1"/>
  <c r="Y1695" i="4" s="1"/>
  <c r="T1695" i="4"/>
  <c r="S1695" i="4"/>
  <c r="A1695" i="4"/>
  <c r="X1694" i="4"/>
  <c r="W1694" i="4"/>
  <c r="V1694" i="4"/>
  <c r="U1694" i="4" s="1"/>
  <c r="Y1694" i="4" s="1"/>
  <c r="T1694" i="4"/>
  <c r="S1694" i="4"/>
  <c r="A1694" i="4"/>
  <c r="X1693" i="4"/>
  <c r="W1693" i="4"/>
  <c r="V1693" i="4"/>
  <c r="U1693" i="4" s="1"/>
  <c r="Y1693" i="4" s="1"/>
  <c r="T1693" i="4"/>
  <c r="S1693" i="4"/>
  <c r="A1693" i="4"/>
  <c r="X1692" i="4"/>
  <c r="W1692" i="4"/>
  <c r="V1692" i="4"/>
  <c r="U1692" i="4" s="1"/>
  <c r="Y1692" i="4" s="1"/>
  <c r="T1692" i="4"/>
  <c r="S1692" i="4"/>
  <c r="A1692" i="4"/>
  <c r="X1691" i="4"/>
  <c r="W1691" i="4"/>
  <c r="V1691" i="4"/>
  <c r="U1691" i="4" s="1"/>
  <c r="Y1691" i="4" s="1"/>
  <c r="T1691" i="4"/>
  <c r="S1691" i="4"/>
  <c r="A1691" i="4"/>
  <c r="X1690" i="4"/>
  <c r="W1690" i="4"/>
  <c r="V1690" i="4"/>
  <c r="U1690" i="4" s="1"/>
  <c r="Y1690" i="4" s="1"/>
  <c r="T1690" i="4"/>
  <c r="S1690" i="4"/>
  <c r="A1690" i="4"/>
  <c r="X1689" i="4"/>
  <c r="W1689" i="4"/>
  <c r="V1689" i="4"/>
  <c r="U1689" i="4" s="1"/>
  <c r="Y1689" i="4" s="1"/>
  <c r="T1689" i="4"/>
  <c r="S1689" i="4"/>
  <c r="A1689" i="4"/>
  <c r="X1688" i="4"/>
  <c r="W1688" i="4"/>
  <c r="V1688" i="4"/>
  <c r="U1688" i="4" s="1"/>
  <c r="Y1688" i="4" s="1"/>
  <c r="T1688" i="4"/>
  <c r="S1688" i="4"/>
  <c r="A1688" i="4"/>
  <c r="X1687" i="4"/>
  <c r="W1687" i="4"/>
  <c r="V1687" i="4"/>
  <c r="U1687" i="4" s="1"/>
  <c r="Y1687" i="4" s="1"/>
  <c r="T1687" i="4"/>
  <c r="S1687" i="4"/>
  <c r="A1687" i="4"/>
  <c r="X1686" i="4"/>
  <c r="W1686" i="4"/>
  <c r="V1686" i="4"/>
  <c r="U1686" i="4" s="1"/>
  <c r="Y1686" i="4" s="1"/>
  <c r="T1686" i="4"/>
  <c r="S1686" i="4"/>
  <c r="A1686" i="4"/>
  <c r="X1685" i="4"/>
  <c r="W1685" i="4"/>
  <c r="V1685" i="4"/>
  <c r="U1685" i="4" s="1"/>
  <c r="Y1685" i="4" s="1"/>
  <c r="T1685" i="4"/>
  <c r="S1685" i="4"/>
  <c r="A1685" i="4"/>
  <c r="X1684" i="4"/>
  <c r="W1684" i="4"/>
  <c r="V1684" i="4"/>
  <c r="U1684" i="4" s="1"/>
  <c r="Y1684" i="4" s="1"/>
  <c r="T1684" i="4"/>
  <c r="S1684" i="4"/>
  <c r="A1684" i="4"/>
  <c r="X1683" i="4"/>
  <c r="W1683" i="4"/>
  <c r="V1683" i="4"/>
  <c r="U1683" i="4" s="1"/>
  <c r="Y1683" i="4" s="1"/>
  <c r="T1683" i="4"/>
  <c r="S1683" i="4"/>
  <c r="A1683" i="4"/>
  <c r="X1682" i="4"/>
  <c r="W1682" i="4"/>
  <c r="V1682" i="4"/>
  <c r="U1682" i="4" s="1"/>
  <c r="Y1682" i="4" s="1"/>
  <c r="T1682" i="4"/>
  <c r="S1682" i="4"/>
  <c r="A1682" i="4"/>
  <c r="X1681" i="4"/>
  <c r="W1681" i="4"/>
  <c r="V1681" i="4"/>
  <c r="U1681" i="4" s="1"/>
  <c r="Y1681" i="4" s="1"/>
  <c r="T1681" i="4"/>
  <c r="S1681" i="4"/>
  <c r="A1681" i="4"/>
  <c r="X1680" i="4"/>
  <c r="W1680" i="4"/>
  <c r="V1680" i="4"/>
  <c r="U1680" i="4" s="1"/>
  <c r="Y1680" i="4" s="1"/>
  <c r="T1680" i="4"/>
  <c r="S1680" i="4"/>
  <c r="A1680" i="4"/>
  <c r="X1679" i="4"/>
  <c r="W1679" i="4"/>
  <c r="V1679" i="4"/>
  <c r="U1679" i="4" s="1"/>
  <c r="Y1679" i="4" s="1"/>
  <c r="T1679" i="4"/>
  <c r="S1679" i="4"/>
  <c r="A1679" i="4"/>
  <c r="X1678" i="4"/>
  <c r="W1678" i="4"/>
  <c r="V1678" i="4"/>
  <c r="U1678" i="4" s="1"/>
  <c r="Y1678" i="4" s="1"/>
  <c r="T1678" i="4"/>
  <c r="S1678" i="4"/>
  <c r="A1678" i="4"/>
  <c r="X1677" i="4"/>
  <c r="W1677" i="4"/>
  <c r="V1677" i="4"/>
  <c r="U1677" i="4" s="1"/>
  <c r="Y1677" i="4" s="1"/>
  <c r="T1677" i="4"/>
  <c r="S1677" i="4"/>
  <c r="A1677" i="4"/>
  <c r="X1676" i="4"/>
  <c r="W1676" i="4"/>
  <c r="V1676" i="4"/>
  <c r="U1676" i="4" s="1"/>
  <c r="Y1676" i="4" s="1"/>
  <c r="T1676" i="4"/>
  <c r="S1676" i="4"/>
  <c r="A1676" i="4"/>
  <c r="X1675" i="4"/>
  <c r="W1675" i="4"/>
  <c r="V1675" i="4"/>
  <c r="U1675" i="4" s="1"/>
  <c r="Y1675" i="4" s="1"/>
  <c r="T1675" i="4"/>
  <c r="S1675" i="4"/>
  <c r="A1675" i="4"/>
  <c r="X1674" i="4"/>
  <c r="W1674" i="4"/>
  <c r="V1674" i="4"/>
  <c r="U1674" i="4" s="1"/>
  <c r="Y1674" i="4" s="1"/>
  <c r="T1674" i="4"/>
  <c r="S1674" i="4"/>
  <c r="A1674" i="4"/>
  <c r="X1673" i="4"/>
  <c r="W1673" i="4"/>
  <c r="V1673" i="4"/>
  <c r="U1673" i="4" s="1"/>
  <c r="Y1673" i="4" s="1"/>
  <c r="T1673" i="4"/>
  <c r="S1673" i="4"/>
  <c r="A1673" i="4"/>
  <c r="X1672" i="4"/>
  <c r="W1672" i="4"/>
  <c r="V1672" i="4"/>
  <c r="U1672" i="4" s="1"/>
  <c r="Y1672" i="4" s="1"/>
  <c r="T1672" i="4"/>
  <c r="S1672" i="4"/>
  <c r="A1672" i="4"/>
  <c r="X1671" i="4"/>
  <c r="W1671" i="4"/>
  <c r="V1671" i="4"/>
  <c r="U1671" i="4" s="1"/>
  <c r="Y1671" i="4" s="1"/>
  <c r="T1671" i="4"/>
  <c r="S1671" i="4"/>
  <c r="A1671" i="4"/>
  <c r="X1670" i="4"/>
  <c r="W1670" i="4"/>
  <c r="V1670" i="4"/>
  <c r="U1670" i="4" s="1"/>
  <c r="Y1670" i="4" s="1"/>
  <c r="T1670" i="4"/>
  <c r="S1670" i="4"/>
  <c r="A1670" i="4"/>
  <c r="X1669" i="4"/>
  <c r="W1669" i="4"/>
  <c r="V1669" i="4"/>
  <c r="U1669" i="4" s="1"/>
  <c r="Y1669" i="4" s="1"/>
  <c r="T1669" i="4"/>
  <c r="S1669" i="4"/>
  <c r="A1669" i="4"/>
  <c r="X1668" i="4"/>
  <c r="W1668" i="4"/>
  <c r="V1668" i="4"/>
  <c r="U1668" i="4" s="1"/>
  <c r="Y1668" i="4" s="1"/>
  <c r="T1668" i="4"/>
  <c r="S1668" i="4"/>
  <c r="A1668" i="4"/>
  <c r="X1667" i="4"/>
  <c r="W1667" i="4"/>
  <c r="V1667" i="4"/>
  <c r="U1667" i="4" s="1"/>
  <c r="Y1667" i="4" s="1"/>
  <c r="T1667" i="4"/>
  <c r="S1667" i="4"/>
  <c r="A1667" i="4"/>
  <c r="X1666" i="4"/>
  <c r="W1666" i="4"/>
  <c r="V1666" i="4"/>
  <c r="U1666" i="4" s="1"/>
  <c r="Y1666" i="4" s="1"/>
  <c r="T1666" i="4"/>
  <c r="S1666" i="4"/>
  <c r="A1666" i="4"/>
  <c r="X1665" i="4"/>
  <c r="W1665" i="4"/>
  <c r="V1665" i="4"/>
  <c r="U1665" i="4" s="1"/>
  <c r="Y1665" i="4" s="1"/>
  <c r="T1665" i="4"/>
  <c r="S1665" i="4"/>
  <c r="A1665" i="4"/>
  <c r="X1664" i="4"/>
  <c r="W1664" i="4"/>
  <c r="V1664" i="4"/>
  <c r="U1664" i="4" s="1"/>
  <c r="Y1664" i="4" s="1"/>
  <c r="T1664" i="4"/>
  <c r="S1664" i="4"/>
  <c r="A1664" i="4"/>
  <c r="X1663" i="4"/>
  <c r="W1663" i="4"/>
  <c r="V1663" i="4"/>
  <c r="U1663" i="4" s="1"/>
  <c r="Y1663" i="4" s="1"/>
  <c r="T1663" i="4"/>
  <c r="S1663" i="4"/>
  <c r="A1663" i="4"/>
  <c r="X1662" i="4"/>
  <c r="W1662" i="4"/>
  <c r="V1662" i="4"/>
  <c r="U1662" i="4" s="1"/>
  <c r="Y1662" i="4" s="1"/>
  <c r="T1662" i="4"/>
  <c r="S1662" i="4"/>
  <c r="A1662" i="4"/>
  <c r="X1661" i="4"/>
  <c r="W1661" i="4"/>
  <c r="V1661" i="4"/>
  <c r="U1661" i="4" s="1"/>
  <c r="Y1661" i="4" s="1"/>
  <c r="T1661" i="4"/>
  <c r="S1661" i="4"/>
  <c r="A1661" i="4"/>
  <c r="X1660" i="4"/>
  <c r="W1660" i="4"/>
  <c r="V1660" i="4"/>
  <c r="U1660" i="4" s="1"/>
  <c r="Y1660" i="4" s="1"/>
  <c r="T1660" i="4"/>
  <c r="S1660" i="4"/>
  <c r="A1660" i="4"/>
  <c r="X1659" i="4"/>
  <c r="W1659" i="4"/>
  <c r="V1659" i="4"/>
  <c r="U1659" i="4" s="1"/>
  <c r="Y1659" i="4" s="1"/>
  <c r="T1659" i="4"/>
  <c r="S1659" i="4"/>
  <c r="A1659" i="4"/>
  <c r="X1658" i="4"/>
  <c r="W1658" i="4"/>
  <c r="V1658" i="4"/>
  <c r="U1658" i="4" s="1"/>
  <c r="Y1658" i="4" s="1"/>
  <c r="T1658" i="4"/>
  <c r="S1658" i="4"/>
  <c r="A1658" i="4"/>
  <c r="X1657" i="4"/>
  <c r="W1657" i="4"/>
  <c r="V1657" i="4"/>
  <c r="U1657" i="4" s="1"/>
  <c r="Y1657" i="4" s="1"/>
  <c r="T1657" i="4"/>
  <c r="S1657" i="4"/>
  <c r="A1657" i="4"/>
  <c r="X1656" i="4"/>
  <c r="W1656" i="4"/>
  <c r="V1656" i="4"/>
  <c r="U1656" i="4" s="1"/>
  <c r="Y1656" i="4" s="1"/>
  <c r="T1656" i="4"/>
  <c r="S1656" i="4"/>
  <c r="A1656" i="4"/>
  <c r="X1655" i="4"/>
  <c r="W1655" i="4"/>
  <c r="V1655" i="4"/>
  <c r="U1655" i="4" s="1"/>
  <c r="Y1655" i="4" s="1"/>
  <c r="T1655" i="4"/>
  <c r="S1655" i="4"/>
  <c r="A1655" i="4"/>
  <c r="X1654" i="4"/>
  <c r="W1654" i="4"/>
  <c r="V1654" i="4"/>
  <c r="U1654" i="4" s="1"/>
  <c r="Y1654" i="4" s="1"/>
  <c r="T1654" i="4"/>
  <c r="S1654" i="4"/>
  <c r="A1654" i="4"/>
  <c r="X1653" i="4"/>
  <c r="W1653" i="4"/>
  <c r="V1653" i="4"/>
  <c r="U1653" i="4" s="1"/>
  <c r="Y1653" i="4" s="1"/>
  <c r="T1653" i="4"/>
  <c r="S1653" i="4"/>
  <c r="A1653" i="4"/>
  <c r="X1652" i="4"/>
  <c r="W1652" i="4"/>
  <c r="V1652" i="4"/>
  <c r="U1652" i="4" s="1"/>
  <c r="Y1652" i="4" s="1"/>
  <c r="T1652" i="4"/>
  <c r="S1652" i="4"/>
  <c r="A1652" i="4"/>
  <c r="X1651" i="4"/>
  <c r="W1651" i="4"/>
  <c r="V1651" i="4"/>
  <c r="U1651" i="4" s="1"/>
  <c r="Y1651" i="4" s="1"/>
  <c r="T1651" i="4"/>
  <c r="S1651" i="4"/>
  <c r="A1651" i="4"/>
  <c r="X1650" i="4"/>
  <c r="W1650" i="4"/>
  <c r="V1650" i="4"/>
  <c r="U1650" i="4" s="1"/>
  <c r="Y1650" i="4" s="1"/>
  <c r="T1650" i="4"/>
  <c r="S1650" i="4"/>
  <c r="A1650" i="4"/>
  <c r="X1649" i="4"/>
  <c r="W1649" i="4"/>
  <c r="V1649" i="4"/>
  <c r="U1649" i="4" s="1"/>
  <c r="Y1649" i="4" s="1"/>
  <c r="T1649" i="4"/>
  <c r="S1649" i="4"/>
  <c r="A1649" i="4"/>
  <c r="X1648" i="4"/>
  <c r="W1648" i="4"/>
  <c r="V1648" i="4"/>
  <c r="U1648" i="4" s="1"/>
  <c r="Y1648" i="4" s="1"/>
  <c r="T1648" i="4"/>
  <c r="S1648" i="4"/>
  <c r="A1648" i="4"/>
  <c r="X1647" i="4"/>
  <c r="W1647" i="4"/>
  <c r="V1647" i="4"/>
  <c r="U1647" i="4" s="1"/>
  <c r="Y1647" i="4" s="1"/>
  <c r="T1647" i="4"/>
  <c r="S1647" i="4"/>
  <c r="A1647" i="4"/>
  <c r="X1646" i="4"/>
  <c r="W1646" i="4"/>
  <c r="V1646" i="4"/>
  <c r="U1646" i="4" s="1"/>
  <c r="Y1646" i="4" s="1"/>
  <c r="T1646" i="4"/>
  <c r="S1646" i="4"/>
  <c r="A1646" i="4"/>
  <c r="X1645" i="4"/>
  <c r="W1645" i="4"/>
  <c r="V1645" i="4"/>
  <c r="U1645" i="4" s="1"/>
  <c r="Y1645" i="4" s="1"/>
  <c r="T1645" i="4"/>
  <c r="S1645" i="4"/>
  <c r="A1645" i="4"/>
  <c r="X1644" i="4"/>
  <c r="W1644" i="4"/>
  <c r="V1644" i="4"/>
  <c r="U1644" i="4" s="1"/>
  <c r="Y1644" i="4" s="1"/>
  <c r="T1644" i="4"/>
  <c r="S1644" i="4"/>
  <c r="A1644" i="4"/>
  <c r="X1643" i="4"/>
  <c r="W1643" i="4"/>
  <c r="V1643" i="4"/>
  <c r="U1643" i="4" s="1"/>
  <c r="Y1643" i="4" s="1"/>
  <c r="T1643" i="4"/>
  <c r="S1643" i="4"/>
  <c r="A1643" i="4"/>
  <c r="X1642" i="4"/>
  <c r="W1642" i="4"/>
  <c r="V1642" i="4"/>
  <c r="U1642" i="4" s="1"/>
  <c r="Y1642" i="4" s="1"/>
  <c r="T1642" i="4"/>
  <c r="S1642" i="4"/>
  <c r="A1642" i="4"/>
  <c r="X1641" i="4"/>
  <c r="W1641" i="4"/>
  <c r="V1641" i="4"/>
  <c r="U1641" i="4" s="1"/>
  <c r="Y1641" i="4" s="1"/>
  <c r="T1641" i="4"/>
  <c r="S1641" i="4"/>
  <c r="A1641" i="4"/>
  <c r="X1640" i="4"/>
  <c r="W1640" i="4"/>
  <c r="V1640" i="4"/>
  <c r="U1640" i="4" s="1"/>
  <c r="Y1640" i="4" s="1"/>
  <c r="T1640" i="4"/>
  <c r="S1640" i="4"/>
  <c r="A1640" i="4"/>
  <c r="X1639" i="4"/>
  <c r="W1639" i="4"/>
  <c r="V1639" i="4"/>
  <c r="U1639" i="4" s="1"/>
  <c r="Y1639" i="4" s="1"/>
  <c r="T1639" i="4"/>
  <c r="S1639" i="4"/>
  <c r="A1639" i="4"/>
  <c r="X1638" i="4"/>
  <c r="W1638" i="4"/>
  <c r="V1638" i="4"/>
  <c r="U1638" i="4" s="1"/>
  <c r="Y1638" i="4" s="1"/>
  <c r="T1638" i="4"/>
  <c r="S1638" i="4"/>
  <c r="A1638" i="4"/>
  <c r="X1637" i="4"/>
  <c r="W1637" i="4"/>
  <c r="V1637" i="4"/>
  <c r="U1637" i="4" s="1"/>
  <c r="Y1637" i="4" s="1"/>
  <c r="T1637" i="4"/>
  <c r="S1637" i="4"/>
  <c r="A1637" i="4"/>
  <c r="X1636" i="4"/>
  <c r="W1636" i="4"/>
  <c r="V1636" i="4"/>
  <c r="U1636" i="4" s="1"/>
  <c r="Y1636" i="4" s="1"/>
  <c r="T1636" i="4"/>
  <c r="S1636" i="4"/>
  <c r="A1636" i="4"/>
  <c r="X1635" i="4"/>
  <c r="W1635" i="4"/>
  <c r="V1635" i="4"/>
  <c r="U1635" i="4" s="1"/>
  <c r="Y1635" i="4" s="1"/>
  <c r="T1635" i="4"/>
  <c r="S1635" i="4"/>
  <c r="A1635" i="4"/>
  <c r="X1634" i="4"/>
  <c r="W1634" i="4"/>
  <c r="V1634" i="4"/>
  <c r="U1634" i="4" s="1"/>
  <c r="Y1634" i="4" s="1"/>
  <c r="T1634" i="4"/>
  <c r="S1634" i="4"/>
  <c r="A1634" i="4"/>
  <c r="X1633" i="4"/>
  <c r="W1633" i="4"/>
  <c r="V1633" i="4"/>
  <c r="U1633" i="4" s="1"/>
  <c r="Y1633" i="4" s="1"/>
  <c r="T1633" i="4"/>
  <c r="S1633" i="4"/>
  <c r="A1633" i="4"/>
  <c r="X1632" i="4"/>
  <c r="W1632" i="4"/>
  <c r="V1632" i="4"/>
  <c r="U1632" i="4" s="1"/>
  <c r="Y1632" i="4" s="1"/>
  <c r="T1632" i="4"/>
  <c r="S1632" i="4"/>
  <c r="A1632" i="4"/>
  <c r="X1631" i="4"/>
  <c r="W1631" i="4"/>
  <c r="V1631" i="4"/>
  <c r="U1631" i="4" s="1"/>
  <c r="Y1631" i="4" s="1"/>
  <c r="T1631" i="4"/>
  <c r="S1631" i="4"/>
  <c r="A1631" i="4"/>
  <c r="X1630" i="4"/>
  <c r="W1630" i="4"/>
  <c r="V1630" i="4"/>
  <c r="U1630" i="4" s="1"/>
  <c r="Y1630" i="4" s="1"/>
  <c r="T1630" i="4"/>
  <c r="S1630" i="4"/>
  <c r="A1630" i="4"/>
  <c r="X1629" i="4"/>
  <c r="W1629" i="4"/>
  <c r="V1629" i="4"/>
  <c r="U1629" i="4" s="1"/>
  <c r="Y1629" i="4" s="1"/>
  <c r="T1629" i="4"/>
  <c r="S1629" i="4"/>
  <c r="A1629" i="4"/>
  <c r="X1628" i="4"/>
  <c r="W1628" i="4"/>
  <c r="V1628" i="4"/>
  <c r="U1628" i="4" s="1"/>
  <c r="Y1628" i="4" s="1"/>
  <c r="T1628" i="4"/>
  <c r="S1628" i="4"/>
  <c r="A1628" i="4"/>
  <c r="X1627" i="4"/>
  <c r="W1627" i="4"/>
  <c r="V1627" i="4"/>
  <c r="U1627" i="4" s="1"/>
  <c r="Y1627" i="4" s="1"/>
  <c r="T1627" i="4"/>
  <c r="S1627" i="4"/>
  <c r="A1627" i="4"/>
  <c r="X1626" i="4"/>
  <c r="W1626" i="4"/>
  <c r="V1626" i="4"/>
  <c r="U1626" i="4" s="1"/>
  <c r="Y1626" i="4" s="1"/>
  <c r="T1626" i="4"/>
  <c r="S1626" i="4"/>
  <c r="A1626" i="4"/>
  <c r="X1625" i="4"/>
  <c r="W1625" i="4"/>
  <c r="V1625" i="4"/>
  <c r="U1625" i="4" s="1"/>
  <c r="Y1625" i="4" s="1"/>
  <c r="T1625" i="4"/>
  <c r="S1625" i="4"/>
  <c r="A1625" i="4"/>
  <c r="X1624" i="4"/>
  <c r="W1624" i="4"/>
  <c r="V1624" i="4"/>
  <c r="U1624" i="4" s="1"/>
  <c r="Y1624" i="4" s="1"/>
  <c r="T1624" i="4"/>
  <c r="S1624" i="4"/>
  <c r="A1624" i="4"/>
  <c r="X1623" i="4"/>
  <c r="W1623" i="4"/>
  <c r="V1623" i="4"/>
  <c r="U1623" i="4" s="1"/>
  <c r="Y1623" i="4" s="1"/>
  <c r="T1623" i="4"/>
  <c r="S1623" i="4"/>
  <c r="A1623" i="4"/>
  <c r="X1622" i="4"/>
  <c r="W1622" i="4"/>
  <c r="V1622" i="4"/>
  <c r="U1622" i="4" s="1"/>
  <c r="Y1622" i="4" s="1"/>
  <c r="T1622" i="4"/>
  <c r="S1622" i="4"/>
  <c r="A1622" i="4"/>
  <c r="X1621" i="4"/>
  <c r="W1621" i="4"/>
  <c r="V1621" i="4"/>
  <c r="U1621" i="4" s="1"/>
  <c r="Y1621" i="4" s="1"/>
  <c r="T1621" i="4"/>
  <c r="S1621" i="4"/>
  <c r="A1621" i="4"/>
  <c r="X1620" i="4"/>
  <c r="W1620" i="4"/>
  <c r="V1620" i="4"/>
  <c r="U1620" i="4" s="1"/>
  <c r="Y1620" i="4" s="1"/>
  <c r="T1620" i="4"/>
  <c r="S1620" i="4"/>
  <c r="A1620" i="4"/>
  <c r="X1619" i="4"/>
  <c r="W1619" i="4"/>
  <c r="V1619" i="4"/>
  <c r="U1619" i="4" s="1"/>
  <c r="Y1619" i="4" s="1"/>
  <c r="T1619" i="4"/>
  <c r="S1619" i="4"/>
  <c r="A1619" i="4"/>
  <c r="X1618" i="4"/>
  <c r="W1618" i="4"/>
  <c r="V1618" i="4"/>
  <c r="U1618" i="4" s="1"/>
  <c r="Y1618" i="4" s="1"/>
  <c r="T1618" i="4"/>
  <c r="S1618" i="4"/>
  <c r="A1618" i="4"/>
  <c r="X1617" i="4"/>
  <c r="W1617" i="4"/>
  <c r="V1617" i="4"/>
  <c r="U1617" i="4" s="1"/>
  <c r="Y1617" i="4" s="1"/>
  <c r="T1617" i="4"/>
  <c r="S1617" i="4"/>
  <c r="A1617" i="4"/>
  <c r="X1616" i="4"/>
  <c r="W1616" i="4"/>
  <c r="V1616" i="4"/>
  <c r="U1616" i="4" s="1"/>
  <c r="Y1616" i="4" s="1"/>
  <c r="T1616" i="4"/>
  <c r="S1616" i="4"/>
  <c r="A1616" i="4"/>
  <c r="X1615" i="4"/>
  <c r="W1615" i="4"/>
  <c r="V1615" i="4"/>
  <c r="U1615" i="4" s="1"/>
  <c r="Y1615" i="4" s="1"/>
  <c r="T1615" i="4"/>
  <c r="S1615" i="4"/>
  <c r="A1615" i="4"/>
  <c r="X1614" i="4"/>
  <c r="W1614" i="4"/>
  <c r="V1614" i="4"/>
  <c r="U1614" i="4" s="1"/>
  <c r="Y1614" i="4" s="1"/>
  <c r="T1614" i="4"/>
  <c r="S1614" i="4"/>
  <c r="A1614" i="4"/>
  <c r="X1613" i="4"/>
  <c r="W1613" i="4"/>
  <c r="V1613" i="4"/>
  <c r="U1613" i="4" s="1"/>
  <c r="Y1613" i="4" s="1"/>
  <c r="T1613" i="4"/>
  <c r="S1613" i="4"/>
  <c r="A1613" i="4"/>
  <c r="X1612" i="4"/>
  <c r="W1612" i="4"/>
  <c r="V1612" i="4"/>
  <c r="U1612" i="4" s="1"/>
  <c r="Y1612" i="4" s="1"/>
  <c r="T1612" i="4"/>
  <c r="S1612" i="4"/>
  <c r="A1612" i="4"/>
  <c r="X1611" i="4"/>
  <c r="W1611" i="4"/>
  <c r="V1611" i="4"/>
  <c r="U1611" i="4" s="1"/>
  <c r="Y1611" i="4" s="1"/>
  <c r="T1611" i="4"/>
  <c r="S1611" i="4"/>
  <c r="A1611" i="4"/>
  <c r="X1610" i="4"/>
  <c r="W1610" i="4"/>
  <c r="V1610" i="4"/>
  <c r="U1610" i="4" s="1"/>
  <c r="Y1610" i="4" s="1"/>
  <c r="T1610" i="4"/>
  <c r="S1610" i="4"/>
  <c r="A1610" i="4"/>
  <c r="X1609" i="4"/>
  <c r="W1609" i="4"/>
  <c r="V1609" i="4"/>
  <c r="U1609" i="4" s="1"/>
  <c r="Y1609" i="4" s="1"/>
  <c r="T1609" i="4"/>
  <c r="S1609" i="4"/>
  <c r="A1609" i="4"/>
  <c r="X1608" i="4"/>
  <c r="W1608" i="4"/>
  <c r="V1608" i="4"/>
  <c r="U1608" i="4" s="1"/>
  <c r="Y1608" i="4" s="1"/>
  <c r="T1608" i="4"/>
  <c r="S1608" i="4"/>
  <c r="A1608" i="4"/>
  <c r="X1607" i="4"/>
  <c r="W1607" i="4"/>
  <c r="V1607" i="4"/>
  <c r="U1607" i="4" s="1"/>
  <c r="Y1607" i="4" s="1"/>
  <c r="T1607" i="4"/>
  <c r="S1607" i="4"/>
  <c r="A1607" i="4"/>
  <c r="X1606" i="4"/>
  <c r="W1606" i="4"/>
  <c r="V1606" i="4"/>
  <c r="U1606" i="4" s="1"/>
  <c r="Y1606" i="4" s="1"/>
  <c r="T1606" i="4"/>
  <c r="S1606" i="4"/>
  <c r="A1606" i="4"/>
  <c r="X1605" i="4"/>
  <c r="W1605" i="4"/>
  <c r="V1605" i="4"/>
  <c r="U1605" i="4" s="1"/>
  <c r="Y1605" i="4" s="1"/>
  <c r="T1605" i="4"/>
  <c r="S1605" i="4"/>
  <c r="A1605" i="4"/>
  <c r="X1604" i="4"/>
  <c r="W1604" i="4"/>
  <c r="V1604" i="4"/>
  <c r="U1604" i="4" s="1"/>
  <c r="Y1604" i="4" s="1"/>
  <c r="T1604" i="4"/>
  <c r="S1604" i="4"/>
  <c r="A1604" i="4"/>
  <c r="X1603" i="4"/>
  <c r="W1603" i="4"/>
  <c r="V1603" i="4"/>
  <c r="U1603" i="4" s="1"/>
  <c r="Y1603" i="4" s="1"/>
  <c r="T1603" i="4"/>
  <c r="S1603" i="4"/>
  <c r="A1603" i="4"/>
  <c r="X1602" i="4"/>
  <c r="W1602" i="4"/>
  <c r="V1602" i="4"/>
  <c r="U1602" i="4" s="1"/>
  <c r="Y1602" i="4" s="1"/>
  <c r="T1602" i="4"/>
  <c r="S1602" i="4"/>
  <c r="A1602" i="4"/>
  <c r="X1601" i="4"/>
  <c r="W1601" i="4"/>
  <c r="V1601" i="4"/>
  <c r="U1601" i="4" s="1"/>
  <c r="Y1601" i="4" s="1"/>
  <c r="T1601" i="4"/>
  <c r="S1601" i="4"/>
  <c r="A1601" i="4"/>
  <c r="X1600" i="4"/>
  <c r="W1600" i="4"/>
  <c r="V1600" i="4"/>
  <c r="U1600" i="4" s="1"/>
  <c r="Y1600" i="4" s="1"/>
  <c r="T1600" i="4"/>
  <c r="S1600" i="4"/>
  <c r="A1600" i="4"/>
  <c r="X1599" i="4"/>
  <c r="W1599" i="4"/>
  <c r="V1599" i="4"/>
  <c r="U1599" i="4" s="1"/>
  <c r="Y1599" i="4" s="1"/>
  <c r="S1599" i="4"/>
  <c r="T1599" i="4" s="1"/>
  <c r="A1599" i="4"/>
  <c r="X1598" i="4"/>
  <c r="W1598" i="4"/>
  <c r="V1598" i="4"/>
  <c r="U1598" i="4"/>
  <c r="Y1598" i="4" s="1"/>
  <c r="S1598" i="4"/>
  <c r="T1598" i="4" s="1"/>
  <c r="A1598" i="4"/>
  <c r="X1597" i="4"/>
  <c r="W1597" i="4"/>
  <c r="V1597" i="4"/>
  <c r="U1597" i="4"/>
  <c r="Y1597" i="4" s="1"/>
  <c r="S1597" i="4"/>
  <c r="T1597" i="4" s="1"/>
  <c r="A1597" i="4"/>
  <c r="X1596" i="4"/>
  <c r="W1596" i="4"/>
  <c r="V1596" i="4"/>
  <c r="U1596" i="4"/>
  <c r="Y1596" i="4" s="1"/>
  <c r="S1596" i="4"/>
  <c r="T1596" i="4" s="1"/>
  <c r="A1596" i="4"/>
  <c r="X1595" i="4"/>
  <c r="W1595" i="4"/>
  <c r="V1595" i="4"/>
  <c r="U1595" i="4"/>
  <c r="Y1595" i="4" s="1"/>
  <c r="S1595" i="4"/>
  <c r="T1595" i="4" s="1"/>
  <c r="A1595" i="4"/>
  <c r="X1594" i="4"/>
  <c r="W1594" i="4"/>
  <c r="V1594" i="4"/>
  <c r="U1594" i="4"/>
  <c r="Y1594" i="4" s="1"/>
  <c r="S1594" i="4"/>
  <c r="T1594" i="4" s="1"/>
  <c r="A1594" i="4"/>
  <c r="X1593" i="4"/>
  <c r="W1593" i="4"/>
  <c r="V1593" i="4"/>
  <c r="U1593" i="4"/>
  <c r="Y1593" i="4" s="1"/>
  <c r="S1593" i="4"/>
  <c r="T1593" i="4" s="1"/>
  <c r="A1593" i="4"/>
  <c r="X1592" i="4"/>
  <c r="W1592" i="4"/>
  <c r="V1592" i="4"/>
  <c r="U1592" i="4"/>
  <c r="Y1592" i="4" s="1"/>
  <c r="S1592" i="4"/>
  <c r="T1592" i="4" s="1"/>
  <c r="A1592" i="4"/>
  <c r="X1591" i="4"/>
  <c r="W1591" i="4"/>
  <c r="V1591" i="4"/>
  <c r="U1591" i="4"/>
  <c r="Y1591" i="4" s="1"/>
  <c r="S1591" i="4"/>
  <c r="T1591" i="4" s="1"/>
  <c r="A1591" i="4"/>
  <c r="X1590" i="4"/>
  <c r="W1590" i="4"/>
  <c r="V1590" i="4"/>
  <c r="U1590" i="4"/>
  <c r="Y1590" i="4" s="1"/>
  <c r="S1590" i="4"/>
  <c r="T1590" i="4" s="1"/>
  <c r="A1590" i="4"/>
  <c r="X1589" i="4"/>
  <c r="W1589" i="4"/>
  <c r="V1589" i="4"/>
  <c r="U1589" i="4"/>
  <c r="Y1589" i="4" s="1"/>
  <c r="S1589" i="4"/>
  <c r="T1589" i="4" s="1"/>
  <c r="A1589" i="4"/>
  <c r="X1588" i="4"/>
  <c r="W1588" i="4"/>
  <c r="V1588" i="4"/>
  <c r="U1588" i="4"/>
  <c r="Y1588" i="4" s="1"/>
  <c r="S1588" i="4"/>
  <c r="T1588" i="4" s="1"/>
  <c r="A1588" i="4"/>
  <c r="X1587" i="4"/>
  <c r="W1587" i="4"/>
  <c r="V1587" i="4"/>
  <c r="U1587" i="4"/>
  <c r="Y1587" i="4" s="1"/>
  <c r="S1587" i="4"/>
  <c r="T1587" i="4" s="1"/>
  <c r="A1587" i="4"/>
  <c r="X1586" i="4"/>
  <c r="W1586" i="4"/>
  <c r="V1586" i="4"/>
  <c r="U1586" i="4"/>
  <c r="Y1586" i="4" s="1"/>
  <c r="S1586" i="4"/>
  <c r="T1586" i="4" s="1"/>
  <c r="A1586" i="4"/>
  <c r="X1585" i="4"/>
  <c r="W1585" i="4"/>
  <c r="V1585" i="4"/>
  <c r="U1585" i="4"/>
  <c r="Y1585" i="4" s="1"/>
  <c r="S1585" i="4"/>
  <c r="T1585" i="4" s="1"/>
  <c r="A1585" i="4"/>
  <c r="X1584" i="4"/>
  <c r="W1584" i="4"/>
  <c r="V1584" i="4"/>
  <c r="U1584" i="4"/>
  <c r="Y1584" i="4" s="1"/>
  <c r="S1584" i="4"/>
  <c r="T1584" i="4" s="1"/>
  <c r="A1584" i="4"/>
  <c r="X1583" i="4"/>
  <c r="W1583" i="4"/>
  <c r="V1583" i="4"/>
  <c r="U1583" i="4"/>
  <c r="Y1583" i="4" s="1"/>
  <c r="S1583" i="4"/>
  <c r="T1583" i="4" s="1"/>
  <c r="A1583" i="4"/>
  <c r="X1582" i="4"/>
  <c r="W1582" i="4"/>
  <c r="V1582" i="4"/>
  <c r="U1582" i="4"/>
  <c r="Y1582" i="4" s="1"/>
  <c r="S1582" i="4"/>
  <c r="T1582" i="4" s="1"/>
  <c r="A1582" i="4"/>
  <c r="X1581" i="4"/>
  <c r="W1581" i="4"/>
  <c r="V1581" i="4"/>
  <c r="U1581" i="4"/>
  <c r="Y1581" i="4" s="1"/>
  <c r="S1581" i="4"/>
  <c r="T1581" i="4" s="1"/>
  <c r="A1581" i="4"/>
  <c r="X1580" i="4"/>
  <c r="W1580" i="4"/>
  <c r="V1580" i="4"/>
  <c r="U1580" i="4"/>
  <c r="Y1580" i="4" s="1"/>
  <c r="S1580" i="4"/>
  <c r="T1580" i="4" s="1"/>
  <c r="A1580" i="4"/>
  <c r="X1579" i="4"/>
  <c r="W1579" i="4"/>
  <c r="V1579" i="4"/>
  <c r="U1579" i="4"/>
  <c r="Y1579" i="4" s="1"/>
  <c r="S1579" i="4"/>
  <c r="T1579" i="4" s="1"/>
  <c r="A1579" i="4"/>
  <c r="X1578" i="4"/>
  <c r="W1578" i="4"/>
  <c r="V1578" i="4"/>
  <c r="U1578" i="4"/>
  <c r="Y1578" i="4" s="1"/>
  <c r="S1578" i="4"/>
  <c r="T1578" i="4" s="1"/>
  <c r="A1578" i="4"/>
  <c r="X1577" i="4"/>
  <c r="W1577" i="4"/>
  <c r="V1577" i="4"/>
  <c r="U1577" i="4"/>
  <c r="Y1577" i="4" s="1"/>
  <c r="S1577" i="4"/>
  <c r="T1577" i="4" s="1"/>
  <c r="A1577" i="4"/>
  <c r="X1576" i="4"/>
  <c r="W1576" i="4"/>
  <c r="V1576" i="4"/>
  <c r="U1576" i="4"/>
  <c r="Y1576" i="4" s="1"/>
  <c r="S1576" i="4"/>
  <c r="T1576" i="4" s="1"/>
  <c r="A1576" i="4"/>
  <c r="X1575" i="4"/>
  <c r="W1575" i="4"/>
  <c r="V1575" i="4"/>
  <c r="U1575" i="4"/>
  <c r="Y1575" i="4" s="1"/>
  <c r="S1575" i="4"/>
  <c r="T1575" i="4" s="1"/>
  <c r="A1575" i="4"/>
  <c r="X1574" i="4"/>
  <c r="W1574" i="4"/>
  <c r="V1574" i="4"/>
  <c r="U1574" i="4"/>
  <c r="Y1574" i="4" s="1"/>
  <c r="S1574" i="4"/>
  <c r="T1574" i="4" s="1"/>
  <c r="A1574" i="4"/>
  <c r="X1573" i="4"/>
  <c r="W1573" i="4"/>
  <c r="V1573" i="4"/>
  <c r="U1573" i="4"/>
  <c r="Y1573" i="4" s="1"/>
  <c r="S1573" i="4"/>
  <c r="T1573" i="4" s="1"/>
  <c r="A1573" i="4"/>
  <c r="X1572" i="4"/>
  <c r="W1572" i="4"/>
  <c r="V1572" i="4"/>
  <c r="U1572" i="4"/>
  <c r="Y1572" i="4" s="1"/>
  <c r="S1572" i="4"/>
  <c r="T1572" i="4" s="1"/>
  <c r="A1572" i="4"/>
  <c r="X1571" i="4"/>
  <c r="W1571" i="4"/>
  <c r="V1571" i="4"/>
  <c r="U1571" i="4"/>
  <c r="Y1571" i="4" s="1"/>
  <c r="S1571" i="4"/>
  <c r="T1571" i="4" s="1"/>
  <c r="A1571" i="4"/>
  <c r="X1570" i="4"/>
  <c r="W1570" i="4"/>
  <c r="V1570" i="4"/>
  <c r="U1570" i="4"/>
  <c r="Y1570" i="4" s="1"/>
  <c r="S1570" i="4"/>
  <c r="T1570" i="4" s="1"/>
  <c r="A1570" i="4"/>
  <c r="X1569" i="4"/>
  <c r="W1569" i="4"/>
  <c r="V1569" i="4"/>
  <c r="U1569" i="4"/>
  <c r="Y1569" i="4" s="1"/>
  <c r="S1569" i="4"/>
  <c r="T1569" i="4" s="1"/>
  <c r="A1569" i="4"/>
  <c r="X1568" i="4"/>
  <c r="W1568" i="4"/>
  <c r="V1568" i="4"/>
  <c r="U1568" i="4"/>
  <c r="Y1568" i="4" s="1"/>
  <c r="S1568" i="4"/>
  <c r="T1568" i="4" s="1"/>
  <c r="A1568" i="4"/>
  <c r="X1567" i="4"/>
  <c r="W1567" i="4"/>
  <c r="V1567" i="4"/>
  <c r="U1567" i="4"/>
  <c r="Y1567" i="4" s="1"/>
  <c r="S1567" i="4"/>
  <c r="T1567" i="4" s="1"/>
  <c r="A1567" i="4"/>
  <c r="X1566" i="4"/>
  <c r="W1566" i="4"/>
  <c r="V1566" i="4"/>
  <c r="U1566" i="4"/>
  <c r="Y1566" i="4" s="1"/>
  <c r="S1566" i="4"/>
  <c r="T1566" i="4" s="1"/>
  <c r="A1566" i="4"/>
  <c r="X1565" i="4"/>
  <c r="W1565" i="4"/>
  <c r="V1565" i="4"/>
  <c r="U1565" i="4"/>
  <c r="Y1565" i="4" s="1"/>
  <c r="S1565" i="4"/>
  <c r="T1565" i="4" s="1"/>
  <c r="A1565" i="4"/>
  <c r="X1564" i="4"/>
  <c r="W1564" i="4"/>
  <c r="V1564" i="4"/>
  <c r="U1564" i="4"/>
  <c r="Y1564" i="4" s="1"/>
  <c r="S1564" i="4"/>
  <c r="T1564" i="4" s="1"/>
  <c r="A1564" i="4"/>
  <c r="X1563" i="4"/>
  <c r="W1563" i="4"/>
  <c r="V1563" i="4"/>
  <c r="U1563" i="4"/>
  <c r="Y1563" i="4" s="1"/>
  <c r="S1563" i="4"/>
  <c r="T1563" i="4" s="1"/>
  <c r="A1563" i="4"/>
  <c r="X1562" i="4"/>
  <c r="W1562" i="4"/>
  <c r="V1562" i="4"/>
  <c r="U1562" i="4"/>
  <c r="Y1562" i="4" s="1"/>
  <c r="S1562" i="4"/>
  <c r="T1562" i="4" s="1"/>
  <c r="A1562" i="4"/>
  <c r="X1561" i="4"/>
  <c r="W1561" i="4"/>
  <c r="V1561" i="4"/>
  <c r="U1561" i="4"/>
  <c r="Y1561" i="4" s="1"/>
  <c r="S1561" i="4"/>
  <c r="T1561" i="4" s="1"/>
  <c r="A1561" i="4"/>
  <c r="X1560" i="4"/>
  <c r="W1560" i="4"/>
  <c r="V1560" i="4"/>
  <c r="U1560" i="4"/>
  <c r="Y1560" i="4" s="1"/>
  <c r="S1560" i="4"/>
  <c r="T1560" i="4" s="1"/>
  <c r="A1560" i="4"/>
  <c r="X1559" i="4"/>
  <c r="W1559" i="4"/>
  <c r="V1559" i="4"/>
  <c r="U1559" i="4"/>
  <c r="Y1559" i="4" s="1"/>
  <c r="S1559" i="4"/>
  <c r="T1559" i="4" s="1"/>
  <c r="A1559" i="4"/>
  <c r="X1558" i="4"/>
  <c r="W1558" i="4"/>
  <c r="V1558" i="4"/>
  <c r="U1558" i="4"/>
  <c r="Y1558" i="4" s="1"/>
  <c r="S1558" i="4"/>
  <c r="T1558" i="4" s="1"/>
  <c r="A1558" i="4"/>
  <c r="X1557" i="4"/>
  <c r="W1557" i="4"/>
  <c r="V1557" i="4"/>
  <c r="U1557" i="4"/>
  <c r="Y1557" i="4" s="1"/>
  <c r="S1557" i="4"/>
  <c r="T1557" i="4" s="1"/>
  <c r="A1557" i="4"/>
  <c r="X1556" i="4"/>
  <c r="W1556" i="4"/>
  <c r="V1556" i="4"/>
  <c r="U1556" i="4"/>
  <c r="Y1556" i="4" s="1"/>
  <c r="S1556" i="4"/>
  <c r="T1556" i="4" s="1"/>
  <c r="A1556" i="4"/>
  <c r="X1555" i="4"/>
  <c r="W1555" i="4"/>
  <c r="V1555" i="4"/>
  <c r="U1555" i="4"/>
  <c r="Y1555" i="4" s="1"/>
  <c r="S1555" i="4"/>
  <c r="T1555" i="4" s="1"/>
  <c r="A1555" i="4"/>
  <c r="X1554" i="4"/>
  <c r="W1554" i="4"/>
  <c r="V1554" i="4"/>
  <c r="U1554" i="4"/>
  <c r="Y1554" i="4" s="1"/>
  <c r="S1554" i="4"/>
  <c r="T1554" i="4" s="1"/>
  <c r="A1554" i="4"/>
  <c r="X1553" i="4"/>
  <c r="W1553" i="4"/>
  <c r="V1553" i="4"/>
  <c r="U1553" i="4"/>
  <c r="Y1553" i="4" s="1"/>
  <c r="S1553" i="4"/>
  <c r="T1553" i="4" s="1"/>
  <c r="A1553" i="4"/>
  <c r="X1552" i="4"/>
  <c r="W1552" i="4"/>
  <c r="V1552" i="4"/>
  <c r="U1552" i="4"/>
  <c r="Y1552" i="4" s="1"/>
  <c r="S1552" i="4"/>
  <c r="T1552" i="4" s="1"/>
  <c r="A1552" i="4"/>
  <c r="X1551" i="4"/>
  <c r="W1551" i="4"/>
  <c r="V1551" i="4"/>
  <c r="U1551" i="4"/>
  <c r="Y1551" i="4" s="1"/>
  <c r="S1551" i="4"/>
  <c r="T1551" i="4" s="1"/>
  <c r="A1551" i="4"/>
  <c r="X1550" i="4"/>
  <c r="W1550" i="4"/>
  <c r="V1550" i="4"/>
  <c r="U1550" i="4"/>
  <c r="Y1550" i="4" s="1"/>
  <c r="S1550" i="4"/>
  <c r="T1550" i="4" s="1"/>
  <c r="A1550" i="4"/>
  <c r="X1549" i="4"/>
  <c r="W1549" i="4"/>
  <c r="V1549" i="4"/>
  <c r="U1549" i="4"/>
  <c r="Y1549" i="4" s="1"/>
  <c r="S1549" i="4"/>
  <c r="T1549" i="4" s="1"/>
  <c r="A1549" i="4"/>
  <c r="X1548" i="4"/>
  <c r="W1548" i="4"/>
  <c r="V1548" i="4"/>
  <c r="U1548" i="4"/>
  <c r="Y1548" i="4" s="1"/>
  <c r="S1548" i="4"/>
  <c r="T1548" i="4" s="1"/>
  <c r="A1548" i="4"/>
  <c r="X1547" i="4"/>
  <c r="W1547" i="4"/>
  <c r="V1547" i="4"/>
  <c r="U1547" i="4"/>
  <c r="Y1547" i="4" s="1"/>
  <c r="S1547" i="4"/>
  <c r="T1547" i="4" s="1"/>
  <c r="A1547" i="4"/>
  <c r="X1546" i="4"/>
  <c r="W1546" i="4"/>
  <c r="V1546" i="4"/>
  <c r="U1546" i="4"/>
  <c r="Y1546" i="4" s="1"/>
  <c r="S1546" i="4"/>
  <c r="T1546" i="4" s="1"/>
  <c r="A1546" i="4"/>
  <c r="X1545" i="4"/>
  <c r="W1545" i="4"/>
  <c r="V1545" i="4"/>
  <c r="U1545" i="4"/>
  <c r="Y1545" i="4" s="1"/>
  <c r="S1545" i="4"/>
  <c r="T1545" i="4" s="1"/>
  <c r="A1545" i="4"/>
  <c r="X1544" i="4"/>
  <c r="W1544" i="4"/>
  <c r="V1544" i="4"/>
  <c r="U1544" i="4"/>
  <c r="Y1544" i="4" s="1"/>
  <c r="S1544" i="4"/>
  <c r="T1544" i="4" s="1"/>
  <c r="A1544" i="4"/>
  <c r="X1543" i="4"/>
  <c r="W1543" i="4"/>
  <c r="V1543" i="4"/>
  <c r="U1543" i="4"/>
  <c r="Y1543" i="4" s="1"/>
  <c r="S1543" i="4"/>
  <c r="T1543" i="4" s="1"/>
  <c r="A1543" i="4"/>
  <c r="X1542" i="4"/>
  <c r="W1542" i="4"/>
  <c r="V1542" i="4"/>
  <c r="U1542" i="4"/>
  <c r="Y1542" i="4" s="1"/>
  <c r="S1542" i="4"/>
  <c r="T1542" i="4" s="1"/>
  <c r="A1542" i="4"/>
  <c r="X1541" i="4"/>
  <c r="W1541" i="4"/>
  <c r="V1541" i="4"/>
  <c r="U1541" i="4"/>
  <c r="Y1541" i="4" s="1"/>
  <c r="S1541" i="4"/>
  <c r="T1541" i="4" s="1"/>
  <c r="A1541" i="4"/>
  <c r="X1540" i="4"/>
  <c r="W1540" i="4"/>
  <c r="V1540" i="4"/>
  <c r="U1540" i="4"/>
  <c r="Y1540" i="4" s="1"/>
  <c r="S1540" i="4"/>
  <c r="T1540" i="4" s="1"/>
  <c r="A1540" i="4"/>
  <c r="X1539" i="4"/>
  <c r="W1539" i="4"/>
  <c r="V1539" i="4"/>
  <c r="U1539" i="4"/>
  <c r="Y1539" i="4" s="1"/>
  <c r="S1539" i="4"/>
  <c r="T1539" i="4" s="1"/>
  <c r="A1539" i="4"/>
  <c r="X1538" i="4"/>
  <c r="W1538" i="4"/>
  <c r="V1538" i="4"/>
  <c r="U1538" i="4"/>
  <c r="Y1538" i="4" s="1"/>
  <c r="S1538" i="4"/>
  <c r="T1538" i="4" s="1"/>
  <c r="A1538" i="4"/>
  <c r="X1537" i="4"/>
  <c r="W1537" i="4"/>
  <c r="V1537" i="4"/>
  <c r="U1537" i="4"/>
  <c r="Y1537" i="4" s="1"/>
  <c r="S1537" i="4"/>
  <c r="T1537" i="4" s="1"/>
  <c r="A1537" i="4"/>
  <c r="X1536" i="4"/>
  <c r="W1536" i="4"/>
  <c r="V1536" i="4"/>
  <c r="U1536" i="4"/>
  <c r="Y1536" i="4" s="1"/>
  <c r="S1536" i="4"/>
  <c r="T1536" i="4" s="1"/>
  <c r="A1536" i="4"/>
  <c r="X1535" i="4"/>
  <c r="W1535" i="4"/>
  <c r="V1535" i="4"/>
  <c r="U1535" i="4"/>
  <c r="Y1535" i="4" s="1"/>
  <c r="S1535" i="4"/>
  <c r="T1535" i="4" s="1"/>
  <c r="A1535" i="4"/>
  <c r="X1534" i="4"/>
  <c r="W1534" i="4"/>
  <c r="V1534" i="4"/>
  <c r="U1534" i="4"/>
  <c r="Y1534" i="4" s="1"/>
  <c r="S1534" i="4"/>
  <c r="T1534" i="4" s="1"/>
  <c r="A1534" i="4"/>
  <c r="X1533" i="4"/>
  <c r="W1533" i="4"/>
  <c r="V1533" i="4"/>
  <c r="U1533" i="4"/>
  <c r="Y1533" i="4" s="1"/>
  <c r="S1533" i="4"/>
  <c r="T1533" i="4" s="1"/>
  <c r="A1533" i="4"/>
  <c r="X1532" i="4"/>
  <c r="W1532" i="4"/>
  <c r="V1532" i="4"/>
  <c r="U1532" i="4"/>
  <c r="Y1532" i="4" s="1"/>
  <c r="S1532" i="4"/>
  <c r="T1532" i="4" s="1"/>
  <c r="A1532" i="4"/>
  <c r="X1531" i="4"/>
  <c r="W1531" i="4"/>
  <c r="V1531" i="4"/>
  <c r="U1531" i="4"/>
  <c r="Y1531" i="4" s="1"/>
  <c r="S1531" i="4"/>
  <c r="T1531" i="4" s="1"/>
  <c r="A1531" i="4"/>
  <c r="X1530" i="4"/>
  <c r="W1530" i="4"/>
  <c r="V1530" i="4"/>
  <c r="U1530" i="4"/>
  <c r="Y1530" i="4" s="1"/>
  <c r="S1530" i="4"/>
  <c r="T1530" i="4" s="1"/>
  <c r="A1530" i="4"/>
  <c r="X1529" i="4"/>
  <c r="W1529" i="4"/>
  <c r="V1529" i="4"/>
  <c r="U1529" i="4"/>
  <c r="Y1529" i="4" s="1"/>
  <c r="S1529" i="4"/>
  <c r="T1529" i="4" s="1"/>
  <c r="A1529" i="4"/>
  <c r="X1528" i="4"/>
  <c r="W1528" i="4"/>
  <c r="V1528" i="4"/>
  <c r="U1528" i="4"/>
  <c r="Y1528" i="4" s="1"/>
  <c r="S1528" i="4"/>
  <c r="T1528" i="4" s="1"/>
  <c r="A1528" i="4"/>
  <c r="X1527" i="4"/>
  <c r="W1527" i="4"/>
  <c r="V1527" i="4"/>
  <c r="U1527" i="4"/>
  <c r="Y1527" i="4" s="1"/>
  <c r="S1527" i="4"/>
  <c r="T1527" i="4" s="1"/>
  <c r="A1527" i="4"/>
  <c r="X1526" i="4"/>
  <c r="W1526" i="4"/>
  <c r="V1526" i="4"/>
  <c r="U1526" i="4"/>
  <c r="Y1526" i="4" s="1"/>
  <c r="S1526" i="4"/>
  <c r="T1526" i="4" s="1"/>
  <c r="A1526" i="4"/>
  <c r="X1525" i="4"/>
  <c r="W1525" i="4"/>
  <c r="V1525" i="4"/>
  <c r="U1525" i="4"/>
  <c r="Y1525" i="4" s="1"/>
  <c r="S1525" i="4"/>
  <c r="T1525" i="4" s="1"/>
  <c r="A1525" i="4"/>
  <c r="X1524" i="4"/>
  <c r="W1524" i="4"/>
  <c r="V1524" i="4"/>
  <c r="U1524" i="4"/>
  <c r="Y1524" i="4" s="1"/>
  <c r="S1524" i="4"/>
  <c r="T1524" i="4" s="1"/>
  <c r="A1524" i="4"/>
  <c r="X1523" i="4"/>
  <c r="W1523" i="4"/>
  <c r="V1523" i="4"/>
  <c r="U1523" i="4"/>
  <c r="Y1523" i="4" s="1"/>
  <c r="S1523" i="4"/>
  <c r="T1523" i="4" s="1"/>
  <c r="A1523" i="4"/>
  <c r="X1522" i="4"/>
  <c r="W1522" i="4"/>
  <c r="V1522" i="4"/>
  <c r="U1522" i="4"/>
  <c r="Y1522" i="4" s="1"/>
  <c r="S1522" i="4"/>
  <c r="T1522" i="4" s="1"/>
  <c r="A1522" i="4"/>
  <c r="X1521" i="4"/>
  <c r="W1521" i="4"/>
  <c r="V1521" i="4"/>
  <c r="U1521" i="4"/>
  <c r="Y1521" i="4" s="1"/>
  <c r="S1521" i="4"/>
  <c r="T1521" i="4" s="1"/>
  <c r="A1521" i="4"/>
  <c r="X1520" i="4"/>
  <c r="W1520" i="4"/>
  <c r="V1520" i="4"/>
  <c r="U1520" i="4"/>
  <c r="Y1520" i="4" s="1"/>
  <c r="S1520" i="4"/>
  <c r="T1520" i="4" s="1"/>
  <c r="A1520" i="4"/>
  <c r="X1519" i="4"/>
  <c r="W1519" i="4"/>
  <c r="V1519" i="4"/>
  <c r="U1519" i="4"/>
  <c r="Y1519" i="4" s="1"/>
  <c r="S1519" i="4"/>
  <c r="T1519" i="4" s="1"/>
  <c r="A1519" i="4"/>
  <c r="X1518" i="4"/>
  <c r="W1518" i="4"/>
  <c r="V1518" i="4"/>
  <c r="U1518" i="4"/>
  <c r="Y1518" i="4" s="1"/>
  <c r="S1518" i="4"/>
  <c r="T1518" i="4" s="1"/>
  <c r="A1518" i="4"/>
  <c r="X1517" i="4"/>
  <c r="W1517" i="4"/>
  <c r="V1517" i="4"/>
  <c r="U1517" i="4"/>
  <c r="Y1517" i="4" s="1"/>
  <c r="S1517" i="4"/>
  <c r="T1517" i="4" s="1"/>
  <c r="A1517" i="4"/>
  <c r="X1516" i="4"/>
  <c r="W1516" i="4"/>
  <c r="V1516" i="4"/>
  <c r="U1516" i="4"/>
  <c r="Y1516" i="4" s="1"/>
  <c r="S1516" i="4"/>
  <c r="T1516" i="4" s="1"/>
  <c r="A1516" i="4"/>
  <c r="X1515" i="4"/>
  <c r="W1515" i="4"/>
  <c r="V1515" i="4"/>
  <c r="U1515" i="4"/>
  <c r="Y1515" i="4" s="1"/>
  <c r="S1515" i="4"/>
  <c r="T1515" i="4" s="1"/>
  <c r="A1515" i="4"/>
  <c r="X1514" i="4"/>
  <c r="W1514" i="4"/>
  <c r="V1514" i="4"/>
  <c r="U1514" i="4"/>
  <c r="Y1514" i="4" s="1"/>
  <c r="S1514" i="4"/>
  <c r="T1514" i="4" s="1"/>
  <c r="A1514" i="4"/>
  <c r="X1513" i="4"/>
  <c r="W1513" i="4"/>
  <c r="V1513" i="4"/>
  <c r="U1513" i="4"/>
  <c r="Y1513" i="4" s="1"/>
  <c r="S1513" i="4"/>
  <c r="T1513" i="4" s="1"/>
  <c r="A1513" i="4"/>
  <c r="X1512" i="4"/>
  <c r="W1512" i="4"/>
  <c r="V1512" i="4"/>
  <c r="U1512" i="4"/>
  <c r="Y1512" i="4" s="1"/>
  <c r="S1512" i="4"/>
  <c r="T1512" i="4" s="1"/>
  <c r="A1512" i="4"/>
  <c r="X1511" i="4"/>
  <c r="W1511" i="4"/>
  <c r="V1511" i="4"/>
  <c r="U1511" i="4"/>
  <c r="Y1511" i="4" s="1"/>
  <c r="S1511" i="4"/>
  <c r="T1511" i="4" s="1"/>
  <c r="A1511" i="4"/>
  <c r="X1510" i="4"/>
  <c r="W1510" i="4"/>
  <c r="V1510" i="4"/>
  <c r="U1510" i="4"/>
  <c r="Y1510" i="4" s="1"/>
  <c r="S1510" i="4"/>
  <c r="T1510" i="4" s="1"/>
  <c r="A1510" i="4"/>
  <c r="X1509" i="4"/>
  <c r="W1509" i="4"/>
  <c r="V1509" i="4"/>
  <c r="U1509" i="4"/>
  <c r="Y1509" i="4" s="1"/>
  <c r="S1509" i="4"/>
  <c r="T1509" i="4" s="1"/>
  <c r="A1509" i="4"/>
  <c r="X1508" i="4"/>
  <c r="W1508" i="4"/>
  <c r="V1508" i="4"/>
  <c r="U1508" i="4"/>
  <c r="Y1508" i="4" s="1"/>
  <c r="S1508" i="4"/>
  <c r="T1508" i="4" s="1"/>
  <c r="A1508" i="4"/>
  <c r="X1507" i="4"/>
  <c r="W1507" i="4"/>
  <c r="V1507" i="4"/>
  <c r="U1507" i="4"/>
  <c r="Y1507" i="4" s="1"/>
  <c r="S1507" i="4"/>
  <c r="T1507" i="4" s="1"/>
  <c r="A1507" i="4"/>
  <c r="X1506" i="4"/>
  <c r="W1506" i="4"/>
  <c r="V1506" i="4"/>
  <c r="U1506" i="4"/>
  <c r="Y1506" i="4" s="1"/>
  <c r="S1506" i="4"/>
  <c r="T1506" i="4" s="1"/>
  <c r="A1506" i="4"/>
  <c r="X1505" i="4"/>
  <c r="W1505" i="4"/>
  <c r="V1505" i="4"/>
  <c r="U1505" i="4"/>
  <c r="Y1505" i="4" s="1"/>
  <c r="S1505" i="4"/>
  <c r="T1505" i="4" s="1"/>
  <c r="A1505" i="4"/>
  <c r="X1504" i="4"/>
  <c r="W1504" i="4"/>
  <c r="V1504" i="4"/>
  <c r="U1504" i="4"/>
  <c r="Y1504" i="4" s="1"/>
  <c r="S1504" i="4"/>
  <c r="T1504" i="4" s="1"/>
  <c r="A1504" i="4"/>
  <c r="X1503" i="4"/>
  <c r="W1503" i="4"/>
  <c r="V1503" i="4"/>
  <c r="U1503" i="4"/>
  <c r="Y1503" i="4" s="1"/>
  <c r="S1503" i="4"/>
  <c r="T1503" i="4" s="1"/>
  <c r="A1503" i="4"/>
  <c r="X1502" i="4"/>
  <c r="W1502" i="4"/>
  <c r="V1502" i="4"/>
  <c r="U1502" i="4"/>
  <c r="Y1502" i="4" s="1"/>
  <c r="S1502" i="4"/>
  <c r="T1502" i="4" s="1"/>
  <c r="A1502" i="4"/>
  <c r="X1501" i="4"/>
  <c r="W1501" i="4"/>
  <c r="V1501" i="4"/>
  <c r="U1501" i="4"/>
  <c r="Y1501" i="4" s="1"/>
  <c r="S1501" i="4"/>
  <c r="T1501" i="4" s="1"/>
  <c r="A1501" i="4"/>
  <c r="X1500" i="4"/>
  <c r="W1500" i="4"/>
  <c r="V1500" i="4"/>
  <c r="U1500" i="4"/>
  <c r="Y1500" i="4" s="1"/>
  <c r="S1500" i="4"/>
  <c r="T1500" i="4" s="1"/>
  <c r="A1500" i="4"/>
  <c r="X1499" i="4"/>
  <c r="W1499" i="4"/>
  <c r="V1499" i="4"/>
  <c r="U1499" i="4"/>
  <c r="Y1499" i="4" s="1"/>
  <c r="S1499" i="4"/>
  <c r="T1499" i="4" s="1"/>
  <c r="A1499" i="4"/>
  <c r="X1498" i="4"/>
  <c r="W1498" i="4"/>
  <c r="V1498" i="4"/>
  <c r="U1498" i="4"/>
  <c r="Y1498" i="4" s="1"/>
  <c r="S1498" i="4"/>
  <c r="T1498" i="4" s="1"/>
  <c r="A1498" i="4"/>
  <c r="X1497" i="4"/>
  <c r="W1497" i="4"/>
  <c r="V1497" i="4"/>
  <c r="U1497" i="4"/>
  <c r="Y1497" i="4" s="1"/>
  <c r="S1497" i="4"/>
  <c r="T1497" i="4" s="1"/>
  <c r="A1497" i="4"/>
  <c r="X1496" i="4"/>
  <c r="W1496" i="4"/>
  <c r="V1496" i="4"/>
  <c r="U1496" i="4"/>
  <c r="Y1496" i="4" s="1"/>
  <c r="S1496" i="4"/>
  <c r="T1496" i="4" s="1"/>
  <c r="A1496" i="4"/>
  <c r="X1495" i="4"/>
  <c r="W1495" i="4"/>
  <c r="V1495" i="4"/>
  <c r="U1495" i="4"/>
  <c r="Y1495" i="4" s="1"/>
  <c r="S1495" i="4"/>
  <c r="T1495" i="4" s="1"/>
  <c r="A1495" i="4"/>
  <c r="X1494" i="4"/>
  <c r="W1494" i="4"/>
  <c r="V1494" i="4"/>
  <c r="U1494" i="4"/>
  <c r="Y1494" i="4" s="1"/>
  <c r="S1494" i="4"/>
  <c r="T1494" i="4" s="1"/>
  <c r="A1494" i="4"/>
  <c r="X1493" i="4"/>
  <c r="W1493" i="4"/>
  <c r="V1493" i="4"/>
  <c r="U1493" i="4"/>
  <c r="Y1493" i="4" s="1"/>
  <c r="S1493" i="4"/>
  <c r="T1493" i="4" s="1"/>
  <c r="A1493" i="4"/>
  <c r="X1492" i="4"/>
  <c r="W1492" i="4"/>
  <c r="V1492" i="4"/>
  <c r="U1492" i="4"/>
  <c r="Y1492" i="4" s="1"/>
  <c r="S1492" i="4"/>
  <c r="T1492" i="4" s="1"/>
  <c r="A1492" i="4"/>
  <c r="X1491" i="4"/>
  <c r="W1491" i="4"/>
  <c r="V1491" i="4"/>
  <c r="U1491" i="4"/>
  <c r="Y1491" i="4" s="1"/>
  <c r="S1491" i="4"/>
  <c r="T1491" i="4" s="1"/>
  <c r="A1491" i="4"/>
  <c r="X1490" i="4"/>
  <c r="W1490" i="4"/>
  <c r="V1490" i="4"/>
  <c r="U1490" i="4"/>
  <c r="Y1490" i="4" s="1"/>
  <c r="S1490" i="4"/>
  <c r="T1490" i="4" s="1"/>
  <c r="A1490" i="4"/>
  <c r="X1489" i="4"/>
  <c r="W1489" i="4"/>
  <c r="V1489" i="4"/>
  <c r="U1489" i="4"/>
  <c r="Y1489" i="4" s="1"/>
  <c r="S1489" i="4"/>
  <c r="T1489" i="4" s="1"/>
  <c r="A1489" i="4"/>
  <c r="X1488" i="4"/>
  <c r="W1488" i="4"/>
  <c r="V1488" i="4"/>
  <c r="U1488" i="4"/>
  <c r="Y1488" i="4" s="1"/>
  <c r="S1488" i="4"/>
  <c r="T1488" i="4" s="1"/>
  <c r="A1488" i="4"/>
  <c r="X1487" i="4"/>
  <c r="W1487" i="4"/>
  <c r="V1487" i="4"/>
  <c r="U1487" i="4"/>
  <c r="Y1487" i="4" s="1"/>
  <c r="S1487" i="4"/>
  <c r="T1487" i="4" s="1"/>
  <c r="A1487" i="4"/>
  <c r="X1486" i="4"/>
  <c r="W1486" i="4"/>
  <c r="V1486" i="4"/>
  <c r="U1486" i="4"/>
  <c r="Y1486" i="4" s="1"/>
  <c r="S1486" i="4"/>
  <c r="T1486" i="4" s="1"/>
  <c r="A1486" i="4"/>
  <c r="X1485" i="4"/>
  <c r="W1485" i="4"/>
  <c r="V1485" i="4"/>
  <c r="U1485" i="4"/>
  <c r="Y1485" i="4" s="1"/>
  <c r="S1485" i="4"/>
  <c r="T1485" i="4" s="1"/>
  <c r="A1485" i="4"/>
  <c r="X1484" i="4"/>
  <c r="W1484" i="4"/>
  <c r="V1484" i="4"/>
  <c r="U1484" i="4"/>
  <c r="Y1484" i="4" s="1"/>
  <c r="S1484" i="4"/>
  <c r="T1484" i="4" s="1"/>
  <c r="A1484" i="4"/>
  <c r="X1483" i="4"/>
  <c r="W1483" i="4"/>
  <c r="V1483" i="4"/>
  <c r="U1483" i="4"/>
  <c r="Y1483" i="4" s="1"/>
  <c r="S1483" i="4"/>
  <c r="T1483" i="4" s="1"/>
  <c r="A1483" i="4"/>
  <c r="X1482" i="4"/>
  <c r="W1482" i="4"/>
  <c r="V1482" i="4"/>
  <c r="U1482" i="4"/>
  <c r="Y1482" i="4" s="1"/>
  <c r="S1482" i="4"/>
  <c r="T1482" i="4" s="1"/>
  <c r="A1482" i="4"/>
  <c r="X1481" i="4"/>
  <c r="W1481" i="4"/>
  <c r="V1481" i="4"/>
  <c r="U1481" i="4"/>
  <c r="Y1481" i="4" s="1"/>
  <c r="S1481" i="4"/>
  <c r="T1481" i="4" s="1"/>
  <c r="A1481" i="4"/>
  <c r="X1480" i="4"/>
  <c r="W1480" i="4"/>
  <c r="V1480" i="4"/>
  <c r="U1480" i="4"/>
  <c r="Y1480" i="4" s="1"/>
  <c r="S1480" i="4"/>
  <c r="T1480" i="4" s="1"/>
  <c r="A1480" i="4"/>
  <c r="X1479" i="4"/>
  <c r="W1479" i="4"/>
  <c r="V1479" i="4"/>
  <c r="U1479" i="4"/>
  <c r="Y1479" i="4" s="1"/>
  <c r="S1479" i="4"/>
  <c r="T1479" i="4" s="1"/>
  <c r="A1479" i="4"/>
  <c r="X1478" i="4"/>
  <c r="W1478" i="4"/>
  <c r="V1478" i="4"/>
  <c r="U1478" i="4"/>
  <c r="Y1478" i="4" s="1"/>
  <c r="S1478" i="4"/>
  <c r="T1478" i="4" s="1"/>
  <c r="A1478" i="4"/>
  <c r="X1477" i="4"/>
  <c r="W1477" i="4"/>
  <c r="V1477" i="4"/>
  <c r="U1477" i="4"/>
  <c r="Y1477" i="4" s="1"/>
  <c r="S1477" i="4"/>
  <c r="T1477" i="4" s="1"/>
  <c r="A1477" i="4"/>
  <c r="X1476" i="4"/>
  <c r="W1476" i="4"/>
  <c r="V1476" i="4"/>
  <c r="U1476" i="4"/>
  <c r="Y1476" i="4" s="1"/>
  <c r="S1476" i="4"/>
  <c r="T1476" i="4" s="1"/>
  <c r="A1476" i="4"/>
  <c r="X1475" i="4"/>
  <c r="W1475" i="4"/>
  <c r="V1475" i="4"/>
  <c r="U1475" i="4"/>
  <c r="Y1475" i="4" s="1"/>
  <c r="S1475" i="4"/>
  <c r="T1475" i="4" s="1"/>
  <c r="A1475" i="4"/>
  <c r="X1474" i="4"/>
  <c r="W1474" i="4"/>
  <c r="V1474" i="4"/>
  <c r="U1474" i="4"/>
  <c r="Y1474" i="4" s="1"/>
  <c r="S1474" i="4"/>
  <c r="T1474" i="4" s="1"/>
  <c r="A1474" i="4"/>
  <c r="X1473" i="4"/>
  <c r="W1473" i="4"/>
  <c r="V1473" i="4"/>
  <c r="U1473" i="4"/>
  <c r="Y1473" i="4" s="1"/>
  <c r="S1473" i="4"/>
  <c r="T1473" i="4" s="1"/>
  <c r="A1473" i="4"/>
  <c r="X1472" i="4"/>
  <c r="W1472" i="4"/>
  <c r="V1472" i="4"/>
  <c r="U1472" i="4"/>
  <c r="Y1472" i="4" s="1"/>
  <c r="S1472" i="4"/>
  <c r="T1472" i="4" s="1"/>
  <c r="A1472" i="4"/>
  <c r="X1471" i="4"/>
  <c r="W1471" i="4"/>
  <c r="V1471" i="4"/>
  <c r="U1471" i="4"/>
  <c r="Y1471" i="4" s="1"/>
  <c r="S1471" i="4"/>
  <c r="T1471" i="4" s="1"/>
  <c r="A1471" i="4"/>
  <c r="X1470" i="4"/>
  <c r="W1470" i="4"/>
  <c r="V1470" i="4"/>
  <c r="U1470" i="4"/>
  <c r="Y1470" i="4" s="1"/>
  <c r="S1470" i="4"/>
  <c r="T1470" i="4" s="1"/>
  <c r="A1470" i="4"/>
  <c r="X1469" i="4"/>
  <c r="W1469" i="4"/>
  <c r="V1469" i="4"/>
  <c r="U1469" i="4"/>
  <c r="Y1469" i="4" s="1"/>
  <c r="S1469" i="4"/>
  <c r="T1469" i="4" s="1"/>
  <c r="A1469" i="4"/>
  <c r="X1468" i="4"/>
  <c r="W1468" i="4"/>
  <c r="V1468" i="4"/>
  <c r="U1468" i="4"/>
  <c r="Y1468" i="4" s="1"/>
  <c r="S1468" i="4"/>
  <c r="T1468" i="4" s="1"/>
  <c r="A1468" i="4"/>
  <c r="X1467" i="4"/>
  <c r="W1467" i="4"/>
  <c r="V1467" i="4"/>
  <c r="U1467" i="4"/>
  <c r="Y1467" i="4" s="1"/>
  <c r="S1467" i="4"/>
  <c r="T1467" i="4" s="1"/>
  <c r="A1467" i="4"/>
  <c r="X1466" i="4"/>
  <c r="W1466" i="4"/>
  <c r="V1466" i="4"/>
  <c r="U1466" i="4"/>
  <c r="Y1466" i="4" s="1"/>
  <c r="S1466" i="4"/>
  <c r="T1466" i="4" s="1"/>
  <c r="A1466" i="4"/>
  <c r="X1465" i="4"/>
  <c r="W1465" i="4"/>
  <c r="V1465" i="4"/>
  <c r="U1465" i="4"/>
  <c r="Y1465" i="4" s="1"/>
  <c r="S1465" i="4"/>
  <c r="T1465" i="4" s="1"/>
  <c r="A1465" i="4"/>
  <c r="X1464" i="4"/>
  <c r="W1464" i="4"/>
  <c r="V1464" i="4"/>
  <c r="U1464" i="4"/>
  <c r="Y1464" i="4" s="1"/>
  <c r="S1464" i="4"/>
  <c r="T1464" i="4" s="1"/>
  <c r="A1464" i="4"/>
  <c r="X1463" i="4"/>
  <c r="W1463" i="4"/>
  <c r="V1463" i="4"/>
  <c r="U1463" i="4"/>
  <c r="Y1463" i="4" s="1"/>
  <c r="S1463" i="4"/>
  <c r="T1463" i="4" s="1"/>
  <c r="A1463" i="4"/>
  <c r="X1462" i="4"/>
  <c r="W1462" i="4"/>
  <c r="V1462" i="4"/>
  <c r="U1462" i="4"/>
  <c r="Y1462" i="4" s="1"/>
  <c r="S1462" i="4"/>
  <c r="T1462" i="4" s="1"/>
  <c r="A1462" i="4"/>
  <c r="X1461" i="4"/>
  <c r="W1461" i="4"/>
  <c r="V1461" i="4"/>
  <c r="U1461" i="4"/>
  <c r="Y1461" i="4" s="1"/>
  <c r="S1461" i="4"/>
  <c r="T1461" i="4" s="1"/>
  <c r="A1461" i="4"/>
  <c r="X1460" i="4"/>
  <c r="W1460" i="4"/>
  <c r="V1460" i="4"/>
  <c r="U1460" i="4"/>
  <c r="Y1460" i="4" s="1"/>
  <c r="S1460" i="4"/>
  <c r="T1460" i="4" s="1"/>
  <c r="A1460" i="4"/>
  <c r="X1459" i="4"/>
  <c r="W1459" i="4"/>
  <c r="V1459" i="4"/>
  <c r="U1459" i="4"/>
  <c r="Y1459" i="4" s="1"/>
  <c r="S1459" i="4"/>
  <c r="T1459" i="4" s="1"/>
  <c r="A1459" i="4"/>
  <c r="X1458" i="4"/>
  <c r="W1458" i="4"/>
  <c r="V1458" i="4"/>
  <c r="U1458" i="4"/>
  <c r="Y1458" i="4" s="1"/>
  <c r="S1458" i="4"/>
  <c r="T1458" i="4" s="1"/>
  <c r="A1458" i="4"/>
  <c r="X1457" i="4"/>
  <c r="W1457" i="4"/>
  <c r="V1457" i="4"/>
  <c r="U1457" i="4"/>
  <c r="Y1457" i="4" s="1"/>
  <c r="S1457" i="4"/>
  <c r="T1457" i="4" s="1"/>
  <c r="A1457" i="4"/>
  <c r="X1456" i="4"/>
  <c r="W1456" i="4"/>
  <c r="V1456" i="4"/>
  <c r="U1456" i="4"/>
  <c r="Y1456" i="4" s="1"/>
  <c r="S1456" i="4"/>
  <c r="T1456" i="4" s="1"/>
  <c r="A1456" i="4"/>
  <c r="X1455" i="4"/>
  <c r="W1455" i="4"/>
  <c r="V1455" i="4"/>
  <c r="U1455" i="4"/>
  <c r="Y1455" i="4" s="1"/>
  <c r="S1455" i="4"/>
  <c r="T1455" i="4" s="1"/>
  <c r="A1455" i="4"/>
  <c r="X1454" i="4"/>
  <c r="W1454" i="4"/>
  <c r="V1454" i="4"/>
  <c r="U1454" i="4"/>
  <c r="Y1454" i="4" s="1"/>
  <c r="S1454" i="4"/>
  <c r="T1454" i="4" s="1"/>
  <c r="A1454" i="4"/>
  <c r="X1453" i="4"/>
  <c r="W1453" i="4"/>
  <c r="V1453" i="4"/>
  <c r="U1453" i="4"/>
  <c r="Y1453" i="4" s="1"/>
  <c r="S1453" i="4"/>
  <c r="T1453" i="4" s="1"/>
  <c r="A1453" i="4"/>
  <c r="X1452" i="4"/>
  <c r="W1452" i="4"/>
  <c r="V1452" i="4"/>
  <c r="U1452" i="4"/>
  <c r="Y1452" i="4" s="1"/>
  <c r="S1452" i="4"/>
  <c r="T1452" i="4" s="1"/>
  <c r="A1452" i="4"/>
  <c r="X1451" i="4"/>
  <c r="W1451" i="4"/>
  <c r="V1451" i="4"/>
  <c r="U1451" i="4"/>
  <c r="Y1451" i="4" s="1"/>
  <c r="S1451" i="4"/>
  <c r="T1451" i="4" s="1"/>
  <c r="A1451" i="4"/>
  <c r="X1450" i="4"/>
  <c r="W1450" i="4"/>
  <c r="V1450" i="4"/>
  <c r="U1450" i="4"/>
  <c r="Y1450" i="4" s="1"/>
  <c r="S1450" i="4"/>
  <c r="T1450" i="4" s="1"/>
  <c r="A1450" i="4"/>
  <c r="X1449" i="4"/>
  <c r="W1449" i="4"/>
  <c r="V1449" i="4"/>
  <c r="U1449" i="4"/>
  <c r="Y1449" i="4" s="1"/>
  <c r="S1449" i="4"/>
  <c r="T1449" i="4" s="1"/>
  <c r="A1449" i="4"/>
  <c r="X1448" i="4"/>
  <c r="W1448" i="4"/>
  <c r="V1448" i="4"/>
  <c r="U1448" i="4"/>
  <c r="Y1448" i="4" s="1"/>
  <c r="S1448" i="4"/>
  <c r="T1448" i="4" s="1"/>
  <c r="A1448" i="4"/>
  <c r="X1447" i="4"/>
  <c r="W1447" i="4"/>
  <c r="V1447" i="4"/>
  <c r="U1447" i="4"/>
  <c r="Y1447" i="4" s="1"/>
  <c r="S1447" i="4"/>
  <c r="T1447" i="4" s="1"/>
  <c r="A1447" i="4"/>
  <c r="X1446" i="4"/>
  <c r="W1446" i="4"/>
  <c r="V1446" i="4"/>
  <c r="U1446" i="4"/>
  <c r="Y1446" i="4" s="1"/>
  <c r="S1446" i="4"/>
  <c r="T1446" i="4" s="1"/>
  <c r="A1446" i="4"/>
  <c r="X1445" i="4"/>
  <c r="W1445" i="4"/>
  <c r="V1445" i="4"/>
  <c r="U1445" i="4"/>
  <c r="Y1445" i="4" s="1"/>
  <c r="S1445" i="4"/>
  <c r="T1445" i="4" s="1"/>
  <c r="A1445" i="4"/>
  <c r="X1444" i="4"/>
  <c r="W1444" i="4"/>
  <c r="V1444" i="4"/>
  <c r="U1444" i="4"/>
  <c r="Y1444" i="4" s="1"/>
  <c r="S1444" i="4"/>
  <c r="T1444" i="4" s="1"/>
  <c r="A1444" i="4"/>
  <c r="X1443" i="4"/>
  <c r="W1443" i="4"/>
  <c r="V1443" i="4"/>
  <c r="U1443" i="4"/>
  <c r="Y1443" i="4" s="1"/>
  <c r="S1443" i="4"/>
  <c r="T1443" i="4" s="1"/>
  <c r="A1443" i="4"/>
  <c r="X1442" i="4"/>
  <c r="W1442" i="4"/>
  <c r="V1442" i="4"/>
  <c r="U1442" i="4"/>
  <c r="Y1442" i="4" s="1"/>
  <c r="S1442" i="4"/>
  <c r="T1442" i="4" s="1"/>
  <c r="A1442" i="4"/>
  <c r="X1441" i="4"/>
  <c r="W1441" i="4"/>
  <c r="V1441" i="4"/>
  <c r="U1441" i="4"/>
  <c r="Y1441" i="4" s="1"/>
  <c r="S1441" i="4"/>
  <c r="T1441" i="4" s="1"/>
  <c r="A1441" i="4"/>
  <c r="X1440" i="4"/>
  <c r="W1440" i="4"/>
  <c r="V1440" i="4"/>
  <c r="U1440" i="4"/>
  <c r="Y1440" i="4" s="1"/>
  <c r="S1440" i="4"/>
  <c r="T1440" i="4" s="1"/>
  <c r="A1440" i="4"/>
  <c r="X1439" i="4"/>
  <c r="W1439" i="4"/>
  <c r="V1439" i="4"/>
  <c r="U1439" i="4"/>
  <c r="Y1439" i="4" s="1"/>
  <c r="S1439" i="4"/>
  <c r="T1439" i="4" s="1"/>
  <c r="A1439" i="4"/>
  <c r="X1438" i="4"/>
  <c r="W1438" i="4"/>
  <c r="V1438" i="4"/>
  <c r="U1438" i="4"/>
  <c r="Y1438" i="4" s="1"/>
  <c r="S1438" i="4"/>
  <c r="T1438" i="4" s="1"/>
  <c r="A1438" i="4"/>
  <c r="X1437" i="4"/>
  <c r="W1437" i="4"/>
  <c r="V1437" i="4"/>
  <c r="U1437" i="4"/>
  <c r="Y1437" i="4" s="1"/>
  <c r="S1437" i="4"/>
  <c r="T1437" i="4" s="1"/>
  <c r="A1437" i="4"/>
  <c r="X1436" i="4"/>
  <c r="W1436" i="4"/>
  <c r="V1436" i="4"/>
  <c r="U1436" i="4"/>
  <c r="Y1436" i="4" s="1"/>
  <c r="S1436" i="4"/>
  <c r="T1436" i="4" s="1"/>
  <c r="A1436" i="4"/>
  <c r="X1435" i="4"/>
  <c r="W1435" i="4"/>
  <c r="V1435" i="4"/>
  <c r="U1435" i="4"/>
  <c r="Y1435" i="4" s="1"/>
  <c r="S1435" i="4"/>
  <c r="T1435" i="4" s="1"/>
  <c r="A1435" i="4"/>
  <c r="X1434" i="4"/>
  <c r="W1434" i="4"/>
  <c r="V1434" i="4"/>
  <c r="U1434" i="4"/>
  <c r="Y1434" i="4" s="1"/>
  <c r="S1434" i="4"/>
  <c r="T1434" i="4" s="1"/>
  <c r="A1434" i="4"/>
  <c r="X1433" i="4"/>
  <c r="W1433" i="4"/>
  <c r="V1433" i="4"/>
  <c r="U1433" i="4"/>
  <c r="Y1433" i="4" s="1"/>
  <c r="S1433" i="4"/>
  <c r="T1433" i="4" s="1"/>
  <c r="A1433" i="4"/>
  <c r="X1432" i="4"/>
  <c r="W1432" i="4"/>
  <c r="V1432" i="4"/>
  <c r="U1432" i="4"/>
  <c r="Y1432" i="4" s="1"/>
  <c r="S1432" i="4"/>
  <c r="T1432" i="4" s="1"/>
  <c r="A1432" i="4"/>
  <c r="X1431" i="4"/>
  <c r="W1431" i="4"/>
  <c r="V1431" i="4"/>
  <c r="U1431" i="4"/>
  <c r="Y1431" i="4" s="1"/>
  <c r="S1431" i="4"/>
  <c r="T1431" i="4" s="1"/>
  <c r="A1431" i="4"/>
  <c r="X1430" i="4"/>
  <c r="W1430" i="4"/>
  <c r="V1430" i="4"/>
  <c r="U1430" i="4"/>
  <c r="Y1430" i="4" s="1"/>
  <c r="S1430" i="4"/>
  <c r="T1430" i="4" s="1"/>
  <c r="A1430" i="4"/>
  <c r="X1429" i="4"/>
  <c r="W1429" i="4"/>
  <c r="V1429" i="4"/>
  <c r="U1429" i="4"/>
  <c r="Y1429" i="4" s="1"/>
  <c r="S1429" i="4"/>
  <c r="T1429" i="4" s="1"/>
  <c r="A1429" i="4"/>
  <c r="X1428" i="4"/>
  <c r="W1428" i="4"/>
  <c r="V1428" i="4"/>
  <c r="U1428" i="4"/>
  <c r="Y1428" i="4" s="1"/>
  <c r="S1428" i="4"/>
  <c r="T1428" i="4" s="1"/>
  <c r="A1428" i="4"/>
  <c r="X1427" i="4"/>
  <c r="W1427" i="4"/>
  <c r="V1427" i="4"/>
  <c r="U1427" i="4"/>
  <c r="Y1427" i="4" s="1"/>
  <c r="S1427" i="4"/>
  <c r="T1427" i="4" s="1"/>
  <c r="A1427" i="4"/>
  <c r="X1426" i="4"/>
  <c r="W1426" i="4"/>
  <c r="V1426" i="4"/>
  <c r="U1426" i="4"/>
  <c r="Y1426" i="4" s="1"/>
  <c r="S1426" i="4"/>
  <c r="T1426" i="4" s="1"/>
  <c r="A1426" i="4"/>
  <c r="X1425" i="4"/>
  <c r="W1425" i="4"/>
  <c r="V1425" i="4"/>
  <c r="U1425" i="4"/>
  <c r="Y1425" i="4" s="1"/>
  <c r="S1425" i="4"/>
  <c r="T1425" i="4" s="1"/>
  <c r="A1425" i="4"/>
  <c r="X1424" i="4"/>
  <c r="W1424" i="4"/>
  <c r="V1424" i="4"/>
  <c r="U1424" i="4"/>
  <c r="Y1424" i="4" s="1"/>
  <c r="S1424" i="4"/>
  <c r="T1424" i="4" s="1"/>
  <c r="A1424" i="4"/>
  <c r="X1423" i="4"/>
  <c r="W1423" i="4"/>
  <c r="V1423" i="4"/>
  <c r="U1423" i="4"/>
  <c r="Y1423" i="4" s="1"/>
  <c r="S1423" i="4"/>
  <c r="T1423" i="4" s="1"/>
  <c r="A1423" i="4"/>
  <c r="X1422" i="4"/>
  <c r="W1422" i="4"/>
  <c r="V1422" i="4"/>
  <c r="U1422" i="4"/>
  <c r="Y1422" i="4" s="1"/>
  <c r="S1422" i="4"/>
  <c r="T1422" i="4" s="1"/>
  <c r="A1422" i="4"/>
  <c r="X1421" i="4"/>
  <c r="W1421" i="4"/>
  <c r="V1421" i="4"/>
  <c r="U1421" i="4"/>
  <c r="Y1421" i="4" s="1"/>
  <c r="S1421" i="4"/>
  <c r="T1421" i="4" s="1"/>
  <c r="A1421" i="4"/>
  <c r="X1420" i="4"/>
  <c r="W1420" i="4"/>
  <c r="V1420" i="4"/>
  <c r="U1420" i="4"/>
  <c r="Y1420" i="4" s="1"/>
  <c r="S1420" i="4"/>
  <c r="T1420" i="4" s="1"/>
  <c r="A1420" i="4"/>
  <c r="X1419" i="4"/>
  <c r="W1419" i="4"/>
  <c r="V1419" i="4"/>
  <c r="U1419" i="4"/>
  <c r="Y1419" i="4" s="1"/>
  <c r="S1419" i="4"/>
  <c r="T1419" i="4" s="1"/>
  <c r="A1419" i="4"/>
  <c r="X1418" i="4"/>
  <c r="W1418" i="4"/>
  <c r="V1418" i="4"/>
  <c r="U1418" i="4"/>
  <c r="Y1418" i="4" s="1"/>
  <c r="S1418" i="4"/>
  <c r="T1418" i="4" s="1"/>
  <c r="A1418" i="4"/>
  <c r="X1417" i="4"/>
  <c r="W1417" i="4"/>
  <c r="V1417" i="4"/>
  <c r="U1417" i="4"/>
  <c r="Y1417" i="4" s="1"/>
  <c r="S1417" i="4"/>
  <c r="T1417" i="4" s="1"/>
  <c r="A1417" i="4"/>
  <c r="X1416" i="4"/>
  <c r="W1416" i="4"/>
  <c r="V1416" i="4"/>
  <c r="U1416" i="4"/>
  <c r="Y1416" i="4" s="1"/>
  <c r="S1416" i="4"/>
  <c r="T1416" i="4" s="1"/>
  <c r="A1416" i="4"/>
  <c r="X1415" i="4"/>
  <c r="W1415" i="4"/>
  <c r="V1415" i="4"/>
  <c r="U1415" i="4"/>
  <c r="Y1415" i="4" s="1"/>
  <c r="S1415" i="4"/>
  <c r="T1415" i="4" s="1"/>
  <c r="A1415" i="4"/>
  <c r="X1414" i="4"/>
  <c r="W1414" i="4"/>
  <c r="V1414" i="4"/>
  <c r="U1414" i="4"/>
  <c r="Y1414" i="4" s="1"/>
  <c r="S1414" i="4"/>
  <c r="T1414" i="4" s="1"/>
  <c r="A1414" i="4"/>
  <c r="X1413" i="4"/>
  <c r="W1413" i="4"/>
  <c r="V1413" i="4"/>
  <c r="U1413" i="4"/>
  <c r="Y1413" i="4" s="1"/>
  <c r="S1413" i="4"/>
  <c r="T1413" i="4" s="1"/>
  <c r="A1413" i="4"/>
  <c r="X1412" i="4"/>
  <c r="W1412" i="4"/>
  <c r="V1412" i="4"/>
  <c r="U1412" i="4"/>
  <c r="Y1412" i="4" s="1"/>
  <c r="S1412" i="4"/>
  <c r="T1412" i="4" s="1"/>
  <c r="A1412" i="4"/>
  <c r="X1411" i="4"/>
  <c r="W1411" i="4"/>
  <c r="V1411" i="4"/>
  <c r="U1411" i="4"/>
  <c r="Y1411" i="4" s="1"/>
  <c r="S1411" i="4"/>
  <c r="T1411" i="4" s="1"/>
  <c r="A1411" i="4"/>
  <c r="X1410" i="4"/>
  <c r="W1410" i="4"/>
  <c r="V1410" i="4"/>
  <c r="U1410" i="4"/>
  <c r="Y1410" i="4" s="1"/>
  <c r="S1410" i="4"/>
  <c r="T1410" i="4" s="1"/>
  <c r="A1410" i="4"/>
  <c r="X1409" i="4"/>
  <c r="W1409" i="4"/>
  <c r="V1409" i="4"/>
  <c r="U1409" i="4"/>
  <c r="Y1409" i="4" s="1"/>
  <c r="S1409" i="4"/>
  <c r="T1409" i="4" s="1"/>
  <c r="A1409" i="4"/>
  <c r="X1408" i="4"/>
  <c r="W1408" i="4"/>
  <c r="V1408" i="4"/>
  <c r="U1408" i="4"/>
  <c r="Y1408" i="4" s="1"/>
  <c r="S1408" i="4"/>
  <c r="T1408" i="4" s="1"/>
  <c r="A1408" i="4"/>
  <c r="X1407" i="4"/>
  <c r="W1407" i="4"/>
  <c r="V1407" i="4"/>
  <c r="U1407" i="4"/>
  <c r="Y1407" i="4" s="1"/>
  <c r="S1407" i="4"/>
  <c r="T1407" i="4" s="1"/>
  <c r="A1407" i="4"/>
  <c r="X1406" i="4"/>
  <c r="W1406" i="4"/>
  <c r="V1406" i="4"/>
  <c r="U1406" i="4"/>
  <c r="Y1406" i="4" s="1"/>
  <c r="S1406" i="4"/>
  <c r="T1406" i="4" s="1"/>
  <c r="A1406" i="4"/>
  <c r="X1405" i="4"/>
  <c r="W1405" i="4"/>
  <c r="V1405" i="4"/>
  <c r="U1405" i="4"/>
  <c r="Y1405" i="4" s="1"/>
  <c r="S1405" i="4"/>
  <c r="T1405" i="4" s="1"/>
  <c r="A1405" i="4"/>
  <c r="X1404" i="4"/>
  <c r="W1404" i="4"/>
  <c r="V1404" i="4"/>
  <c r="U1404" i="4"/>
  <c r="Y1404" i="4" s="1"/>
  <c r="S1404" i="4"/>
  <c r="T1404" i="4" s="1"/>
  <c r="A1404" i="4"/>
  <c r="X1403" i="4"/>
  <c r="W1403" i="4"/>
  <c r="V1403" i="4"/>
  <c r="U1403" i="4"/>
  <c r="Y1403" i="4" s="1"/>
  <c r="S1403" i="4"/>
  <c r="T1403" i="4" s="1"/>
  <c r="A1403" i="4"/>
  <c r="X1402" i="4"/>
  <c r="W1402" i="4"/>
  <c r="V1402" i="4"/>
  <c r="U1402" i="4"/>
  <c r="Y1402" i="4" s="1"/>
  <c r="S1402" i="4"/>
  <c r="T1402" i="4" s="1"/>
  <c r="A1402" i="4"/>
  <c r="X1401" i="4"/>
  <c r="W1401" i="4"/>
  <c r="V1401" i="4"/>
  <c r="U1401" i="4"/>
  <c r="Y1401" i="4" s="1"/>
  <c r="S1401" i="4"/>
  <c r="T1401" i="4" s="1"/>
  <c r="A1401" i="4"/>
  <c r="X1400" i="4"/>
  <c r="W1400" i="4"/>
  <c r="V1400" i="4"/>
  <c r="U1400" i="4"/>
  <c r="Y1400" i="4" s="1"/>
  <c r="S1400" i="4"/>
  <c r="T1400" i="4" s="1"/>
  <c r="A1400" i="4"/>
  <c r="X1399" i="4"/>
  <c r="W1399" i="4"/>
  <c r="V1399" i="4"/>
  <c r="U1399" i="4"/>
  <c r="Y1399" i="4" s="1"/>
  <c r="S1399" i="4"/>
  <c r="T1399" i="4" s="1"/>
  <c r="A1399" i="4"/>
  <c r="X1398" i="4"/>
  <c r="W1398" i="4"/>
  <c r="V1398" i="4"/>
  <c r="U1398" i="4"/>
  <c r="Y1398" i="4" s="1"/>
  <c r="S1398" i="4"/>
  <c r="T1398" i="4" s="1"/>
  <c r="A1398" i="4"/>
  <c r="X1397" i="4"/>
  <c r="W1397" i="4"/>
  <c r="V1397" i="4"/>
  <c r="U1397" i="4"/>
  <c r="Y1397" i="4" s="1"/>
  <c r="S1397" i="4"/>
  <c r="T1397" i="4" s="1"/>
  <c r="A1397" i="4"/>
  <c r="X1396" i="4"/>
  <c r="W1396" i="4"/>
  <c r="V1396" i="4"/>
  <c r="U1396" i="4"/>
  <c r="Y1396" i="4" s="1"/>
  <c r="S1396" i="4"/>
  <c r="T1396" i="4" s="1"/>
  <c r="A1396" i="4"/>
  <c r="X1395" i="4"/>
  <c r="W1395" i="4"/>
  <c r="V1395" i="4"/>
  <c r="U1395" i="4"/>
  <c r="Y1395" i="4" s="1"/>
  <c r="S1395" i="4"/>
  <c r="T1395" i="4" s="1"/>
  <c r="A1395" i="4"/>
  <c r="X1394" i="4"/>
  <c r="W1394" i="4"/>
  <c r="V1394" i="4"/>
  <c r="U1394" i="4"/>
  <c r="Y1394" i="4" s="1"/>
  <c r="S1394" i="4"/>
  <c r="T1394" i="4" s="1"/>
  <c r="A1394" i="4"/>
  <c r="X1393" i="4"/>
  <c r="W1393" i="4"/>
  <c r="V1393" i="4"/>
  <c r="U1393" i="4"/>
  <c r="Y1393" i="4" s="1"/>
  <c r="S1393" i="4"/>
  <c r="T1393" i="4" s="1"/>
  <c r="A1393" i="4"/>
  <c r="X1392" i="4"/>
  <c r="W1392" i="4"/>
  <c r="V1392" i="4"/>
  <c r="U1392" i="4"/>
  <c r="Y1392" i="4" s="1"/>
  <c r="S1392" i="4"/>
  <c r="T1392" i="4" s="1"/>
  <c r="A1392" i="4"/>
  <c r="X1391" i="4"/>
  <c r="W1391" i="4"/>
  <c r="V1391" i="4"/>
  <c r="U1391" i="4"/>
  <c r="Y1391" i="4" s="1"/>
  <c r="S1391" i="4"/>
  <c r="T1391" i="4" s="1"/>
  <c r="A1391" i="4"/>
  <c r="X1390" i="4"/>
  <c r="W1390" i="4"/>
  <c r="V1390" i="4"/>
  <c r="U1390" i="4"/>
  <c r="Y1390" i="4" s="1"/>
  <c r="S1390" i="4"/>
  <c r="T1390" i="4" s="1"/>
  <c r="A1390" i="4"/>
  <c r="X1389" i="4"/>
  <c r="W1389" i="4"/>
  <c r="V1389" i="4"/>
  <c r="U1389" i="4"/>
  <c r="Y1389" i="4" s="1"/>
  <c r="S1389" i="4"/>
  <c r="T1389" i="4" s="1"/>
  <c r="A1389" i="4"/>
  <c r="X1388" i="4"/>
  <c r="W1388" i="4"/>
  <c r="V1388" i="4"/>
  <c r="U1388" i="4"/>
  <c r="Y1388" i="4" s="1"/>
  <c r="S1388" i="4"/>
  <c r="T1388" i="4" s="1"/>
  <c r="A1388" i="4"/>
  <c r="X1387" i="4"/>
  <c r="W1387" i="4"/>
  <c r="V1387" i="4"/>
  <c r="U1387" i="4"/>
  <c r="Y1387" i="4" s="1"/>
  <c r="S1387" i="4"/>
  <c r="T1387" i="4" s="1"/>
  <c r="A1387" i="4"/>
  <c r="X1386" i="4"/>
  <c r="W1386" i="4"/>
  <c r="V1386" i="4"/>
  <c r="U1386" i="4"/>
  <c r="Y1386" i="4" s="1"/>
  <c r="S1386" i="4"/>
  <c r="T1386" i="4" s="1"/>
  <c r="A1386" i="4"/>
  <c r="X1385" i="4"/>
  <c r="W1385" i="4"/>
  <c r="V1385" i="4"/>
  <c r="U1385" i="4"/>
  <c r="Y1385" i="4" s="1"/>
  <c r="S1385" i="4"/>
  <c r="T1385" i="4" s="1"/>
  <c r="A1385" i="4"/>
  <c r="X1384" i="4"/>
  <c r="W1384" i="4"/>
  <c r="V1384" i="4"/>
  <c r="U1384" i="4"/>
  <c r="Y1384" i="4" s="1"/>
  <c r="S1384" i="4"/>
  <c r="T1384" i="4" s="1"/>
  <c r="A1384" i="4"/>
  <c r="X1383" i="4"/>
  <c r="W1383" i="4"/>
  <c r="V1383" i="4"/>
  <c r="U1383" i="4"/>
  <c r="Y1383" i="4" s="1"/>
  <c r="S1383" i="4"/>
  <c r="T1383" i="4" s="1"/>
  <c r="A1383" i="4"/>
  <c r="X1382" i="4"/>
  <c r="W1382" i="4"/>
  <c r="V1382" i="4"/>
  <c r="U1382" i="4"/>
  <c r="Y1382" i="4" s="1"/>
  <c r="S1382" i="4"/>
  <c r="T1382" i="4" s="1"/>
  <c r="A1382" i="4"/>
  <c r="X1381" i="4"/>
  <c r="W1381" i="4"/>
  <c r="V1381" i="4"/>
  <c r="U1381" i="4"/>
  <c r="Y1381" i="4" s="1"/>
  <c r="S1381" i="4"/>
  <c r="T1381" i="4" s="1"/>
  <c r="A1381" i="4"/>
  <c r="X1380" i="4"/>
  <c r="W1380" i="4"/>
  <c r="V1380" i="4"/>
  <c r="U1380" i="4"/>
  <c r="Y1380" i="4" s="1"/>
  <c r="S1380" i="4"/>
  <c r="T1380" i="4" s="1"/>
  <c r="A1380" i="4"/>
  <c r="X1379" i="4"/>
  <c r="W1379" i="4"/>
  <c r="V1379" i="4"/>
  <c r="U1379" i="4"/>
  <c r="Y1379" i="4" s="1"/>
  <c r="S1379" i="4"/>
  <c r="T1379" i="4" s="1"/>
  <c r="A1379" i="4"/>
  <c r="X1378" i="4"/>
  <c r="W1378" i="4"/>
  <c r="V1378" i="4"/>
  <c r="U1378" i="4"/>
  <c r="Y1378" i="4" s="1"/>
  <c r="S1378" i="4"/>
  <c r="T1378" i="4" s="1"/>
  <c r="A1378" i="4"/>
  <c r="X1377" i="4"/>
  <c r="W1377" i="4"/>
  <c r="V1377" i="4"/>
  <c r="U1377" i="4"/>
  <c r="Y1377" i="4" s="1"/>
  <c r="S1377" i="4"/>
  <c r="T1377" i="4" s="1"/>
  <c r="A1377" i="4"/>
  <c r="X1376" i="4"/>
  <c r="W1376" i="4"/>
  <c r="V1376" i="4"/>
  <c r="U1376" i="4"/>
  <c r="Y1376" i="4" s="1"/>
  <c r="S1376" i="4"/>
  <c r="T1376" i="4" s="1"/>
  <c r="A1376" i="4"/>
  <c r="X1375" i="4"/>
  <c r="W1375" i="4"/>
  <c r="V1375" i="4"/>
  <c r="U1375" i="4"/>
  <c r="Y1375" i="4" s="1"/>
  <c r="S1375" i="4"/>
  <c r="T1375" i="4" s="1"/>
  <c r="A1375" i="4"/>
  <c r="X1374" i="4"/>
  <c r="W1374" i="4"/>
  <c r="V1374" i="4"/>
  <c r="U1374" i="4"/>
  <c r="Y1374" i="4" s="1"/>
  <c r="S1374" i="4"/>
  <c r="T1374" i="4" s="1"/>
  <c r="A1374" i="4"/>
  <c r="X1373" i="4"/>
  <c r="W1373" i="4"/>
  <c r="V1373" i="4"/>
  <c r="U1373" i="4"/>
  <c r="Y1373" i="4" s="1"/>
  <c r="S1373" i="4"/>
  <c r="T1373" i="4" s="1"/>
  <c r="A1373" i="4"/>
  <c r="X1372" i="4"/>
  <c r="W1372" i="4"/>
  <c r="V1372" i="4"/>
  <c r="U1372" i="4"/>
  <c r="Y1372" i="4" s="1"/>
  <c r="S1372" i="4"/>
  <c r="T1372" i="4" s="1"/>
  <c r="A1372" i="4"/>
  <c r="X1371" i="4"/>
  <c r="W1371" i="4"/>
  <c r="V1371" i="4"/>
  <c r="U1371" i="4"/>
  <c r="Y1371" i="4" s="1"/>
  <c r="S1371" i="4"/>
  <c r="T1371" i="4" s="1"/>
  <c r="A1371" i="4"/>
  <c r="X1370" i="4"/>
  <c r="W1370" i="4"/>
  <c r="V1370" i="4"/>
  <c r="U1370" i="4"/>
  <c r="Y1370" i="4" s="1"/>
  <c r="S1370" i="4"/>
  <c r="T1370" i="4" s="1"/>
  <c r="A1370" i="4"/>
  <c r="X1369" i="4"/>
  <c r="W1369" i="4"/>
  <c r="V1369" i="4"/>
  <c r="U1369" i="4"/>
  <c r="Y1369" i="4" s="1"/>
  <c r="S1369" i="4"/>
  <c r="T1369" i="4" s="1"/>
  <c r="A1369" i="4"/>
  <c r="X1368" i="4"/>
  <c r="W1368" i="4"/>
  <c r="V1368" i="4"/>
  <c r="U1368" i="4"/>
  <c r="Y1368" i="4" s="1"/>
  <c r="S1368" i="4"/>
  <c r="T1368" i="4" s="1"/>
  <c r="A1368" i="4"/>
  <c r="X1367" i="4"/>
  <c r="W1367" i="4"/>
  <c r="V1367" i="4"/>
  <c r="U1367" i="4"/>
  <c r="Y1367" i="4" s="1"/>
  <c r="S1367" i="4"/>
  <c r="T1367" i="4" s="1"/>
  <c r="A1367" i="4"/>
  <c r="X1366" i="4"/>
  <c r="W1366" i="4"/>
  <c r="V1366" i="4"/>
  <c r="U1366" i="4"/>
  <c r="Y1366" i="4" s="1"/>
  <c r="S1366" i="4"/>
  <c r="T1366" i="4" s="1"/>
  <c r="A1366" i="4"/>
  <c r="X1365" i="4"/>
  <c r="W1365" i="4"/>
  <c r="V1365" i="4"/>
  <c r="U1365" i="4"/>
  <c r="Y1365" i="4" s="1"/>
  <c r="S1365" i="4"/>
  <c r="T1365" i="4" s="1"/>
  <c r="A1365" i="4"/>
  <c r="X1364" i="4"/>
  <c r="W1364" i="4"/>
  <c r="V1364" i="4"/>
  <c r="U1364" i="4"/>
  <c r="Y1364" i="4" s="1"/>
  <c r="S1364" i="4"/>
  <c r="T1364" i="4" s="1"/>
  <c r="A1364" i="4"/>
  <c r="X1363" i="4"/>
  <c r="W1363" i="4"/>
  <c r="V1363" i="4"/>
  <c r="U1363" i="4"/>
  <c r="Y1363" i="4" s="1"/>
  <c r="S1363" i="4"/>
  <c r="T1363" i="4" s="1"/>
  <c r="A1363" i="4"/>
  <c r="X1362" i="4"/>
  <c r="W1362" i="4"/>
  <c r="V1362" i="4"/>
  <c r="U1362" i="4"/>
  <c r="Y1362" i="4" s="1"/>
  <c r="S1362" i="4"/>
  <c r="T1362" i="4" s="1"/>
  <c r="A1362" i="4"/>
  <c r="X1361" i="4"/>
  <c r="W1361" i="4"/>
  <c r="V1361" i="4"/>
  <c r="U1361" i="4"/>
  <c r="Y1361" i="4" s="1"/>
  <c r="S1361" i="4"/>
  <c r="T1361" i="4" s="1"/>
  <c r="A1361" i="4"/>
  <c r="X1360" i="4"/>
  <c r="W1360" i="4"/>
  <c r="V1360" i="4"/>
  <c r="U1360" i="4"/>
  <c r="Y1360" i="4" s="1"/>
  <c r="S1360" i="4"/>
  <c r="T1360" i="4" s="1"/>
  <c r="A1360" i="4"/>
  <c r="X1359" i="4"/>
  <c r="W1359" i="4"/>
  <c r="V1359" i="4"/>
  <c r="U1359" i="4"/>
  <c r="Y1359" i="4" s="1"/>
  <c r="S1359" i="4"/>
  <c r="T1359" i="4" s="1"/>
  <c r="A1359" i="4"/>
  <c r="X1358" i="4"/>
  <c r="W1358" i="4"/>
  <c r="V1358" i="4"/>
  <c r="U1358" i="4"/>
  <c r="Y1358" i="4" s="1"/>
  <c r="S1358" i="4"/>
  <c r="T1358" i="4" s="1"/>
  <c r="A1358" i="4"/>
  <c r="X1357" i="4"/>
  <c r="W1357" i="4"/>
  <c r="V1357" i="4"/>
  <c r="U1357" i="4"/>
  <c r="Y1357" i="4" s="1"/>
  <c r="S1357" i="4"/>
  <c r="T1357" i="4" s="1"/>
  <c r="A1357" i="4"/>
  <c r="X1356" i="4"/>
  <c r="W1356" i="4"/>
  <c r="V1356" i="4"/>
  <c r="U1356" i="4"/>
  <c r="Y1356" i="4" s="1"/>
  <c r="S1356" i="4"/>
  <c r="T1356" i="4" s="1"/>
  <c r="A1356" i="4"/>
  <c r="X1355" i="4"/>
  <c r="W1355" i="4"/>
  <c r="V1355" i="4"/>
  <c r="U1355" i="4"/>
  <c r="Y1355" i="4" s="1"/>
  <c r="S1355" i="4"/>
  <c r="T1355" i="4" s="1"/>
  <c r="A1355" i="4"/>
  <c r="X1354" i="4"/>
  <c r="W1354" i="4"/>
  <c r="V1354" i="4"/>
  <c r="U1354" i="4"/>
  <c r="Y1354" i="4" s="1"/>
  <c r="S1354" i="4"/>
  <c r="T1354" i="4" s="1"/>
  <c r="A1354" i="4"/>
  <c r="X1353" i="4"/>
  <c r="W1353" i="4"/>
  <c r="V1353" i="4"/>
  <c r="U1353" i="4"/>
  <c r="Y1353" i="4" s="1"/>
  <c r="S1353" i="4"/>
  <c r="T1353" i="4" s="1"/>
  <c r="A1353" i="4"/>
  <c r="X1352" i="4"/>
  <c r="W1352" i="4"/>
  <c r="V1352" i="4"/>
  <c r="U1352" i="4"/>
  <c r="Y1352" i="4" s="1"/>
  <c r="S1352" i="4"/>
  <c r="T1352" i="4" s="1"/>
  <c r="A1352" i="4"/>
  <c r="X1351" i="4"/>
  <c r="W1351" i="4"/>
  <c r="V1351" i="4"/>
  <c r="U1351" i="4"/>
  <c r="Y1351" i="4" s="1"/>
  <c r="S1351" i="4"/>
  <c r="T1351" i="4" s="1"/>
  <c r="A1351" i="4"/>
  <c r="X1350" i="4"/>
  <c r="W1350" i="4"/>
  <c r="V1350" i="4"/>
  <c r="U1350" i="4"/>
  <c r="Y1350" i="4" s="1"/>
  <c r="S1350" i="4"/>
  <c r="T1350" i="4" s="1"/>
  <c r="A1350" i="4"/>
  <c r="X1349" i="4"/>
  <c r="W1349" i="4"/>
  <c r="V1349" i="4"/>
  <c r="U1349" i="4"/>
  <c r="Y1349" i="4" s="1"/>
  <c r="S1349" i="4"/>
  <c r="T1349" i="4" s="1"/>
  <c r="A1349" i="4"/>
  <c r="X1348" i="4"/>
  <c r="W1348" i="4"/>
  <c r="V1348" i="4"/>
  <c r="U1348" i="4"/>
  <c r="Y1348" i="4" s="1"/>
  <c r="S1348" i="4"/>
  <c r="T1348" i="4" s="1"/>
  <c r="A1348" i="4"/>
  <c r="X1347" i="4"/>
  <c r="W1347" i="4"/>
  <c r="V1347" i="4"/>
  <c r="U1347" i="4"/>
  <c r="Y1347" i="4" s="1"/>
  <c r="S1347" i="4"/>
  <c r="T1347" i="4" s="1"/>
  <c r="A1347" i="4"/>
  <c r="X1346" i="4"/>
  <c r="W1346" i="4"/>
  <c r="V1346" i="4"/>
  <c r="U1346" i="4"/>
  <c r="Y1346" i="4" s="1"/>
  <c r="S1346" i="4"/>
  <c r="T1346" i="4" s="1"/>
  <c r="A1346" i="4"/>
  <c r="X1345" i="4"/>
  <c r="W1345" i="4"/>
  <c r="V1345" i="4"/>
  <c r="U1345" i="4"/>
  <c r="Y1345" i="4" s="1"/>
  <c r="S1345" i="4"/>
  <c r="T1345" i="4" s="1"/>
  <c r="A1345" i="4"/>
  <c r="X1344" i="4"/>
  <c r="W1344" i="4"/>
  <c r="V1344" i="4"/>
  <c r="U1344" i="4"/>
  <c r="Y1344" i="4" s="1"/>
  <c r="S1344" i="4"/>
  <c r="T1344" i="4" s="1"/>
  <c r="A1344" i="4"/>
  <c r="X1343" i="4"/>
  <c r="W1343" i="4"/>
  <c r="V1343" i="4"/>
  <c r="U1343" i="4"/>
  <c r="Y1343" i="4" s="1"/>
  <c r="S1343" i="4"/>
  <c r="T1343" i="4" s="1"/>
  <c r="A1343" i="4"/>
  <c r="X1342" i="4"/>
  <c r="W1342" i="4"/>
  <c r="V1342" i="4"/>
  <c r="U1342" i="4"/>
  <c r="Y1342" i="4" s="1"/>
  <c r="S1342" i="4"/>
  <c r="T1342" i="4" s="1"/>
  <c r="A1342" i="4"/>
  <c r="X1341" i="4"/>
  <c r="W1341" i="4"/>
  <c r="V1341" i="4"/>
  <c r="U1341" i="4"/>
  <c r="Y1341" i="4" s="1"/>
  <c r="S1341" i="4"/>
  <c r="T1341" i="4" s="1"/>
  <c r="A1341" i="4"/>
  <c r="X1340" i="4"/>
  <c r="W1340" i="4"/>
  <c r="V1340" i="4"/>
  <c r="U1340" i="4"/>
  <c r="Y1340" i="4" s="1"/>
  <c r="S1340" i="4"/>
  <c r="T1340" i="4" s="1"/>
  <c r="A1340" i="4"/>
  <c r="X1339" i="4"/>
  <c r="W1339" i="4"/>
  <c r="V1339" i="4"/>
  <c r="U1339" i="4"/>
  <c r="Y1339" i="4" s="1"/>
  <c r="S1339" i="4"/>
  <c r="T1339" i="4" s="1"/>
  <c r="A1339" i="4"/>
  <c r="X1338" i="4"/>
  <c r="W1338" i="4"/>
  <c r="V1338" i="4"/>
  <c r="U1338" i="4"/>
  <c r="Y1338" i="4" s="1"/>
  <c r="S1338" i="4"/>
  <c r="T1338" i="4" s="1"/>
  <c r="A1338" i="4"/>
  <c r="X1337" i="4"/>
  <c r="W1337" i="4"/>
  <c r="V1337" i="4"/>
  <c r="U1337" i="4"/>
  <c r="Y1337" i="4" s="1"/>
  <c r="S1337" i="4"/>
  <c r="T1337" i="4" s="1"/>
  <c r="A1337" i="4"/>
  <c r="X1336" i="4"/>
  <c r="W1336" i="4"/>
  <c r="V1336" i="4"/>
  <c r="U1336" i="4"/>
  <c r="Y1336" i="4" s="1"/>
  <c r="S1336" i="4"/>
  <c r="T1336" i="4" s="1"/>
  <c r="A1336" i="4"/>
  <c r="X1335" i="4"/>
  <c r="W1335" i="4"/>
  <c r="V1335" i="4"/>
  <c r="U1335" i="4"/>
  <c r="Y1335" i="4" s="1"/>
  <c r="S1335" i="4"/>
  <c r="T1335" i="4" s="1"/>
  <c r="A1335" i="4"/>
  <c r="X1334" i="4"/>
  <c r="W1334" i="4"/>
  <c r="V1334" i="4"/>
  <c r="U1334" i="4"/>
  <c r="Y1334" i="4" s="1"/>
  <c r="S1334" i="4"/>
  <c r="T1334" i="4" s="1"/>
  <c r="A1334" i="4"/>
  <c r="X1333" i="4"/>
  <c r="W1333" i="4"/>
  <c r="V1333" i="4"/>
  <c r="U1333" i="4"/>
  <c r="Y1333" i="4" s="1"/>
  <c r="S1333" i="4"/>
  <c r="T1333" i="4" s="1"/>
  <c r="A1333" i="4"/>
  <c r="X1332" i="4"/>
  <c r="W1332" i="4"/>
  <c r="V1332" i="4"/>
  <c r="U1332" i="4"/>
  <c r="Y1332" i="4" s="1"/>
  <c r="S1332" i="4"/>
  <c r="T1332" i="4" s="1"/>
  <c r="A1332" i="4"/>
  <c r="X1331" i="4"/>
  <c r="W1331" i="4"/>
  <c r="V1331" i="4"/>
  <c r="U1331" i="4"/>
  <c r="Y1331" i="4" s="1"/>
  <c r="S1331" i="4"/>
  <c r="T1331" i="4" s="1"/>
  <c r="A1331" i="4"/>
  <c r="X1330" i="4"/>
  <c r="W1330" i="4"/>
  <c r="V1330" i="4"/>
  <c r="U1330" i="4"/>
  <c r="Y1330" i="4" s="1"/>
  <c r="S1330" i="4"/>
  <c r="T1330" i="4" s="1"/>
  <c r="A1330" i="4"/>
  <c r="X1329" i="4"/>
  <c r="W1329" i="4"/>
  <c r="V1329" i="4"/>
  <c r="U1329" i="4"/>
  <c r="Y1329" i="4" s="1"/>
  <c r="S1329" i="4"/>
  <c r="T1329" i="4" s="1"/>
  <c r="A1329" i="4"/>
  <c r="X1328" i="4"/>
  <c r="W1328" i="4"/>
  <c r="V1328" i="4"/>
  <c r="U1328" i="4"/>
  <c r="Y1328" i="4" s="1"/>
  <c r="S1328" i="4"/>
  <c r="T1328" i="4" s="1"/>
  <c r="A1328" i="4"/>
  <c r="X1327" i="4"/>
  <c r="W1327" i="4"/>
  <c r="V1327" i="4"/>
  <c r="U1327" i="4"/>
  <c r="Y1327" i="4" s="1"/>
  <c r="S1327" i="4"/>
  <c r="T1327" i="4" s="1"/>
  <c r="A1327" i="4"/>
  <c r="X1326" i="4"/>
  <c r="W1326" i="4"/>
  <c r="V1326" i="4"/>
  <c r="U1326" i="4"/>
  <c r="Y1326" i="4" s="1"/>
  <c r="S1326" i="4"/>
  <c r="T1326" i="4" s="1"/>
  <c r="A1326" i="4"/>
  <c r="X1325" i="4"/>
  <c r="W1325" i="4"/>
  <c r="V1325" i="4"/>
  <c r="U1325" i="4"/>
  <c r="Y1325" i="4" s="1"/>
  <c r="S1325" i="4"/>
  <c r="T1325" i="4" s="1"/>
  <c r="A1325" i="4"/>
  <c r="X1324" i="4"/>
  <c r="W1324" i="4"/>
  <c r="V1324" i="4"/>
  <c r="U1324" i="4"/>
  <c r="Y1324" i="4" s="1"/>
  <c r="S1324" i="4"/>
  <c r="T1324" i="4" s="1"/>
  <c r="A1324" i="4"/>
  <c r="X1323" i="4"/>
  <c r="W1323" i="4"/>
  <c r="V1323" i="4"/>
  <c r="U1323" i="4"/>
  <c r="Y1323" i="4" s="1"/>
  <c r="S1323" i="4"/>
  <c r="T1323" i="4" s="1"/>
  <c r="A1323" i="4"/>
  <c r="X1322" i="4"/>
  <c r="W1322" i="4"/>
  <c r="V1322" i="4"/>
  <c r="U1322" i="4"/>
  <c r="Y1322" i="4" s="1"/>
  <c r="S1322" i="4"/>
  <c r="T1322" i="4" s="1"/>
  <c r="A1322" i="4"/>
  <c r="X1321" i="4"/>
  <c r="W1321" i="4"/>
  <c r="V1321" i="4"/>
  <c r="U1321" i="4"/>
  <c r="Y1321" i="4" s="1"/>
  <c r="S1321" i="4"/>
  <c r="T1321" i="4" s="1"/>
  <c r="A1321" i="4"/>
  <c r="X1320" i="4"/>
  <c r="W1320" i="4"/>
  <c r="V1320" i="4"/>
  <c r="U1320" i="4"/>
  <c r="Y1320" i="4" s="1"/>
  <c r="S1320" i="4"/>
  <c r="T1320" i="4" s="1"/>
  <c r="A1320" i="4"/>
  <c r="X1319" i="4"/>
  <c r="W1319" i="4"/>
  <c r="V1319" i="4"/>
  <c r="U1319" i="4"/>
  <c r="Y1319" i="4" s="1"/>
  <c r="S1319" i="4"/>
  <c r="T1319" i="4" s="1"/>
  <c r="A1319" i="4"/>
  <c r="X1318" i="4"/>
  <c r="W1318" i="4"/>
  <c r="V1318" i="4"/>
  <c r="U1318" i="4"/>
  <c r="Y1318" i="4" s="1"/>
  <c r="S1318" i="4"/>
  <c r="T1318" i="4" s="1"/>
  <c r="A1318" i="4"/>
  <c r="X1317" i="4"/>
  <c r="W1317" i="4"/>
  <c r="V1317" i="4"/>
  <c r="U1317" i="4"/>
  <c r="Y1317" i="4" s="1"/>
  <c r="S1317" i="4"/>
  <c r="T1317" i="4" s="1"/>
  <c r="A1317" i="4"/>
  <c r="X1316" i="4"/>
  <c r="W1316" i="4"/>
  <c r="V1316" i="4"/>
  <c r="U1316" i="4"/>
  <c r="Y1316" i="4" s="1"/>
  <c r="S1316" i="4"/>
  <c r="T1316" i="4" s="1"/>
  <c r="A1316" i="4"/>
  <c r="X1315" i="4"/>
  <c r="W1315" i="4"/>
  <c r="V1315" i="4"/>
  <c r="U1315" i="4"/>
  <c r="Y1315" i="4" s="1"/>
  <c r="S1315" i="4"/>
  <c r="T1315" i="4" s="1"/>
  <c r="A1315" i="4"/>
  <c r="X1314" i="4"/>
  <c r="W1314" i="4"/>
  <c r="V1314" i="4"/>
  <c r="U1314" i="4"/>
  <c r="Y1314" i="4" s="1"/>
  <c r="S1314" i="4"/>
  <c r="T1314" i="4" s="1"/>
  <c r="A1314" i="4"/>
  <c r="X1313" i="4"/>
  <c r="W1313" i="4"/>
  <c r="V1313" i="4"/>
  <c r="U1313" i="4"/>
  <c r="Y1313" i="4" s="1"/>
  <c r="S1313" i="4"/>
  <c r="T1313" i="4" s="1"/>
  <c r="A1313" i="4"/>
  <c r="X1312" i="4"/>
  <c r="W1312" i="4"/>
  <c r="V1312" i="4"/>
  <c r="U1312" i="4"/>
  <c r="Y1312" i="4" s="1"/>
  <c r="S1312" i="4"/>
  <c r="T1312" i="4" s="1"/>
  <c r="A1312" i="4"/>
  <c r="X1311" i="4"/>
  <c r="W1311" i="4"/>
  <c r="V1311" i="4"/>
  <c r="U1311" i="4"/>
  <c r="Y1311" i="4" s="1"/>
  <c r="S1311" i="4"/>
  <c r="T1311" i="4" s="1"/>
  <c r="A1311" i="4"/>
  <c r="X1310" i="4"/>
  <c r="W1310" i="4"/>
  <c r="V1310" i="4"/>
  <c r="U1310" i="4"/>
  <c r="Y1310" i="4" s="1"/>
  <c r="S1310" i="4"/>
  <c r="T1310" i="4" s="1"/>
  <c r="A1310" i="4"/>
  <c r="X1309" i="4"/>
  <c r="W1309" i="4"/>
  <c r="V1309" i="4"/>
  <c r="U1309" i="4"/>
  <c r="Y1309" i="4" s="1"/>
  <c r="S1309" i="4"/>
  <c r="T1309" i="4" s="1"/>
  <c r="A1309" i="4"/>
  <c r="X1308" i="4"/>
  <c r="W1308" i="4"/>
  <c r="V1308" i="4"/>
  <c r="U1308" i="4"/>
  <c r="Y1308" i="4" s="1"/>
  <c r="S1308" i="4"/>
  <c r="T1308" i="4" s="1"/>
  <c r="A1308" i="4"/>
  <c r="X1307" i="4"/>
  <c r="W1307" i="4"/>
  <c r="V1307" i="4"/>
  <c r="U1307" i="4"/>
  <c r="Y1307" i="4" s="1"/>
  <c r="S1307" i="4"/>
  <c r="T1307" i="4" s="1"/>
  <c r="A1307" i="4"/>
  <c r="X1306" i="4"/>
  <c r="W1306" i="4"/>
  <c r="V1306" i="4"/>
  <c r="U1306" i="4"/>
  <c r="Y1306" i="4" s="1"/>
  <c r="S1306" i="4"/>
  <c r="T1306" i="4" s="1"/>
  <c r="A1306" i="4"/>
  <c r="X1305" i="4"/>
  <c r="W1305" i="4"/>
  <c r="V1305" i="4"/>
  <c r="U1305" i="4"/>
  <c r="Y1305" i="4" s="1"/>
  <c r="S1305" i="4"/>
  <c r="T1305" i="4" s="1"/>
  <c r="A1305" i="4"/>
  <c r="X1304" i="4"/>
  <c r="W1304" i="4"/>
  <c r="V1304" i="4"/>
  <c r="U1304" i="4"/>
  <c r="Y1304" i="4" s="1"/>
  <c r="S1304" i="4"/>
  <c r="T1304" i="4" s="1"/>
  <c r="A1304" i="4"/>
  <c r="X1303" i="4"/>
  <c r="W1303" i="4"/>
  <c r="V1303" i="4"/>
  <c r="U1303" i="4"/>
  <c r="Y1303" i="4" s="1"/>
  <c r="S1303" i="4"/>
  <c r="T1303" i="4" s="1"/>
  <c r="A1303" i="4"/>
  <c r="X1302" i="4"/>
  <c r="W1302" i="4"/>
  <c r="V1302" i="4"/>
  <c r="U1302" i="4"/>
  <c r="Y1302" i="4" s="1"/>
  <c r="S1302" i="4"/>
  <c r="T1302" i="4" s="1"/>
  <c r="A1302" i="4"/>
  <c r="X1301" i="4"/>
  <c r="W1301" i="4"/>
  <c r="V1301" i="4"/>
  <c r="U1301" i="4"/>
  <c r="Y1301" i="4" s="1"/>
  <c r="S1301" i="4"/>
  <c r="T1301" i="4" s="1"/>
  <c r="A1301" i="4"/>
  <c r="X1300" i="4"/>
  <c r="W1300" i="4"/>
  <c r="V1300" i="4"/>
  <c r="U1300" i="4"/>
  <c r="Y1300" i="4" s="1"/>
  <c r="S1300" i="4"/>
  <c r="T1300" i="4" s="1"/>
  <c r="A1300" i="4"/>
  <c r="X1299" i="4"/>
  <c r="W1299" i="4"/>
  <c r="V1299" i="4"/>
  <c r="U1299" i="4"/>
  <c r="Y1299" i="4" s="1"/>
  <c r="S1299" i="4"/>
  <c r="T1299" i="4" s="1"/>
  <c r="A1299" i="4"/>
  <c r="X1298" i="4"/>
  <c r="W1298" i="4"/>
  <c r="V1298" i="4"/>
  <c r="U1298" i="4"/>
  <c r="Y1298" i="4" s="1"/>
  <c r="S1298" i="4"/>
  <c r="T1298" i="4" s="1"/>
  <c r="A1298" i="4"/>
  <c r="X1297" i="4"/>
  <c r="W1297" i="4"/>
  <c r="V1297" i="4"/>
  <c r="U1297" i="4"/>
  <c r="Y1297" i="4" s="1"/>
  <c r="S1297" i="4"/>
  <c r="T1297" i="4" s="1"/>
  <c r="A1297" i="4"/>
  <c r="X1296" i="4"/>
  <c r="W1296" i="4"/>
  <c r="V1296" i="4"/>
  <c r="U1296" i="4"/>
  <c r="Y1296" i="4" s="1"/>
  <c r="S1296" i="4"/>
  <c r="T1296" i="4" s="1"/>
  <c r="A1296" i="4"/>
  <c r="X1295" i="4"/>
  <c r="W1295" i="4"/>
  <c r="V1295" i="4"/>
  <c r="U1295" i="4"/>
  <c r="Y1295" i="4" s="1"/>
  <c r="S1295" i="4"/>
  <c r="T1295" i="4" s="1"/>
  <c r="A1295" i="4"/>
  <c r="X1294" i="4"/>
  <c r="W1294" i="4"/>
  <c r="V1294" i="4"/>
  <c r="U1294" i="4"/>
  <c r="Y1294" i="4" s="1"/>
  <c r="S1294" i="4"/>
  <c r="T1294" i="4" s="1"/>
  <c r="A1294" i="4"/>
  <c r="X1293" i="4"/>
  <c r="W1293" i="4"/>
  <c r="V1293" i="4"/>
  <c r="U1293" i="4"/>
  <c r="Y1293" i="4" s="1"/>
  <c r="S1293" i="4"/>
  <c r="T1293" i="4" s="1"/>
  <c r="A1293" i="4"/>
  <c r="X1292" i="4"/>
  <c r="W1292" i="4"/>
  <c r="V1292" i="4"/>
  <c r="U1292" i="4"/>
  <c r="Y1292" i="4" s="1"/>
  <c r="S1292" i="4"/>
  <c r="T1292" i="4" s="1"/>
  <c r="A1292" i="4"/>
  <c r="X1291" i="4"/>
  <c r="W1291" i="4"/>
  <c r="V1291" i="4"/>
  <c r="U1291" i="4"/>
  <c r="Y1291" i="4" s="1"/>
  <c r="S1291" i="4"/>
  <c r="T1291" i="4" s="1"/>
  <c r="A1291" i="4"/>
  <c r="X1290" i="4"/>
  <c r="W1290" i="4"/>
  <c r="V1290" i="4"/>
  <c r="U1290" i="4"/>
  <c r="Y1290" i="4" s="1"/>
  <c r="S1290" i="4"/>
  <c r="T1290" i="4" s="1"/>
  <c r="A1290" i="4"/>
  <c r="X1289" i="4"/>
  <c r="W1289" i="4"/>
  <c r="V1289" i="4"/>
  <c r="U1289" i="4"/>
  <c r="Y1289" i="4" s="1"/>
  <c r="S1289" i="4"/>
  <c r="T1289" i="4" s="1"/>
  <c r="A1289" i="4"/>
  <c r="X1288" i="4"/>
  <c r="W1288" i="4"/>
  <c r="V1288" i="4"/>
  <c r="U1288" i="4"/>
  <c r="Y1288" i="4" s="1"/>
  <c r="S1288" i="4"/>
  <c r="T1288" i="4" s="1"/>
  <c r="A1288" i="4"/>
  <c r="X1287" i="4"/>
  <c r="W1287" i="4"/>
  <c r="V1287" i="4"/>
  <c r="U1287" i="4"/>
  <c r="Y1287" i="4" s="1"/>
  <c r="S1287" i="4"/>
  <c r="T1287" i="4" s="1"/>
  <c r="A1287" i="4"/>
  <c r="X1286" i="4"/>
  <c r="W1286" i="4"/>
  <c r="V1286" i="4"/>
  <c r="U1286" i="4"/>
  <c r="Y1286" i="4" s="1"/>
  <c r="S1286" i="4"/>
  <c r="T1286" i="4" s="1"/>
  <c r="A1286" i="4"/>
  <c r="X1285" i="4"/>
  <c r="W1285" i="4"/>
  <c r="V1285" i="4"/>
  <c r="U1285" i="4"/>
  <c r="Y1285" i="4" s="1"/>
  <c r="S1285" i="4"/>
  <c r="T1285" i="4" s="1"/>
  <c r="A1285" i="4"/>
  <c r="X1284" i="4"/>
  <c r="W1284" i="4"/>
  <c r="V1284" i="4"/>
  <c r="U1284" i="4"/>
  <c r="Y1284" i="4" s="1"/>
  <c r="S1284" i="4"/>
  <c r="T1284" i="4" s="1"/>
  <c r="A1284" i="4"/>
  <c r="X1283" i="4"/>
  <c r="W1283" i="4"/>
  <c r="V1283" i="4"/>
  <c r="U1283" i="4"/>
  <c r="Y1283" i="4" s="1"/>
  <c r="S1283" i="4"/>
  <c r="T1283" i="4" s="1"/>
  <c r="A1283" i="4"/>
  <c r="X1282" i="4"/>
  <c r="W1282" i="4"/>
  <c r="V1282" i="4"/>
  <c r="U1282" i="4"/>
  <c r="Y1282" i="4" s="1"/>
  <c r="S1282" i="4"/>
  <c r="T1282" i="4" s="1"/>
  <c r="A1282" i="4"/>
  <c r="X1281" i="4"/>
  <c r="W1281" i="4"/>
  <c r="V1281" i="4"/>
  <c r="U1281" i="4"/>
  <c r="Y1281" i="4" s="1"/>
  <c r="S1281" i="4"/>
  <c r="T1281" i="4" s="1"/>
  <c r="A1281" i="4"/>
  <c r="X1280" i="4"/>
  <c r="W1280" i="4"/>
  <c r="V1280" i="4"/>
  <c r="U1280" i="4"/>
  <c r="Y1280" i="4" s="1"/>
  <c r="S1280" i="4"/>
  <c r="T1280" i="4" s="1"/>
  <c r="A1280" i="4"/>
  <c r="X1279" i="4"/>
  <c r="W1279" i="4"/>
  <c r="V1279" i="4"/>
  <c r="U1279" i="4"/>
  <c r="Y1279" i="4" s="1"/>
  <c r="S1279" i="4"/>
  <c r="T1279" i="4" s="1"/>
  <c r="A1279" i="4"/>
  <c r="X1278" i="4"/>
  <c r="W1278" i="4"/>
  <c r="V1278" i="4"/>
  <c r="U1278" i="4"/>
  <c r="Y1278" i="4" s="1"/>
  <c r="S1278" i="4"/>
  <c r="T1278" i="4" s="1"/>
  <c r="A1278" i="4"/>
  <c r="X1277" i="4"/>
  <c r="W1277" i="4"/>
  <c r="V1277" i="4"/>
  <c r="U1277" i="4"/>
  <c r="Y1277" i="4" s="1"/>
  <c r="S1277" i="4"/>
  <c r="T1277" i="4" s="1"/>
  <c r="A1277" i="4"/>
  <c r="X1276" i="4"/>
  <c r="W1276" i="4"/>
  <c r="V1276" i="4"/>
  <c r="U1276" i="4"/>
  <c r="Y1276" i="4" s="1"/>
  <c r="S1276" i="4"/>
  <c r="T1276" i="4" s="1"/>
  <c r="A1276" i="4"/>
  <c r="X1275" i="4"/>
  <c r="W1275" i="4"/>
  <c r="V1275" i="4"/>
  <c r="U1275" i="4"/>
  <c r="Y1275" i="4" s="1"/>
  <c r="S1275" i="4"/>
  <c r="T1275" i="4" s="1"/>
  <c r="A1275" i="4"/>
  <c r="X1274" i="4"/>
  <c r="W1274" i="4"/>
  <c r="V1274" i="4"/>
  <c r="U1274" i="4"/>
  <c r="Y1274" i="4" s="1"/>
  <c r="S1274" i="4"/>
  <c r="T1274" i="4" s="1"/>
  <c r="A1274" i="4"/>
  <c r="X1273" i="4"/>
  <c r="W1273" i="4"/>
  <c r="V1273" i="4"/>
  <c r="U1273" i="4"/>
  <c r="Y1273" i="4" s="1"/>
  <c r="S1273" i="4"/>
  <c r="T1273" i="4" s="1"/>
  <c r="A1273" i="4"/>
  <c r="X1272" i="4"/>
  <c r="W1272" i="4"/>
  <c r="V1272" i="4"/>
  <c r="U1272" i="4"/>
  <c r="Y1272" i="4" s="1"/>
  <c r="S1272" i="4"/>
  <c r="T1272" i="4" s="1"/>
  <c r="A1272" i="4"/>
  <c r="X1271" i="4"/>
  <c r="W1271" i="4"/>
  <c r="V1271" i="4"/>
  <c r="U1271" i="4"/>
  <c r="Y1271" i="4" s="1"/>
  <c r="S1271" i="4"/>
  <c r="T1271" i="4" s="1"/>
  <c r="A1271" i="4"/>
  <c r="X1270" i="4"/>
  <c r="W1270" i="4"/>
  <c r="V1270" i="4"/>
  <c r="U1270" i="4"/>
  <c r="Y1270" i="4" s="1"/>
  <c r="S1270" i="4"/>
  <c r="T1270" i="4" s="1"/>
  <c r="A1270" i="4"/>
  <c r="X1269" i="4"/>
  <c r="W1269" i="4"/>
  <c r="V1269" i="4"/>
  <c r="U1269" i="4"/>
  <c r="Y1269" i="4" s="1"/>
  <c r="S1269" i="4"/>
  <c r="T1269" i="4" s="1"/>
  <c r="A1269" i="4"/>
  <c r="X1268" i="4"/>
  <c r="W1268" i="4"/>
  <c r="V1268" i="4"/>
  <c r="U1268" i="4"/>
  <c r="Y1268" i="4" s="1"/>
  <c r="S1268" i="4"/>
  <c r="T1268" i="4" s="1"/>
  <c r="A1268" i="4"/>
  <c r="X1267" i="4"/>
  <c r="W1267" i="4"/>
  <c r="V1267" i="4"/>
  <c r="U1267" i="4"/>
  <c r="Y1267" i="4" s="1"/>
  <c r="S1267" i="4"/>
  <c r="T1267" i="4" s="1"/>
  <c r="A1267" i="4"/>
  <c r="X1266" i="4"/>
  <c r="W1266" i="4"/>
  <c r="V1266" i="4"/>
  <c r="U1266" i="4"/>
  <c r="Y1266" i="4" s="1"/>
  <c r="S1266" i="4"/>
  <c r="T1266" i="4" s="1"/>
  <c r="A1266" i="4"/>
  <c r="X1265" i="4"/>
  <c r="W1265" i="4"/>
  <c r="V1265" i="4"/>
  <c r="U1265" i="4"/>
  <c r="Y1265" i="4" s="1"/>
  <c r="S1265" i="4"/>
  <c r="T1265" i="4" s="1"/>
  <c r="A1265" i="4"/>
  <c r="X1264" i="4"/>
  <c r="W1264" i="4"/>
  <c r="V1264" i="4"/>
  <c r="U1264" i="4"/>
  <c r="Y1264" i="4" s="1"/>
  <c r="S1264" i="4"/>
  <c r="T1264" i="4" s="1"/>
  <c r="A1264" i="4"/>
  <c r="X1263" i="4"/>
  <c r="W1263" i="4"/>
  <c r="V1263" i="4"/>
  <c r="U1263" i="4"/>
  <c r="Y1263" i="4" s="1"/>
  <c r="S1263" i="4"/>
  <c r="T1263" i="4" s="1"/>
  <c r="A1263" i="4"/>
  <c r="X1262" i="4"/>
  <c r="W1262" i="4"/>
  <c r="V1262" i="4"/>
  <c r="U1262" i="4"/>
  <c r="Y1262" i="4" s="1"/>
  <c r="S1262" i="4"/>
  <c r="T1262" i="4" s="1"/>
  <c r="A1262" i="4"/>
  <c r="X1261" i="4"/>
  <c r="W1261" i="4"/>
  <c r="V1261" i="4"/>
  <c r="U1261" i="4"/>
  <c r="Y1261" i="4" s="1"/>
  <c r="S1261" i="4"/>
  <c r="T1261" i="4" s="1"/>
  <c r="A1261" i="4"/>
  <c r="X1260" i="4"/>
  <c r="W1260" i="4"/>
  <c r="V1260" i="4"/>
  <c r="U1260" i="4"/>
  <c r="Y1260" i="4" s="1"/>
  <c r="S1260" i="4"/>
  <c r="T1260" i="4" s="1"/>
  <c r="A1260" i="4"/>
  <c r="X1259" i="4"/>
  <c r="W1259" i="4"/>
  <c r="V1259" i="4"/>
  <c r="U1259" i="4"/>
  <c r="Y1259" i="4" s="1"/>
  <c r="S1259" i="4"/>
  <c r="T1259" i="4" s="1"/>
  <c r="A1259" i="4"/>
  <c r="X1258" i="4"/>
  <c r="W1258" i="4"/>
  <c r="V1258" i="4"/>
  <c r="U1258" i="4"/>
  <c r="Y1258" i="4" s="1"/>
  <c r="S1258" i="4"/>
  <c r="T1258" i="4" s="1"/>
  <c r="A1258" i="4"/>
  <c r="X1257" i="4"/>
  <c r="W1257" i="4"/>
  <c r="V1257" i="4"/>
  <c r="U1257" i="4"/>
  <c r="Y1257" i="4" s="1"/>
  <c r="S1257" i="4"/>
  <c r="T1257" i="4" s="1"/>
  <c r="A1257" i="4"/>
  <c r="X1256" i="4"/>
  <c r="W1256" i="4"/>
  <c r="V1256" i="4"/>
  <c r="U1256" i="4"/>
  <c r="Y1256" i="4" s="1"/>
  <c r="S1256" i="4"/>
  <c r="T1256" i="4" s="1"/>
  <c r="A1256" i="4"/>
  <c r="X1255" i="4"/>
  <c r="W1255" i="4"/>
  <c r="V1255" i="4"/>
  <c r="U1255" i="4"/>
  <c r="Y1255" i="4" s="1"/>
  <c r="S1255" i="4"/>
  <c r="T1255" i="4" s="1"/>
  <c r="A1255" i="4"/>
  <c r="X1254" i="4"/>
  <c r="W1254" i="4"/>
  <c r="V1254" i="4"/>
  <c r="U1254" i="4"/>
  <c r="Y1254" i="4" s="1"/>
  <c r="S1254" i="4"/>
  <c r="T1254" i="4" s="1"/>
  <c r="A1254" i="4"/>
  <c r="X1253" i="4"/>
  <c r="W1253" i="4"/>
  <c r="V1253" i="4"/>
  <c r="U1253" i="4"/>
  <c r="Y1253" i="4" s="1"/>
  <c r="S1253" i="4"/>
  <c r="T1253" i="4" s="1"/>
  <c r="A1253" i="4"/>
  <c r="X1252" i="4"/>
  <c r="W1252" i="4"/>
  <c r="V1252" i="4"/>
  <c r="U1252" i="4"/>
  <c r="Y1252" i="4" s="1"/>
  <c r="S1252" i="4"/>
  <c r="T1252" i="4" s="1"/>
  <c r="A1252" i="4"/>
  <c r="X1251" i="4"/>
  <c r="W1251" i="4"/>
  <c r="V1251" i="4"/>
  <c r="U1251" i="4"/>
  <c r="Y1251" i="4" s="1"/>
  <c r="S1251" i="4"/>
  <c r="T1251" i="4" s="1"/>
  <c r="A1251" i="4"/>
  <c r="X1250" i="4"/>
  <c r="W1250" i="4"/>
  <c r="V1250" i="4"/>
  <c r="U1250" i="4"/>
  <c r="Y1250" i="4" s="1"/>
  <c r="S1250" i="4"/>
  <c r="T1250" i="4" s="1"/>
  <c r="A1250" i="4"/>
  <c r="X1249" i="4"/>
  <c r="W1249" i="4"/>
  <c r="V1249" i="4"/>
  <c r="U1249" i="4"/>
  <c r="Y1249" i="4" s="1"/>
  <c r="S1249" i="4"/>
  <c r="T1249" i="4" s="1"/>
  <c r="A1249" i="4"/>
  <c r="X1248" i="4"/>
  <c r="W1248" i="4"/>
  <c r="V1248" i="4"/>
  <c r="U1248" i="4"/>
  <c r="Y1248" i="4" s="1"/>
  <c r="S1248" i="4"/>
  <c r="T1248" i="4" s="1"/>
  <c r="A1248" i="4"/>
  <c r="X1247" i="4"/>
  <c r="W1247" i="4"/>
  <c r="V1247" i="4"/>
  <c r="U1247" i="4"/>
  <c r="Y1247" i="4" s="1"/>
  <c r="S1247" i="4"/>
  <c r="T1247" i="4" s="1"/>
  <c r="A1247" i="4"/>
  <c r="X1246" i="4"/>
  <c r="W1246" i="4"/>
  <c r="V1246" i="4"/>
  <c r="U1246" i="4"/>
  <c r="Y1246" i="4" s="1"/>
  <c r="S1246" i="4"/>
  <c r="T1246" i="4" s="1"/>
  <c r="A1246" i="4"/>
  <c r="X1245" i="4"/>
  <c r="W1245" i="4"/>
  <c r="V1245" i="4"/>
  <c r="U1245" i="4"/>
  <c r="Y1245" i="4" s="1"/>
  <c r="S1245" i="4"/>
  <c r="T1245" i="4" s="1"/>
  <c r="A1245" i="4"/>
  <c r="X1244" i="4"/>
  <c r="W1244" i="4"/>
  <c r="V1244" i="4"/>
  <c r="U1244" i="4"/>
  <c r="Y1244" i="4" s="1"/>
  <c r="S1244" i="4"/>
  <c r="T1244" i="4" s="1"/>
  <c r="A1244" i="4"/>
  <c r="X1243" i="4"/>
  <c r="W1243" i="4"/>
  <c r="V1243" i="4"/>
  <c r="U1243" i="4"/>
  <c r="Y1243" i="4" s="1"/>
  <c r="S1243" i="4"/>
  <c r="T1243" i="4" s="1"/>
  <c r="A1243" i="4"/>
  <c r="X1242" i="4"/>
  <c r="W1242" i="4"/>
  <c r="V1242" i="4"/>
  <c r="U1242" i="4"/>
  <c r="Y1242" i="4" s="1"/>
  <c r="S1242" i="4"/>
  <c r="T1242" i="4" s="1"/>
  <c r="A1242" i="4"/>
  <c r="X1241" i="4"/>
  <c r="W1241" i="4"/>
  <c r="V1241" i="4"/>
  <c r="U1241" i="4"/>
  <c r="Y1241" i="4" s="1"/>
  <c r="S1241" i="4"/>
  <c r="T1241" i="4" s="1"/>
  <c r="A1241" i="4"/>
  <c r="X1240" i="4"/>
  <c r="W1240" i="4"/>
  <c r="V1240" i="4"/>
  <c r="U1240" i="4"/>
  <c r="Y1240" i="4" s="1"/>
  <c r="S1240" i="4"/>
  <c r="T1240" i="4" s="1"/>
  <c r="A1240" i="4"/>
  <c r="X1239" i="4"/>
  <c r="W1239" i="4"/>
  <c r="V1239" i="4"/>
  <c r="U1239" i="4"/>
  <c r="Y1239" i="4" s="1"/>
  <c r="S1239" i="4"/>
  <c r="T1239" i="4" s="1"/>
  <c r="A1239" i="4"/>
  <c r="X1238" i="4"/>
  <c r="W1238" i="4"/>
  <c r="V1238" i="4"/>
  <c r="U1238" i="4"/>
  <c r="Y1238" i="4" s="1"/>
  <c r="S1238" i="4"/>
  <c r="T1238" i="4" s="1"/>
  <c r="A1238" i="4"/>
  <c r="X1237" i="4"/>
  <c r="W1237" i="4"/>
  <c r="V1237" i="4"/>
  <c r="U1237" i="4"/>
  <c r="Y1237" i="4" s="1"/>
  <c r="S1237" i="4"/>
  <c r="T1237" i="4" s="1"/>
  <c r="A1237" i="4"/>
  <c r="X1236" i="4"/>
  <c r="W1236" i="4"/>
  <c r="V1236" i="4"/>
  <c r="U1236" i="4"/>
  <c r="Y1236" i="4" s="1"/>
  <c r="S1236" i="4"/>
  <c r="T1236" i="4" s="1"/>
  <c r="A1236" i="4"/>
  <c r="X1235" i="4"/>
  <c r="W1235" i="4"/>
  <c r="V1235" i="4"/>
  <c r="U1235" i="4"/>
  <c r="Y1235" i="4" s="1"/>
  <c r="S1235" i="4"/>
  <c r="T1235" i="4" s="1"/>
  <c r="A1235" i="4"/>
  <c r="X1234" i="4"/>
  <c r="W1234" i="4"/>
  <c r="V1234" i="4"/>
  <c r="U1234" i="4"/>
  <c r="Y1234" i="4" s="1"/>
  <c r="S1234" i="4"/>
  <c r="T1234" i="4" s="1"/>
  <c r="A1234" i="4"/>
  <c r="X1233" i="4"/>
  <c r="W1233" i="4"/>
  <c r="V1233" i="4"/>
  <c r="U1233" i="4"/>
  <c r="Y1233" i="4" s="1"/>
  <c r="S1233" i="4"/>
  <c r="T1233" i="4" s="1"/>
  <c r="A1233" i="4"/>
  <c r="X1232" i="4"/>
  <c r="W1232" i="4"/>
  <c r="V1232" i="4"/>
  <c r="U1232" i="4"/>
  <c r="Y1232" i="4" s="1"/>
  <c r="S1232" i="4"/>
  <c r="T1232" i="4" s="1"/>
  <c r="A1232" i="4"/>
  <c r="X1231" i="4"/>
  <c r="W1231" i="4"/>
  <c r="V1231" i="4"/>
  <c r="U1231" i="4"/>
  <c r="Y1231" i="4" s="1"/>
  <c r="S1231" i="4"/>
  <c r="T1231" i="4" s="1"/>
  <c r="A1231" i="4"/>
  <c r="X1230" i="4"/>
  <c r="W1230" i="4"/>
  <c r="V1230" i="4"/>
  <c r="U1230" i="4"/>
  <c r="Y1230" i="4" s="1"/>
  <c r="S1230" i="4"/>
  <c r="T1230" i="4" s="1"/>
  <c r="A1230" i="4"/>
  <c r="X1229" i="4"/>
  <c r="W1229" i="4"/>
  <c r="V1229" i="4"/>
  <c r="U1229" i="4"/>
  <c r="Y1229" i="4" s="1"/>
  <c r="S1229" i="4"/>
  <c r="T1229" i="4" s="1"/>
  <c r="A1229" i="4"/>
  <c r="X1228" i="4"/>
  <c r="W1228" i="4"/>
  <c r="V1228" i="4"/>
  <c r="U1228" i="4"/>
  <c r="Y1228" i="4" s="1"/>
  <c r="S1228" i="4"/>
  <c r="T1228" i="4" s="1"/>
  <c r="A1228" i="4"/>
  <c r="X1227" i="4"/>
  <c r="W1227" i="4"/>
  <c r="V1227" i="4"/>
  <c r="U1227" i="4"/>
  <c r="Y1227" i="4" s="1"/>
  <c r="S1227" i="4"/>
  <c r="T1227" i="4" s="1"/>
  <c r="A1227" i="4"/>
  <c r="X1226" i="4"/>
  <c r="W1226" i="4"/>
  <c r="V1226" i="4"/>
  <c r="U1226" i="4"/>
  <c r="Y1226" i="4" s="1"/>
  <c r="S1226" i="4"/>
  <c r="T1226" i="4" s="1"/>
  <c r="A1226" i="4"/>
  <c r="X1225" i="4"/>
  <c r="W1225" i="4"/>
  <c r="V1225" i="4"/>
  <c r="U1225" i="4"/>
  <c r="Y1225" i="4" s="1"/>
  <c r="S1225" i="4"/>
  <c r="T1225" i="4" s="1"/>
  <c r="A1225" i="4"/>
  <c r="X1224" i="4"/>
  <c r="W1224" i="4"/>
  <c r="V1224" i="4"/>
  <c r="U1224" i="4"/>
  <c r="Y1224" i="4" s="1"/>
  <c r="S1224" i="4"/>
  <c r="T1224" i="4" s="1"/>
  <c r="A1224" i="4"/>
  <c r="X1223" i="4"/>
  <c r="W1223" i="4"/>
  <c r="V1223" i="4"/>
  <c r="U1223" i="4"/>
  <c r="Y1223" i="4" s="1"/>
  <c r="S1223" i="4"/>
  <c r="T1223" i="4" s="1"/>
  <c r="A1223" i="4"/>
  <c r="X1222" i="4"/>
  <c r="W1222" i="4"/>
  <c r="V1222" i="4"/>
  <c r="U1222" i="4"/>
  <c r="Y1222" i="4" s="1"/>
  <c r="S1222" i="4"/>
  <c r="T1222" i="4" s="1"/>
  <c r="A1222" i="4"/>
  <c r="X1221" i="4"/>
  <c r="W1221" i="4"/>
  <c r="V1221" i="4"/>
  <c r="U1221" i="4"/>
  <c r="Y1221" i="4" s="1"/>
  <c r="S1221" i="4"/>
  <c r="T1221" i="4" s="1"/>
  <c r="A1221" i="4"/>
  <c r="X1220" i="4"/>
  <c r="W1220" i="4"/>
  <c r="V1220" i="4"/>
  <c r="U1220" i="4"/>
  <c r="Y1220" i="4" s="1"/>
  <c r="S1220" i="4"/>
  <c r="T1220" i="4" s="1"/>
  <c r="A1220" i="4"/>
  <c r="X1219" i="4"/>
  <c r="W1219" i="4"/>
  <c r="V1219" i="4"/>
  <c r="U1219" i="4"/>
  <c r="Y1219" i="4" s="1"/>
  <c r="S1219" i="4"/>
  <c r="T1219" i="4" s="1"/>
  <c r="A1219" i="4"/>
  <c r="X1218" i="4"/>
  <c r="W1218" i="4"/>
  <c r="V1218" i="4"/>
  <c r="U1218" i="4"/>
  <c r="Y1218" i="4" s="1"/>
  <c r="S1218" i="4"/>
  <c r="T1218" i="4" s="1"/>
  <c r="A1218" i="4"/>
  <c r="X1217" i="4"/>
  <c r="W1217" i="4"/>
  <c r="V1217" i="4"/>
  <c r="U1217" i="4"/>
  <c r="Y1217" i="4" s="1"/>
  <c r="S1217" i="4"/>
  <c r="T1217" i="4" s="1"/>
  <c r="A1217" i="4"/>
  <c r="X1216" i="4"/>
  <c r="W1216" i="4"/>
  <c r="V1216" i="4"/>
  <c r="U1216" i="4"/>
  <c r="Y1216" i="4" s="1"/>
  <c r="S1216" i="4"/>
  <c r="T1216" i="4" s="1"/>
  <c r="A1216" i="4"/>
  <c r="X1215" i="4"/>
  <c r="W1215" i="4"/>
  <c r="V1215" i="4"/>
  <c r="U1215" i="4"/>
  <c r="Y1215" i="4" s="1"/>
  <c r="S1215" i="4"/>
  <c r="T1215" i="4" s="1"/>
  <c r="A1215" i="4"/>
  <c r="X1214" i="4"/>
  <c r="W1214" i="4"/>
  <c r="V1214" i="4"/>
  <c r="U1214" i="4"/>
  <c r="Y1214" i="4" s="1"/>
  <c r="S1214" i="4"/>
  <c r="T1214" i="4" s="1"/>
  <c r="A1214" i="4"/>
  <c r="X1213" i="4"/>
  <c r="W1213" i="4"/>
  <c r="V1213" i="4"/>
  <c r="U1213" i="4"/>
  <c r="Y1213" i="4" s="1"/>
  <c r="S1213" i="4"/>
  <c r="T1213" i="4" s="1"/>
  <c r="A1213" i="4"/>
  <c r="X1212" i="4"/>
  <c r="W1212" i="4"/>
  <c r="V1212" i="4"/>
  <c r="U1212" i="4"/>
  <c r="Y1212" i="4" s="1"/>
  <c r="S1212" i="4"/>
  <c r="T1212" i="4" s="1"/>
  <c r="A1212" i="4"/>
  <c r="X1211" i="4"/>
  <c r="W1211" i="4"/>
  <c r="V1211" i="4"/>
  <c r="U1211" i="4"/>
  <c r="Y1211" i="4" s="1"/>
  <c r="S1211" i="4"/>
  <c r="T1211" i="4" s="1"/>
  <c r="A1211" i="4"/>
  <c r="X1210" i="4"/>
  <c r="W1210" i="4"/>
  <c r="V1210" i="4"/>
  <c r="U1210" i="4"/>
  <c r="Y1210" i="4" s="1"/>
  <c r="S1210" i="4"/>
  <c r="T1210" i="4" s="1"/>
  <c r="A1210" i="4"/>
  <c r="X1209" i="4"/>
  <c r="W1209" i="4"/>
  <c r="V1209" i="4"/>
  <c r="U1209" i="4"/>
  <c r="Y1209" i="4" s="1"/>
  <c r="S1209" i="4"/>
  <c r="T1209" i="4" s="1"/>
  <c r="A1209" i="4"/>
  <c r="X1208" i="4"/>
  <c r="W1208" i="4"/>
  <c r="V1208" i="4"/>
  <c r="U1208" i="4"/>
  <c r="Y1208" i="4" s="1"/>
  <c r="S1208" i="4"/>
  <c r="T1208" i="4" s="1"/>
  <c r="A1208" i="4"/>
  <c r="X1207" i="4"/>
  <c r="W1207" i="4"/>
  <c r="V1207" i="4"/>
  <c r="U1207" i="4"/>
  <c r="Y1207" i="4" s="1"/>
  <c r="S1207" i="4"/>
  <c r="T1207" i="4" s="1"/>
  <c r="A1207" i="4"/>
  <c r="X1206" i="4"/>
  <c r="W1206" i="4"/>
  <c r="V1206" i="4"/>
  <c r="U1206" i="4"/>
  <c r="Y1206" i="4" s="1"/>
  <c r="S1206" i="4"/>
  <c r="T1206" i="4" s="1"/>
  <c r="A1206" i="4"/>
  <c r="X1205" i="4"/>
  <c r="W1205" i="4"/>
  <c r="V1205" i="4"/>
  <c r="U1205" i="4"/>
  <c r="Y1205" i="4" s="1"/>
  <c r="S1205" i="4"/>
  <c r="T1205" i="4" s="1"/>
  <c r="A1205" i="4"/>
  <c r="X1204" i="4"/>
  <c r="W1204" i="4"/>
  <c r="V1204" i="4"/>
  <c r="U1204" i="4"/>
  <c r="Y1204" i="4" s="1"/>
  <c r="S1204" i="4"/>
  <c r="T1204" i="4" s="1"/>
  <c r="A1204" i="4"/>
  <c r="X1203" i="4"/>
  <c r="W1203" i="4"/>
  <c r="V1203" i="4"/>
  <c r="U1203" i="4"/>
  <c r="Y1203" i="4" s="1"/>
  <c r="S1203" i="4"/>
  <c r="T1203" i="4" s="1"/>
  <c r="A1203" i="4"/>
  <c r="X1202" i="4"/>
  <c r="W1202" i="4"/>
  <c r="V1202" i="4"/>
  <c r="U1202" i="4" s="1"/>
  <c r="Y1202" i="4" s="1"/>
  <c r="S1202" i="4"/>
  <c r="T1202" i="4" s="1"/>
  <c r="A1202" i="4"/>
  <c r="X1201" i="4"/>
  <c r="W1201" i="4"/>
  <c r="V1201" i="4"/>
  <c r="U1201" i="4" s="1"/>
  <c r="Y1201" i="4" s="1"/>
  <c r="T1201" i="4"/>
  <c r="S1201" i="4"/>
  <c r="A1201" i="4"/>
  <c r="X1200" i="4"/>
  <c r="W1200" i="4"/>
  <c r="V1200" i="4"/>
  <c r="U1200" i="4" s="1"/>
  <c r="Y1200" i="4" s="1"/>
  <c r="T1200" i="4"/>
  <c r="S1200" i="4"/>
  <c r="A1200" i="4"/>
  <c r="X1199" i="4"/>
  <c r="W1199" i="4"/>
  <c r="V1199" i="4"/>
  <c r="U1199" i="4" s="1"/>
  <c r="Y1199" i="4" s="1"/>
  <c r="T1199" i="4"/>
  <c r="S1199" i="4"/>
  <c r="A1199" i="4"/>
  <c r="X1198" i="4"/>
  <c r="W1198" i="4"/>
  <c r="V1198" i="4"/>
  <c r="U1198" i="4" s="1"/>
  <c r="Y1198" i="4" s="1"/>
  <c r="T1198" i="4"/>
  <c r="S1198" i="4"/>
  <c r="A1198" i="4"/>
  <c r="X1197" i="4"/>
  <c r="W1197" i="4"/>
  <c r="V1197" i="4"/>
  <c r="U1197" i="4" s="1"/>
  <c r="Y1197" i="4" s="1"/>
  <c r="T1197" i="4"/>
  <c r="S1197" i="4"/>
  <c r="A1197" i="4"/>
  <c r="X1196" i="4"/>
  <c r="W1196" i="4"/>
  <c r="V1196" i="4"/>
  <c r="U1196" i="4" s="1"/>
  <c r="Y1196" i="4" s="1"/>
  <c r="T1196" i="4"/>
  <c r="S1196" i="4"/>
  <c r="A1196" i="4"/>
  <c r="X1195" i="4"/>
  <c r="W1195" i="4"/>
  <c r="V1195" i="4"/>
  <c r="U1195" i="4" s="1"/>
  <c r="Y1195" i="4" s="1"/>
  <c r="T1195" i="4"/>
  <c r="S1195" i="4"/>
  <c r="A1195" i="4"/>
  <c r="X1194" i="4"/>
  <c r="W1194" i="4"/>
  <c r="V1194" i="4"/>
  <c r="U1194" i="4" s="1"/>
  <c r="Y1194" i="4" s="1"/>
  <c r="T1194" i="4"/>
  <c r="S1194" i="4"/>
  <c r="A1194" i="4"/>
  <c r="X1193" i="4"/>
  <c r="W1193" i="4"/>
  <c r="V1193" i="4"/>
  <c r="U1193" i="4" s="1"/>
  <c r="Y1193" i="4" s="1"/>
  <c r="T1193" i="4"/>
  <c r="S1193" i="4"/>
  <c r="A1193" i="4"/>
  <c r="X1192" i="4"/>
  <c r="W1192" i="4"/>
  <c r="V1192" i="4"/>
  <c r="U1192" i="4" s="1"/>
  <c r="Y1192" i="4" s="1"/>
  <c r="T1192" i="4"/>
  <c r="S1192" i="4"/>
  <c r="A1192" i="4"/>
  <c r="X1191" i="4"/>
  <c r="W1191" i="4"/>
  <c r="V1191" i="4"/>
  <c r="U1191" i="4" s="1"/>
  <c r="Y1191" i="4" s="1"/>
  <c r="T1191" i="4"/>
  <c r="S1191" i="4"/>
  <c r="A1191" i="4"/>
  <c r="X1190" i="4"/>
  <c r="W1190" i="4"/>
  <c r="V1190" i="4"/>
  <c r="U1190" i="4" s="1"/>
  <c r="Y1190" i="4" s="1"/>
  <c r="T1190" i="4"/>
  <c r="S1190" i="4"/>
  <c r="A1190" i="4"/>
  <c r="X1189" i="4"/>
  <c r="W1189" i="4"/>
  <c r="V1189" i="4"/>
  <c r="U1189" i="4" s="1"/>
  <c r="Y1189" i="4" s="1"/>
  <c r="T1189" i="4"/>
  <c r="S1189" i="4"/>
  <c r="A1189" i="4"/>
  <c r="X1188" i="4"/>
  <c r="W1188" i="4"/>
  <c r="V1188" i="4"/>
  <c r="U1188" i="4" s="1"/>
  <c r="Y1188" i="4" s="1"/>
  <c r="T1188" i="4"/>
  <c r="S1188" i="4"/>
  <c r="A1188" i="4"/>
  <c r="X1187" i="4"/>
  <c r="W1187" i="4"/>
  <c r="V1187" i="4"/>
  <c r="U1187" i="4" s="1"/>
  <c r="Y1187" i="4" s="1"/>
  <c r="T1187" i="4"/>
  <c r="S1187" i="4"/>
  <c r="A1187" i="4"/>
  <c r="X1186" i="4"/>
  <c r="W1186" i="4"/>
  <c r="V1186" i="4"/>
  <c r="U1186" i="4" s="1"/>
  <c r="Y1186" i="4" s="1"/>
  <c r="T1186" i="4"/>
  <c r="S1186" i="4"/>
  <c r="A1186" i="4"/>
  <c r="X1185" i="4"/>
  <c r="W1185" i="4"/>
  <c r="V1185" i="4"/>
  <c r="U1185" i="4" s="1"/>
  <c r="Y1185" i="4" s="1"/>
  <c r="T1185" i="4"/>
  <c r="S1185" i="4"/>
  <c r="A1185" i="4"/>
  <c r="X1184" i="4"/>
  <c r="W1184" i="4"/>
  <c r="V1184" i="4"/>
  <c r="U1184" i="4" s="1"/>
  <c r="Y1184" i="4" s="1"/>
  <c r="T1184" i="4"/>
  <c r="S1184" i="4"/>
  <c r="A1184" i="4"/>
  <c r="X1183" i="4"/>
  <c r="W1183" i="4"/>
  <c r="V1183" i="4"/>
  <c r="U1183" i="4" s="1"/>
  <c r="Y1183" i="4" s="1"/>
  <c r="T1183" i="4"/>
  <c r="S1183" i="4"/>
  <c r="A1183" i="4"/>
  <c r="X1182" i="4"/>
  <c r="W1182" i="4"/>
  <c r="V1182" i="4"/>
  <c r="U1182" i="4" s="1"/>
  <c r="Y1182" i="4" s="1"/>
  <c r="T1182" i="4"/>
  <c r="S1182" i="4"/>
  <c r="A1182" i="4"/>
  <c r="X1181" i="4"/>
  <c r="W1181" i="4"/>
  <c r="V1181" i="4"/>
  <c r="U1181" i="4" s="1"/>
  <c r="Y1181" i="4" s="1"/>
  <c r="T1181" i="4"/>
  <c r="S1181" i="4"/>
  <c r="A1181" i="4"/>
  <c r="X1180" i="4"/>
  <c r="W1180" i="4"/>
  <c r="V1180" i="4"/>
  <c r="U1180" i="4" s="1"/>
  <c r="Y1180" i="4" s="1"/>
  <c r="T1180" i="4"/>
  <c r="S1180" i="4"/>
  <c r="A1180" i="4"/>
  <c r="X1179" i="4"/>
  <c r="W1179" i="4"/>
  <c r="V1179" i="4"/>
  <c r="U1179" i="4" s="1"/>
  <c r="Y1179" i="4" s="1"/>
  <c r="T1179" i="4"/>
  <c r="S1179" i="4"/>
  <c r="A1179" i="4"/>
  <c r="X1178" i="4"/>
  <c r="W1178" i="4"/>
  <c r="V1178" i="4"/>
  <c r="U1178" i="4" s="1"/>
  <c r="Y1178" i="4" s="1"/>
  <c r="T1178" i="4"/>
  <c r="S1178" i="4"/>
  <c r="A1178" i="4"/>
  <c r="X1177" i="4"/>
  <c r="W1177" i="4"/>
  <c r="V1177" i="4"/>
  <c r="U1177" i="4" s="1"/>
  <c r="Y1177" i="4" s="1"/>
  <c r="T1177" i="4"/>
  <c r="S1177" i="4"/>
  <c r="A1177" i="4"/>
  <c r="X1176" i="4"/>
  <c r="W1176" i="4"/>
  <c r="V1176" i="4"/>
  <c r="U1176" i="4" s="1"/>
  <c r="Y1176" i="4" s="1"/>
  <c r="T1176" i="4"/>
  <c r="S1176" i="4"/>
  <c r="A1176" i="4"/>
  <c r="X1175" i="4"/>
  <c r="W1175" i="4"/>
  <c r="V1175" i="4"/>
  <c r="U1175" i="4" s="1"/>
  <c r="Y1175" i="4" s="1"/>
  <c r="T1175" i="4"/>
  <c r="S1175" i="4"/>
  <c r="A1175" i="4"/>
  <c r="X1174" i="4"/>
  <c r="W1174" i="4"/>
  <c r="V1174" i="4"/>
  <c r="U1174" i="4" s="1"/>
  <c r="Y1174" i="4" s="1"/>
  <c r="T1174" i="4"/>
  <c r="S1174" i="4"/>
  <c r="A1174" i="4"/>
  <c r="X1173" i="4"/>
  <c r="W1173" i="4"/>
  <c r="V1173" i="4"/>
  <c r="U1173" i="4" s="1"/>
  <c r="Y1173" i="4" s="1"/>
  <c r="T1173" i="4"/>
  <c r="S1173" i="4"/>
  <c r="A1173" i="4"/>
  <c r="X1172" i="4"/>
  <c r="W1172" i="4"/>
  <c r="V1172" i="4"/>
  <c r="U1172" i="4" s="1"/>
  <c r="Y1172" i="4" s="1"/>
  <c r="T1172" i="4"/>
  <c r="S1172" i="4"/>
  <c r="A1172" i="4"/>
  <c r="X1171" i="4"/>
  <c r="W1171" i="4"/>
  <c r="V1171" i="4"/>
  <c r="U1171" i="4" s="1"/>
  <c r="Y1171" i="4" s="1"/>
  <c r="T1171" i="4"/>
  <c r="S1171" i="4"/>
  <c r="A1171" i="4"/>
  <c r="X1170" i="4"/>
  <c r="W1170" i="4"/>
  <c r="V1170" i="4"/>
  <c r="U1170" i="4" s="1"/>
  <c r="Y1170" i="4" s="1"/>
  <c r="T1170" i="4"/>
  <c r="S1170" i="4"/>
  <c r="A1170" i="4"/>
  <c r="X1169" i="4"/>
  <c r="W1169" i="4"/>
  <c r="V1169" i="4"/>
  <c r="U1169" i="4" s="1"/>
  <c r="Y1169" i="4" s="1"/>
  <c r="T1169" i="4"/>
  <c r="S1169" i="4"/>
  <c r="A1169" i="4"/>
  <c r="X1168" i="4"/>
  <c r="W1168" i="4"/>
  <c r="V1168" i="4"/>
  <c r="U1168" i="4" s="1"/>
  <c r="Y1168" i="4" s="1"/>
  <c r="T1168" i="4"/>
  <c r="S1168" i="4"/>
  <c r="A1168" i="4"/>
  <c r="X1167" i="4"/>
  <c r="W1167" i="4"/>
  <c r="V1167" i="4"/>
  <c r="U1167" i="4" s="1"/>
  <c r="Y1167" i="4" s="1"/>
  <c r="T1167" i="4"/>
  <c r="S1167" i="4"/>
  <c r="A1167" i="4"/>
  <c r="X1166" i="4"/>
  <c r="W1166" i="4"/>
  <c r="V1166" i="4"/>
  <c r="U1166" i="4" s="1"/>
  <c r="Y1166" i="4" s="1"/>
  <c r="T1166" i="4"/>
  <c r="S1166" i="4"/>
  <c r="A1166" i="4"/>
  <c r="X1165" i="4"/>
  <c r="W1165" i="4"/>
  <c r="V1165" i="4"/>
  <c r="U1165" i="4" s="1"/>
  <c r="Y1165" i="4" s="1"/>
  <c r="T1165" i="4"/>
  <c r="S1165" i="4"/>
  <c r="A1165" i="4"/>
  <c r="X1164" i="4"/>
  <c r="W1164" i="4"/>
  <c r="V1164" i="4"/>
  <c r="U1164" i="4" s="1"/>
  <c r="Y1164" i="4" s="1"/>
  <c r="T1164" i="4"/>
  <c r="S1164" i="4"/>
  <c r="A1164" i="4"/>
  <c r="X1163" i="4"/>
  <c r="W1163" i="4"/>
  <c r="V1163" i="4"/>
  <c r="U1163" i="4" s="1"/>
  <c r="Y1163" i="4" s="1"/>
  <c r="T1163" i="4"/>
  <c r="S1163" i="4"/>
  <c r="A1163" i="4"/>
  <c r="X1162" i="4"/>
  <c r="W1162" i="4"/>
  <c r="V1162" i="4"/>
  <c r="U1162" i="4" s="1"/>
  <c r="Y1162" i="4" s="1"/>
  <c r="T1162" i="4"/>
  <c r="S1162" i="4"/>
  <c r="A1162" i="4"/>
  <c r="X1161" i="4"/>
  <c r="W1161" i="4"/>
  <c r="V1161" i="4"/>
  <c r="U1161" i="4" s="1"/>
  <c r="Y1161" i="4" s="1"/>
  <c r="T1161" i="4"/>
  <c r="S1161" i="4"/>
  <c r="A1161" i="4"/>
  <c r="X1160" i="4"/>
  <c r="W1160" i="4"/>
  <c r="V1160" i="4"/>
  <c r="U1160" i="4" s="1"/>
  <c r="Y1160" i="4" s="1"/>
  <c r="T1160" i="4"/>
  <c r="S1160" i="4"/>
  <c r="A1160" i="4"/>
  <c r="X1159" i="4"/>
  <c r="W1159" i="4"/>
  <c r="V1159" i="4"/>
  <c r="U1159" i="4" s="1"/>
  <c r="Y1159" i="4" s="1"/>
  <c r="T1159" i="4"/>
  <c r="S1159" i="4"/>
  <c r="A1159" i="4"/>
  <c r="X1158" i="4"/>
  <c r="W1158" i="4"/>
  <c r="V1158" i="4"/>
  <c r="U1158" i="4" s="1"/>
  <c r="Y1158" i="4" s="1"/>
  <c r="T1158" i="4"/>
  <c r="S1158" i="4"/>
  <c r="A1158" i="4"/>
  <c r="X1157" i="4"/>
  <c r="W1157" i="4"/>
  <c r="V1157" i="4"/>
  <c r="U1157" i="4" s="1"/>
  <c r="Y1157" i="4" s="1"/>
  <c r="T1157" i="4"/>
  <c r="S1157" i="4"/>
  <c r="A1157" i="4"/>
  <c r="X1156" i="4"/>
  <c r="W1156" i="4"/>
  <c r="V1156" i="4"/>
  <c r="U1156" i="4" s="1"/>
  <c r="Y1156" i="4" s="1"/>
  <c r="T1156" i="4"/>
  <c r="S1156" i="4"/>
  <c r="A1156" i="4"/>
  <c r="X1155" i="4"/>
  <c r="W1155" i="4"/>
  <c r="V1155" i="4"/>
  <c r="U1155" i="4" s="1"/>
  <c r="Y1155" i="4" s="1"/>
  <c r="T1155" i="4"/>
  <c r="S1155" i="4"/>
  <c r="A1155" i="4"/>
  <c r="X1154" i="4"/>
  <c r="W1154" i="4"/>
  <c r="V1154" i="4"/>
  <c r="U1154" i="4" s="1"/>
  <c r="Y1154" i="4" s="1"/>
  <c r="T1154" i="4"/>
  <c r="S1154" i="4"/>
  <c r="A1154" i="4"/>
  <c r="X1153" i="4"/>
  <c r="W1153" i="4"/>
  <c r="V1153" i="4"/>
  <c r="U1153" i="4" s="1"/>
  <c r="Y1153" i="4" s="1"/>
  <c r="T1153" i="4"/>
  <c r="S1153" i="4"/>
  <c r="A1153" i="4"/>
  <c r="X1152" i="4"/>
  <c r="W1152" i="4"/>
  <c r="V1152" i="4"/>
  <c r="U1152" i="4" s="1"/>
  <c r="Y1152" i="4" s="1"/>
  <c r="T1152" i="4"/>
  <c r="S1152" i="4"/>
  <c r="A1152" i="4"/>
  <c r="X1151" i="4"/>
  <c r="W1151" i="4"/>
  <c r="V1151" i="4"/>
  <c r="U1151" i="4" s="1"/>
  <c r="Y1151" i="4" s="1"/>
  <c r="T1151" i="4"/>
  <c r="S1151" i="4"/>
  <c r="A1151" i="4"/>
  <c r="X1150" i="4"/>
  <c r="W1150" i="4"/>
  <c r="V1150" i="4"/>
  <c r="U1150" i="4" s="1"/>
  <c r="Y1150" i="4" s="1"/>
  <c r="T1150" i="4"/>
  <c r="S1150" i="4"/>
  <c r="A1150" i="4"/>
  <c r="X1149" i="4"/>
  <c r="W1149" i="4"/>
  <c r="V1149" i="4"/>
  <c r="U1149" i="4" s="1"/>
  <c r="Y1149" i="4" s="1"/>
  <c r="T1149" i="4"/>
  <c r="S1149" i="4"/>
  <c r="A1149" i="4"/>
  <c r="X1148" i="4"/>
  <c r="W1148" i="4"/>
  <c r="V1148" i="4"/>
  <c r="U1148" i="4" s="1"/>
  <c r="Y1148" i="4" s="1"/>
  <c r="T1148" i="4"/>
  <c r="S1148" i="4"/>
  <c r="A1148" i="4"/>
  <c r="X1147" i="4"/>
  <c r="W1147" i="4"/>
  <c r="V1147" i="4"/>
  <c r="U1147" i="4" s="1"/>
  <c r="Y1147" i="4" s="1"/>
  <c r="T1147" i="4"/>
  <c r="S1147" i="4"/>
  <c r="A1147" i="4"/>
  <c r="X1146" i="4"/>
  <c r="W1146" i="4"/>
  <c r="V1146" i="4"/>
  <c r="U1146" i="4" s="1"/>
  <c r="Y1146" i="4" s="1"/>
  <c r="T1146" i="4"/>
  <c r="S1146" i="4"/>
  <c r="A1146" i="4"/>
  <c r="X1145" i="4"/>
  <c r="W1145" i="4"/>
  <c r="V1145" i="4"/>
  <c r="U1145" i="4" s="1"/>
  <c r="Y1145" i="4" s="1"/>
  <c r="T1145" i="4"/>
  <c r="S1145" i="4"/>
  <c r="A1145" i="4"/>
  <c r="X1144" i="4"/>
  <c r="W1144" i="4"/>
  <c r="V1144" i="4"/>
  <c r="U1144" i="4" s="1"/>
  <c r="Y1144" i="4" s="1"/>
  <c r="T1144" i="4"/>
  <c r="S1144" i="4"/>
  <c r="A1144" i="4"/>
  <c r="X1143" i="4"/>
  <c r="W1143" i="4"/>
  <c r="V1143" i="4"/>
  <c r="U1143" i="4" s="1"/>
  <c r="Y1143" i="4" s="1"/>
  <c r="T1143" i="4"/>
  <c r="S1143" i="4"/>
  <c r="A1143" i="4"/>
  <c r="X1142" i="4"/>
  <c r="W1142" i="4"/>
  <c r="V1142" i="4"/>
  <c r="U1142" i="4" s="1"/>
  <c r="Y1142" i="4" s="1"/>
  <c r="T1142" i="4"/>
  <c r="S1142" i="4"/>
  <c r="A1142" i="4"/>
  <c r="X1141" i="4"/>
  <c r="W1141" i="4"/>
  <c r="V1141" i="4"/>
  <c r="U1141" i="4" s="1"/>
  <c r="Y1141" i="4" s="1"/>
  <c r="T1141" i="4"/>
  <c r="S1141" i="4"/>
  <c r="A1141" i="4"/>
  <c r="X1140" i="4"/>
  <c r="W1140" i="4"/>
  <c r="V1140" i="4"/>
  <c r="U1140" i="4" s="1"/>
  <c r="Y1140" i="4" s="1"/>
  <c r="T1140" i="4"/>
  <c r="S1140" i="4"/>
  <c r="A1140" i="4"/>
  <c r="X1139" i="4"/>
  <c r="W1139" i="4"/>
  <c r="V1139" i="4"/>
  <c r="U1139" i="4" s="1"/>
  <c r="Y1139" i="4" s="1"/>
  <c r="T1139" i="4"/>
  <c r="S1139" i="4"/>
  <c r="A1139" i="4"/>
  <c r="X1138" i="4"/>
  <c r="W1138" i="4"/>
  <c r="V1138" i="4"/>
  <c r="U1138" i="4" s="1"/>
  <c r="Y1138" i="4" s="1"/>
  <c r="T1138" i="4"/>
  <c r="S1138" i="4"/>
  <c r="A1138" i="4"/>
  <c r="X1137" i="4"/>
  <c r="W1137" i="4"/>
  <c r="V1137" i="4"/>
  <c r="U1137" i="4" s="1"/>
  <c r="Y1137" i="4" s="1"/>
  <c r="T1137" i="4"/>
  <c r="S1137" i="4"/>
  <c r="A1137" i="4"/>
  <c r="X1136" i="4"/>
  <c r="W1136" i="4"/>
  <c r="V1136" i="4"/>
  <c r="U1136" i="4" s="1"/>
  <c r="Y1136" i="4" s="1"/>
  <c r="T1136" i="4"/>
  <c r="S1136" i="4"/>
  <c r="A1136" i="4"/>
  <c r="X1135" i="4"/>
  <c r="W1135" i="4"/>
  <c r="V1135" i="4"/>
  <c r="U1135" i="4" s="1"/>
  <c r="Y1135" i="4" s="1"/>
  <c r="T1135" i="4"/>
  <c r="S1135" i="4"/>
  <c r="A1135" i="4"/>
  <c r="X1134" i="4"/>
  <c r="W1134" i="4"/>
  <c r="V1134" i="4"/>
  <c r="U1134" i="4" s="1"/>
  <c r="Y1134" i="4" s="1"/>
  <c r="T1134" i="4"/>
  <c r="S1134" i="4"/>
  <c r="A1134" i="4"/>
  <c r="X1133" i="4"/>
  <c r="W1133" i="4"/>
  <c r="V1133" i="4"/>
  <c r="U1133" i="4" s="1"/>
  <c r="Y1133" i="4" s="1"/>
  <c r="T1133" i="4"/>
  <c r="S1133" i="4"/>
  <c r="A1133" i="4"/>
  <c r="X1132" i="4"/>
  <c r="W1132" i="4"/>
  <c r="V1132" i="4"/>
  <c r="U1132" i="4" s="1"/>
  <c r="Y1132" i="4" s="1"/>
  <c r="T1132" i="4"/>
  <c r="S1132" i="4"/>
  <c r="A1132" i="4"/>
  <c r="X1131" i="4"/>
  <c r="W1131" i="4"/>
  <c r="V1131" i="4"/>
  <c r="U1131" i="4" s="1"/>
  <c r="Y1131" i="4" s="1"/>
  <c r="T1131" i="4"/>
  <c r="S1131" i="4"/>
  <c r="A1131" i="4"/>
  <c r="X1130" i="4"/>
  <c r="W1130" i="4"/>
  <c r="V1130" i="4"/>
  <c r="U1130" i="4" s="1"/>
  <c r="Y1130" i="4" s="1"/>
  <c r="T1130" i="4"/>
  <c r="S1130" i="4"/>
  <c r="A1130" i="4"/>
  <c r="X1129" i="4"/>
  <c r="W1129" i="4"/>
  <c r="V1129" i="4"/>
  <c r="U1129" i="4" s="1"/>
  <c r="Y1129" i="4" s="1"/>
  <c r="T1129" i="4"/>
  <c r="S1129" i="4"/>
  <c r="A1129" i="4"/>
  <c r="X1128" i="4"/>
  <c r="W1128" i="4"/>
  <c r="V1128" i="4"/>
  <c r="U1128" i="4" s="1"/>
  <c r="Y1128" i="4" s="1"/>
  <c r="T1128" i="4"/>
  <c r="S1128" i="4"/>
  <c r="A1128" i="4"/>
  <c r="X1127" i="4"/>
  <c r="W1127" i="4"/>
  <c r="V1127" i="4"/>
  <c r="U1127" i="4" s="1"/>
  <c r="Y1127" i="4" s="1"/>
  <c r="T1127" i="4"/>
  <c r="S1127" i="4"/>
  <c r="A1127" i="4"/>
  <c r="X1126" i="4"/>
  <c r="W1126" i="4"/>
  <c r="V1126" i="4"/>
  <c r="U1126" i="4" s="1"/>
  <c r="Y1126" i="4" s="1"/>
  <c r="T1126" i="4"/>
  <c r="S1126" i="4"/>
  <c r="A1126" i="4"/>
  <c r="X1125" i="4"/>
  <c r="W1125" i="4"/>
  <c r="V1125" i="4"/>
  <c r="U1125" i="4" s="1"/>
  <c r="Y1125" i="4" s="1"/>
  <c r="T1125" i="4"/>
  <c r="S1125" i="4"/>
  <c r="A1125" i="4"/>
  <c r="X1124" i="4"/>
  <c r="W1124" i="4"/>
  <c r="V1124" i="4"/>
  <c r="U1124" i="4" s="1"/>
  <c r="Y1124" i="4" s="1"/>
  <c r="T1124" i="4"/>
  <c r="S1124" i="4"/>
  <c r="A1124" i="4"/>
  <c r="X1123" i="4"/>
  <c r="W1123" i="4"/>
  <c r="V1123" i="4"/>
  <c r="U1123" i="4" s="1"/>
  <c r="Y1123" i="4" s="1"/>
  <c r="T1123" i="4"/>
  <c r="S1123" i="4"/>
  <c r="A1123" i="4"/>
  <c r="X1122" i="4"/>
  <c r="W1122" i="4"/>
  <c r="V1122" i="4"/>
  <c r="U1122" i="4" s="1"/>
  <c r="Y1122" i="4" s="1"/>
  <c r="T1122" i="4"/>
  <c r="S1122" i="4"/>
  <c r="A1122" i="4"/>
  <c r="X1121" i="4"/>
  <c r="W1121" i="4"/>
  <c r="V1121" i="4"/>
  <c r="U1121" i="4" s="1"/>
  <c r="Y1121" i="4" s="1"/>
  <c r="T1121" i="4"/>
  <c r="S1121" i="4"/>
  <c r="A1121" i="4"/>
  <c r="X1120" i="4"/>
  <c r="W1120" i="4"/>
  <c r="V1120" i="4"/>
  <c r="U1120" i="4" s="1"/>
  <c r="Y1120" i="4" s="1"/>
  <c r="T1120" i="4"/>
  <c r="S1120" i="4"/>
  <c r="A1120" i="4"/>
  <c r="X1119" i="4"/>
  <c r="W1119" i="4"/>
  <c r="V1119" i="4"/>
  <c r="U1119" i="4" s="1"/>
  <c r="Y1119" i="4" s="1"/>
  <c r="T1119" i="4"/>
  <c r="S1119" i="4"/>
  <c r="A1119" i="4"/>
  <c r="X1118" i="4"/>
  <c r="W1118" i="4"/>
  <c r="V1118" i="4"/>
  <c r="U1118" i="4" s="1"/>
  <c r="Y1118" i="4" s="1"/>
  <c r="T1118" i="4"/>
  <c r="S1118" i="4"/>
  <c r="A1118" i="4"/>
  <c r="X1117" i="4"/>
  <c r="W1117" i="4"/>
  <c r="V1117" i="4"/>
  <c r="U1117" i="4" s="1"/>
  <c r="Y1117" i="4" s="1"/>
  <c r="T1117" i="4"/>
  <c r="S1117" i="4"/>
  <c r="A1117" i="4"/>
  <c r="X1116" i="4"/>
  <c r="W1116" i="4"/>
  <c r="V1116" i="4"/>
  <c r="U1116" i="4" s="1"/>
  <c r="Y1116" i="4" s="1"/>
  <c r="T1116" i="4"/>
  <c r="S1116" i="4"/>
  <c r="A1116" i="4"/>
  <c r="X1115" i="4"/>
  <c r="W1115" i="4"/>
  <c r="V1115" i="4"/>
  <c r="U1115" i="4" s="1"/>
  <c r="Y1115" i="4" s="1"/>
  <c r="T1115" i="4"/>
  <c r="S1115" i="4"/>
  <c r="A1115" i="4"/>
  <c r="X1114" i="4"/>
  <c r="W1114" i="4"/>
  <c r="V1114" i="4"/>
  <c r="U1114" i="4" s="1"/>
  <c r="Y1114" i="4" s="1"/>
  <c r="T1114" i="4"/>
  <c r="S1114" i="4"/>
  <c r="A1114" i="4"/>
  <c r="X1113" i="4"/>
  <c r="W1113" i="4"/>
  <c r="V1113" i="4"/>
  <c r="U1113" i="4" s="1"/>
  <c r="Y1113" i="4" s="1"/>
  <c r="T1113" i="4"/>
  <c r="S1113" i="4"/>
  <c r="A1113" i="4"/>
  <c r="X1112" i="4"/>
  <c r="W1112" i="4"/>
  <c r="V1112" i="4"/>
  <c r="U1112" i="4" s="1"/>
  <c r="Y1112" i="4" s="1"/>
  <c r="T1112" i="4"/>
  <c r="S1112" i="4"/>
  <c r="A1112" i="4"/>
  <c r="X1111" i="4"/>
  <c r="W1111" i="4"/>
  <c r="V1111" i="4"/>
  <c r="U1111" i="4" s="1"/>
  <c r="Y1111" i="4" s="1"/>
  <c r="T1111" i="4"/>
  <c r="S1111" i="4"/>
  <c r="A1111" i="4"/>
  <c r="X1110" i="4"/>
  <c r="W1110" i="4"/>
  <c r="V1110" i="4"/>
  <c r="U1110" i="4" s="1"/>
  <c r="Y1110" i="4" s="1"/>
  <c r="T1110" i="4"/>
  <c r="S1110" i="4"/>
  <c r="A1110" i="4"/>
  <c r="X1109" i="4"/>
  <c r="W1109" i="4"/>
  <c r="V1109" i="4"/>
  <c r="U1109" i="4" s="1"/>
  <c r="Y1109" i="4" s="1"/>
  <c r="T1109" i="4"/>
  <c r="S1109" i="4"/>
  <c r="A1109" i="4"/>
  <c r="X1108" i="4"/>
  <c r="W1108" i="4"/>
  <c r="V1108" i="4"/>
  <c r="U1108" i="4" s="1"/>
  <c r="Y1108" i="4" s="1"/>
  <c r="T1108" i="4"/>
  <c r="S1108" i="4"/>
  <c r="A1108" i="4"/>
  <c r="X1107" i="4"/>
  <c r="W1107" i="4"/>
  <c r="V1107" i="4"/>
  <c r="U1107" i="4" s="1"/>
  <c r="Y1107" i="4" s="1"/>
  <c r="T1107" i="4"/>
  <c r="S1107" i="4"/>
  <c r="A1107" i="4"/>
  <c r="X1106" i="4"/>
  <c r="W1106" i="4"/>
  <c r="V1106" i="4"/>
  <c r="U1106" i="4" s="1"/>
  <c r="Y1106" i="4" s="1"/>
  <c r="T1106" i="4"/>
  <c r="S1106" i="4"/>
  <c r="A1106" i="4"/>
  <c r="X1105" i="4"/>
  <c r="W1105" i="4"/>
  <c r="V1105" i="4"/>
  <c r="U1105" i="4" s="1"/>
  <c r="Y1105" i="4" s="1"/>
  <c r="T1105" i="4"/>
  <c r="S1105" i="4"/>
  <c r="A1105" i="4"/>
  <c r="X1104" i="4"/>
  <c r="W1104" i="4"/>
  <c r="V1104" i="4"/>
  <c r="U1104" i="4" s="1"/>
  <c r="Y1104" i="4" s="1"/>
  <c r="T1104" i="4"/>
  <c r="S1104" i="4"/>
  <c r="A1104" i="4"/>
  <c r="X1103" i="4"/>
  <c r="W1103" i="4"/>
  <c r="V1103" i="4"/>
  <c r="U1103" i="4" s="1"/>
  <c r="Y1103" i="4" s="1"/>
  <c r="T1103" i="4"/>
  <c r="S1103" i="4"/>
  <c r="A1103" i="4"/>
  <c r="X1102" i="4"/>
  <c r="W1102" i="4"/>
  <c r="V1102" i="4"/>
  <c r="U1102" i="4" s="1"/>
  <c r="Y1102" i="4" s="1"/>
  <c r="T1102" i="4"/>
  <c r="S1102" i="4"/>
  <c r="A1102" i="4"/>
  <c r="X1101" i="4"/>
  <c r="W1101" i="4"/>
  <c r="V1101" i="4"/>
  <c r="U1101" i="4" s="1"/>
  <c r="Y1101" i="4" s="1"/>
  <c r="T1101" i="4"/>
  <c r="S1101" i="4"/>
  <c r="A1101" i="4"/>
  <c r="X1100" i="4"/>
  <c r="W1100" i="4"/>
  <c r="V1100" i="4"/>
  <c r="U1100" i="4" s="1"/>
  <c r="Y1100" i="4" s="1"/>
  <c r="T1100" i="4"/>
  <c r="S1100" i="4"/>
  <c r="A1100" i="4"/>
  <c r="X1099" i="4"/>
  <c r="W1099" i="4"/>
  <c r="V1099" i="4"/>
  <c r="U1099" i="4" s="1"/>
  <c r="Y1099" i="4" s="1"/>
  <c r="T1099" i="4"/>
  <c r="S1099" i="4"/>
  <c r="A1099" i="4"/>
  <c r="X1098" i="4"/>
  <c r="W1098" i="4"/>
  <c r="V1098" i="4"/>
  <c r="U1098" i="4" s="1"/>
  <c r="Y1098" i="4" s="1"/>
  <c r="T1098" i="4"/>
  <c r="S1098" i="4"/>
  <c r="A1098" i="4"/>
  <c r="X1097" i="4"/>
  <c r="W1097" i="4"/>
  <c r="V1097" i="4"/>
  <c r="U1097" i="4" s="1"/>
  <c r="Y1097" i="4" s="1"/>
  <c r="T1097" i="4"/>
  <c r="S1097" i="4"/>
  <c r="A1097" i="4"/>
  <c r="X1096" i="4"/>
  <c r="W1096" i="4"/>
  <c r="V1096" i="4"/>
  <c r="U1096" i="4" s="1"/>
  <c r="Y1096" i="4" s="1"/>
  <c r="T1096" i="4"/>
  <c r="S1096" i="4"/>
  <c r="A1096" i="4"/>
  <c r="X1095" i="4"/>
  <c r="W1095" i="4"/>
  <c r="V1095" i="4"/>
  <c r="U1095" i="4" s="1"/>
  <c r="Y1095" i="4" s="1"/>
  <c r="T1095" i="4"/>
  <c r="S1095" i="4"/>
  <c r="A1095" i="4"/>
  <c r="X1094" i="4"/>
  <c r="W1094" i="4"/>
  <c r="V1094" i="4"/>
  <c r="U1094" i="4" s="1"/>
  <c r="Y1094" i="4" s="1"/>
  <c r="T1094" i="4"/>
  <c r="S1094" i="4"/>
  <c r="A1094" i="4"/>
  <c r="X1093" i="4"/>
  <c r="W1093" i="4"/>
  <c r="V1093" i="4"/>
  <c r="U1093" i="4" s="1"/>
  <c r="Y1093" i="4" s="1"/>
  <c r="T1093" i="4"/>
  <c r="S1093" i="4"/>
  <c r="A1093" i="4"/>
  <c r="X1092" i="4"/>
  <c r="W1092" i="4"/>
  <c r="V1092" i="4"/>
  <c r="U1092" i="4" s="1"/>
  <c r="Y1092" i="4" s="1"/>
  <c r="T1092" i="4"/>
  <c r="S1092" i="4"/>
  <c r="A1092" i="4"/>
  <c r="X1091" i="4"/>
  <c r="W1091" i="4"/>
  <c r="V1091" i="4"/>
  <c r="U1091" i="4" s="1"/>
  <c r="Y1091" i="4" s="1"/>
  <c r="T1091" i="4"/>
  <c r="S1091" i="4"/>
  <c r="A1091" i="4"/>
  <c r="X1090" i="4"/>
  <c r="W1090" i="4"/>
  <c r="V1090" i="4"/>
  <c r="U1090" i="4" s="1"/>
  <c r="Y1090" i="4" s="1"/>
  <c r="T1090" i="4"/>
  <c r="S1090" i="4"/>
  <c r="A1090" i="4"/>
  <c r="X1089" i="4"/>
  <c r="W1089" i="4"/>
  <c r="V1089" i="4"/>
  <c r="U1089" i="4" s="1"/>
  <c r="Y1089" i="4" s="1"/>
  <c r="T1089" i="4"/>
  <c r="S1089" i="4"/>
  <c r="A1089" i="4"/>
  <c r="X1088" i="4"/>
  <c r="W1088" i="4"/>
  <c r="V1088" i="4"/>
  <c r="U1088" i="4" s="1"/>
  <c r="Y1088" i="4" s="1"/>
  <c r="T1088" i="4"/>
  <c r="S1088" i="4"/>
  <c r="A1088" i="4"/>
  <c r="X1087" i="4"/>
  <c r="W1087" i="4"/>
  <c r="V1087" i="4"/>
  <c r="U1087" i="4" s="1"/>
  <c r="Y1087" i="4" s="1"/>
  <c r="T1087" i="4"/>
  <c r="S1087" i="4"/>
  <c r="A1087" i="4"/>
  <c r="X1086" i="4"/>
  <c r="W1086" i="4"/>
  <c r="V1086" i="4"/>
  <c r="U1086" i="4" s="1"/>
  <c r="Y1086" i="4" s="1"/>
  <c r="T1086" i="4"/>
  <c r="S1086" i="4"/>
  <c r="A1086" i="4"/>
  <c r="X1085" i="4"/>
  <c r="W1085" i="4"/>
  <c r="V1085" i="4"/>
  <c r="U1085" i="4" s="1"/>
  <c r="Y1085" i="4" s="1"/>
  <c r="T1085" i="4"/>
  <c r="S1085" i="4"/>
  <c r="A1085" i="4"/>
  <c r="X1084" i="4"/>
  <c r="W1084" i="4"/>
  <c r="V1084" i="4"/>
  <c r="U1084" i="4" s="1"/>
  <c r="Y1084" i="4" s="1"/>
  <c r="T1084" i="4"/>
  <c r="S1084" i="4"/>
  <c r="A1084" i="4"/>
  <c r="X1083" i="4"/>
  <c r="W1083" i="4"/>
  <c r="V1083" i="4"/>
  <c r="U1083" i="4" s="1"/>
  <c r="Y1083" i="4" s="1"/>
  <c r="T1083" i="4"/>
  <c r="S1083" i="4"/>
  <c r="A1083" i="4"/>
  <c r="X1082" i="4"/>
  <c r="W1082" i="4"/>
  <c r="V1082" i="4"/>
  <c r="U1082" i="4" s="1"/>
  <c r="Y1082" i="4" s="1"/>
  <c r="T1082" i="4"/>
  <c r="S1082" i="4"/>
  <c r="A1082" i="4"/>
  <c r="X1081" i="4"/>
  <c r="W1081" i="4"/>
  <c r="V1081" i="4"/>
  <c r="U1081" i="4" s="1"/>
  <c r="Y1081" i="4" s="1"/>
  <c r="T1081" i="4"/>
  <c r="S1081" i="4"/>
  <c r="A1081" i="4"/>
  <c r="X1080" i="4"/>
  <c r="W1080" i="4"/>
  <c r="V1080" i="4"/>
  <c r="U1080" i="4" s="1"/>
  <c r="Y1080" i="4" s="1"/>
  <c r="T1080" i="4"/>
  <c r="S1080" i="4"/>
  <c r="A1080" i="4"/>
  <c r="X1079" i="4"/>
  <c r="W1079" i="4"/>
  <c r="V1079" i="4"/>
  <c r="U1079" i="4" s="1"/>
  <c r="Y1079" i="4" s="1"/>
  <c r="T1079" i="4"/>
  <c r="S1079" i="4"/>
  <c r="A1079" i="4"/>
  <c r="X1078" i="4"/>
  <c r="W1078" i="4"/>
  <c r="V1078" i="4"/>
  <c r="U1078" i="4" s="1"/>
  <c r="Y1078" i="4" s="1"/>
  <c r="T1078" i="4"/>
  <c r="S1078" i="4"/>
  <c r="A1078" i="4"/>
  <c r="X1077" i="4"/>
  <c r="W1077" i="4"/>
  <c r="V1077" i="4"/>
  <c r="U1077" i="4" s="1"/>
  <c r="Y1077" i="4" s="1"/>
  <c r="T1077" i="4"/>
  <c r="S1077" i="4"/>
  <c r="A1077" i="4"/>
  <c r="X1076" i="4"/>
  <c r="W1076" i="4"/>
  <c r="V1076" i="4"/>
  <c r="U1076" i="4" s="1"/>
  <c r="Y1076" i="4" s="1"/>
  <c r="T1076" i="4"/>
  <c r="S1076" i="4"/>
  <c r="A1076" i="4"/>
  <c r="X1075" i="4"/>
  <c r="W1075" i="4"/>
  <c r="V1075" i="4"/>
  <c r="U1075" i="4" s="1"/>
  <c r="Y1075" i="4" s="1"/>
  <c r="T1075" i="4"/>
  <c r="S1075" i="4"/>
  <c r="A1075" i="4"/>
  <c r="X1074" i="4"/>
  <c r="W1074" i="4"/>
  <c r="V1074" i="4"/>
  <c r="U1074" i="4" s="1"/>
  <c r="Y1074" i="4" s="1"/>
  <c r="T1074" i="4"/>
  <c r="S1074" i="4"/>
  <c r="A1074" i="4"/>
  <c r="X1073" i="4"/>
  <c r="W1073" i="4"/>
  <c r="V1073" i="4"/>
  <c r="U1073" i="4" s="1"/>
  <c r="Y1073" i="4" s="1"/>
  <c r="T1073" i="4"/>
  <c r="S1073" i="4"/>
  <c r="A1073" i="4"/>
  <c r="X1072" i="4"/>
  <c r="W1072" i="4"/>
  <c r="V1072" i="4"/>
  <c r="U1072" i="4" s="1"/>
  <c r="Y1072" i="4" s="1"/>
  <c r="T1072" i="4"/>
  <c r="S1072" i="4"/>
  <c r="A1072" i="4"/>
  <c r="X1071" i="4"/>
  <c r="W1071" i="4"/>
  <c r="V1071" i="4"/>
  <c r="U1071" i="4" s="1"/>
  <c r="Y1071" i="4" s="1"/>
  <c r="T1071" i="4"/>
  <c r="S1071" i="4"/>
  <c r="A1071" i="4"/>
  <c r="X1070" i="4"/>
  <c r="W1070" i="4"/>
  <c r="V1070" i="4"/>
  <c r="U1070" i="4" s="1"/>
  <c r="Y1070" i="4" s="1"/>
  <c r="T1070" i="4"/>
  <c r="S1070" i="4"/>
  <c r="A1070" i="4"/>
  <c r="X1069" i="4"/>
  <c r="W1069" i="4"/>
  <c r="V1069" i="4"/>
  <c r="U1069" i="4" s="1"/>
  <c r="Y1069" i="4" s="1"/>
  <c r="T1069" i="4"/>
  <c r="S1069" i="4"/>
  <c r="A1069" i="4"/>
  <c r="X1068" i="4"/>
  <c r="W1068" i="4"/>
  <c r="V1068" i="4"/>
  <c r="U1068" i="4" s="1"/>
  <c r="Y1068" i="4" s="1"/>
  <c r="T1068" i="4"/>
  <c r="S1068" i="4"/>
  <c r="A1068" i="4"/>
  <c r="X1067" i="4"/>
  <c r="W1067" i="4"/>
  <c r="V1067" i="4"/>
  <c r="U1067" i="4" s="1"/>
  <c r="Y1067" i="4" s="1"/>
  <c r="T1067" i="4"/>
  <c r="S1067" i="4"/>
  <c r="A1067" i="4"/>
  <c r="X1066" i="4"/>
  <c r="W1066" i="4"/>
  <c r="V1066" i="4"/>
  <c r="U1066" i="4" s="1"/>
  <c r="Y1066" i="4" s="1"/>
  <c r="T1066" i="4"/>
  <c r="S1066" i="4"/>
  <c r="A1066" i="4"/>
  <c r="X1065" i="4"/>
  <c r="W1065" i="4"/>
  <c r="V1065" i="4"/>
  <c r="U1065" i="4" s="1"/>
  <c r="Y1065" i="4" s="1"/>
  <c r="T1065" i="4"/>
  <c r="S1065" i="4"/>
  <c r="A1065" i="4"/>
  <c r="X1064" i="4"/>
  <c r="W1064" i="4"/>
  <c r="V1064" i="4"/>
  <c r="U1064" i="4" s="1"/>
  <c r="Y1064" i="4" s="1"/>
  <c r="T1064" i="4"/>
  <c r="S1064" i="4"/>
  <c r="A1064" i="4"/>
  <c r="X1063" i="4"/>
  <c r="W1063" i="4"/>
  <c r="V1063" i="4"/>
  <c r="U1063" i="4" s="1"/>
  <c r="Y1063" i="4" s="1"/>
  <c r="T1063" i="4"/>
  <c r="S1063" i="4"/>
  <c r="A1063" i="4"/>
  <c r="X1062" i="4"/>
  <c r="W1062" i="4"/>
  <c r="V1062" i="4"/>
  <c r="U1062" i="4" s="1"/>
  <c r="Y1062" i="4" s="1"/>
  <c r="T1062" i="4"/>
  <c r="S1062" i="4"/>
  <c r="A1062" i="4"/>
  <c r="X1061" i="4"/>
  <c r="W1061" i="4"/>
  <c r="V1061" i="4"/>
  <c r="U1061" i="4" s="1"/>
  <c r="Y1061" i="4" s="1"/>
  <c r="T1061" i="4"/>
  <c r="S1061" i="4"/>
  <c r="A1061" i="4"/>
  <c r="X1060" i="4"/>
  <c r="W1060" i="4"/>
  <c r="V1060" i="4"/>
  <c r="U1060" i="4" s="1"/>
  <c r="Y1060" i="4" s="1"/>
  <c r="T1060" i="4"/>
  <c r="S1060" i="4"/>
  <c r="A1060" i="4"/>
  <c r="X1059" i="4"/>
  <c r="W1059" i="4"/>
  <c r="V1059" i="4"/>
  <c r="U1059" i="4" s="1"/>
  <c r="Y1059" i="4" s="1"/>
  <c r="T1059" i="4"/>
  <c r="S1059" i="4"/>
  <c r="A1059" i="4"/>
  <c r="X1058" i="4"/>
  <c r="W1058" i="4"/>
  <c r="V1058" i="4"/>
  <c r="U1058" i="4" s="1"/>
  <c r="Y1058" i="4" s="1"/>
  <c r="T1058" i="4"/>
  <c r="S1058" i="4"/>
  <c r="A1058" i="4"/>
  <c r="X1057" i="4"/>
  <c r="W1057" i="4"/>
  <c r="V1057" i="4"/>
  <c r="U1057" i="4" s="1"/>
  <c r="Y1057" i="4" s="1"/>
  <c r="T1057" i="4"/>
  <c r="S1057" i="4"/>
  <c r="A1057" i="4"/>
  <c r="X1056" i="4"/>
  <c r="W1056" i="4"/>
  <c r="V1056" i="4"/>
  <c r="U1056" i="4" s="1"/>
  <c r="Y1056" i="4" s="1"/>
  <c r="T1056" i="4"/>
  <c r="S1056" i="4"/>
  <c r="A1056" i="4"/>
  <c r="X1055" i="4"/>
  <c r="W1055" i="4"/>
  <c r="V1055" i="4"/>
  <c r="U1055" i="4" s="1"/>
  <c r="Y1055" i="4" s="1"/>
  <c r="T1055" i="4"/>
  <c r="S1055" i="4"/>
  <c r="A1055" i="4"/>
  <c r="X1054" i="4"/>
  <c r="W1054" i="4"/>
  <c r="V1054" i="4"/>
  <c r="U1054" i="4" s="1"/>
  <c r="Y1054" i="4" s="1"/>
  <c r="T1054" i="4"/>
  <c r="S1054" i="4"/>
  <c r="A1054" i="4"/>
  <c r="X1053" i="4"/>
  <c r="W1053" i="4"/>
  <c r="V1053" i="4"/>
  <c r="U1053" i="4" s="1"/>
  <c r="Y1053" i="4" s="1"/>
  <c r="T1053" i="4"/>
  <c r="S1053" i="4"/>
  <c r="A1053" i="4"/>
  <c r="X1052" i="4"/>
  <c r="W1052" i="4"/>
  <c r="V1052" i="4"/>
  <c r="U1052" i="4" s="1"/>
  <c r="Y1052" i="4" s="1"/>
  <c r="T1052" i="4"/>
  <c r="S1052" i="4"/>
  <c r="A1052" i="4"/>
  <c r="X1051" i="4"/>
  <c r="W1051" i="4"/>
  <c r="V1051" i="4"/>
  <c r="U1051" i="4" s="1"/>
  <c r="Y1051" i="4" s="1"/>
  <c r="T1051" i="4"/>
  <c r="S1051" i="4"/>
  <c r="A1051" i="4"/>
  <c r="X1050" i="4"/>
  <c r="W1050" i="4"/>
  <c r="V1050" i="4"/>
  <c r="U1050" i="4" s="1"/>
  <c r="Y1050" i="4" s="1"/>
  <c r="T1050" i="4"/>
  <c r="S1050" i="4"/>
  <c r="A1050" i="4"/>
  <c r="X1049" i="4"/>
  <c r="W1049" i="4"/>
  <c r="V1049" i="4"/>
  <c r="U1049" i="4" s="1"/>
  <c r="Y1049" i="4" s="1"/>
  <c r="T1049" i="4"/>
  <c r="S1049" i="4"/>
  <c r="A1049" i="4"/>
  <c r="X1048" i="4"/>
  <c r="W1048" i="4"/>
  <c r="V1048" i="4"/>
  <c r="U1048" i="4" s="1"/>
  <c r="Y1048" i="4" s="1"/>
  <c r="T1048" i="4"/>
  <c r="S1048" i="4"/>
  <c r="A1048" i="4"/>
  <c r="X1047" i="4"/>
  <c r="W1047" i="4"/>
  <c r="V1047" i="4"/>
  <c r="U1047" i="4" s="1"/>
  <c r="Y1047" i="4" s="1"/>
  <c r="T1047" i="4"/>
  <c r="S1047" i="4"/>
  <c r="A1047" i="4"/>
  <c r="X1046" i="4"/>
  <c r="W1046" i="4"/>
  <c r="V1046" i="4"/>
  <c r="U1046" i="4" s="1"/>
  <c r="Y1046" i="4" s="1"/>
  <c r="T1046" i="4"/>
  <c r="S1046" i="4"/>
  <c r="A1046" i="4"/>
  <c r="X1045" i="4"/>
  <c r="W1045" i="4"/>
  <c r="V1045" i="4"/>
  <c r="U1045" i="4" s="1"/>
  <c r="Y1045" i="4" s="1"/>
  <c r="T1045" i="4"/>
  <c r="S1045" i="4"/>
  <c r="A1045" i="4"/>
  <c r="X1044" i="4"/>
  <c r="W1044" i="4"/>
  <c r="V1044" i="4"/>
  <c r="U1044" i="4" s="1"/>
  <c r="Y1044" i="4" s="1"/>
  <c r="T1044" i="4"/>
  <c r="S1044" i="4"/>
  <c r="A1044" i="4"/>
  <c r="X1043" i="4"/>
  <c r="W1043" i="4"/>
  <c r="V1043" i="4"/>
  <c r="U1043" i="4" s="1"/>
  <c r="Y1043" i="4" s="1"/>
  <c r="T1043" i="4"/>
  <c r="S1043" i="4"/>
  <c r="A1043" i="4"/>
  <c r="X1042" i="4"/>
  <c r="W1042" i="4"/>
  <c r="V1042" i="4"/>
  <c r="U1042" i="4" s="1"/>
  <c r="Y1042" i="4" s="1"/>
  <c r="T1042" i="4"/>
  <c r="S1042" i="4"/>
  <c r="A1042" i="4"/>
  <c r="X1041" i="4"/>
  <c r="W1041" i="4"/>
  <c r="V1041" i="4"/>
  <c r="U1041" i="4" s="1"/>
  <c r="Y1041" i="4" s="1"/>
  <c r="T1041" i="4"/>
  <c r="S1041" i="4"/>
  <c r="A1041" i="4"/>
  <c r="X1040" i="4"/>
  <c r="W1040" i="4"/>
  <c r="V1040" i="4"/>
  <c r="U1040" i="4" s="1"/>
  <c r="Y1040" i="4" s="1"/>
  <c r="T1040" i="4"/>
  <c r="S1040" i="4"/>
  <c r="A1040" i="4"/>
  <c r="X1039" i="4"/>
  <c r="W1039" i="4"/>
  <c r="V1039" i="4"/>
  <c r="U1039" i="4" s="1"/>
  <c r="Y1039" i="4" s="1"/>
  <c r="T1039" i="4"/>
  <c r="S1039" i="4"/>
  <c r="A1039" i="4"/>
  <c r="X1038" i="4"/>
  <c r="W1038" i="4"/>
  <c r="V1038" i="4"/>
  <c r="U1038" i="4" s="1"/>
  <c r="Y1038" i="4" s="1"/>
  <c r="T1038" i="4"/>
  <c r="S1038" i="4"/>
  <c r="A1038" i="4"/>
  <c r="X1037" i="4"/>
  <c r="W1037" i="4"/>
  <c r="V1037" i="4"/>
  <c r="U1037" i="4" s="1"/>
  <c r="Y1037" i="4" s="1"/>
  <c r="T1037" i="4"/>
  <c r="S1037" i="4"/>
  <c r="A1037" i="4"/>
  <c r="X1036" i="4"/>
  <c r="W1036" i="4"/>
  <c r="V1036" i="4"/>
  <c r="U1036" i="4" s="1"/>
  <c r="Y1036" i="4" s="1"/>
  <c r="T1036" i="4"/>
  <c r="S1036" i="4"/>
  <c r="A1036" i="4"/>
  <c r="X1035" i="4"/>
  <c r="W1035" i="4"/>
  <c r="V1035" i="4"/>
  <c r="U1035" i="4" s="1"/>
  <c r="Y1035" i="4" s="1"/>
  <c r="T1035" i="4"/>
  <c r="S1035" i="4"/>
  <c r="A1035" i="4"/>
  <c r="X1034" i="4"/>
  <c r="W1034" i="4"/>
  <c r="V1034" i="4"/>
  <c r="U1034" i="4" s="1"/>
  <c r="Y1034" i="4" s="1"/>
  <c r="T1034" i="4"/>
  <c r="S1034" i="4"/>
  <c r="A1034" i="4"/>
  <c r="X1033" i="4"/>
  <c r="W1033" i="4"/>
  <c r="V1033" i="4"/>
  <c r="U1033" i="4" s="1"/>
  <c r="Y1033" i="4" s="1"/>
  <c r="T1033" i="4"/>
  <c r="S1033" i="4"/>
  <c r="A1033" i="4"/>
  <c r="X1032" i="4"/>
  <c r="W1032" i="4"/>
  <c r="V1032" i="4"/>
  <c r="U1032" i="4" s="1"/>
  <c r="Y1032" i="4" s="1"/>
  <c r="T1032" i="4"/>
  <c r="S1032" i="4"/>
  <c r="A1032" i="4"/>
  <c r="X1031" i="4"/>
  <c r="W1031" i="4"/>
  <c r="V1031" i="4"/>
  <c r="U1031" i="4" s="1"/>
  <c r="Y1031" i="4" s="1"/>
  <c r="T1031" i="4"/>
  <c r="S1031" i="4"/>
  <c r="A1031" i="4"/>
  <c r="X1030" i="4"/>
  <c r="W1030" i="4"/>
  <c r="V1030" i="4"/>
  <c r="U1030" i="4" s="1"/>
  <c r="Y1030" i="4" s="1"/>
  <c r="T1030" i="4"/>
  <c r="S1030" i="4"/>
  <c r="A1030" i="4"/>
  <c r="X1029" i="4"/>
  <c r="W1029" i="4"/>
  <c r="V1029" i="4"/>
  <c r="U1029" i="4" s="1"/>
  <c r="Y1029" i="4" s="1"/>
  <c r="T1029" i="4"/>
  <c r="S1029" i="4"/>
  <c r="A1029" i="4"/>
  <c r="X1028" i="4"/>
  <c r="W1028" i="4"/>
  <c r="V1028" i="4"/>
  <c r="U1028" i="4" s="1"/>
  <c r="Y1028" i="4" s="1"/>
  <c r="T1028" i="4"/>
  <c r="S1028" i="4"/>
  <c r="A1028" i="4"/>
  <c r="X1027" i="4"/>
  <c r="W1027" i="4"/>
  <c r="V1027" i="4"/>
  <c r="U1027" i="4" s="1"/>
  <c r="Y1027" i="4" s="1"/>
  <c r="T1027" i="4"/>
  <c r="S1027" i="4"/>
  <c r="A1027" i="4"/>
  <c r="X1026" i="4"/>
  <c r="W1026" i="4"/>
  <c r="V1026" i="4"/>
  <c r="U1026" i="4" s="1"/>
  <c r="Y1026" i="4" s="1"/>
  <c r="T1026" i="4"/>
  <c r="S1026" i="4"/>
  <c r="A1026" i="4"/>
  <c r="X1025" i="4"/>
  <c r="W1025" i="4"/>
  <c r="V1025" i="4"/>
  <c r="U1025" i="4" s="1"/>
  <c r="Y1025" i="4" s="1"/>
  <c r="T1025" i="4"/>
  <c r="S1025" i="4"/>
  <c r="A1025" i="4"/>
  <c r="X1024" i="4"/>
  <c r="W1024" i="4"/>
  <c r="V1024" i="4"/>
  <c r="U1024" i="4" s="1"/>
  <c r="Y1024" i="4" s="1"/>
  <c r="T1024" i="4"/>
  <c r="S1024" i="4"/>
  <c r="A1024" i="4"/>
  <c r="X1023" i="4"/>
  <c r="W1023" i="4"/>
  <c r="V1023" i="4"/>
  <c r="U1023" i="4" s="1"/>
  <c r="Y1023" i="4" s="1"/>
  <c r="T1023" i="4"/>
  <c r="S1023" i="4"/>
  <c r="A1023" i="4"/>
  <c r="X1022" i="4"/>
  <c r="W1022" i="4"/>
  <c r="V1022" i="4"/>
  <c r="U1022" i="4" s="1"/>
  <c r="Y1022" i="4" s="1"/>
  <c r="T1022" i="4"/>
  <c r="S1022" i="4"/>
  <c r="A1022" i="4"/>
  <c r="X1021" i="4"/>
  <c r="W1021" i="4"/>
  <c r="V1021" i="4"/>
  <c r="U1021" i="4" s="1"/>
  <c r="Y1021" i="4" s="1"/>
  <c r="T1021" i="4"/>
  <c r="S1021" i="4"/>
  <c r="A1021" i="4"/>
  <c r="X1020" i="4"/>
  <c r="W1020" i="4"/>
  <c r="V1020" i="4"/>
  <c r="U1020" i="4" s="1"/>
  <c r="Y1020" i="4" s="1"/>
  <c r="T1020" i="4"/>
  <c r="S1020" i="4"/>
  <c r="A1020" i="4"/>
  <c r="X1019" i="4"/>
  <c r="W1019" i="4"/>
  <c r="V1019" i="4"/>
  <c r="U1019" i="4" s="1"/>
  <c r="Y1019" i="4" s="1"/>
  <c r="T1019" i="4"/>
  <c r="S1019" i="4"/>
  <c r="A1019" i="4"/>
  <c r="X1018" i="4"/>
  <c r="W1018" i="4"/>
  <c r="V1018" i="4"/>
  <c r="U1018" i="4" s="1"/>
  <c r="Y1018" i="4" s="1"/>
  <c r="T1018" i="4"/>
  <c r="S1018" i="4"/>
  <c r="A1018" i="4"/>
  <c r="X1017" i="4"/>
  <c r="W1017" i="4"/>
  <c r="V1017" i="4"/>
  <c r="U1017" i="4" s="1"/>
  <c r="Y1017" i="4" s="1"/>
  <c r="T1017" i="4"/>
  <c r="S1017" i="4"/>
  <c r="A1017" i="4"/>
  <c r="X1016" i="4"/>
  <c r="W1016" i="4"/>
  <c r="V1016" i="4"/>
  <c r="U1016" i="4" s="1"/>
  <c r="Y1016" i="4" s="1"/>
  <c r="T1016" i="4"/>
  <c r="S1016" i="4"/>
  <c r="A1016" i="4"/>
  <c r="X1015" i="4"/>
  <c r="W1015" i="4"/>
  <c r="V1015" i="4"/>
  <c r="U1015" i="4" s="1"/>
  <c r="Y1015" i="4" s="1"/>
  <c r="T1015" i="4"/>
  <c r="S1015" i="4"/>
  <c r="A1015" i="4"/>
  <c r="X1014" i="4"/>
  <c r="W1014" i="4"/>
  <c r="V1014" i="4"/>
  <c r="U1014" i="4" s="1"/>
  <c r="Y1014" i="4" s="1"/>
  <c r="T1014" i="4"/>
  <c r="S1014" i="4"/>
  <c r="A1014" i="4"/>
  <c r="X1013" i="4"/>
  <c r="W1013" i="4"/>
  <c r="V1013" i="4"/>
  <c r="U1013" i="4" s="1"/>
  <c r="Y1013" i="4" s="1"/>
  <c r="T1013" i="4"/>
  <c r="S1013" i="4"/>
  <c r="A1013" i="4"/>
  <c r="X1012" i="4"/>
  <c r="W1012" i="4"/>
  <c r="V1012" i="4"/>
  <c r="U1012" i="4" s="1"/>
  <c r="Y1012" i="4" s="1"/>
  <c r="T1012" i="4"/>
  <c r="S1012" i="4"/>
  <c r="A1012" i="4"/>
  <c r="X1011" i="4"/>
  <c r="W1011" i="4"/>
  <c r="V1011" i="4"/>
  <c r="U1011" i="4" s="1"/>
  <c r="Y1011" i="4" s="1"/>
  <c r="T1011" i="4"/>
  <c r="S1011" i="4"/>
  <c r="A1011" i="4"/>
  <c r="X1010" i="4"/>
  <c r="W1010" i="4"/>
  <c r="V1010" i="4"/>
  <c r="U1010" i="4" s="1"/>
  <c r="Y1010" i="4" s="1"/>
  <c r="T1010" i="4"/>
  <c r="S1010" i="4"/>
  <c r="A1010" i="4"/>
  <c r="X1009" i="4"/>
  <c r="W1009" i="4"/>
  <c r="V1009" i="4"/>
  <c r="U1009" i="4" s="1"/>
  <c r="Y1009" i="4" s="1"/>
  <c r="T1009" i="4"/>
  <c r="S1009" i="4"/>
  <c r="A1009" i="4"/>
  <c r="X1008" i="4"/>
  <c r="W1008" i="4"/>
  <c r="V1008" i="4"/>
  <c r="U1008" i="4" s="1"/>
  <c r="Y1008" i="4" s="1"/>
  <c r="T1008" i="4"/>
  <c r="S1008" i="4"/>
  <c r="A1008" i="4"/>
  <c r="X1007" i="4"/>
  <c r="W1007" i="4"/>
  <c r="V1007" i="4"/>
  <c r="U1007" i="4" s="1"/>
  <c r="Y1007" i="4" s="1"/>
  <c r="T1007" i="4"/>
  <c r="S1007" i="4"/>
  <c r="A1007" i="4"/>
  <c r="X1006" i="4"/>
  <c r="W1006" i="4"/>
  <c r="V1006" i="4"/>
  <c r="U1006" i="4" s="1"/>
  <c r="Y1006" i="4" s="1"/>
  <c r="T1006" i="4"/>
  <c r="S1006" i="4"/>
  <c r="A1006" i="4"/>
  <c r="X1005" i="4"/>
  <c r="W1005" i="4"/>
  <c r="V1005" i="4"/>
  <c r="U1005" i="4" s="1"/>
  <c r="Y1005" i="4" s="1"/>
  <c r="T1005" i="4"/>
  <c r="S1005" i="4"/>
  <c r="A1005" i="4"/>
  <c r="X1004" i="4"/>
  <c r="W1004" i="4"/>
  <c r="V1004" i="4"/>
  <c r="U1004" i="4" s="1"/>
  <c r="Y1004" i="4" s="1"/>
  <c r="T1004" i="4"/>
  <c r="S1004" i="4"/>
  <c r="A1004" i="4"/>
  <c r="X1003" i="4"/>
  <c r="W1003" i="4"/>
  <c r="V1003" i="4"/>
  <c r="U1003" i="4" s="1"/>
  <c r="Y1003" i="4" s="1"/>
  <c r="T1003" i="4"/>
  <c r="S1003" i="4"/>
  <c r="A1003" i="4"/>
  <c r="X1002" i="4"/>
  <c r="W1002" i="4"/>
  <c r="V1002" i="4"/>
  <c r="U1002" i="4" s="1"/>
  <c r="Y1002" i="4" s="1"/>
  <c r="T1002" i="4"/>
  <c r="S1002" i="4"/>
  <c r="A1002" i="4"/>
  <c r="X1001" i="4"/>
  <c r="W1001" i="4"/>
  <c r="V1001" i="4"/>
  <c r="U1001" i="4" s="1"/>
  <c r="Y1001" i="4" s="1"/>
  <c r="T1001" i="4"/>
  <c r="S1001" i="4"/>
  <c r="A1001" i="4"/>
  <c r="X1000" i="4"/>
  <c r="W1000" i="4"/>
  <c r="V1000" i="4"/>
  <c r="U1000" i="4" s="1"/>
  <c r="Y1000" i="4" s="1"/>
  <c r="T1000" i="4"/>
  <c r="S1000" i="4"/>
  <c r="A1000" i="4"/>
  <c r="X999" i="4"/>
  <c r="W999" i="4"/>
  <c r="V999" i="4"/>
  <c r="U999" i="4" s="1"/>
  <c r="Y999" i="4" s="1"/>
  <c r="T999" i="4"/>
  <c r="S999" i="4"/>
  <c r="A999" i="4"/>
  <c r="X998" i="4"/>
  <c r="W998" i="4"/>
  <c r="V998" i="4"/>
  <c r="U998" i="4" s="1"/>
  <c r="Y998" i="4" s="1"/>
  <c r="T998" i="4"/>
  <c r="S998" i="4"/>
  <c r="A998" i="4"/>
  <c r="X997" i="4"/>
  <c r="W997" i="4"/>
  <c r="V997" i="4"/>
  <c r="U997" i="4" s="1"/>
  <c r="Y997" i="4" s="1"/>
  <c r="T997" i="4"/>
  <c r="S997" i="4"/>
  <c r="A997" i="4"/>
  <c r="X996" i="4"/>
  <c r="W996" i="4"/>
  <c r="V996" i="4"/>
  <c r="U996" i="4" s="1"/>
  <c r="Y996" i="4" s="1"/>
  <c r="T996" i="4"/>
  <c r="S996" i="4"/>
  <c r="A996" i="4"/>
  <c r="X995" i="4"/>
  <c r="W995" i="4"/>
  <c r="V995" i="4"/>
  <c r="U995" i="4" s="1"/>
  <c r="Y995" i="4" s="1"/>
  <c r="T995" i="4"/>
  <c r="S995" i="4"/>
  <c r="A995" i="4"/>
  <c r="X994" i="4"/>
  <c r="W994" i="4"/>
  <c r="V994" i="4"/>
  <c r="U994" i="4" s="1"/>
  <c r="Y994" i="4" s="1"/>
  <c r="T994" i="4"/>
  <c r="S994" i="4"/>
  <c r="A994" i="4"/>
  <c r="X993" i="4"/>
  <c r="W993" i="4"/>
  <c r="V993" i="4"/>
  <c r="U993" i="4" s="1"/>
  <c r="Y993" i="4" s="1"/>
  <c r="T993" i="4"/>
  <c r="S993" i="4"/>
  <c r="A993" i="4"/>
  <c r="X992" i="4"/>
  <c r="W992" i="4"/>
  <c r="V992" i="4"/>
  <c r="U992" i="4" s="1"/>
  <c r="Y992" i="4" s="1"/>
  <c r="T992" i="4"/>
  <c r="S992" i="4"/>
  <c r="A992" i="4"/>
  <c r="X991" i="4"/>
  <c r="W991" i="4"/>
  <c r="V991" i="4"/>
  <c r="U991" i="4" s="1"/>
  <c r="Y991" i="4" s="1"/>
  <c r="T991" i="4"/>
  <c r="S991" i="4"/>
  <c r="A991" i="4"/>
  <c r="X990" i="4"/>
  <c r="W990" i="4"/>
  <c r="V990" i="4"/>
  <c r="U990" i="4" s="1"/>
  <c r="Y990" i="4" s="1"/>
  <c r="T990" i="4"/>
  <c r="S990" i="4"/>
  <c r="A990" i="4"/>
  <c r="X989" i="4"/>
  <c r="W989" i="4"/>
  <c r="V989" i="4"/>
  <c r="U989" i="4" s="1"/>
  <c r="Y989" i="4" s="1"/>
  <c r="T989" i="4"/>
  <c r="S989" i="4"/>
  <c r="A989" i="4"/>
  <c r="X988" i="4"/>
  <c r="W988" i="4"/>
  <c r="V988" i="4"/>
  <c r="U988" i="4" s="1"/>
  <c r="Y988" i="4" s="1"/>
  <c r="T988" i="4"/>
  <c r="S988" i="4"/>
  <c r="A988" i="4"/>
  <c r="X987" i="4"/>
  <c r="W987" i="4"/>
  <c r="V987" i="4"/>
  <c r="U987" i="4" s="1"/>
  <c r="Y987" i="4" s="1"/>
  <c r="T987" i="4"/>
  <c r="S987" i="4"/>
  <c r="A987" i="4"/>
  <c r="X986" i="4"/>
  <c r="W986" i="4"/>
  <c r="V986" i="4"/>
  <c r="U986" i="4" s="1"/>
  <c r="Y986" i="4" s="1"/>
  <c r="T986" i="4"/>
  <c r="S986" i="4"/>
  <c r="A986" i="4"/>
  <c r="X985" i="4"/>
  <c r="W985" i="4"/>
  <c r="V985" i="4"/>
  <c r="U985" i="4" s="1"/>
  <c r="Y985" i="4" s="1"/>
  <c r="T985" i="4"/>
  <c r="S985" i="4"/>
  <c r="A985" i="4"/>
  <c r="X984" i="4"/>
  <c r="W984" i="4"/>
  <c r="V984" i="4"/>
  <c r="U984" i="4" s="1"/>
  <c r="Y984" i="4" s="1"/>
  <c r="T984" i="4"/>
  <c r="S984" i="4"/>
  <c r="A984" i="4"/>
  <c r="X983" i="4"/>
  <c r="W983" i="4"/>
  <c r="V983" i="4"/>
  <c r="U983" i="4" s="1"/>
  <c r="Y983" i="4" s="1"/>
  <c r="T983" i="4"/>
  <c r="S983" i="4"/>
  <c r="A983" i="4"/>
  <c r="X982" i="4"/>
  <c r="W982" i="4"/>
  <c r="V982" i="4"/>
  <c r="U982" i="4" s="1"/>
  <c r="Y982" i="4" s="1"/>
  <c r="T982" i="4"/>
  <c r="S982" i="4"/>
  <c r="A982" i="4"/>
  <c r="X981" i="4"/>
  <c r="W981" i="4"/>
  <c r="V981" i="4"/>
  <c r="U981" i="4" s="1"/>
  <c r="Y981" i="4" s="1"/>
  <c r="T981" i="4"/>
  <c r="S981" i="4"/>
  <c r="A981" i="4"/>
  <c r="X980" i="4"/>
  <c r="W980" i="4"/>
  <c r="V980" i="4"/>
  <c r="U980" i="4" s="1"/>
  <c r="Y980" i="4" s="1"/>
  <c r="T980" i="4"/>
  <c r="S980" i="4"/>
  <c r="A980" i="4"/>
  <c r="X979" i="4"/>
  <c r="W979" i="4"/>
  <c r="V979" i="4"/>
  <c r="U979" i="4" s="1"/>
  <c r="Y979" i="4" s="1"/>
  <c r="T979" i="4"/>
  <c r="S979" i="4"/>
  <c r="A979" i="4"/>
  <c r="X978" i="4"/>
  <c r="W978" i="4"/>
  <c r="V978" i="4"/>
  <c r="U978" i="4" s="1"/>
  <c r="Y978" i="4" s="1"/>
  <c r="T978" i="4"/>
  <c r="S978" i="4"/>
  <c r="A978" i="4"/>
  <c r="X977" i="4"/>
  <c r="W977" i="4"/>
  <c r="V977" i="4"/>
  <c r="U977" i="4" s="1"/>
  <c r="Y977" i="4" s="1"/>
  <c r="T977" i="4"/>
  <c r="S977" i="4"/>
  <c r="A977" i="4"/>
  <c r="X976" i="4"/>
  <c r="W976" i="4"/>
  <c r="V976" i="4"/>
  <c r="U976" i="4" s="1"/>
  <c r="Y976" i="4" s="1"/>
  <c r="T976" i="4"/>
  <c r="S976" i="4"/>
  <c r="A976" i="4"/>
  <c r="X975" i="4"/>
  <c r="W975" i="4"/>
  <c r="V975" i="4"/>
  <c r="U975" i="4" s="1"/>
  <c r="Y975" i="4" s="1"/>
  <c r="T975" i="4"/>
  <c r="S975" i="4"/>
  <c r="A975" i="4"/>
  <c r="X974" i="4"/>
  <c r="W974" i="4"/>
  <c r="V974" i="4"/>
  <c r="U974" i="4" s="1"/>
  <c r="Y974" i="4" s="1"/>
  <c r="T974" i="4"/>
  <c r="S974" i="4"/>
  <c r="A974" i="4"/>
  <c r="X973" i="4"/>
  <c r="W973" i="4"/>
  <c r="V973" i="4"/>
  <c r="U973" i="4" s="1"/>
  <c r="Y973" i="4" s="1"/>
  <c r="T973" i="4"/>
  <c r="S973" i="4"/>
  <c r="A973" i="4"/>
  <c r="X972" i="4"/>
  <c r="W972" i="4"/>
  <c r="V972" i="4"/>
  <c r="U972" i="4" s="1"/>
  <c r="Y972" i="4" s="1"/>
  <c r="T972" i="4"/>
  <c r="S972" i="4"/>
  <c r="A972" i="4"/>
  <c r="X971" i="4"/>
  <c r="W971" i="4"/>
  <c r="V971" i="4"/>
  <c r="U971" i="4" s="1"/>
  <c r="Y971" i="4" s="1"/>
  <c r="T971" i="4"/>
  <c r="S971" i="4"/>
  <c r="A971" i="4"/>
  <c r="X970" i="4"/>
  <c r="W970" i="4"/>
  <c r="V970" i="4"/>
  <c r="U970" i="4" s="1"/>
  <c r="Y970" i="4" s="1"/>
  <c r="T970" i="4"/>
  <c r="S970" i="4"/>
  <c r="A970" i="4"/>
  <c r="X969" i="4"/>
  <c r="W969" i="4"/>
  <c r="V969" i="4"/>
  <c r="U969" i="4" s="1"/>
  <c r="Y969" i="4" s="1"/>
  <c r="T969" i="4"/>
  <c r="S969" i="4"/>
  <c r="A969" i="4"/>
  <c r="X968" i="4"/>
  <c r="W968" i="4"/>
  <c r="V968" i="4"/>
  <c r="U968" i="4" s="1"/>
  <c r="Y968" i="4" s="1"/>
  <c r="T968" i="4"/>
  <c r="S968" i="4"/>
  <c r="A968" i="4"/>
  <c r="X967" i="4"/>
  <c r="W967" i="4"/>
  <c r="V967" i="4"/>
  <c r="U967" i="4" s="1"/>
  <c r="Y967" i="4" s="1"/>
  <c r="T967" i="4"/>
  <c r="S967" i="4"/>
  <c r="A967" i="4"/>
  <c r="X966" i="4"/>
  <c r="W966" i="4"/>
  <c r="V966" i="4"/>
  <c r="U966" i="4" s="1"/>
  <c r="Y966" i="4" s="1"/>
  <c r="T966" i="4"/>
  <c r="S966" i="4"/>
  <c r="A966" i="4"/>
  <c r="X965" i="4"/>
  <c r="W965" i="4"/>
  <c r="V965" i="4"/>
  <c r="U965" i="4" s="1"/>
  <c r="Y965" i="4" s="1"/>
  <c r="T965" i="4"/>
  <c r="S965" i="4"/>
  <c r="A965" i="4"/>
  <c r="X964" i="4"/>
  <c r="W964" i="4"/>
  <c r="V964" i="4"/>
  <c r="U964" i="4" s="1"/>
  <c r="Y964" i="4" s="1"/>
  <c r="T964" i="4"/>
  <c r="S964" i="4"/>
  <c r="A964" i="4"/>
  <c r="X963" i="4"/>
  <c r="W963" i="4"/>
  <c r="V963" i="4"/>
  <c r="U963" i="4" s="1"/>
  <c r="Y963" i="4" s="1"/>
  <c r="T963" i="4"/>
  <c r="S963" i="4"/>
  <c r="A963" i="4"/>
  <c r="X962" i="4"/>
  <c r="W962" i="4"/>
  <c r="V962" i="4"/>
  <c r="U962" i="4" s="1"/>
  <c r="Y962" i="4" s="1"/>
  <c r="T962" i="4"/>
  <c r="S962" i="4"/>
  <c r="A962" i="4"/>
  <c r="X961" i="4"/>
  <c r="W961" i="4"/>
  <c r="V961" i="4"/>
  <c r="U961" i="4" s="1"/>
  <c r="Y961" i="4" s="1"/>
  <c r="T961" i="4"/>
  <c r="S961" i="4"/>
  <c r="A961" i="4"/>
  <c r="X960" i="4"/>
  <c r="W960" i="4"/>
  <c r="V960" i="4"/>
  <c r="U960" i="4" s="1"/>
  <c r="Y960" i="4" s="1"/>
  <c r="T960" i="4"/>
  <c r="S960" i="4"/>
  <c r="A960" i="4"/>
  <c r="X959" i="4"/>
  <c r="W959" i="4"/>
  <c r="V959" i="4"/>
  <c r="U959" i="4" s="1"/>
  <c r="Y959" i="4" s="1"/>
  <c r="T959" i="4"/>
  <c r="S959" i="4"/>
  <c r="A959" i="4"/>
  <c r="X958" i="4"/>
  <c r="W958" i="4"/>
  <c r="V958" i="4"/>
  <c r="U958" i="4" s="1"/>
  <c r="Y958" i="4" s="1"/>
  <c r="T958" i="4"/>
  <c r="S958" i="4"/>
  <c r="A958" i="4"/>
  <c r="X957" i="4"/>
  <c r="W957" i="4"/>
  <c r="V957" i="4"/>
  <c r="U957" i="4" s="1"/>
  <c r="Y957" i="4" s="1"/>
  <c r="T957" i="4"/>
  <c r="S957" i="4"/>
  <c r="A957" i="4"/>
  <c r="X956" i="4"/>
  <c r="W956" i="4"/>
  <c r="V956" i="4"/>
  <c r="U956" i="4" s="1"/>
  <c r="Y956" i="4" s="1"/>
  <c r="T956" i="4"/>
  <c r="S956" i="4"/>
  <c r="A956" i="4"/>
  <c r="X955" i="4"/>
  <c r="W955" i="4"/>
  <c r="V955" i="4"/>
  <c r="U955" i="4" s="1"/>
  <c r="Y955" i="4" s="1"/>
  <c r="T955" i="4"/>
  <c r="S955" i="4"/>
  <c r="A955" i="4"/>
  <c r="X954" i="4"/>
  <c r="W954" i="4"/>
  <c r="V954" i="4"/>
  <c r="U954" i="4" s="1"/>
  <c r="Y954" i="4" s="1"/>
  <c r="T954" i="4"/>
  <c r="S954" i="4"/>
  <c r="A954" i="4"/>
  <c r="X953" i="4"/>
  <c r="W953" i="4"/>
  <c r="V953" i="4"/>
  <c r="U953" i="4" s="1"/>
  <c r="Y953" i="4" s="1"/>
  <c r="T953" i="4"/>
  <c r="S953" i="4"/>
  <c r="A953" i="4"/>
  <c r="X952" i="4"/>
  <c r="W952" i="4"/>
  <c r="V952" i="4"/>
  <c r="U952" i="4" s="1"/>
  <c r="Y952" i="4" s="1"/>
  <c r="T952" i="4"/>
  <c r="S952" i="4"/>
  <c r="A952" i="4"/>
  <c r="X951" i="4"/>
  <c r="W951" i="4"/>
  <c r="V951" i="4"/>
  <c r="U951" i="4" s="1"/>
  <c r="Y951" i="4" s="1"/>
  <c r="T951" i="4"/>
  <c r="S951" i="4"/>
  <c r="A951" i="4"/>
  <c r="X950" i="4"/>
  <c r="W950" i="4"/>
  <c r="V950" i="4"/>
  <c r="U950" i="4" s="1"/>
  <c r="Y950" i="4" s="1"/>
  <c r="T950" i="4"/>
  <c r="S950" i="4"/>
  <c r="A950" i="4"/>
  <c r="X949" i="4"/>
  <c r="W949" i="4"/>
  <c r="V949" i="4"/>
  <c r="U949" i="4" s="1"/>
  <c r="Y949" i="4" s="1"/>
  <c r="T949" i="4"/>
  <c r="S949" i="4"/>
  <c r="A949" i="4"/>
  <c r="X948" i="4"/>
  <c r="W948" i="4"/>
  <c r="V948" i="4"/>
  <c r="U948" i="4" s="1"/>
  <c r="Y948" i="4" s="1"/>
  <c r="T948" i="4"/>
  <c r="S948" i="4"/>
  <c r="A948" i="4"/>
  <c r="X947" i="4"/>
  <c r="W947" i="4"/>
  <c r="V947" i="4"/>
  <c r="U947" i="4" s="1"/>
  <c r="Y947" i="4" s="1"/>
  <c r="T947" i="4"/>
  <c r="S947" i="4"/>
  <c r="A947" i="4"/>
  <c r="X946" i="4"/>
  <c r="W946" i="4"/>
  <c r="V946" i="4"/>
  <c r="U946" i="4" s="1"/>
  <c r="Y946" i="4" s="1"/>
  <c r="T946" i="4"/>
  <c r="S946" i="4"/>
  <c r="A946" i="4"/>
  <c r="X945" i="4"/>
  <c r="W945" i="4"/>
  <c r="V945" i="4"/>
  <c r="U945" i="4" s="1"/>
  <c r="Y945" i="4" s="1"/>
  <c r="T945" i="4"/>
  <c r="S945" i="4"/>
  <c r="A945" i="4"/>
  <c r="X944" i="4"/>
  <c r="W944" i="4"/>
  <c r="V944" i="4"/>
  <c r="U944" i="4" s="1"/>
  <c r="Y944" i="4" s="1"/>
  <c r="T944" i="4"/>
  <c r="S944" i="4"/>
  <c r="A944" i="4"/>
  <c r="X943" i="4"/>
  <c r="W943" i="4"/>
  <c r="V943" i="4"/>
  <c r="U943" i="4" s="1"/>
  <c r="Y943" i="4" s="1"/>
  <c r="T943" i="4"/>
  <c r="S943" i="4"/>
  <c r="A943" i="4"/>
  <c r="X942" i="4"/>
  <c r="W942" i="4"/>
  <c r="V942" i="4"/>
  <c r="U942" i="4" s="1"/>
  <c r="Y942" i="4" s="1"/>
  <c r="T942" i="4"/>
  <c r="S942" i="4"/>
  <c r="A942" i="4"/>
  <c r="X941" i="4"/>
  <c r="W941" i="4"/>
  <c r="V941" i="4"/>
  <c r="U941" i="4" s="1"/>
  <c r="Y941" i="4" s="1"/>
  <c r="T941" i="4"/>
  <c r="S941" i="4"/>
  <c r="A941" i="4"/>
  <c r="X940" i="4"/>
  <c r="W940" i="4"/>
  <c r="V940" i="4"/>
  <c r="U940" i="4" s="1"/>
  <c r="Y940" i="4" s="1"/>
  <c r="T940" i="4"/>
  <c r="S940" i="4"/>
  <c r="A940" i="4"/>
  <c r="X939" i="4"/>
  <c r="W939" i="4"/>
  <c r="V939" i="4"/>
  <c r="U939" i="4" s="1"/>
  <c r="Y939" i="4" s="1"/>
  <c r="T939" i="4"/>
  <c r="S939" i="4"/>
  <c r="A939" i="4"/>
  <c r="X938" i="4"/>
  <c r="W938" i="4"/>
  <c r="V938" i="4"/>
  <c r="U938" i="4" s="1"/>
  <c r="Y938" i="4" s="1"/>
  <c r="T938" i="4"/>
  <c r="S938" i="4"/>
  <c r="A938" i="4"/>
  <c r="X937" i="4"/>
  <c r="W937" i="4"/>
  <c r="V937" i="4"/>
  <c r="U937" i="4" s="1"/>
  <c r="Y937" i="4" s="1"/>
  <c r="T937" i="4"/>
  <c r="S937" i="4"/>
  <c r="A937" i="4"/>
  <c r="X936" i="4"/>
  <c r="W936" i="4"/>
  <c r="V936" i="4"/>
  <c r="U936" i="4" s="1"/>
  <c r="Y936" i="4" s="1"/>
  <c r="T936" i="4"/>
  <c r="S936" i="4"/>
  <c r="A936" i="4"/>
  <c r="X935" i="4"/>
  <c r="W935" i="4"/>
  <c r="V935" i="4"/>
  <c r="U935" i="4" s="1"/>
  <c r="Y935" i="4" s="1"/>
  <c r="T935" i="4"/>
  <c r="S935" i="4"/>
  <c r="A935" i="4"/>
  <c r="X934" i="4"/>
  <c r="W934" i="4"/>
  <c r="V934" i="4"/>
  <c r="U934" i="4" s="1"/>
  <c r="Y934" i="4" s="1"/>
  <c r="T934" i="4"/>
  <c r="S934" i="4"/>
  <c r="A934" i="4"/>
  <c r="X933" i="4"/>
  <c r="W933" i="4"/>
  <c r="V933" i="4"/>
  <c r="U933" i="4" s="1"/>
  <c r="Y933" i="4" s="1"/>
  <c r="T933" i="4"/>
  <c r="S933" i="4"/>
  <c r="A933" i="4"/>
  <c r="X932" i="4"/>
  <c r="W932" i="4"/>
  <c r="V932" i="4"/>
  <c r="U932" i="4" s="1"/>
  <c r="Y932" i="4" s="1"/>
  <c r="T932" i="4"/>
  <c r="S932" i="4"/>
  <c r="A932" i="4"/>
  <c r="X931" i="4"/>
  <c r="W931" i="4"/>
  <c r="V931" i="4"/>
  <c r="U931" i="4" s="1"/>
  <c r="Y931" i="4" s="1"/>
  <c r="T931" i="4"/>
  <c r="S931" i="4"/>
  <c r="A931" i="4"/>
  <c r="X930" i="4"/>
  <c r="W930" i="4"/>
  <c r="V930" i="4"/>
  <c r="U930" i="4" s="1"/>
  <c r="Y930" i="4" s="1"/>
  <c r="T930" i="4"/>
  <c r="S930" i="4"/>
  <c r="A930" i="4"/>
  <c r="X929" i="4"/>
  <c r="W929" i="4"/>
  <c r="V929" i="4"/>
  <c r="U929" i="4" s="1"/>
  <c r="Y929" i="4" s="1"/>
  <c r="T929" i="4"/>
  <c r="S929" i="4"/>
  <c r="A929" i="4"/>
  <c r="X928" i="4"/>
  <c r="W928" i="4"/>
  <c r="V928" i="4"/>
  <c r="U928" i="4" s="1"/>
  <c r="Y928" i="4" s="1"/>
  <c r="T928" i="4"/>
  <c r="S928" i="4"/>
  <c r="A928" i="4"/>
  <c r="X927" i="4"/>
  <c r="W927" i="4"/>
  <c r="V927" i="4"/>
  <c r="U927" i="4" s="1"/>
  <c r="Y927" i="4" s="1"/>
  <c r="T927" i="4"/>
  <c r="S927" i="4"/>
  <c r="A927" i="4"/>
  <c r="X926" i="4"/>
  <c r="W926" i="4"/>
  <c r="V926" i="4"/>
  <c r="U926" i="4" s="1"/>
  <c r="Y926" i="4" s="1"/>
  <c r="T926" i="4"/>
  <c r="S926" i="4"/>
  <c r="A926" i="4"/>
  <c r="X925" i="4"/>
  <c r="W925" i="4"/>
  <c r="V925" i="4"/>
  <c r="U925" i="4" s="1"/>
  <c r="Y925" i="4" s="1"/>
  <c r="T925" i="4"/>
  <c r="S925" i="4"/>
  <c r="A925" i="4"/>
  <c r="X924" i="4"/>
  <c r="W924" i="4"/>
  <c r="V924" i="4"/>
  <c r="U924" i="4" s="1"/>
  <c r="Y924" i="4" s="1"/>
  <c r="T924" i="4"/>
  <c r="S924" i="4"/>
  <c r="A924" i="4"/>
  <c r="X923" i="4"/>
  <c r="W923" i="4"/>
  <c r="V923" i="4"/>
  <c r="U923" i="4" s="1"/>
  <c r="Y923" i="4" s="1"/>
  <c r="T923" i="4"/>
  <c r="S923" i="4"/>
  <c r="A923" i="4"/>
  <c r="X922" i="4"/>
  <c r="W922" i="4"/>
  <c r="V922" i="4"/>
  <c r="U922" i="4" s="1"/>
  <c r="Y922" i="4" s="1"/>
  <c r="T922" i="4"/>
  <c r="S922" i="4"/>
  <c r="A922" i="4"/>
  <c r="X921" i="4"/>
  <c r="W921" i="4"/>
  <c r="V921" i="4"/>
  <c r="U921" i="4" s="1"/>
  <c r="Y921" i="4" s="1"/>
  <c r="T921" i="4"/>
  <c r="S921" i="4"/>
  <c r="A921" i="4"/>
  <c r="X920" i="4"/>
  <c r="W920" i="4"/>
  <c r="V920" i="4"/>
  <c r="U920" i="4" s="1"/>
  <c r="Y920" i="4" s="1"/>
  <c r="T920" i="4"/>
  <c r="S920" i="4"/>
  <c r="A920" i="4"/>
  <c r="X919" i="4"/>
  <c r="W919" i="4"/>
  <c r="V919" i="4"/>
  <c r="U919" i="4" s="1"/>
  <c r="Y919" i="4" s="1"/>
  <c r="T919" i="4"/>
  <c r="S919" i="4"/>
  <c r="A919" i="4"/>
  <c r="X918" i="4"/>
  <c r="W918" i="4"/>
  <c r="V918" i="4"/>
  <c r="U918" i="4" s="1"/>
  <c r="Y918" i="4" s="1"/>
  <c r="T918" i="4"/>
  <c r="S918" i="4"/>
  <c r="A918" i="4"/>
  <c r="X917" i="4"/>
  <c r="W917" i="4"/>
  <c r="V917" i="4"/>
  <c r="U917" i="4" s="1"/>
  <c r="Y917" i="4" s="1"/>
  <c r="T917" i="4"/>
  <c r="S917" i="4"/>
  <c r="A917" i="4"/>
  <c r="X916" i="4"/>
  <c r="W916" i="4"/>
  <c r="V916" i="4"/>
  <c r="U916" i="4" s="1"/>
  <c r="Y916" i="4" s="1"/>
  <c r="T916" i="4"/>
  <c r="S916" i="4"/>
  <c r="A916" i="4"/>
  <c r="X915" i="4"/>
  <c r="W915" i="4"/>
  <c r="V915" i="4"/>
  <c r="U915" i="4" s="1"/>
  <c r="Y915" i="4" s="1"/>
  <c r="T915" i="4"/>
  <c r="S915" i="4"/>
  <c r="A915" i="4"/>
  <c r="X914" i="4"/>
  <c r="W914" i="4"/>
  <c r="V914" i="4"/>
  <c r="U914" i="4" s="1"/>
  <c r="Y914" i="4" s="1"/>
  <c r="T914" i="4"/>
  <c r="S914" i="4"/>
  <c r="A914" i="4"/>
  <c r="X913" i="4"/>
  <c r="W913" i="4"/>
  <c r="V913" i="4"/>
  <c r="U913" i="4" s="1"/>
  <c r="Y913" i="4" s="1"/>
  <c r="T913" i="4"/>
  <c r="S913" i="4"/>
  <c r="A913" i="4"/>
  <c r="X912" i="4"/>
  <c r="W912" i="4"/>
  <c r="V912" i="4"/>
  <c r="U912" i="4" s="1"/>
  <c r="Y912" i="4" s="1"/>
  <c r="T912" i="4"/>
  <c r="S912" i="4"/>
  <c r="A912" i="4"/>
  <c r="X911" i="4"/>
  <c r="W911" i="4"/>
  <c r="V911" i="4"/>
  <c r="U911" i="4" s="1"/>
  <c r="Y911" i="4" s="1"/>
  <c r="T911" i="4"/>
  <c r="S911" i="4"/>
  <c r="A911" i="4"/>
  <c r="X910" i="4"/>
  <c r="W910" i="4"/>
  <c r="V910" i="4"/>
  <c r="U910" i="4" s="1"/>
  <c r="Y910" i="4" s="1"/>
  <c r="T910" i="4"/>
  <c r="S910" i="4"/>
  <c r="A910" i="4"/>
  <c r="X909" i="4"/>
  <c r="W909" i="4"/>
  <c r="V909" i="4"/>
  <c r="U909" i="4" s="1"/>
  <c r="Y909" i="4" s="1"/>
  <c r="T909" i="4"/>
  <c r="S909" i="4"/>
  <c r="A909" i="4"/>
  <c r="X908" i="4"/>
  <c r="W908" i="4"/>
  <c r="V908" i="4"/>
  <c r="U908" i="4" s="1"/>
  <c r="Y908" i="4" s="1"/>
  <c r="T908" i="4"/>
  <c r="S908" i="4"/>
  <c r="A908" i="4"/>
  <c r="X907" i="4"/>
  <c r="W907" i="4"/>
  <c r="V907" i="4"/>
  <c r="U907" i="4" s="1"/>
  <c r="Y907" i="4" s="1"/>
  <c r="T907" i="4"/>
  <c r="S907" i="4"/>
  <c r="A907" i="4"/>
  <c r="X906" i="4"/>
  <c r="W906" i="4"/>
  <c r="V906" i="4"/>
  <c r="U906" i="4" s="1"/>
  <c r="Y906" i="4" s="1"/>
  <c r="T906" i="4"/>
  <c r="S906" i="4"/>
  <c r="A906" i="4"/>
  <c r="X905" i="4"/>
  <c r="W905" i="4"/>
  <c r="V905" i="4"/>
  <c r="U905" i="4" s="1"/>
  <c r="Y905" i="4" s="1"/>
  <c r="T905" i="4"/>
  <c r="S905" i="4"/>
  <c r="A905" i="4"/>
  <c r="X904" i="4"/>
  <c r="W904" i="4"/>
  <c r="V904" i="4"/>
  <c r="U904" i="4" s="1"/>
  <c r="Y904" i="4" s="1"/>
  <c r="T904" i="4"/>
  <c r="S904" i="4"/>
  <c r="A904" i="4"/>
  <c r="X903" i="4"/>
  <c r="W903" i="4"/>
  <c r="V903" i="4"/>
  <c r="U903" i="4" s="1"/>
  <c r="Y903" i="4" s="1"/>
  <c r="T903" i="4"/>
  <c r="S903" i="4"/>
  <c r="A903" i="4"/>
  <c r="X902" i="4"/>
  <c r="W902" i="4"/>
  <c r="V902" i="4"/>
  <c r="U902" i="4" s="1"/>
  <c r="Y902" i="4" s="1"/>
  <c r="T902" i="4"/>
  <c r="S902" i="4"/>
  <c r="A902" i="4"/>
  <c r="X901" i="4"/>
  <c r="W901" i="4"/>
  <c r="V901" i="4"/>
  <c r="U901" i="4" s="1"/>
  <c r="Y901" i="4" s="1"/>
  <c r="T901" i="4"/>
  <c r="S901" i="4"/>
  <c r="A901" i="4"/>
  <c r="X900" i="4"/>
  <c r="W900" i="4"/>
  <c r="V900" i="4"/>
  <c r="U900" i="4" s="1"/>
  <c r="Y900" i="4" s="1"/>
  <c r="T900" i="4"/>
  <c r="S900" i="4"/>
  <c r="A900" i="4"/>
  <c r="X899" i="4"/>
  <c r="W899" i="4"/>
  <c r="V899" i="4"/>
  <c r="U899" i="4" s="1"/>
  <c r="Y899" i="4" s="1"/>
  <c r="T899" i="4"/>
  <c r="S899" i="4"/>
  <c r="A899" i="4"/>
  <c r="X898" i="4"/>
  <c r="W898" i="4"/>
  <c r="V898" i="4"/>
  <c r="U898" i="4" s="1"/>
  <c r="Y898" i="4" s="1"/>
  <c r="T898" i="4"/>
  <c r="S898" i="4"/>
  <c r="A898" i="4"/>
  <c r="X897" i="4"/>
  <c r="W897" i="4"/>
  <c r="V897" i="4"/>
  <c r="U897" i="4" s="1"/>
  <c r="Y897" i="4" s="1"/>
  <c r="T897" i="4"/>
  <c r="S897" i="4"/>
  <c r="A897" i="4"/>
  <c r="X896" i="4"/>
  <c r="W896" i="4"/>
  <c r="V896" i="4"/>
  <c r="U896" i="4" s="1"/>
  <c r="Y896" i="4" s="1"/>
  <c r="T896" i="4"/>
  <c r="S896" i="4"/>
  <c r="A896" i="4"/>
  <c r="X895" i="4"/>
  <c r="W895" i="4"/>
  <c r="V895" i="4"/>
  <c r="U895" i="4" s="1"/>
  <c r="Y895" i="4" s="1"/>
  <c r="T895" i="4"/>
  <c r="S895" i="4"/>
  <c r="A895" i="4"/>
  <c r="X894" i="4"/>
  <c r="W894" i="4"/>
  <c r="V894" i="4"/>
  <c r="U894" i="4" s="1"/>
  <c r="Y894" i="4" s="1"/>
  <c r="T894" i="4"/>
  <c r="S894" i="4"/>
  <c r="A894" i="4"/>
  <c r="X893" i="4"/>
  <c r="W893" i="4"/>
  <c r="V893" i="4"/>
  <c r="U893" i="4" s="1"/>
  <c r="Y893" i="4" s="1"/>
  <c r="T893" i="4"/>
  <c r="S893" i="4"/>
  <c r="A893" i="4"/>
  <c r="X892" i="4"/>
  <c r="W892" i="4"/>
  <c r="V892" i="4"/>
  <c r="U892" i="4" s="1"/>
  <c r="Y892" i="4" s="1"/>
  <c r="T892" i="4"/>
  <c r="S892" i="4"/>
  <c r="A892" i="4"/>
  <c r="X891" i="4"/>
  <c r="W891" i="4"/>
  <c r="V891" i="4"/>
  <c r="U891" i="4" s="1"/>
  <c r="Y891" i="4" s="1"/>
  <c r="T891" i="4"/>
  <c r="S891" i="4"/>
  <c r="A891" i="4"/>
  <c r="X890" i="4"/>
  <c r="W890" i="4"/>
  <c r="V890" i="4"/>
  <c r="U890" i="4" s="1"/>
  <c r="Y890" i="4" s="1"/>
  <c r="T890" i="4"/>
  <c r="S890" i="4"/>
  <c r="A890" i="4"/>
  <c r="X889" i="4"/>
  <c r="W889" i="4"/>
  <c r="V889" i="4"/>
  <c r="U889" i="4" s="1"/>
  <c r="Y889" i="4" s="1"/>
  <c r="T889" i="4"/>
  <c r="S889" i="4"/>
  <c r="A889" i="4"/>
  <c r="X888" i="4"/>
  <c r="W888" i="4"/>
  <c r="V888" i="4"/>
  <c r="U888" i="4" s="1"/>
  <c r="Y888" i="4" s="1"/>
  <c r="T888" i="4"/>
  <c r="S888" i="4"/>
  <c r="A888" i="4"/>
  <c r="X887" i="4"/>
  <c r="W887" i="4"/>
  <c r="V887" i="4"/>
  <c r="U887" i="4" s="1"/>
  <c r="Y887" i="4" s="1"/>
  <c r="T887" i="4"/>
  <c r="S887" i="4"/>
  <c r="A887" i="4"/>
  <c r="X886" i="4"/>
  <c r="W886" i="4"/>
  <c r="V886" i="4"/>
  <c r="U886" i="4" s="1"/>
  <c r="Y886" i="4" s="1"/>
  <c r="T886" i="4"/>
  <c r="S886" i="4"/>
  <c r="A886" i="4"/>
  <c r="X885" i="4"/>
  <c r="W885" i="4"/>
  <c r="V885" i="4"/>
  <c r="U885" i="4" s="1"/>
  <c r="Y885" i="4" s="1"/>
  <c r="T885" i="4"/>
  <c r="S885" i="4"/>
  <c r="A885" i="4"/>
  <c r="X884" i="4"/>
  <c r="W884" i="4"/>
  <c r="V884" i="4"/>
  <c r="U884" i="4" s="1"/>
  <c r="Y884" i="4" s="1"/>
  <c r="T884" i="4"/>
  <c r="S884" i="4"/>
  <c r="A884" i="4"/>
  <c r="X883" i="4"/>
  <c r="W883" i="4"/>
  <c r="V883" i="4"/>
  <c r="U883" i="4" s="1"/>
  <c r="Y883" i="4" s="1"/>
  <c r="T883" i="4"/>
  <c r="S883" i="4"/>
  <c r="A883" i="4"/>
  <c r="X882" i="4"/>
  <c r="W882" i="4"/>
  <c r="V882" i="4"/>
  <c r="U882" i="4" s="1"/>
  <c r="Y882" i="4" s="1"/>
  <c r="T882" i="4"/>
  <c r="S882" i="4"/>
  <c r="A882" i="4"/>
  <c r="X881" i="4"/>
  <c r="W881" i="4"/>
  <c r="V881" i="4"/>
  <c r="U881" i="4" s="1"/>
  <c r="Y881" i="4" s="1"/>
  <c r="T881" i="4"/>
  <c r="S881" i="4"/>
  <c r="A881" i="4"/>
  <c r="X880" i="4"/>
  <c r="W880" i="4"/>
  <c r="V880" i="4"/>
  <c r="U880" i="4" s="1"/>
  <c r="Y880" i="4" s="1"/>
  <c r="T880" i="4"/>
  <c r="S880" i="4"/>
  <c r="A880" i="4"/>
  <c r="X879" i="4"/>
  <c r="W879" i="4"/>
  <c r="V879" i="4"/>
  <c r="U879" i="4" s="1"/>
  <c r="Y879" i="4" s="1"/>
  <c r="T879" i="4"/>
  <c r="S879" i="4"/>
  <c r="A879" i="4"/>
  <c r="X878" i="4"/>
  <c r="W878" i="4"/>
  <c r="V878" i="4"/>
  <c r="U878" i="4" s="1"/>
  <c r="Y878" i="4" s="1"/>
  <c r="T878" i="4"/>
  <c r="S878" i="4"/>
  <c r="A878" i="4"/>
  <c r="X877" i="4"/>
  <c r="W877" i="4"/>
  <c r="V877" i="4"/>
  <c r="U877" i="4" s="1"/>
  <c r="Y877" i="4" s="1"/>
  <c r="T877" i="4"/>
  <c r="S877" i="4"/>
  <c r="A877" i="4"/>
  <c r="X876" i="4"/>
  <c r="W876" i="4"/>
  <c r="V876" i="4"/>
  <c r="U876" i="4" s="1"/>
  <c r="Y876" i="4" s="1"/>
  <c r="T876" i="4"/>
  <c r="S876" i="4"/>
  <c r="A876" i="4"/>
  <c r="X875" i="4"/>
  <c r="W875" i="4"/>
  <c r="V875" i="4"/>
  <c r="U875" i="4" s="1"/>
  <c r="Y875" i="4" s="1"/>
  <c r="T875" i="4"/>
  <c r="S875" i="4"/>
  <c r="A875" i="4"/>
  <c r="X874" i="4"/>
  <c r="W874" i="4"/>
  <c r="V874" i="4"/>
  <c r="U874" i="4" s="1"/>
  <c r="Y874" i="4" s="1"/>
  <c r="T874" i="4"/>
  <c r="S874" i="4"/>
  <c r="A874" i="4"/>
  <c r="X873" i="4"/>
  <c r="W873" i="4"/>
  <c r="V873" i="4"/>
  <c r="U873" i="4" s="1"/>
  <c r="Y873" i="4" s="1"/>
  <c r="T873" i="4"/>
  <c r="S873" i="4"/>
  <c r="A873" i="4"/>
  <c r="X872" i="4"/>
  <c r="W872" i="4"/>
  <c r="V872" i="4"/>
  <c r="U872" i="4" s="1"/>
  <c r="Y872" i="4" s="1"/>
  <c r="T872" i="4"/>
  <c r="S872" i="4"/>
  <c r="A872" i="4"/>
  <c r="X871" i="4"/>
  <c r="W871" i="4"/>
  <c r="V871" i="4"/>
  <c r="U871" i="4" s="1"/>
  <c r="Y871" i="4" s="1"/>
  <c r="T871" i="4"/>
  <c r="S871" i="4"/>
  <c r="A871" i="4"/>
  <c r="X870" i="4"/>
  <c r="W870" i="4"/>
  <c r="V870" i="4"/>
  <c r="U870" i="4" s="1"/>
  <c r="Y870" i="4" s="1"/>
  <c r="T870" i="4"/>
  <c r="S870" i="4"/>
  <c r="A870" i="4"/>
  <c r="X869" i="4"/>
  <c r="W869" i="4"/>
  <c r="V869" i="4"/>
  <c r="U869" i="4" s="1"/>
  <c r="Y869" i="4" s="1"/>
  <c r="T869" i="4"/>
  <c r="S869" i="4"/>
  <c r="A869" i="4"/>
  <c r="X868" i="4"/>
  <c r="W868" i="4"/>
  <c r="V868" i="4"/>
  <c r="U868" i="4" s="1"/>
  <c r="Y868" i="4" s="1"/>
  <c r="T868" i="4"/>
  <c r="S868" i="4"/>
  <c r="A868" i="4"/>
  <c r="X867" i="4"/>
  <c r="W867" i="4"/>
  <c r="V867" i="4"/>
  <c r="U867" i="4" s="1"/>
  <c r="Y867" i="4" s="1"/>
  <c r="T867" i="4"/>
  <c r="S867" i="4"/>
  <c r="A867" i="4"/>
  <c r="X866" i="4"/>
  <c r="W866" i="4"/>
  <c r="V866" i="4"/>
  <c r="U866" i="4" s="1"/>
  <c r="Y866" i="4" s="1"/>
  <c r="T866" i="4"/>
  <c r="S866" i="4"/>
  <c r="A866" i="4"/>
  <c r="X865" i="4"/>
  <c r="W865" i="4"/>
  <c r="V865" i="4"/>
  <c r="U865" i="4" s="1"/>
  <c r="Y865" i="4" s="1"/>
  <c r="T865" i="4"/>
  <c r="S865" i="4"/>
  <c r="A865" i="4"/>
  <c r="X864" i="4"/>
  <c r="W864" i="4"/>
  <c r="V864" i="4"/>
  <c r="U864" i="4" s="1"/>
  <c r="Y864" i="4" s="1"/>
  <c r="T864" i="4"/>
  <c r="S864" i="4"/>
  <c r="A864" i="4"/>
  <c r="X863" i="4"/>
  <c r="W863" i="4"/>
  <c r="V863" i="4"/>
  <c r="U863" i="4" s="1"/>
  <c r="Y863" i="4" s="1"/>
  <c r="T863" i="4"/>
  <c r="S863" i="4"/>
  <c r="A863" i="4"/>
  <c r="X862" i="4"/>
  <c r="W862" i="4"/>
  <c r="V862" i="4"/>
  <c r="U862" i="4" s="1"/>
  <c r="Y862" i="4" s="1"/>
  <c r="T862" i="4"/>
  <c r="S862" i="4"/>
  <c r="A862" i="4"/>
  <c r="X861" i="4"/>
  <c r="W861" i="4"/>
  <c r="V861" i="4"/>
  <c r="U861" i="4" s="1"/>
  <c r="Y861" i="4" s="1"/>
  <c r="T861" i="4"/>
  <c r="S861" i="4"/>
  <c r="A861" i="4"/>
  <c r="X860" i="4"/>
  <c r="W860" i="4"/>
  <c r="V860" i="4"/>
  <c r="U860" i="4" s="1"/>
  <c r="Y860" i="4" s="1"/>
  <c r="T860" i="4"/>
  <c r="S860" i="4"/>
  <c r="A860" i="4"/>
  <c r="X859" i="4"/>
  <c r="W859" i="4"/>
  <c r="V859" i="4"/>
  <c r="U859" i="4" s="1"/>
  <c r="Y859" i="4" s="1"/>
  <c r="T859" i="4"/>
  <c r="S859" i="4"/>
  <c r="A859" i="4"/>
  <c r="X858" i="4"/>
  <c r="W858" i="4"/>
  <c r="V858" i="4"/>
  <c r="U858" i="4" s="1"/>
  <c r="Y858" i="4" s="1"/>
  <c r="T858" i="4"/>
  <c r="S858" i="4"/>
  <c r="A858" i="4"/>
  <c r="X857" i="4"/>
  <c r="W857" i="4"/>
  <c r="V857" i="4"/>
  <c r="U857" i="4" s="1"/>
  <c r="Y857" i="4" s="1"/>
  <c r="T857" i="4"/>
  <c r="S857" i="4"/>
  <c r="A857" i="4"/>
  <c r="X856" i="4"/>
  <c r="W856" i="4"/>
  <c r="V856" i="4"/>
  <c r="U856" i="4" s="1"/>
  <c r="Y856" i="4" s="1"/>
  <c r="T856" i="4"/>
  <c r="S856" i="4"/>
  <c r="A856" i="4"/>
  <c r="X855" i="4"/>
  <c r="W855" i="4"/>
  <c r="V855" i="4"/>
  <c r="U855" i="4" s="1"/>
  <c r="Y855" i="4" s="1"/>
  <c r="T855" i="4"/>
  <c r="S855" i="4"/>
  <c r="A855" i="4"/>
  <c r="X854" i="4"/>
  <c r="W854" i="4"/>
  <c r="V854" i="4"/>
  <c r="U854" i="4" s="1"/>
  <c r="Y854" i="4" s="1"/>
  <c r="T854" i="4"/>
  <c r="S854" i="4"/>
  <c r="A854" i="4"/>
  <c r="X853" i="4"/>
  <c r="W853" i="4"/>
  <c r="V853" i="4"/>
  <c r="U853" i="4" s="1"/>
  <c r="Y853" i="4" s="1"/>
  <c r="T853" i="4"/>
  <c r="S853" i="4"/>
  <c r="A853" i="4"/>
  <c r="X852" i="4"/>
  <c r="W852" i="4"/>
  <c r="V852" i="4"/>
  <c r="U852" i="4" s="1"/>
  <c r="Y852" i="4" s="1"/>
  <c r="T852" i="4"/>
  <c r="S852" i="4"/>
  <c r="A852" i="4"/>
  <c r="X851" i="4"/>
  <c r="W851" i="4"/>
  <c r="V851" i="4"/>
  <c r="U851" i="4" s="1"/>
  <c r="Y851" i="4" s="1"/>
  <c r="T851" i="4"/>
  <c r="S851" i="4"/>
  <c r="A851" i="4"/>
  <c r="X850" i="4"/>
  <c r="W850" i="4"/>
  <c r="V850" i="4"/>
  <c r="U850" i="4" s="1"/>
  <c r="Y850" i="4" s="1"/>
  <c r="T850" i="4"/>
  <c r="S850" i="4"/>
  <c r="A850" i="4"/>
  <c r="X849" i="4"/>
  <c r="W849" i="4"/>
  <c r="V849" i="4"/>
  <c r="U849" i="4" s="1"/>
  <c r="Y849" i="4" s="1"/>
  <c r="T849" i="4"/>
  <c r="S849" i="4"/>
  <c r="A849" i="4"/>
  <c r="X848" i="4"/>
  <c r="W848" i="4"/>
  <c r="V848" i="4"/>
  <c r="U848" i="4" s="1"/>
  <c r="Y848" i="4" s="1"/>
  <c r="T848" i="4"/>
  <c r="S848" i="4"/>
  <c r="A848" i="4"/>
  <c r="X847" i="4"/>
  <c r="W847" i="4"/>
  <c r="V847" i="4"/>
  <c r="U847" i="4" s="1"/>
  <c r="Y847" i="4" s="1"/>
  <c r="T847" i="4"/>
  <c r="S847" i="4"/>
  <c r="A847" i="4"/>
  <c r="X846" i="4"/>
  <c r="W846" i="4"/>
  <c r="V846" i="4"/>
  <c r="U846" i="4" s="1"/>
  <c r="Y846" i="4" s="1"/>
  <c r="T846" i="4"/>
  <c r="S846" i="4"/>
  <c r="A846" i="4"/>
  <c r="X845" i="4"/>
  <c r="W845" i="4"/>
  <c r="V845" i="4"/>
  <c r="U845" i="4" s="1"/>
  <c r="Y845" i="4" s="1"/>
  <c r="T845" i="4"/>
  <c r="S845" i="4"/>
  <c r="A845" i="4"/>
  <c r="X844" i="4"/>
  <c r="W844" i="4"/>
  <c r="V844" i="4"/>
  <c r="U844" i="4" s="1"/>
  <c r="Y844" i="4" s="1"/>
  <c r="T844" i="4"/>
  <c r="S844" i="4"/>
  <c r="A844" i="4"/>
  <c r="X843" i="4"/>
  <c r="W843" i="4"/>
  <c r="V843" i="4"/>
  <c r="U843" i="4" s="1"/>
  <c r="Y843" i="4" s="1"/>
  <c r="T843" i="4"/>
  <c r="S843" i="4"/>
  <c r="A843" i="4"/>
  <c r="X842" i="4"/>
  <c r="W842" i="4"/>
  <c r="V842" i="4"/>
  <c r="U842" i="4" s="1"/>
  <c r="Y842" i="4" s="1"/>
  <c r="T842" i="4"/>
  <c r="S842" i="4"/>
  <c r="A842" i="4"/>
  <c r="X841" i="4"/>
  <c r="W841" i="4"/>
  <c r="V841" i="4"/>
  <c r="U841" i="4" s="1"/>
  <c r="Y841" i="4" s="1"/>
  <c r="T841" i="4"/>
  <c r="S841" i="4"/>
  <c r="A841" i="4"/>
  <c r="X840" i="4"/>
  <c r="W840" i="4"/>
  <c r="V840" i="4"/>
  <c r="U840" i="4" s="1"/>
  <c r="Y840" i="4" s="1"/>
  <c r="T840" i="4"/>
  <c r="S840" i="4"/>
  <c r="A840" i="4"/>
  <c r="X839" i="4"/>
  <c r="W839" i="4"/>
  <c r="V839" i="4"/>
  <c r="U839" i="4" s="1"/>
  <c r="Y839" i="4" s="1"/>
  <c r="T839" i="4"/>
  <c r="S839" i="4"/>
  <c r="A839" i="4"/>
  <c r="X838" i="4"/>
  <c r="W838" i="4"/>
  <c r="V838" i="4"/>
  <c r="U838" i="4" s="1"/>
  <c r="Y838" i="4" s="1"/>
  <c r="T838" i="4"/>
  <c r="S838" i="4"/>
  <c r="A838" i="4"/>
  <c r="X837" i="4"/>
  <c r="W837" i="4"/>
  <c r="V837" i="4"/>
  <c r="U837" i="4" s="1"/>
  <c r="Y837" i="4" s="1"/>
  <c r="T837" i="4"/>
  <c r="S837" i="4"/>
  <c r="A837" i="4"/>
  <c r="X836" i="4"/>
  <c r="W836" i="4"/>
  <c r="V836" i="4"/>
  <c r="U836" i="4" s="1"/>
  <c r="Y836" i="4" s="1"/>
  <c r="T836" i="4"/>
  <c r="S836" i="4"/>
  <c r="A836" i="4"/>
  <c r="X835" i="4"/>
  <c r="W835" i="4"/>
  <c r="V835" i="4"/>
  <c r="U835" i="4" s="1"/>
  <c r="Y835" i="4" s="1"/>
  <c r="T835" i="4"/>
  <c r="S835" i="4"/>
  <c r="A835" i="4"/>
  <c r="X834" i="4"/>
  <c r="W834" i="4"/>
  <c r="V834" i="4"/>
  <c r="U834" i="4" s="1"/>
  <c r="Y834" i="4" s="1"/>
  <c r="T834" i="4"/>
  <c r="S834" i="4"/>
  <c r="A834" i="4"/>
  <c r="X833" i="4"/>
  <c r="W833" i="4"/>
  <c r="V833" i="4"/>
  <c r="U833" i="4" s="1"/>
  <c r="Y833" i="4" s="1"/>
  <c r="T833" i="4"/>
  <c r="S833" i="4"/>
  <c r="A833" i="4"/>
  <c r="X832" i="4"/>
  <c r="W832" i="4"/>
  <c r="V832" i="4"/>
  <c r="U832" i="4" s="1"/>
  <c r="Y832" i="4" s="1"/>
  <c r="T832" i="4"/>
  <c r="S832" i="4"/>
  <c r="A832" i="4"/>
  <c r="X831" i="4"/>
  <c r="W831" i="4"/>
  <c r="V831" i="4"/>
  <c r="U831" i="4" s="1"/>
  <c r="Y831" i="4" s="1"/>
  <c r="T831" i="4"/>
  <c r="S831" i="4"/>
  <c r="A831" i="4"/>
  <c r="X830" i="4"/>
  <c r="W830" i="4"/>
  <c r="V830" i="4"/>
  <c r="U830" i="4" s="1"/>
  <c r="Y830" i="4" s="1"/>
  <c r="T830" i="4"/>
  <c r="S830" i="4"/>
  <c r="A830" i="4"/>
  <c r="X829" i="4"/>
  <c r="W829" i="4"/>
  <c r="V829" i="4"/>
  <c r="U829" i="4" s="1"/>
  <c r="Y829" i="4" s="1"/>
  <c r="T829" i="4"/>
  <c r="S829" i="4"/>
  <c r="A829" i="4"/>
  <c r="X828" i="4"/>
  <c r="W828" i="4"/>
  <c r="V828" i="4"/>
  <c r="U828" i="4" s="1"/>
  <c r="Y828" i="4" s="1"/>
  <c r="T828" i="4"/>
  <c r="S828" i="4"/>
  <c r="A828" i="4"/>
  <c r="X827" i="4"/>
  <c r="W827" i="4"/>
  <c r="V827" i="4"/>
  <c r="U827" i="4" s="1"/>
  <c r="Y827" i="4" s="1"/>
  <c r="T827" i="4"/>
  <c r="S827" i="4"/>
  <c r="A827" i="4"/>
  <c r="X826" i="4"/>
  <c r="W826" i="4"/>
  <c r="V826" i="4"/>
  <c r="U826" i="4" s="1"/>
  <c r="Y826" i="4" s="1"/>
  <c r="T826" i="4"/>
  <c r="S826" i="4"/>
  <c r="A826" i="4"/>
  <c r="X825" i="4"/>
  <c r="W825" i="4"/>
  <c r="V825" i="4"/>
  <c r="U825" i="4" s="1"/>
  <c r="Y825" i="4" s="1"/>
  <c r="T825" i="4"/>
  <c r="S825" i="4"/>
  <c r="A825" i="4"/>
  <c r="X824" i="4"/>
  <c r="W824" i="4"/>
  <c r="V824" i="4"/>
  <c r="U824" i="4" s="1"/>
  <c r="Y824" i="4" s="1"/>
  <c r="T824" i="4"/>
  <c r="S824" i="4"/>
  <c r="A824" i="4"/>
  <c r="X823" i="4"/>
  <c r="W823" i="4"/>
  <c r="V823" i="4"/>
  <c r="U823" i="4" s="1"/>
  <c r="Y823" i="4" s="1"/>
  <c r="T823" i="4"/>
  <c r="S823" i="4"/>
  <c r="A823" i="4"/>
  <c r="X822" i="4"/>
  <c r="W822" i="4"/>
  <c r="V822" i="4"/>
  <c r="U822" i="4" s="1"/>
  <c r="Y822" i="4" s="1"/>
  <c r="T822" i="4"/>
  <c r="S822" i="4"/>
  <c r="A822" i="4"/>
  <c r="X821" i="4"/>
  <c r="W821" i="4"/>
  <c r="V821" i="4"/>
  <c r="U821" i="4" s="1"/>
  <c r="Y821" i="4" s="1"/>
  <c r="T821" i="4"/>
  <c r="S821" i="4"/>
  <c r="A821" i="4"/>
  <c r="X820" i="4"/>
  <c r="W820" i="4"/>
  <c r="V820" i="4"/>
  <c r="U820" i="4" s="1"/>
  <c r="Y820" i="4" s="1"/>
  <c r="T820" i="4"/>
  <c r="S820" i="4"/>
  <c r="A820" i="4"/>
  <c r="X819" i="4"/>
  <c r="W819" i="4"/>
  <c r="V819" i="4"/>
  <c r="U819" i="4" s="1"/>
  <c r="Y819" i="4" s="1"/>
  <c r="T819" i="4"/>
  <c r="S819" i="4"/>
  <c r="A819" i="4"/>
  <c r="X818" i="4"/>
  <c r="W818" i="4"/>
  <c r="V818" i="4"/>
  <c r="U818" i="4" s="1"/>
  <c r="Y818" i="4" s="1"/>
  <c r="T818" i="4"/>
  <c r="S818" i="4"/>
  <c r="A818" i="4"/>
  <c r="X817" i="4"/>
  <c r="W817" i="4"/>
  <c r="V817" i="4"/>
  <c r="U817" i="4" s="1"/>
  <c r="Y817" i="4" s="1"/>
  <c r="T817" i="4"/>
  <c r="S817" i="4"/>
  <c r="A817" i="4"/>
  <c r="X816" i="4"/>
  <c r="W816" i="4"/>
  <c r="V816" i="4"/>
  <c r="U816" i="4" s="1"/>
  <c r="Y816" i="4" s="1"/>
  <c r="T816" i="4"/>
  <c r="S816" i="4"/>
  <c r="A816" i="4"/>
  <c r="X815" i="4"/>
  <c r="W815" i="4"/>
  <c r="V815" i="4"/>
  <c r="U815" i="4" s="1"/>
  <c r="Y815" i="4" s="1"/>
  <c r="T815" i="4"/>
  <c r="S815" i="4"/>
  <c r="A815" i="4"/>
  <c r="X814" i="4"/>
  <c r="W814" i="4"/>
  <c r="V814" i="4"/>
  <c r="U814" i="4" s="1"/>
  <c r="Y814" i="4" s="1"/>
  <c r="T814" i="4"/>
  <c r="S814" i="4"/>
  <c r="A814" i="4"/>
  <c r="X813" i="4"/>
  <c r="W813" i="4"/>
  <c r="V813" i="4"/>
  <c r="U813" i="4" s="1"/>
  <c r="Y813" i="4" s="1"/>
  <c r="T813" i="4"/>
  <c r="S813" i="4"/>
  <c r="A813" i="4"/>
  <c r="X812" i="4"/>
  <c r="W812" i="4"/>
  <c r="V812" i="4"/>
  <c r="U812" i="4" s="1"/>
  <c r="Y812" i="4" s="1"/>
  <c r="T812" i="4"/>
  <c r="S812" i="4"/>
  <c r="A812" i="4"/>
  <c r="X811" i="4"/>
  <c r="W811" i="4"/>
  <c r="V811" i="4"/>
  <c r="U811" i="4" s="1"/>
  <c r="Y811" i="4" s="1"/>
  <c r="T811" i="4"/>
  <c r="S811" i="4"/>
  <c r="A811" i="4"/>
  <c r="X810" i="4"/>
  <c r="W810" i="4"/>
  <c r="V810" i="4"/>
  <c r="U810" i="4" s="1"/>
  <c r="Y810" i="4" s="1"/>
  <c r="T810" i="4"/>
  <c r="S810" i="4"/>
  <c r="A810" i="4"/>
  <c r="X809" i="4"/>
  <c r="W809" i="4"/>
  <c r="V809" i="4"/>
  <c r="U809" i="4" s="1"/>
  <c r="Y809" i="4" s="1"/>
  <c r="T809" i="4"/>
  <c r="S809" i="4"/>
  <c r="A809" i="4"/>
  <c r="X808" i="4"/>
  <c r="W808" i="4"/>
  <c r="V808" i="4"/>
  <c r="U808" i="4" s="1"/>
  <c r="Y808" i="4" s="1"/>
  <c r="T808" i="4"/>
  <c r="S808" i="4"/>
  <c r="A808" i="4"/>
  <c r="X807" i="4"/>
  <c r="W807" i="4"/>
  <c r="V807" i="4"/>
  <c r="U807" i="4" s="1"/>
  <c r="Y807" i="4" s="1"/>
  <c r="T807" i="4"/>
  <c r="S807" i="4"/>
  <c r="A807" i="4"/>
  <c r="X806" i="4"/>
  <c r="W806" i="4"/>
  <c r="V806" i="4"/>
  <c r="U806" i="4" s="1"/>
  <c r="Y806" i="4" s="1"/>
  <c r="T806" i="4"/>
  <c r="S806" i="4"/>
  <c r="A806" i="4"/>
  <c r="X805" i="4"/>
  <c r="W805" i="4"/>
  <c r="V805" i="4"/>
  <c r="U805" i="4" s="1"/>
  <c r="Y805" i="4" s="1"/>
  <c r="T805" i="4"/>
  <c r="S805" i="4"/>
  <c r="A805" i="4"/>
  <c r="X804" i="4"/>
  <c r="W804" i="4"/>
  <c r="V804" i="4"/>
  <c r="U804" i="4" s="1"/>
  <c r="Y804" i="4" s="1"/>
  <c r="T804" i="4"/>
  <c r="S804" i="4"/>
  <c r="A804" i="4"/>
  <c r="X803" i="4"/>
  <c r="W803" i="4"/>
  <c r="V803" i="4"/>
  <c r="U803" i="4" s="1"/>
  <c r="Y803" i="4" s="1"/>
  <c r="T803" i="4"/>
  <c r="S803" i="4"/>
  <c r="A803" i="4"/>
  <c r="X802" i="4"/>
  <c r="W802" i="4"/>
  <c r="V802" i="4"/>
  <c r="U802" i="4" s="1"/>
  <c r="Y802" i="4" s="1"/>
  <c r="T802" i="4"/>
  <c r="S802" i="4"/>
  <c r="A802" i="4"/>
  <c r="X801" i="4"/>
  <c r="W801" i="4"/>
  <c r="V801" i="4"/>
  <c r="U801" i="4" s="1"/>
  <c r="Y801" i="4" s="1"/>
  <c r="T801" i="4"/>
  <c r="S801" i="4"/>
  <c r="A801" i="4"/>
  <c r="X800" i="4"/>
  <c r="W800" i="4"/>
  <c r="V800" i="4"/>
  <c r="U800" i="4" s="1"/>
  <c r="Y800" i="4" s="1"/>
  <c r="T800" i="4"/>
  <c r="S800" i="4"/>
  <c r="A800" i="4"/>
  <c r="X799" i="4"/>
  <c r="W799" i="4"/>
  <c r="V799" i="4"/>
  <c r="U799" i="4" s="1"/>
  <c r="Y799" i="4" s="1"/>
  <c r="T799" i="4"/>
  <c r="S799" i="4"/>
  <c r="A799" i="4"/>
  <c r="X798" i="4"/>
  <c r="W798" i="4"/>
  <c r="V798" i="4"/>
  <c r="U798" i="4" s="1"/>
  <c r="Y798" i="4" s="1"/>
  <c r="T798" i="4"/>
  <c r="S798" i="4"/>
  <c r="A798" i="4"/>
  <c r="X797" i="4"/>
  <c r="W797" i="4"/>
  <c r="V797" i="4"/>
  <c r="U797" i="4" s="1"/>
  <c r="Y797" i="4" s="1"/>
  <c r="T797" i="4"/>
  <c r="S797" i="4"/>
  <c r="A797" i="4"/>
  <c r="X796" i="4"/>
  <c r="W796" i="4"/>
  <c r="V796" i="4"/>
  <c r="U796" i="4" s="1"/>
  <c r="Y796" i="4" s="1"/>
  <c r="T796" i="4"/>
  <c r="S796" i="4"/>
  <c r="A796" i="4"/>
  <c r="X795" i="4"/>
  <c r="W795" i="4"/>
  <c r="V795" i="4"/>
  <c r="U795" i="4" s="1"/>
  <c r="Y795" i="4" s="1"/>
  <c r="T795" i="4"/>
  <c r="S795" i="4"/>
  <c r="A795" i="4"/>
  <c r="X794" i="4"/>
  <c r="W794" i="4"/>
  <c r="V794" i="4"/>
  <c r="U794" i="4" s="1"/>
  <c r="Y794" i="4" s="1"/>
  <c r="T794" i="4"/>
  <c r="S794" i="4"/>
  <c r="A794" i="4"/>
  <c r="X793" i="4"/>
  <c r="W793" i="4"/>
  <c r="V793" i="4"/>
  <c r="U793" i="4" s="1"/>
  <c r="Y793" i="4" s="1"/>
  <c r="T793" i="4"/>
  <c r="S793" i="4"/>
  <c r="A793" i="4"/>
  <c r="X792" i="4"/>
  <c r="W792" i="4"/>
  <c r="V792" i="4"/>
  <c r="U792" i="4" s="1"/>
  <c r="Y792" i="4" s="1"/>
  <c r="T792" i="4"/>
  <c r="S792" i="4"/>
  <c r="A792" i="4"/>
  <c r="X791" i="4"/>
  <c r="W791" i="4"/>
  <c r="V791" i="4"/>
  <c r="U791" i="4" s="1"/>
  <c r="Y791" i="4" s="1"/>
  <c r="T791" i="4"/>
  <c r="S791" i="4"/>
  <c r="A791" i="4"/>
  <c r="X790" i="4"/>
  <c r="W790" i="4"/>
  <c r="V790" i="4"/>
  <c r="U790" i="4" s="1"/>
  <c r="Y790" i="4" s="1"/>
  <c r="T790" i="4"/>
  <c r="S790" i="4"/>
  <c r="A790" i="4"/>
  <c r="X789" i="4"/>
  <c r="W789" i="4"/>
  <c r="V789" i="4"/>
  <c r="U789" i="4" s="1"/>
  <c r="Y789" i="4" s="1"/>
  <c r="T789" i="4"/>
  <c r="S789" i="4"/>
  <c r="A789" i="4"/>
  <c r="X788" i="4"/>
  <c r="W788" i="4"/>
  <c r="V788" i="4"/>
  <c r="U788" i="4" s="1"/>
  <c r="Y788" i="4" s="1"/>
  <c r="T788" i="4"/>
  <c r="S788" i="4"/>
  <c r="A788" i="4"/>
  <c r="X787" i="4"/>
  <c r="W787" i="4"/>
  <c r="V787" i="4"/>
  <c r="U787" i="4" s="1"/>
  <c r="Y787" i="4" s="1"/>
  <c r="T787" i="4"/>
  <c r="S787" i="4"/>
  <c r="A787" i="4"/>
  <c r="X786" i="4"/>
  <c r="W786" i="4"/>
  <c r="V786" i="4"/>
  <c r="U786" i="4" s="1"/>
  <c r="Y786" i="4" s="1"/>
  <c r="T786" i="4"/>
  <c r="S786" i="4"/>
  <c r="A786" i="4"/>
  <c r="X785" i="4"/>
  <c r="W785" i="4"/>
  <c r="V785" i="4"/>
  <c r="U785" i="4" s="1"/>
  <c r="Y785" i="4" s="1"/>
  <c r="T785" i="4"/>
  <c r="S785" i="4"/>
  <c r="A785" i="4"/>
  <c r="X784" i="4"/>
  <c r="W784" i="4"/>
  <c r="V784" i="4"/>
  <c r="U784" i="4" s="1"/>
  <c r="Y784" i="4" s="1"/>
  <c r="T784" i="4"/>
  <c r="S784" i="4"/>
  <c r="A784" i="4"/>
  <c r="X783" i="4"/>
  <c r="W783" i="4"/>
  <c r="V783" i="4"/>
  <c r="U783" i="4" s="1"/>
  <c r="Y783" i="4" s="1"/>
  <c r="T783" i="4"/>
  <c r="S783" i="4"/>
  <c r="A783" i="4"/>
  <c r="X782" i="4"/>
  <c r="W782" i="4"/>
  <c r="V782" i="4"/>
  <c r="U782" i="4" s="1"/>
  <c r="Y782" i="4" s="1"/>
  <c r="T782" i="4"/>
  <c r="S782" i="4"/>
  <c r="A782" i="4"/>
  <c r="X781" i="4"/>
  <c r="W781" i="4"/>
  <c r="V781" i="4"/>
  <c r="U781" i="4" s="1"/>
  <c r="Y781" i="4" s="1"/>
  <c r="T781" i="4"/>
  <c r="S781" i="4"/>
  <c r="A781" i="4"/>
  <c r="X780" i="4"/>
  <c r="W780" i="4"/>
  <c r="V780" i="4"/>
  <c r="U780" i="4" s="1"/>
  <c r="Y780" i="4" s="1"/>
  <c r="T780" i="4"/>
  <c r="S780" i="4"/>
  <c r="A780" i="4"/>
  <c r="X779" i="4"/>
  <c r="W779" i="4"/>
  <c r="V779" i="4"/>
  <c r="U779" i="4" s="1"/>
  <c r="Y779" i="4" s="1"/>
  <c r="T779" i="4"/>
  <c r="S779" i="4"/>
  <c r="A779" i="4"/>
  <c r="X778" i="4"/>
  <c r="W778" i="4"/>
  <c r="V778" i="4"/>
  <c r="U778" i="4" s="1"/>
  <c r="Y778" i="4" s="1"/>
  <c r="T778" i="4"/>
  <c r="S778" i="4"/>
  <c r="A778" i="4"/>
  <c r="X777" i="4"/>
  <c r="W777" i="4"/>
  <c r="V777" i="4"/>
  <c r="U777" i="4" s="1"/>
  <c r="Y777" i="4" s="1"/>
  <c r="T777" i="4"/>
  <c r="S777" i="4"/>
  <c r="A777" i="4"/>
  <c r="X776" i="4"/>
  <c r="W776" i="4"/>
  <c r="V776" i="4"/>
  <c r="U776" i="4" s="1"/>
  <c r="Y776" i="4" s="1"/>
  <c r="T776" i="4"/>
  <c r="S776" i="4"/>
  <c r="A776" i="4"/>
  <c r="X775" i="4"/>
  <c r="W775" i="4"/>
  <c r="V775" i="4"/>
  <c r="U775" i="4" s="1"/>
  <c r="Y775" i="4" s="1"/>
  <c r="T775" i="4"/>
  <c r="S775" i="4"/>
  <c r="A775" i="4"/>
  <c r="X774" i="4"/>
  <c r="W774" i="4"/>
  <c r="V774" i="4"/>
  <c r="U774" i="4" s="1"/>
  <c r="Y774" i="4" s="1"/>
  <c r="T774" i="4"/>
  <c r="S774" i="4"/>
  <c r="A774" i="4"/>
  <c r="X773" i="4"/>
  <c r="W773" i="4"/>
  <c r="V773" i="4"/>
  <c r="U773" i="4" s="1"/>
  <c r="Y773" i="4" s="1"/>
  <c r="T773" i="4"/>
  <c r="S773" i="4"/>
  <c r="A773" i="4"/>
  <c r="X772" i="4"/>
  <c r="W772" i="4"/>
  <c r="V772" i="4"/>
  <c r="U772" i="4" s="1"/>
  <c r="Y772" i="4" s="1"/>
  <c r="T772" i="4"/>
  <c r="S772" i="4"/>
  <c r="A772" i="4"/>
  <c r="X771" i="4"/>
  <c r="W771" i="4"/>
  <c r="V771" i="4"/>
  <c r="U771" i="4" s="1"/>
  <c r="Y771" i="4" s="1"/>
  <c r="T771" i="4"/>
  <c r="S771" i="4"/>
  <c r="A771" i="4"/>
  <c r="X770" i="4"/>
  <c r="W770" i="4"/>
  <c r="V770" i="4"/>
  <c r="U770" i="4" s="1"/>
  <c r="Y770" i="4" s="1"/>
  <c r="T770" i="4"/>
  <c r="S770" i="4"/>
  <c r="A770" i="4"/>
  <c r="X769" i="4"/>
  <c r="W769" i="4"/>
  <c r="V769" i="4"/>
  <c r="U769" i="4" s="1"/>
  <c r="Y769" i="4" s="1"/>
  <c r="T769" i="4"/>
  <c r="S769" i="4"/>
  <c r="A769" i="4"/>
  <c r="X768" i="4"/>
  <c r="W768" i="4"/>
  <c r="V768" i="4"/>
  <c r="U768" i="4" s="1"/>
  <c r="Y768" i="4" s="1"/>
  <c r="T768" i="4"/>
  <c r="S768" i="4"/>
  <c r="A768" i="4"/>
  <c r="X767" i="4"/>
  <c r="W767" i="4"/>
  <c r="V767" i="4"/>
  <c r="U767" i="4" s="1"/>
  <c r="Y767" i="4" s="1"/>
  <c r="T767" i="4"/>
  <c r="S767" i="4"/>
  <c r="A767" i="4"/>
  <c r="X766" i="4"/>
  <c r="W766" i="4"/>
  <c r="V766" i="4"/>
  <c r="U766" i="4" s="1"/>
  <c r="Y766" i="4" s="1"/>
  <c r="T766" i="4"/>
  <c r="S766" i="4"/>
  <c r="A766" i="4"/>
  <c r="X765" i="4"/>
  <c r="W765" i="4"/>
  <c r="V765" i="4"/>
  <c r="U765" i="4" s="1"/>
  <c r="Y765" i="4" s="1"/>
  <c r="T765" i="4"/>
  <c r="S765" i="4"/>
  <c r="A765" i="4"/>
  <c r="X764" i="4"/>
  <c r="W764" i="4"/>
  <c r="V764" i="4"/>
  <c r="U764" i="4" s="1"/>
  <c r="Y764" i="4" s="1"/>
  <c r="T764" i="4"/>
  <c r="S764" i="4"/>
  <c r="A764" i="4"/>
  <c r="X763" i="4"/>
  <c r="W763" i="4"/>
  <c r="V763" i="4"/>
  <c r="U763" i="4" s="1"/>
  <c r="Y763" i="4" s="1"/>
  <c r="T763" i="4"/>
  <c r="S763" i="4"/>
  <c r="A763" i="4"/>
  <c r="X762" i="4"/>
  <c r="W762" i="4"/>
  <c r="V762" i="4"/>
  <c r="U762" i="4" s="1"/>
  <c r="Y762" i="4" s="1"/>
  <c r="T762" i="4"/>
  <c r="S762" i="4"/>
  <c r="A762" i="4"/>
  <c r="X761" i="4"/>
  <c r="W761" i="4"/>
  <c r="V761" i="4"/>
  <c r="U761" i="4" s="1"/>
  <c r="Y761" i="4" s="1"/>
  <c r="T761" i="4"/>
  <c r="S761" i="4"/>
  <c r="A761" i="4"/>
  <c r="X760" i="4"/>
  <c r="W760" i="4"/>
  <c r="V760" i="4"/>
  <c r="U760" i="4" s="1"/>
  <c r="Y760" i="4" s="1"/>
  <c r="T760" i="4"/>
  <c r="S760" i="4"/>
  <c r="A760" i="4"/>
  <c r="X759" i="4"/>
  <c r="W759" i="4"/>
  <c r="V759" i="4"/>
  <c r="U759" i="4" s="1"/>
  <c r="Y759" i="4" s="1"/>
  <c r="T759" i="4"/>
  <c r="S759" i="4"/>
  <c r="A759" i="4"/>
  <c r="X758" i="4"/>
  <c r="W758" i="4"/>
  <c r="V758" i="4"/>
  <c r="U758" i="4" s="1"/>
  <c r="Y758" i="4" s="1"/>
  <c r="T758" i="4"/>
  <c r="S758" i="4"/>
  <c r="A758" i="4"/>
  <c r="X757" i="4"/>
  <c r="W757" i="4"/>
  <c r="V757" i="4"/>
  <c r="U757" i="4" s="1"/>
  <c r="Y757" i="4" s="1"/>
  <c r="T757" i="4"/>
  <c r="S757" i="4"/>
  <c r="A757" i="4"/>
  <c r="X756" i="4"/>
  <c r="W756" i="4"/>
  <c r="V756" i="4"/>
  <c r="U756" i="4" s="1"/>
  <c r="Y756" i="4" s="1"/>
  <c r="T756" i="4"/>
  <c r="S756" i="4"/>
  <c r="A756" i="4"/>
  <c r="X755" i="4"/>
  <c r="W755" i="4"/>
  <c r="V755" i="4"/>
  <c r="U755" i="4" s="1"/>
  <c r="Y755" i="4" s="1"/>
  <c r="T755" i="4"/>
  <c r="S755" i="4"/>
  <c r="A755" i="4"/>
  <c r="X754" i="4"/>
  <c r="W754" i="4"/>
  <c r="V754" i="4"/>
  <c r="U754" i="4" s="1"/>
  <c r="Y754" i="4" s="1"/>
  <c r="T754" i="4"/>
  <c r="S754" i="4"/>
  <c r="A754" i="4"/>
  <c r="X753" i="4"/>
  <c r="W753" i="4"/>
  <c r="V753" i="4"/>
  <c r="U753" i="4" s="1"/>
  <c r="Y753" i="4" s="1"/>
  <c r="T753" i="4"/>
  <c r="S753" i="4"/>
  <c r="A753" i="4"/>
  <c r="X752" i="4"/>
  <c r="W752" i="4"/>
  <c r="V752" i="4"/>
  <c r="U752" i="4" s="1"/>
  <c r="Y752" i="4" s="1"/>
  <c r="T752" i="4"/>
  <c r="S752" i="4"/>
  <c r="A752" i="4"/>
  <c r="X751" i="4"/>
  <c r="W751" i="4"/>
  <c r="V751" i="4"/>
  <c r="U751" i="4" s="1"/>
  <c r="Y751" i="4" s="1"/>
  <c r="T751" i="4"/>
  <c r="S751" i="4"/>
  <c r="A751" i="4"/>
  <c r="X750" i="4"/>
  <c r="W750" i="4"/>
  <c r="V750" i="4"/>
  <c r="U750" i="4" s="1"/>
  <c r="Y750" i="4" s="1"/>
  <c r="T750" i="4"/>
  <c r="S750" i="4"/>
  <c r="A750" i="4"/>
  <c r="X749" i="4"/>
  <c r="W749" i="4"/>
  <c r="V749" i="4"/>
  <c r="U749" i="4" s="1"/>
  <c r="Y749" i="4" s="1"/>
  <c r="T749" i="4"/>
  <c r="S749" i="4"/>
  <c r="A749" i="4"/>
  <c r="X748" i="4"/>
  <c r="W748" i="4"/>
  <c r="V748" i="4"/>
  <c r="U748" i="4" s="1"/>
  <c r="Y748" i="4" s="1"/>
  <c r="T748" i="4"/>
  <c r="S748" i="4"/>
  <c r="A748" i="4"/>
  <c r="X747" i="4"/>
  <c r="W747" i="4"/>
  <c r="V747" i="4"/>
  <c r="U747" i="4" s="1"/>
  <c r="Y747" i="4" s="1"/>
  <c r="T747" i="4"/>
  <c r="S747" i="4"/>
  <c r="A747" i="4"/>
  <c r="X746" i="4"/>
  <c r="W746" i="4"/>
  <c r="V746" i="4"/>
  <c r="U746" i="4" s="1"/>
  <c r="Y746" i="4" s="1"/>
  <c r="T746" i="4"/>
  <c r="S746" i="4"/>
  <c r="A746" i="4"/>
  <c r="X745" i="4"/>
  <c r="W745" i="4"/>
  <c r="V745" i="4"/>
  <c r="U745" i="4" s="1"/>
  <c r="Y745" i="4" s="1"/>
  <c r="T745" i="4"/>
  <c r="S745" i="4"/>
  <c r="A745" i="4"/>
  <c r="X744" i="4"/>
  <c r="W744" i="4"/>
  <c r="V744" i="4"/>
  <c r="U744" i="4" s="1"/>
  <c r="Y744" i="4" s="1"/>
  <c r="T744" i="4"/>
  <c r="S744" i="4"/>
  <c r="A744" i="4"/>
  <c r="X743" i="4"/>
  <c r="W743" i="4"/>
  <c r="V743" i="4"/>
  <c r="U743" i="4" s="1"/>
  <c r="Y743" i="4" s="1"/>
  <c r="T743" i="4"/>
  <c r="S743" i="4"/>
  <c r="A743" i="4"/>
  <c r="X742" i="4"/>
  <c r="W742" i="4"/>
  <c r="V742" i="4"/>
  <c r="U742" i="4" s="1"/>
  <c r="Y742" i="4" s="1"/>
  <c r="T742" i="4"/>
  <c r="S742" i="4"/>
  <c r="A742" i="4"/>
  <c r="X741" i="4"/>
  <c r="W741" i="4"/>
  <c r="V741" i="4"/>
  <c r="U741" i="4" s="1"/>
  <c r="Y741" i="4" s="1"/>
  <c r="T741" i="4"/>
  <c r="S741" i="4"/>
  <c r="A741" i="4"/>
  <c r="X740" i="4"/>
  <c r="W740" i="4"/>
  <c r="V740" i="4"/>
  <c r="U740" i="4" s="1"/>
  <c r="Y740" i="4" s="1"/>
  <c r="T740" i="4"/>
  <c r="S740" i="4"/>
  <c r="A740" i="4"/>
  <c r="X739" i="4"/>
  <c r="W739" i="4"/>
  <c r="V739" i="4"/>
  <c r="U739" i="4" s="1"/>
  <c r="Y739" i="4" s="1"/>
  <c r="T739" i="4"/>
  <c r="S739" i="4"/>
  <c r="A739" i="4"/>
  <c r="X738" i="4"/>
  <c r="W738" i="4"/>
  <c r="V738" i="4"/>
  <c r="U738" i="4" s="1"/>
  <c r="Y738" i="4" s="1"/>
  <c r="T738" i="4"/>
  <c r="S738" i="4"/>
  <c r="A738" i="4"/>
  <c r="X737" i="4"/>
  <c r="W737" i="4"/>
  <c r="V737" i="4"/>
  <c r="U737" i="4" s="1"/>
  <c r="Y737" i="4" s="1"/>
  <c r="T737" i="4"/>
  <c r="S737" i="4"/>
  <c r="A737" i="4"/>
  <c r="X736" i="4"/>
  <c r="W736" i="4"/>
  <c r="V736" i="4"/>
  <c r="U736" i="4" s="1"/>
  <c r="Y736" i="4" s="1"/>
  <c r="T736" i="4"/>
  <c r="S736" i="4"/>
  <c r="A736" i="4"/>
  <c r="X735" i="4"/>
  <c r="W735" i="4"/>
  <c r="V735" i="4"/>
  <c r="U735" i="4" s="1"/>
  <c r="Y735" i="4" s="1"/>
  <c r="T735" i="4"/>
  <c r="S735" i="4"/>
  <c r="A735" i="4"/>
  <c r="X734" i="4"/>
  <c r="W734" i="4"/>
  <c r="V734" i="4"/>
  <c r="U734" i="4" s="1"/>
  <c r="Y734" i="4" s="1"/>
  <c r="T734" i="4"/>
  <c r="S734" i="4"/>
  <c r="A734" i="4"/>
  <c r="X733" i="4"/>
  <c r="W733" i="4"/>
  <c r="V733" i="4"/>
  <c r="U733" i="4" s="1"/>
  <c r="Y733" i="4" s="1"/>
  <c r="T733" i="4"/>
  <c r="S733" i="4"/>
  <c r="A733" i="4"/>
  <c r="X732" i="4"/>
  <c r="W732" i="4"/>
  <c r="V732" i="4"/>
  <c r="U732" i="4" s="1"/>
  <c r="Y732" i="4" s="1"/>
  <c r="T732" i="4"/>
  <c r="S732" i="4"/>
  <c r="A732" i="4"/>
  <c r="X731" i="4"/>
  <c r="W731" i="4"/>
  <c r="V731" i="4"/>
  <c r="U731" i="4" s="1"/>
  <c r="Y731" i="4" s="1"/>
  <c r="T731" i="4"/>
  <c r="S731" i="4"/>
  <c r="A731" i="4"/>
  <c r="X730" i="4"/>
  <c r="W730" i="4"/>
  <c r="V730" i="4"/>
  <c r="U730" i="4" s="1"/>
  <c r="Y730" i="4" s="1"/>
  <c r="T730" i="4"/>
  <c r="S730" i="4"/>
  <c r="A730" i="4"/>
  <c r="X729" i="4"/>
  <c r="W729" i="4"/>
  <c r="V729" i="4"/>
  <c r="U729" i="4" s="1"/>
  <c r="Y729" i="4" s="1"/>
  <c r="T729" i="4"/>
  <c r="S729" i="4"/>
  <c r="A729" i="4"/>
  <c r="X728" i="4"/>
  <c r="W728" i="4"/>
  <c r="V728" i="4"/>
  <c r="U728" i="4" s="1"/>
  <c r="Y728" i="4" s="1"/>
  <c r="T728" i="4"/>
  <c r="S728" i="4"/>
  <c r="A728" i="4"/>
  <c r="X727" i="4"/>
  <c r="W727" i="4"/>
  <c r="V727" i="4"/>
  <c r="U727" i="4" s="1"/>
  <c r="Y727" i="4" s="1"/>
  <c r="T727" i="4"/>
  <c r="S727" i="4"/>
  <c r="A727" i="4"/>
  <c r="X726" i="4"/>
  <c r="W726" i="4"/>
  <c r="V726" i="4"/>
  <c r="U726" i="4" s="1"/>
  <c r="Y726" i="4" s="1"/>
  <c r="T726" i="4"/>
  <c r="S726" i="4"/>
  <c r="A726" i="4"/>
  <c r="X725" i="4"/>
  <c r="W725" i="4"/>
  <c r="V725" i="4"/>
  <c r="U725" i="4" s="1"/>
  <c r="Y725" i="4" s="1"/>
  <c r="T725" i="4"/>
  <c r="S725" i="4"/>
  <c r="A725" i="4"/>
  <c r="X724" i="4"/>
  <c r="W724" i="4"/>
  <c r="V724" i="4"/>
  <c r="U724" i="4" s="1"/>
  <c r="Y724" i="4" s="1"/>
  <c r="T724" i="4"/>
  <c r="S724" i="4"/>
  <c r="A724" i="4"/>
  <c r="X723" i="4"/>
  <c r="W723" i="4"/>
  <c r="V723" i="4"/>
  <c r="U723" i="4" s="1"/>
  <c r="Y723" i="4" s="1"/>
  <c r="T723" i="4"/>
  <c r="S723" i="4"/>
  <c r="A723" i="4"/>
  <c r="X722" i="4"/>
  <c r="W722" i="4"/>
  <c r="V722" i="4"/>
  <c r="U722" i="4" s="1"/>
  <c r="Y722" i="4" s="1"/>
  <c r="T722" i="4"/>
  <c r="S722" i="4"/>
  <c r="A722" i="4"/>
  <c r="X721" i="4"/>
  <c r="W721" i="4"/>
  <c r="V721" i="4"/>
  <c r="U721" i="4" s="1"/>
  <c r="Y721" i="4" s="1"/>
  <c r="T721" i="4"/>
  <c r="S721" i="4"/>
  <c r="A721" i="4"/>
  <c r="X720" i="4"/>
  <c r="W720" i="4"/>
  <c r="V720" i="4"/>
  <c r="U720" i="4" s="1"/>
  <c r="Y720" i="4" s="1"/>
  <c r="T720" i="4"/>
  <c r="S720" i="4"/>
  <c r="A720" i="4"/>
  <c r="X719" i="4"/>
  <c r="W719" i="4"/>
  <c r="V719" i="4"/>
  <c r="U719" i="4" s="1"/>
  <c r="Y719" i="4" s="1"/>
  <c r="T719" i="4"/>
  <c r="S719" i="4"/>
  <c r="A719" i="4"/>
  <c r="X718" i="4"/>
  <c r="W718" i="4"/>
  <c r="V718" i="4"/>
  <c r="U718" i="4" s="1"/>
  <c r="Y718" i="4" s="1"/>
  <c r="T718" i="4"/>
  <c r="S718" i="4"/>
  <c r="A718" i="4"/>
  <c r="X717" i="4"/>
  <c r="W717" i="4"/>
  <c r="V717" i="4"/>
  <c r="U717" i="4" s="1"/>
  <c r="Y717" i="4" s="1"/>
  <c r="T717" i="4"/>
  <c r="S717" i="4"/>
  <c r="A717" i="4"/>
  <c r="X716" i="4"/>
  <c r="W716" i="4"/>
  <c r="V716" i="4"/>
  <c r="U716" i="4" s="1"/>
  <c r="Y716" i="4" s="1"/>
  <c r="T716" i="4"/>
  <c r="S716" i="4"/>
  <c r="A716" i="4"/>
  <c r="X715" i="4"/>
  <c r="W715" i="4"/>
  <c r="V715" i="4"/>
  <c r="U715" i="4" s="1"/>
  <c r="Y715" i="4" s="1"/>
  <c r="T715" i="4"/>
  <c r="S715" i="4"/>
  <c r="A715" i="4"/>
  <c r="X714" i="4"/>
  <c r="W714" i="4"/>
  <c r="V714" i="4"/>
  <c r="U714" i="4" s="1"/>
  <c r="Y714" i="4" s="1"/>
  <c r="T714" i="4"/>
  <c r="S714" i="4"/>
  <c r="A714" i="4"/>
  <c r="X713" i="4"/>
  <c r="W713" i="4"/>
  <c r="V713" i="4"/>
  <c r="U713" i="4" s="1"/>
  <c r="Y713" i="4" s="1"/>
  <c r="T713" i="4"/>
  <c r="S713" i="4"/>
  <c r="A713" i="4"/>
  <c r="X712" i="4"/>
  <c r="W712" i="4"/>
  <c r="V712" i="4"/>
  <c r="U712" i="4" s="1"/>
  <c r="Y712" i="4" s="1"/>
  <c r="T712" i="4"/>
  <c r="S712" i="4"/>
  <c r="A712" i="4"/>
  <c r="X711" i="4"/>
  <c r="W711" i="4"/>
  <c r="V711" i="4"/>
  <c r="U711" i="4" s="1"/>
  <c r="Y711" i="4" s="1"/>
  <c r="T711" i="4"/>
  <c r="S711" i="4"/>
  <c r="A711" i="4"/>
  <c r="X710" i="4"/>
  <c r="W710" i="4"/>
  <c r="V710" i="4"/>
  <c r="U710" i="4" s="1"/>
  <c r="Y710" i="4" s="1"/>
  <c r="T710" i="4"/>
  <c r="S710" i="4"/>
  <c r="A710" i="4"/>
  <c r="X709" i="4"/>
  <c r="W709" i="4"/>
  <c r="V709" i="4"/>
  <c r="U709" i="4" s="1"/>
  <c r="Y709" i="4" s="1"/>
  <c r="T709" i="4"/>
  <c r="S709" i="4"/>
  <c r="A709" i="4"/>
  <c r="X708" i="4"/>
  <c r="W708" i="4"/>
  <c r="V708" i="4"/>
  <c r="U708" i="4" s="1"/>
  <c r="Y708" i="4" s="1"/>
  <c r="T708" i="4"/>
  <c r="S708" i="4"/>
  <c r="A708" i="4"/>
  <c r="X707" i="4"/>
  <c r="W707" i="4"/>
  <c r="V707" i="4"/>
  <c r="U707" i="4" s="1"/>
  <c r="Y707" i="4" s="1"/>
  <c r="T707" i="4"/>
  <c r="S707" i="4"/>
  <c r="A707" i="4"/>
  <c r="X706" i="4"/>
  <c r="W706" i="4"/>
  <c r="V706" i="4"/>
  <c r="U706" i="4" s="1"/>
  <c r="Y706" i="4" s="1"/>
  <c r="T706" i="4"/>
  <c r="S706" i="4"/>
  <c r="A706" i="4"/>
  <c r="X705" i="4"/>
  <c r="W705" i="4"/>
  <c r="V705" i="4"/>
  <c r="U705" i="4" s="1"/>
  <c r="Y705" i="4" s="1"/>
  <c r="T705" i="4"/>
  <c r="S705" i="4"/>
  <c r="A705" i="4"/>
  <c r="X704" i="4"/>
  <c r="W704" i="4"/>
  <c r="V704" i="4"/>
  <c r="U704" i="4" s="1"/>
  <c r="Y704" i="4" s="1"/>
  <c r="T704" i="4"/>
  <c r="S704" i="4"/>
  <c r="A704" i="4"/>
  <c r="X703" i="4"/>
  <c r="W703" i="4"/>
  <c r="V703" i="4"/>
  <c r="U703" i="4" s="1"/>
  <c r="Y703" i="4" s="1"/>
  <c r="T703" i="4"/>
  <c r="S703" i="4"/>
  <c r="A703" i="4"/>
  <c r="X702" i="4"/>
  <c r="W702" i="4"/>
  <c r="V702" i="4"/>
  <c r="U702" i="4" s="1"/>
  <c r="Y702" i="4" s="1"/>
  <c r="T702" i="4"/>
  <c r="S702" i="4"/>
  <c r="A702" i="4"/>
  <c r="X701" i="4"/>
  <c r="W701" i="4"/>
  <c r="V701" i="4"/>
  <c r="U701" i="4" s="1"/>
  <c r="Y701" i="4" s="1"/>
  <c r="T701" i="4"/>
  <c r="S701" i="4"/>
  <c r="A701" i="4"/>
  <c r="X700" i="4"/>
  <c r="W700" i="4"/>
  <c r="V700" i="4"/>
  <c r="U700" i="4" s="1"/>
  <c r="Y700" i="4" s="1"/>
  <c r="T700" i="4"/>
  <c r="S700" i="4"/>
  <c r="A700" i="4"/>
  <c r="X699" i="4"/>
  <c r="W699" i="4"/>
  <c r="V699" i="4"/>
  <c r="U699" i="4" s="1"/>
  <c r="Y699" i="4" s="1"/>
  <c r="T699" i="4"/>
  <c r="S699" i="4"/>
  <c r="A699" i="4"/>
  <c r="X698" i="4"/>
  <c r="W698" i="4"/>
  <c r="V698" i="4"/>
  <c r="U698" i="4" s="1"/>
  <c r="Y698" i="4" s="1"/>
  <c r="T698" i="4"/>
  <c r="S698" i="4"/>
  <c r="A698" i="4"/>
  <c r="X697" i="4"/>
  <c r="W697" i="4"/>
  <c r="V697" i="4"/>
  <c r="U697" i="4" s="1"/>
  <c r="Y697" i="4" s="1"/>
  <c r="T697" i="4"/>
  <c r="S697" i="4"/>
  <c r="A697" i="4"/>
  <c r="X696" i="4"/>
  <c r="W696" i="4"/>
  <c r="V696" i="4"/>
  <c r="U696" i="4" s="1"/>
  <c r="Y696" i="4" s="1"/>
  <c r="T696" i="4"/>
  <c r="S696" i="4"/>
  <c r="A696" i="4"/>
  <c r="X695" i="4"/>
  <c r="W695" i="4"/>
  <c r="V695" i="4"/>
  <c r="U695" i="4" s="1"/>
  <c r="Y695" i="4" s="1"/>
  <c r="T695" i="4"/>
  <c r="S695" i="4"/>
  <c r="A695" i="4"/>
  <c r="X694" i="4"/>
  <c r="W694" i="4"/>
  <c r="V694" i="4"/>
  <c r="U694" i="4" s="1"/>
  <c r="Y694" i="4" s="1"/>
  <c r="T694" i="4"/>
  <c r="S694" i="4"/>
  <c r="A694" i="4"/>
  <c r="X693" i="4"/>
  <c r="W693" i="4"/>
  <c r="V693" i="4"/>
  <c r="U693" i="4" s="1"/>
  <c r="Y693" i="4" s="1"/>
  <c r="T693" i="4"/>
  <c r="S693" i="4"/>
  <c r="A693" i="4"/>
  <c r="X692" i="4"/>
  <c r="W692" i="4"/>
  <c r="V692" i="4"/>
  <c r="U692" i="4" s="1"/>
  <c r="Y692" i="4" s="1"/>
  <c r="T692" i="4"/>
  <c r="S692" i="4"/>
  <c r="A692" i="4"/>
  <c r="X691" i="4"/>
  <c r="W691" i="4"/>
  <c r="V691" i="4"/>
  <c r="U691" i="4" s="1"/>
  <c r="Y691" i="4" s="1"/>
  <c r="T691" i="4"/>
  <c r="S691" i="4"/>
  <c r="A691" i="4"/>
  <c r="X690" i="4"/>
  <c r="W690" i="4"/>
  <c r="V690" i="4"/>
  <c r="U690" i="4" s="1"/>
  <c r="Y690" i="4" s="1"/>
  <c r="T690" i="4"/>
  <c r="S690" i="4"/>
  <c r="A690" i="4"/>
  <c r="X689" i="4"/>
  <c r="W689" i="4"/>
  <c r="V689" i="4"/>
  <c r="U689" i="4" s="1"/>
  <c r="Y689" i="4" s="1"/>
  <c r="T689" i="4"/>
  <c r="S689" i="4"/>
  <c r="A689" i="4"/>
  <c r="X688" i="4"/>
  <c r="W688" i="4"/>
  <c r="V688" i="4"/>
  <c r="U688" i="4" s="1"/>
  <c r="Y688" i="4" s="1"/>
  <c r="T688" i="4"/>
  <c r="S688" i="4"/>
  <c r="A688" i="4"/>
  <c r="X687" i="4"/>
  <c r="W687" i="4"/>
  <c r="V687" i="4"/>
  <c r="U687" i="4" s="1"/>
  <c r="Y687" i="4" s="1"/>
  <c r="T687" i="4"/>
  <c r="S687" i="4"/>
  <c r="A687" i="4"/>
  <c r="X686" i="4"/>
  <c r="W686" i="4"/>
  <c r="V686" i="4"/>
  <c r="U686" i="4" s="1"/>
  <c r="Y686" i="4" s="1"/>
  <c r="T686" i="4"/>
  <c r="S686" i="4"/>
  <c r="A686" i="4"/>
  <c r="X685" i="4"/>
  <c r="W685" i="4"/>
  <c r="V685" i="4"/>
  <c r="U685" i="4" s="1"/>
  <c r="Y685" i="4" s="1"/>
  <c r="T685" i="4"/>
  <c r="S685" i="4"/>
  <c r="A685" i="4"/>
  <c r="X684" i="4"/>
  <c r="W684" i="4"/>
  <c r="V684" i="4"/>
  <c r="U684" i="4" s="1"/>
  <c r="Y684" i="4" s="1"/>
  <c r="T684" i="4"/>
  <c r="S684" i="4"/>
  <c r="A684" i="4"/>
  <c r="X683" i="4"/>
  <c r="W683" i="4"/>
  <c r="V683" i="4"/>
  <c r="U683" i="4" s="1"/>
  <c r="Y683" i="4" s="1"/>
  <c r="T683" i="4"/>
  <c r="S683" i="4"/>
  <c r="A683" i="4"/>
  <c r="X682" i="4"/>
  <c r="W682" i="4"/>
  <c r="V682" i="4"/>
  <c r="U682" i="4" s="1"/>
  <c r="Y682" i="4" s="1"/>
  <c r="T682" i="4"/>
  <c r="S682" i="4"/>
  <c r="A682" i="4"/>
  <c r="X681" i="4"/>
  <c r="W681" i="4"/>
  <c r="V681" i="4"/>
  <c r="U681" i="4" s="1"/>
  <c r="Y681" i="4" s="1"/>
  <c r="T681" i="4"/>
  <c r="S681" i="4"/>
  <c r="A681" i="4"/>
  <c r="X680" i="4"/>
  <c r="W680" i="4"/>
  <c r="V680" i="4"/>
  <c r="U680" i="4" s="1"/>
  <c r="Y680" i="4" s="1"/>
  <c r="T680" i="4"/>
  <c r="S680" i="4"/>
  <c r="A680" i="4"/>
  <c r="X679" i="4"/>
  <c r="W679" i="4"/>
  <c r="V679" i="4"/>
  <c r="U679" i="4" s="1"/>
  <c r="Y679" i="4" s="1"/>
  <c r="T679" i="4"/>
  <c r="S679" i="4"/>
  <c r="A679" i="4"/>
  <c r="X678" i="4"/>
  <c r="W678" i="4"/>
  <c r="V678" i="4"/>
  <c r="U678" i="4" s="1"/>
  <c r="Y678" i="4" s="1"/>
  <c r="T678" i="4"/>
  <c r="S678" i="4"/>
  <c r="A678" i="4"/>
  <c r="X677" i="4"/>
  <c r="W677" i="4"/>
  <c r="V677" i="4"/>
  <c r="U677" i="4" s="1"/>
  <c r="Y677" i="4" s="1"/>
  <c r="T677" i="4"/>
  <c r="S677" i="4"/>
  <c r="A677" i="4"/>
  <c r="X676" i="4"/>
  <c r="W676" i="4"/>
  <c r="V676" i="4"/>
  <c r="U676" i="4" s="1"/>
  <c r="Y676" i="4" s="1"/>
  <c r="T676" i="4"/>
  <c r="S676" i="4"/>
  <c r="A676" i="4"/>
  <c r="X675" i="4"/>
  <c r="W675" i="4"/>
  <c r="V675" i="4"/>
  <c r="U675" i="4" s="1"/>
  <c r="Y675" i="4" s="1"/>
  <c r="T675" i="4"/>
  <c r="S675" i="4"/>
  <c r="A675" i="4"/>
  <c r="X674" i="4"/>
  <c r="W674" i="4"/>
  <c r="V674" i="4"/>
  <c r="U674" i="4" s="1"/>
  <c r="Y674" i="4" s="1"/>
  <c r="T674" i="4"/>
  <c r="S674" i="4"/>
  <c r="A674" i="4"/>
  <c r="X673" i="4"/>
  <c r="W673" i="4"/>
  <c r="V673" i="4"/>
  <c r="U673" i="4" s="1"/>
  <c r="Y673" i="4" s="1"/>
  <c r="T673" i="4"/>
  <c r="S673" i="4"/>
  <c r="A673" i="4"/>
  <c r="X672" i="4"/>
  <c r="W672" i="4"/>
  <c r="V672" i="4"/>
  <c r="U672" i="4" s="1"/>
  <c r="Y672" i="4" s="1"/>
  <c r="T672" i="4"/>
  <c r="S672" i="4"/>
  <c r="A672" i="4"/>
  <c r="X671" i="4"/>
  <c r="W671" i="4"/>
  <c r="V671" i="4"/>
  <c r="U671" i="4" s="1"/>
  <c r="Y671" i="4" s="1"/>
  <c r="T671" i="4"/>
  <c r="S671" i="4"/>
  <c r="A671" i="4"/>
  <c r="X670" i="4"/>
  <c r="W670" i="4"/>
  <c r="V670" i="4"/>
  <c r="U670" i="4" s="1"/>
  <c r="Y670" i="4" s="1"/>
  <c r="T670" i="4"/>
  <c r="S670" i="4"/>
  <c r="A670" i="4"/>
  <c r="X669" i="4"/>
  <c r="W669" i="4"/>
  <c r="V669" i="4"/>
  <c r="U669" i="4" s="1"/>
  <c r="Y669" i="4" s="1"/>
  <c r="T669" i="4"/>
  <c r="S669" i="4"/>
  <c r="A669" i="4"/>
  <c r="X668" i="4"/>
  <c r="W668" i="4"/>
  <c r="V668" i="4"/>
  <c r="U668" i="4" s="1"/>
  <c r="Y668" i="4" s="1"/>
  <c r="T668" i="4"/>
  <c r="S668" i="4"/>
  <c r="A668" i="4"/>
  <c r="X667" i="4"/>
  <c r="W667" i="4"/>
  <c r="V667" i="4"/>
  <c r="U667" i="4" s="1"/>
  <c r="Y667" i="4" s="1"/>
  <c r="T667" i="4"/>
  <c r="S667" i="4"/>
  <c r="A667" i="4"/>
  <c r="X666" i="4"/>
  <c r="W666" i="4"/>
  <c r="V666" i="4"/>
  <c r="U666" i="4" s="1"/>
  <c r="Y666" i="4" s="1"/>
  <c r="T666" i="4"/>
  <c r="S666" i="4"/>
  <c r="A666" i="4"/>
  <c r="X665" i="4"/>
  <c r="W665" i="4"/>
  <c r="V665" i="4"/>
  <c r="U665" i="4" s="1"/>
  <c r="Y665" i="4" s="1"/>
  <c r="T665" i="4"/>
  <c r="S665" i="4"/>
  <c r="A665" i="4"/>
  <c r="X664" i="4"/>
  <c r="W664" i="4"/>
  <c r="V664" i="4"/>
  <c r="U664" i="4" s="1"/>
  <c r="Y664" i="4" s="1"/>
  <c r="T664" i="4"/>
  <c r="S664" i="4"/>
  <c r="A664" i="4"/>
  <c r="X663" i="4"/>
  <c r="W663" i="4"/>
  <c r="V663" i="4"/>
  <c r="U663" i="4" s="1"/>
  <c r="Y663" i="4" s="1"/>
  <c r="T663" i="4"/>
  <c r="S663" i="4"/>
  <c r="A663" i="4"/>
  <c r="X662" i="4"/>
  <c r="W662" i="4"/>
  <c r="V662" i="4"/>
  <c r="U662" i="4" s="1"/>
  <c r="Y662" i="4" s="1"/>
  <c r="T662" i="4"/>
  <c r="S662" i="4"/>
  <c r="A662" i="4"/>
  <c r="X661" i="4"/>
  <c r="W661" i="4"/>
  <c r="V661" i="4"/>
  <c r="U661" i="4" s="1"/>
  <c r="Y661" i="4" s="1"/>
  <c r="T661" i="4"/>
  <c r="S661" i="4"/>
  <c r="A661" i="4"/>
  <c r="X660" i="4"/>
  <c r="W660" i="4"/>
  <c r="V660" i="4"/>
  <c r="U660" i="4" s="1"/>
  <c r="Y660" i="4" s="1"/>
  <c r="T660" i="4"/>
  <c r="S660" i="4"/>
  <c r="A660" i="4"/>
  <c r="X659" i="4"/>
  <c r="W659" i="4"/>
  <c r="V659" i="4"/>
  <c r="U659" i="4" s="1"/>
  <c r="Y659" i="4" s="1"/>
  <c r="T659" i="4"/>
  <c r="S659" i="4"/>
  <c r="A659" i="4"/>
  <c r="X658" i="4"/>
  <c r="W658" i="4"/>
  <c r="V658" i="4"/>
  <c r="U658" i="4" s="1"/>
  <c r="Y658" i="4" s="1"/>
  <c r="T658" i="4"/>
  <c r="S658" i="4"/>
  <c r="A658" i="4"/>
  <c r="X657" i="4"/>
  <c r="W657" i="4"/>
  <c r="V657" i="4"/>
  <c r="U657" i="4" s="1"/>
  <c r="Y657" i="4" s="1"/>
  <c r="T657" i="4"/>
  <c r="S657" i="4"/>
  <c r="A657" i="4"/>
  <c r="X656" i="4"/>
  <c r="W656" i="4"/>
  <c r="V656" i="4"/>
  <c r="U656" i="4" s="1"/>
  <c r="Y656" i="4" s="1"/>
  <c r="T656" i="4"/>
  <c r="S656" i="4"/>
  <c r="A656" i="4"/>
  <c r="X655" i="4"/>
  <c r="W655" i="4"/>
  <c r="V655" i="4"/>
  <c r="U655" i="4" s="1"/>
  <c r="Y655" i="4" s="1"/>
  <c r="T655" i="4"/>
  <c r="S655" i="4"/>
  <c r="A655" i="4"/>
  <c r="X654" i="4"/>
  <c r="W654" i="4"/>
  <c r="V654" i="4"/>
  <c r="U654" i="4" s="1"/>
  <c r="Y654" i="4" s="1"/>
  <c r="T654" i="4"/>
  <c r="S654" i="4"/>
  <c r="A654" i="4"/>
  <c r="X653" i="4"/>
  <c r="W653" i="4"/>
  <c r="V653" i="4"/>
  <c r="U653" i="4" s="1"/>
  <c r="Y653" i="4" s="1"/>
  <c r="T653" i="4"/>
  <c r="S653" i="4"/>
  <c r="A653" i="4"/>
  <c r="X652" i="4"/>
  <c r="W652" i="4"/>
  <c r="V652" i="4"/>
  <c r="U652" i="4" s="1"/>
  <c r="Y652" i="4" s="1"/>
  <c r="T652" i="4"/>
  <c r="S652" i="4"/>
  <c r="A652" i="4"/>
  <c r="X651" i="4"/>
  <c r="W651" i="4"/>
  <c r="V651" i="4"/>
  <c r="U651" i="4" s="1"/>
  <c r="Y651" i="4" s="1"/>
  <c r="T651" i="4"/>
  <c r="S651" i="4"/>
  <c r="A651" i="4"/>
  <c r="X650" i="4"/>
  <c r="W650" i="4"/>
  <c r="V650" i="4"/>
  <c r="U650" i="4" s="1"/>
  <c r="Y650" i="4" s="1"/>
  <c r="T650" i="4"/>
  <c r="S650" i="4"/>
  <c r="A650" i="4"/>
  <c r="X649" i="4"/>
  <c r="W649" i="4"/>
  <c r="V649" i="4"/>
  <c r="U649" i="4" s="1"/>
  <c r="Y649" i="4" s="1"/>
  <c r="T649" i="4"/>
  <c r="S649" i="4"/>
  <c r="A649" i="4"/>
  <c r="X648" i="4"/>
  <c r="W648" i="4"/>
  <c r="V648" i="4"/>
  <c r="U648" i="4" s="1"/>
  <c r="Y648" i="4" s="1"/>
  <c r="T648" i="4"/>
  <c r="S648" i="4"/>
  <c r="A648" i="4"/>
  <c r="X647" i="4"/>
  <c r="W647" i="4"/>
  <c r="V647" i="4"/>
  <c r="U647" i="4" s="1"/>
  <c r="Y647" i="4" s="1"/>
  <c r="T647" i="4"/>
  <c r="S647" i="4"/>
  <c r="A647" i="4"/>
  <c r="X646" i="4"/>
  <c r="W646" i="4"/>
  <c r="V646" i="4"/>
  <c r="U646" i="4" s="1"/>
  <c r="Y646" i="4" s="1"/>
  <c r="T646" i="4"/>
  <c r="S646" i="4"/>
  <c r="A646" i="4"/>
  <c r="X645" i="4"/>
  <c r="W645" i="4"/>
  <c r="V645" i="4"/>
  <c r="U645" i="4" s="1"/>
  <c r="Y645" i="4" s="1"/>
  <c r="T645" i="4"/>
  <c r="S645" i="4"/>
  <c r="A645" i="4"/>
  <c r="X644" i="4"/>
  <c r="W644" i="4"/>
  <c r="V644" i="4"/>
  <c r="U644" i="4" s="1"/>
  <c r="Y644" i="4" s="1"/>
  <c r="T644" i="4"/>
  <c r="S644" i="4"/>
  <c r="A644" i="4"/>
  <c r="X643" i="4"/>
  <c r="W643" i="4"/>
  <c r="V643" i="4"/>
  <c r="U643" i="4" s="1"/>
  <c r="Y643" i="4" s="1"/>
  <c r="T643" i="4"/>
  <c r="S643" i="4"/>
  <c r="A643" i="4"/>
  <c r="X642" i="4"/>
  <c r="W642" i="4"/>
  <c r="V642" i="4"/>
  <c r="U642" i="4" s="1"/>
  <c r="Y642" i="4" s="1"/>
  <c r="T642" i="4"/>
  <c r="S642" i="4"/>
  <c r="A642" i="4"/>
  <c r="X641" i="4"/>
  <c r="W641" i="4"/>
  <c r="V641" i="4"/>
  <c r="U641" i="4" s="1"/>
  <c r="Y641" i="4" s="1"/>
  <c r="T641" i="4"/>
  <c r="S641" i="4"/>
  <c r="A641" i="4"/>
  <c r="X640" i="4"/>
  <c r="W640" i="4"/>
  <c r="V640" i="4"/>
  <c r="U640" i="4" s="1"/>
  <c r="Y640" i="4" s="1"/>
  <c r="T640" i="4"/>
  <c r="S640" i="4"/>
  <c r="A640" i="4"/>
  <c r="X639" i="4"/>
  <c r="W639" i="4"/>
  <c r="V639" i="4"/>
  <c r="U639" i="4" s="1"/>
  <c r="Y639" i="4" s="1"/>
  <c r="T639" i="4"/>
  <c r="S639" i="4"/>
  <c r="A639" i="4"/>
  <c r="X638" i="4"/>
  <c r="W638" i="4"/>
  <c r="V638" i="4"/>
  <c r="U638" i="4" s="1"/>
  <c r="Y638" i="4" s="1"/>
  <c r="T638" i="4"/>
  <c r="S638" i="4"/>
  <c r="A638" i="4"/>
  <c r="X637" i="4"/>
  <c r="W637" i="4"/>
  <c r="V637" i="4"/>
  <c r="U637" i="4" s="1"/>
  <c r="Y637" i="4" s="1"/>
  <c r="T637" i="4"/>
  <c r="S637" i="4"/>
  <c r="A637" i="4"/>
  <c r="X636" i="4"/>
  <c r="W636" i="4"/>
  <c r="V636" i="4"/>
  <c r="U636" i="4" s="1"/>
  <c r="Y636" i="4" s="1"/>
  <c r="T636" i="4"/>
  <c r="S636" i="4"/>
  <c r="A636" i="4"/>
  <c r="X635" i="4"/>
  <c r="W635" i="4"/>
  <c r="V635" i="4"/>
  <c r="U635" i="4" s="1"/>
  <c r="Y635" i="4" s="1"/>
  <c r="T635" i="4"/>
  <c r="S635" i="4"/>
  <c r="A635" i="4"/>
  <c r="X634" i="4"/>
  <c r="W634" i="4"/>
  <c r="V634" i="4"/>
  <c r="U634" i="4" s="1"/>
  <c r="Y634" i="4" s="1"/>
  <c r="T634" i="4"/>
  <c r="S634" i="4"/>
  <c r="A634" i="4"/>
  <c r="X633" i="4"/>
  <c r="W633" i="4"/>
  <c r="V633" i="4"/>
  <c r="U633" i="4" s="1"/>
  <c r="Y633" i="4" s="1"/>
  <c r="T633" i="4"/>
  <c r="S633" i="4"/>
  <c r="A633" i="4"/>
  <c r="X632" i="4"/>
  <c r="W632" i="4"/>
  <c r="V632" i="4"/>
  <c r="U632" i="4" s="1"/>
  <c r="Y632" i="4" s="1"/>
  <c r="T632" i="4"/>
  <c r="S632" i="4"/>
  <c r="A632" i="4"/>
  <c r="X631" i="4"/>
  <c r="W631" i="4"/>
  <c r="V631" i="4"/>
  <c r="U631" i="4" s="1"/>
  <c r="Y631" i="4" s="1"/>
  <c r="T631" i="4"/>
  <c r="S631" i="4"/>
  <c r="A631" i="4"/>
  <c r="X630" i="4"/>
  <c r="W630" i="4"/>
  <c r="V630" i="4"/>
  <c r="U630" i="4" s="1"/>
  <c r="Y630" i="4" s="1"/>
  <c r="T630" i="4"/>
  <c r="S630" i="4"/>
  <c r="A630" i="4"/>
  <c r="X629" i="4"/>
  <c r="W629" i="4"/>
  <c r="V629" i="4"/>
  <c r="U629" i="4" s="1"/>
  <c r="Y629" i="4" s="1"/>
  <c r="T629" i="4"/>
  <c r="S629" i="4"/>
  <c r="A629" i="4"/>
  <c r="X628" i="4"/>
  <c r="W628" i="4"/>
  <c r="V628" i="4"/>
  <c r="U628" i="4" s="1"/>
  <c r="Y628" i="4" s="1"/>
  <c r="T628" i="4"/>
  <c r="S628" i="4"/>
  <c r="A628" i="4"/>
  <c r="X627" i="4"/>
  <c r="W627" i="4"/>
  <c r="V627" i="4"/>
  <c r="U627" i="4" s="1"/>
  <c r="Y627" i="4" s="1"/>
  <c r="T627" i="4"/>
  <c r="S627" i="4"/>
  <c r="A627" i="4"/>
  <c r="X626" i="4"/>
  <c r="W626" i="4"/>
  <c r="V626" i="4"/>
  <c r="U626" i="4" s="1"/>
  <c r="Y626" i="4" s="1"/>
  <c r="T626" i="4"/>
  <c r="S626" i="4"/>
  <c r="A626" i="4"/>
  <c r="X625" i="4"/>
  <c r="W625" i="4"/>
  <c r="V625" i="4"/>
  <c r="U625" i="4" s="1"/>
  <c r="Y625" i="4" s="1"/>
  <c r="T625" i="4"/>
  <c r="S625" i="4"/>
  <c r="A625" i="4"/>
  <c r="X624" i="4"/>
  <c r="W624" i="4"/>
  <c r="V624" i="4"/>
  <c r="U624" i="4" s="1"/>
  <c r="Y624" i="4" s="1"/>
  <c r="T624" i="4"/>
  <c r="S624" i="4"/>
  <c r="A624" i="4"/>
  <c r="X623" i="4"/>
  <c r="W623" i="4"/>
  <c r="V623" i="4"/>
  <c r="U623" i="4" s="1"/>
  <c r="Y623" i="4" s="1"/>
  <c r="T623" i="4"/>
  <c r="S623" i="4"/>
  <c r="A623" i="4"/>
  <c r="X622" i="4"/>
  <c r="W622" i="4"/>
  <c r="V622" i="4"/>
  <c r="U622" i="4" s="1"/>
  <c r="Y622" i="4" s="1"/>
  <c r="T622" i="4"/>
  <c r="S622" i="4"/>
  <c r="A622" i="4"/>
  <c r="X621" i="4"/>
  <c r="W621" i="4"/>
  <c r="V621" i="4"/>
  <c r="U621" i="4" s="1"/>
  <c r="Y621" i="4" s="1"/>
  <c r="T621" i="4"/>
  <c r="S621" i="4"/>
  <c r="A621" i="4"/>
  <c r="X620" i="4"/>
  <c r="W620" i="4"/>
  <c r="V620" i="4"/>
  <c r="U620" i="4" s="1"/>
  <c r="Y620" i="4" s="1"/>
  <c r="T620" i="4"/>
  <c r="S620" i="4"/>
  <c r="A620" i="4"/>
  <c r="X619" i="4"/>
  <c r="W619" i="4"/>
  <c r="V619" i="4"/>
  <c r="U619" i="4" s="1"/>
  <c r="Y619" i="4" s="1"/>
  <c r="T619" i="4"/>
  <c r="S619" i="4"/>
  <c r="A619" i="4"/>
  <c r="X618" i="4"/>
  <c r="W618" i="4"/>
  <c r="V618" i="4"/>
  <c r="U618" i="4" s="1"/>
  <c r="Y618" i="4" s="1"/>
  <c r="T618" i="4"/>
  <c r="S618" i="4"/>
  <c r="A618" i="4"/>
  <c r="X617" i="4"/>
  <c r="W617" i="4"/>
  <c r="V617" i="4"/>
  <c r="U617" i="4" s="1"/>
  <c r="Y617" i="4" s="1"/>
  <c r="T617" i="4"/>
  <c r="S617" i="4"/>
  <c r="A617" i="4"/>
  <c r="X616" i="4"/>
  <c r="W616" i="4"/>
  <c r="V616" i="4"/>
  <c r="U616" i="4" s="1"/>
  <c r="Y616" i="4" s="1"/>
  <c r="T616" i="4"/>
  <c r="S616" i="4"/>
  <c r="A616" i="4"/>
  <c r="X615" i="4"/>
  <c r="W615" i="4"/>
  <c r="V615" i="4"/>
  <c r="U615" i="4" s="1"/>
  <c r="Y615" i="4" s="1"/>
  <c r="T615" i="4"/>
  <c r="S615" i="4"/>
  <c r="A615" i="4"/>
  <c r="X614" i="4"/>
  <c r="W614" i="4"/>
  <c r="V614" i="4"/>
  <c r="U614" i="4" s="1"/>
  <c r="Y614" i="4" s="1"/>
  <c r="T614" i="4"/>
  <c r="S614" i="4"/>
  <c r="A614" i="4"/>
  <c r="X613" i="4"/>
  <c r="W613" i="4"/>
  <c r="V613" i="4"/>
  <c r="U613" i="4" s="1"/>
  <c r="Y613" i="4" s="1"/>
  <c r="T613" i="4"/>
  <c r="S613" i="4"/>
  <c r="A613" i="4"/>
  <c r="X612" i="4"/>
  <c r="W612" i="4"/>
  <c r="V612" i="4"/>
  <c r="U612" i="4" s="1"/>
  <c r="Y612" i="4" s="1"/>
  <c r="T612" i="4"/>
  <c r="S612" i="4"/>
  <c r="A612" i="4"/>
  <c r="X611" i="4"/>
  <c r="W611" i="4"/>
  <c r="V611" i="4"/>
  <c r="U611" i="4" s="1"/>
  <c r="Y611" i="4" s="1"/>
  <c r="T611" i="4"/>
  <c r="S611" i="4"/>
  <c r="A611" i="4"/>
  <c r="X610" i="4"/>
  <c r="W610" i="4"/>
  <c r="V610" i="4"/>
  <c r="U610" i="4" s="1"/>
  <c r="Y610" i="4" s="1"/>
  <c r="T610" i="4"/>
  <c r="S610" i="4"/>
  <c r="A610" i="4"/>
  <c r="X609" i="4"/>
  <c r="W609" i="4"/>
  <c r="V609" i="4"/>
  <c r="U609" i="4" s="1"/>
  <c r="Y609" i="4" s="1"/>
  <c r="T609" i="4"/>
  <c r="S609" i="4"/>
  <c r="A609" i="4"/>
  <c r="X608" i="4"/>
  <c r="W608" i="4"/>
  <c r="V608" i="4"/>
  <c r="U608" i="4" s="1"/>
  <c r="Y608" i="4" s="1"/>
  <c r="T608" i="4"/>
  <c r="S608" i="4"/>
  <c r="A608" i="4"/>
  <c r="X607" i="4"/>
  <c r="W607" i="4"/>
  <c r="V607" i="4"/>
  <c r="U607" i="4" s="1"/>
  <c r="Y607" i="4" s="1"/>
  <c r="T607" i="4"/>
  <c r="S607" i="4"/>
  <c r="A607" i="4"/>
  <c r="X606" i="4"/>
  <c r="W606" i="4"/>
  <c r="V606" i="4"/>
  <c r="U606" i="4" s="1"/>
  <c r="Y606" i="4" s="1"/>
  <c r="T606" i="4"/>
  <c r="S606" i="4"/>
  <c r="A606" i="4"/>
  <c r="X605" i="4"/>
  <c r="W605" i="4"/>
  <c r="V605" i="4"/>
  <c r="U605" i="4" s="1"/>
  <c r="Y605" i="4" s="1"/>
  <c r="T605" i="4"/>
  <c r="S605" i="4"/>
  <c r="A605" i="4"/>
  <c r="X604" i="4"/>
  <c r="W604" i="4"/>
  <c r="V604" i="4"/>
  <c r="U604" i="4" s="1"/>
  <c r="Y604" i="4" s="1"/>
  <c r="T604" i="4"/>
  <c r="S604" i="4"/>
  <c r="A604" i="4"/>
  <c r="X603" i="4"/>
  <c r="W603" i="4"/>
  <c r="V603" i="4"/>
  <c r="U603" i="4" s="1"/>
  <c r="Y603" i="4" s="1"/>
  <c r="T603" i="4"/>
  <c r="S603" i="4"/>
  <c r="A603" i="4"/>
  <c r="X602" i="4"/>
  <c r="W602" i="4"/>
  <c r="V602" i="4"/>
  <c r="U602" i="4" s="1"/>
  <c r="Y602" i="4" s="1"/>
  <c r="T602" i="4"/>
  <c r="S602" i="4"/>
  <c r="A602" i="4"/>
  <c r="X601" i="4"/>
  <c r="W601" i="4"/>
  <c r="V601" i="4"/>
  <c r="U601" i="4" s="1"/>
  <c r="Y601" i="4" s="1"/>
  <c r="T601" i="4"/>
  <c r="S601" i="4"/>
  <c r="A601" i="4"/>
  <c r="X600" i="4"/>
  <c r="W600" i="4"/>
  <c r="V600" i="4"/>
  <c r="U600" i="4" s="1"/>
  <c r="Y600" i="4" s="1"/>
  <c r="T600" i="4"/>
  <c r="S600" i="4"/>
  <c r="A600" i="4"/>
  <c r="X599" i="4"/>
  <c r="W599" i="4"/>
  <c r="V599" i="4"/>
  <c r="U599" i="4" s="1"/>
  <c r="Y599" i="4" s="1"/>
  <c r="T599" i="4"/>
  <c r="S599" i="4"/>
  <c r="A599" i="4"/>
  <c r="X598" i="4"/>
  <c r="W598" i="4"/>
  <c r="V598" i="4"/>
  <c r="U598" i="4" s="1"/>
  <c r="Y598" i="4" s="1"/>
  <c r="T598" i="4"/>
  <c r="S598" i="4"/>
  <c r="A598" i="4"/>
  <c r="X597" i="4"/>
  <c r="W597" i="4"/>
  <c r="V597" i="4"/>
  <c r="U597" i="4" s="1"/>
  <c r="Y597" i="4" s="1"/>
  <c r="T597" i="4"/>
  <c r="S597" i="4"/>
  <c r="A597" i="4"/>
  <c r="X596" i="4"/>
  <c r="W596" i="4"/>
  <c r="V596" i="4"/>
  <c r="U596" i="4" s="1"/>
  <c r="Y596" i="4" s="1"/>
  <c r="T596" i="4"/>
  <c r="S596" i="4"/>
  <c r="A596" i="4"/>
  <c r="X595" i="4"/>
  <c r="W595" i="4"/>
  <c r="V595" i="4"/>
  <c r="U595" i="4" s="1"/>
  <c r="Y595" i="4" s="1"/>
  <c r="T595" i="4"/>
  <c r="S595" i="4"/>
  <c r="A595" i="4"/>
  <c r="X594" i="4"/>
  <c r="W594" i="4"/>
  <c r="V594" i="4"/>
  <c r="U594" i="4" s="1"/>
  <c r="Y594" i="4" s="1"/>
  <c r="T594" i="4"/>
  <c r="S594" i="4"/>
  <c r="A594" i="4"/>
  <c r="X593" i="4"/>
  <c r="W593" i="4"/>
  <c r="V593" i="4"/>
  <c r="U593" i="4" s="1"/>
  <c r="Y593" i="4" s="1"/>
  <c r="T593" i="4"/>
  <c r="S593" i="4"/>
  <c r="A593" i="4"/>
  <c r="X592" i="4"/>
  <c r="W592" i="4"/>
  <c r="V592" i="4"/>
  <c r="U592" i="4" s="1"/>
  <c r="Y592" i="4" s="1"/>
  <c r="T592" i="4"/>
  <c r="S592" i="4"/>
  <c r="A592" i="4"/>
  <c r="X591" i="4"/>
  <c r="W591" i="4"/>
  <c r="V591" i="4"/>
  <c r="U591" i="4" s="1"/>
  <c r="Y591" i="4" s="1"/>
  <c r="T591" i="4"/>
  <c r="S591" i="4"/>
  <c r="A591" i="4"/>
  <c r="X590" i="4"/>
  <c r="W590" i="4"/>
  <c r="V590" i="4"/>
  <c r="U590" i="4" s="1"/>
  <c r="Y590" i="4" s="1"/>
  <c r="T590" i="4"/>
  <c r="S590" i="4"/>
  <c r="A590" i="4"/>
  <c r="X589" i="4"/>
  <c r="W589" i="4"/>
  <c r="V589" i="4"/>
  <c r="U589" i="4" s="1"/>
  <c r="Y589" i="4" s="1"/>
  <c r="T589" i="4"/>
  <c r="S589" i="4"/>
  <c r="A589" i="4"/>
  <c r="X588" i="4"/>
  <c r="W588" i="4"/>
  <c r="V588" i="4"/>
  <c r="U588" i="4" s="1"/>
  <c r="Y588" i="4" s="1"/>
  <c r="T588" i="4"/>
  <c r="S588" i="4"/>
  <c r="A588" i="4"/>
  <c r="X587" i="4"/>
  <c r="W587" i="4"/>
  <c r="V587" i="4"/>
  <c r="U587" i="4" s="1"/>
  <c r="Y587" i="4" s="1"/>
  <c r="T587" i="4"/>
  <c r="S587" i="4"/>
  <c r="A587" i="4"/>
  <c r="X586" i="4"/>
  <c r="W586" i="4"/>
  <c r="V586" i="4"/>
  <c r="U586" i="4" s="1"/>
  <c r="Y586" i="4" s="1"/>
  <c r="T586" i="4"/>
  <c r="S586" i="4"/>
  <c r="A586" i="4"/>
  <c r="X585" i="4"/>
  <c r="W585" i="4"/>
  <c r="V585" i="4"/>
  <c r="U585" i="4" s="1"/>
  <c r="Y585" i="4" s="1"/>
  <c r="T585" i="4"/>
  <c r="S585" i="4"/>
  <c r="A585" i="4"/>
  <c r="X584" i="4"/>
  <c r="W584" i="4"/>
  <c r="V584" i="4"/>
  <c r="U584" i="4" s="1"/>
  <c r="Y584" i="4" s="1"/>
  <c r="T584" i="4"/>
  <c r="S584" i="4"/>
  <c r="A584" i="4"/>
  <c r="X583" i="4"/>
  <c r="W583" i="4"/>
  <c r="V583" i="4"/>
  <c r="U583" i="4" s="1"/>
  <c r="Y583" i="4" s="1"/>
  <c r="T583" i="4"/>
  <c r="S583" i="4"/>
  <c r="A583" i="4"/>
  <c r="X582" i="4"/>
  <c r="W582" i="4"/>
  <c r="V582" i="4"/>
  <c r="U582" i="4" s="1"/>
  <c r="Y582" i="4" s="1"/>
  <c r="T582" i="4"/>
  <c r="S582" i="4"/>
  <c r="A582" i="4"/>
  <c r="X581" i="4"/>
  <c r="W581" i="4"/>
  <c r="V581" i="4"/>
  <c r="U581" i="4" s="1"/>
  <c r="Y581" i="4" s="1"/>
  <c r="T581" i="4"/>
  <c r="S581" i="4"/>
  <c r="A581" i="4"/>
  <c r="X580" i="4"/>
  <c r="W580" i="4"/>
  <c r="V580" i="4"/>
  <c r="U580" i="4" s="1"/>
  <c r="Y580" i="4" s="1"/>
  <c r="T580" i="4"/>
  <c r="S580" i="4"/>
  <c r="A580" i="4"/>
  <c r="X579" i="4"/>
  <c r="W579" i="4"/>
  <c r="V579" i="4"/>
  <c r="U579" i="4" s="1"/>
  <c r="Y579" i="4" s="1"/>
  <c r="T579" i="4"/>
  <c r="S579" i="4"/>
  <c r="A579" i="4"/>
  <c r="X578" i="4"/>
  <c r="W578" i="4"/>
  <c r="V578" i="4"/>
  <c r="U578" i="4" s="1"/>
  <c r="Y578" i="4" s="1"/>
  <c r="T578" i="4"/>
  <c r="S578" i="4"/>
  <c r="A578" i="4"/>
  <c r="X577" i="4"/>
  <c r="W577" i="4"/>
  <c r="V577" i="4"/>
  <c r="U577" i="4" s="1"/>
  <c r="Y577" i="4" s="1"/>
  <c r="T577" i="4"/>
  <c r="S577" i="4"/>
  <c r="A577" i="4"/>
  <c r="X576" i="4"/>
  <c r="W576" i="4"/>
  <c r="V576" i="4"/>
  <c r="U576" i="4" s="1"/>
  <c r="Y576" i="4" s="1"/>
  <c r="T576" i="4"/>
  <c r="S576" i="4"/>
  <c r="A576" i="4"/>
  <c r="X575" i="4"/>
  <c r="W575" i="4"/>
  <c r="V575" i="4"/>
  <c r="U575" i="4" s="1"/>
  <c r="Y575" i="4" s="1"/>
  <c r="T575" i="4"/>
  <c r="S575" i="4"/>
  <c r="A575" i="4"/>
  <c r="X574" i="4"/>
  <c r="W574" i="4"/>
  <c r="V574" i="4"/>
  <c r="U574" i="4" s="1"/>
  <c r="Y574" i="4" s="1"/>
  <c r="T574" i="4"/>
  <c r="S574" i="4"/>
  <c r="A574" i="4"/>
  <c r="X573" i="4"/>
  <c r="W573" i="4"/>
  <c r="V573" i="4"/>
  <c r="U573" i="4" s="1"/>
  <c r="Y573" i="4" s="1"/>
  <c r="T573" i="4"/>
  <c r="S573" i="4"/>
  <c r="A573" i="4"/>
  <c r="X572" i="4"/>
  <c r="W572" i="4"/>
  <c r="V572" i="4"/>
  <c r="U572" i="4" s="1"/>
  <c r="Y572" i="4" s="1"/>
  <c r="T572" i="4"/>
  <c r="S572" i="4"/>
  <c r="A572" i="4"/>
  <c r="X571" i="4"/>
  <c r="W571" i="4"/>
  <c r="V571" i="4"/>
  <c r="U571" i="4" s="1"/>
  <c r="Y571" i="4" s="1"/>
  <c r="T571" i="4"/>
  <c r="S571" i="4"/>
  <c r="A571" i="4"/>
  <c r="X570" i="4"/>
  <c r="W570" i="4"/>
  <c r="V570" i="4"/>
  <c r="U570" i="4" s="1"/>
  <c r="Y570" i="4" s="1"/>
  <c r="T570" i="4"/>
  <c r="S570" i="4"/>
  <c r="A570" i="4"/>
  <c r="X569" i="4"/>
  <c r="W569" i="4"/>
  <c r="V569" i="4"/>
  <c r="U569" i="4" s="1"/>
  <c r="Y569" i="4" s="1"/>
  <c r="T569" i="4"/>
  <c r="S569" i="4"/>
  <c r="A569" i="4"/>
  <c r="X568" i="4"/>
  <c r="W568" i="4"/>
  <c r="V568" i="4"/>
  <c r="U568" i="4" s="1"/>
  <c r="Y568" i="4" s="1"/>
  <c r="T568" i="4"/>
  <c r="S568" i="4"/>
  <c r="A568" i="4"/>
  <c r="X567" i="4"/>
  <c r="W567" i="4"/>
  <c r="V567" i="4"/>
  <c r="U567" i="4" s="1"/>
  <c r="Y567" i="4" s="1"/>
  <c r="T567" i="4"/>
  <c r="S567" i="4"/>
  <c r="A567" i="4"/>
  <c r="X566" i="4"/>
  <c r="W566" i="4"/>
  <c r="V566" i="4"/>
  <c r="U566" i="4" s="1"/>
  <c r="Y566" i="4" s="1"/>
  <c r="T566" i="4"/>
  <c r="S566" i="4"/>
  <c r="A566" i="4"/>
  <c r="X565" i="4"/>
  <c r="W565" i="4"/>
  <c r="V565" i="4"/>
  <c r="U565" i="4" s="1"/>
  <c r="Y565" i="4" s="1"/>
  <c r="T565" i="4"/>
  <c r="S565" i="4"/>
  <c r="A565" i="4"/>
  <c r="X564" i="4"/>
  <c r="W564" i="4"/>
  <c r="V564" i="4"/>
  <c r="U564" i="4" s="1"/>
  <c r="Y564" i="4" s="1"/>
  <c r="T564" i="4"/>
  <c r="S564" i="4"/>
  <c r="A564" i="4"/>
  <c r="X563" i="4"/>
  <c r="W563" i="4"/>
  <c r="V563" i="4"/>
  <c r="U563" i="4" s="1"/>
  <c r="Y563" i="4" s="1"/>
  <c r="T563" i="4"/>
  <c r="S563" i="4"/>
  <c r="A563" i="4"/>
  <c r="X562" i="4"/>
  <c r="W562" i="4"/>
  <c r="V562" i="4"/>
  <c r="U562" i="4" s="1"/>
  <c r="Y562" i="4" s="1"/>
  <c r="T562" i="4"/>
  <c r="S562" i="4"/>
  <c r="A562" i="4"/>
  <c r="X561" i="4"/>
  <c r="W561" i="4"/>
  <c r="V561" i="4"/>
  <c r="U561" i="4" s="1"/>
  <c r="Y561" i="4" s="1"/>
  <c r="T561" i="4"/>
  <c r="S561" i="4"/>
  <c r="A561" i="4"/>
  <c r="X560" i="4"/>
  <c r="W560" i="4"/>
  <c r="V560" i="4"/>
  <c r="U560" i="4" s="1"/>
  <c r="Y560" i="4" s="1"/>
  <c r="T560" i="4"/>
  <c r="S560" i="4"/>
  <c r="A560" i="4"/>
  <c r="X559" i="4"/>
  <c r="W559" i="4"/>
  <c r="V559" i="4"/>
  <c r="U559" i="4" s="1"/>
  <c r="Y559" i="4" s="1"/>
  <c r="T559" i="4"/>
  <c r="S559" i="4"/>
  <c r="A559" i="4"/>
  <c r="X558" i="4"/>
  <c r="W558" i="4"/>
  <c r="V558" i="4"/>
  <c r="U558" i="4" s="1"/>
  <c r="Y558" i="4" s="1"/>
  <c r="T558" i="4"/>
  <c r="S558" i="4"/>
  <c r="A558" i="4"/>
  <c r="X557" i="4"/>
  <c r="W557" i="4"/>
  <c r="V557" i="4"/>
  <c r="U557" i="4" s="1"/>
  <c r="Y557" i="4" s="1"/>
  <c r="T557" i="4"/>
  <c r="S557" i="4"/>
  <c r="A557" i="4"/>
  <c r="X556" i="4"/>
  <c r="W556" i="4"/>
  <c r="V556" i="4"/>
  <c r="U556" i="4" s="1"/>
  <c r="Y556" i="4" s="1"/>
  <c r="T556" i="4"/>
  <c r="S556" i="4"/>
  <c r="A556" i="4"/>
  <c r="X555" i="4"/>
  <c r="W555" i="4"/>
  <c r="V555" i="4"/>
  <c r="U555" i="4" s="1"/>
  <c r="Y555" i="4" s="1"/>
  <c r="T555" i="4"/>
  <c r="S555" i="4"/>
  <c r="A555" i="4"/>
  <c r="X554" i="4"/>
  <c r="W554" i="4"/>
  <c r="V554" i="4"/>
  <c r="U554" i="4" s="1"/>
  <c r="Y554" i="4" s="1"/>
  <c r="T554" i="4"/>
  <c r="S554" i="4"/>
  <c r="A554" i="4"/>
  <c r="X553" i="4"/>
  <c r="W553" i="4"/>
  <c r="V553" i="4"/>
  <c r="U553" i="4" s="1"/>
  <c r="Y553" i="4" s="1"/>
  <c r="T553" i="4"/>
  <c r="S553" i="4"/>
  <c r="A553" i="4"/>
  <c r="X552" i="4"/>
  <c r="W552" i="4"/>
  <c r="V552" i="4"/>
  <c r="U552" i="4" s="1"/>
  <c r="Y552" i="4" s="1"/>
  <c r="T552" i="4"/>
  <c r="S552" i="4"/>
  <c r="A552" i="4"/>
  <c r="X551" i="4"/>
  <c r="W551" i="4"/>
  <c r="V551" i="4"/>
  <c r="U551" i="4" s="1"/>
  <c r="Y551" i="4" s="1"/>
  <c r="T551" i="4"/>
  <c r="S551" i="4"/>
  <c r="A551" i="4"/>
  <c r="X550" i="4"/>
  <c r="W550" i="4"/>
  <c r="V550" i="4"/>
  <c r="U550" i="4" s="1"/>
  <c r="Y550" i="4" s="1"/>
  <c r="T550" i="4"/>
  <c r="S550" i="4"/>
  <c r="A550" i="4"/>
  <c r="X549" i="4"/>
  <c r="W549" i="4"/>
  <c r="V549" i="4"/>
  <c r="U549" i="4" s="1"/>
  <c r="Y549" i="4" s="1"/>
  <c r="T549" i="4"/>
  <c r="S549" i="4"/>
  <c r="A549" i="4"/>
  <c r="X548" i="4"/>
  <c r="W548" i="4"/>
  <c r="V548" i="4"/>
  <c r="U548" i="4" s="1"/>
  <c r="Y548" i="4" s="1"/>
  <c r="T548" i="4"/>
  <c r="S548" i="4"/>
  <c r="A548" i="4"/>
  <c r="X547" i="4"/>
  <c r="W547" i="4"/>
  <c r="V547" i="4"/>
  <c r="U547" i="4" s="1"/>
  <c r="Y547" i="4" s="1"/>
  <c r="T547" i="4"/>
  <c r="S547" i="4"/>
  <c r="A547" i="4"/>
  <c r="X546" i="4"/>
  <c r="W546" i="4"/>
  <c r="V546" i="4"/>
  <c r="U546" i="4" s="1"/>
  <c r="Y546" i="4" s="1"/>
  <c r="T546" i="4"/>
  <c r="S546" i="4"/>
  <c r="A546" i="4"/>
  <c r="X545" i="4"/>
  <c r="W545" i="4"/>
  <c r="V545" i="4"/>
  <c r="U545" i="4" s="1"/>
  <c r="Y545" i="4" s="1"/>
  <c r="T545" i="4"/>
  <c r="S545" i="4"/>
  <c r="A545" i="4"/>
  <c r="X544" i="4"/>
  <c r="W544" i="4"/>
  <c r="V544" i="4"/>
  <c r="U544" i="4" s="1"/>
  <c r="Y544" i="4" s="1"/>
  <c r="T544" i="4"/>
  <c r="S544" i="4"/>
  <c r="A544" i="4"/>
  <c r="X543" i="4"/>
  <c r="W543" i="4"/>
  <c r="V543" i="4"/>
  <c r="U543" i="4" s="1"/>
  <c r="Y543" i="4" s="1"/>
  <c r="T543" i="4"/>
  <c r="S543" i="4"/>
  <c r="A543" i="4"/>
  <c r="X542" i="4"/>
  <c r="W542" i="4"/>
  <c r="V542" i="4"/>
  <c r="U542" i="4" s="1"/>
  <c r="Y542" i="4" s="1"/>
  <c r="T542" i="4"/>
  <c r="S542" i="4"/>
  <c r="A542" i="4"/>
  <c r="X541" i="4"/>
  <c r="W541" i="4"/>
  <c r="V541" i="4"/>
  <c r="U541" i="4" s="1"/>
  <c r="Y541" i="4" s="1"/>
  <c r="T541" i="4"/>
  <c r="S541" i="4"/>
  <c r="A541" i="4"/>
  <c r="X540" i="4"/>
  <c r="W540" i="4"/>
  <c r="V540" i="4"/>
  <c r="U540" i="4" s="1"/>
  <c r="Y540" i="4" s="1"/>
  <c r="T540" i="4"/>
  <c r="S540" i="4"/>
  <c r="A540" i="4"/>
  <c r="X539" i="4"/>
  <c r="W539" i="4"/>
  <c r="V539" i="4"/>
  <c r="U539" i="4" s="1"/>
  <c r="Y539" i="4" s="1"/>
  <c r="T539" i="4"/>
  <c r="S539" i="4"/>
  <c r="A539" i="4"/>
  <c r="X538" i="4"/>
  <c r="W538" i="4"/>
  <c r="V538" i="4"/>
  <c r="U538" i="4" s="1"/>
  <c r="Y538" i="4" s="1"/>
  <c r="T538" i="4"/>
  <c r="S538" i="4"/>
  <c r="A538" i="4"/>
  <c r="X537" i="4"/>
  <c r="W537" i="4"/>
  <c r="V537" i="4"/>
  <c r="U537" i="4" s="1"/>
  <c r="Y537" i="4" s="1"/>
  <c r="T537" i="4"/>
  <c r="S537" i="4"/>
  <c r="A537" i="4"/>
  <c r="X536" i="4"/>
  <c r="W536" i="4"/>
  <c r="V536" i="4"/>
  <c r="U536" i="4" s="1"/>
  <c r="Y536" i="4" s="1"/>
  <c r="T536" i="4"/>
  <c r="S536" i="4"/>
  <c r="A536" i="4"/>
  <c r="X535" i="4"/>
  <c r="W535" i="4"/>
  <c r="V535" i="4"/>
  <c r="U535" i="4" s="1"/>
  <c r="Y535" i="4" s="1"/>
  <c r="T535" i="4"/>
  <c r="S535" i="4"/>
  <c r="A535" i="4"/>
  <c r="X534" i="4"/>
  <c r="W534" i="4"/>
  <c r="V534" i="4"/>
  <c r="U534" i="4" s="1"/>
  <c r="Y534" i="4" s="1"/>
  <c r="T534" i="4"/>
  <c r="S534" i="4"/>
  <c r="A534" i="4"/>
  <c r="X533" i="4"/>
  <c r="W533" i="4"/>
  <c r="V533" i="4"/>
  <c r="U533" i="4" s="1"/>
  <c r="Y533" i="4" s="1"/>
  <c r="T533" i="4"/>
  <c r="S533" i="4"/>
  <c r="A533" i="4"/>
  <c r="X532" i="4"/>
  <c r="W532" i="4"/>
  <c r="V532" i="4"/>
  <c r="U532" i="4" s="1"/>
  <c r="Y532" i="4" s="1"/>
  <c r="T532" i="4"/>
  <c r="S532" i="4"/>
  <c r="A532" i="4"/>
  <c r="X531" i="4"/>
  <c r="W531" i="4"/>
  <c r="V531" i="4"/>
  <c r="U531" i="4" s="1"/>
  <c r="Y531" i="4" s="1"/>
  <c r="T531" i="4"/>
  <c r="S531" i="4"/>
  <c r="A531" i="4"/>
  <c r="X530" i="4"/>
  <c r="W530" i="4"/>
  <c r="V530" i="4"/>
  <c r="U530" i="4" s="1"/>
  <c r="Y530" i="4" s="1"/>
  <c r="T530" i="4"/>
  <c r="S530" i="4"/>
  <c r="A530" i="4"/>
  <c r="X529" i="4"/>
  <c r="W529" i="4"/>
  <c r="V529" i="4"/>
  <c r="U529" i="4" s="1"/>
  <c r="Y529" i="4" s="1"/>
  <c r="T529" i="4"/>
  <c r="S529" i="4"/>
  <c r="A529" i="4"/>
  <c r="X528" i="4"/>
  <c r="W528" i="4"/>
  <c r="V528" i="4"/>
  <c r="U528" i="4" s="1"/>
  <c r="Y528" i="4" s="1"/>
  <c r="T528" i="4"/>
  <c r="S528" i="4"/>
  <c r="A528" i="4"/>
  <c r="X527" i="4"/>
  <c r="W527" i="4"/>
  <c r="V527" i="4"/>
  <c r="U527" i="4" s="1"/>
  <c r="Y527" i="4" s="1"/>
  <c r="T527" i="4"/>
  <c r="S527" i="4"/>
  <c r="A527" i="4"/>
  <c r="X526" i="4"/>
  <c r="W526" i="4"/>
  <c r="V526" i="4"/>
  <c r="U526" i="4" s="1"/>
  <c r="Y526" i="4" s="1"/>
  <c r="T526" i="4"/>
  <c r="S526" i="4"/>
  <c r="A526" i="4"/>
  <c r="X525" i="4"/>
  <c r="W525" i="4"/>
  <c r="V525" i="4"/>
  <c r="U525" i="4" s="1"/>
  <c r="Y525" i="4" s="1"/>
  <c r="T525" i="4"/>
  <c r="S525" i="4"/>
  <c r="A525" i="4"/>
  <c r="X524" i="4"/>
  <c r="W524" i="4"/>
  <c r="V524" i="4"/>
  <c r="U524" i="4" s="1"/>
  <c r="Y524" i="4" s="1"/>
  <c r="T524" i="4"/>
  <c r="S524" i="4"/>
  <c r="A524" i="4"/>
  <c r="X523" i="4"/>
  <c r="W523" i="4"/>
  <c r="V523" i="4"/>
  <c r="U523" i="4" s="1"/>
  <c r="Y523" i="4" s="1"/>
  <c r="T523" i="4"/>
  <c r="S523" i="4"/>
  <c r="A523" i="4"/>
  <c r="X522" i="4"/>
  <c r="W522" i="4"/>
  <c r="V522" i="4"/>
  <c r="U522" i="4" s="1"/>
  <c r="Y522" i="4" s="1"/>
  <c r="T522" i="4"/>
  <c r="S522" i="4"/>
  <c r="A522" i="4"/>
  <c r="X521" i="4"/>
  <c r="W521" i="4"/>
  <c r="V521" i="4"/>
  <c r="U521" i="4" s="1"/>
  <c r="Y521" i="4" s="1"/>
  <c r="T521" i="4"/>
  <c r="S521" i="4"/>
  <c r="A521" i="4"/>
  <c r="X520" i="4"/>
  <c r="W520" i="4"/>
  <c r="V520" i="4"/>
  <c r="U520" i="4" s="1"/>
  <c r="Y520" i="4" s="1"/>
  <c r="T520" i="4"/>
  <c r="S520" i="4"/>
  <c r="A520" i="4"/>
  <c r="X519" i="4"/>
  <c r="W519" i="4"/>
  <c r="V519" i="4"/>
  <c r="U519" i="4" s="1"/>
  <c r="Y519" i="4" s="1"/>
  <c r="T519" i="4"/>
  <c r="S519" i="4"/>
  <c r="A519" i="4"/>
  <c r="X518" i="4"/>
  <c r="W518" i="4"/>
  <c r="V518" i="4"/>
  <c r="U518" i="4" s="1"/>
  <c r="Y518" i="4" s="1"/>
  <c r="T518" i="4"/>
  <c r="S518" i="4"/>
  <c r="A518" i="4"/>
  <c r="X517" i="4"/>
  <c r="W517" i="4"/>
  <c r="V517" i="4"/>
  <c r="U517" i="4" s="1"/>
  <c r="Y517" i="4" s="1"/>
  <c r="T517" i="4"/>
  <c r="S517" i="4"/>
  <c r="A517" i="4"/>
  <c r="X516" i="4"/>
  <c r="W516" i="4"/>
  <c r="V516" i="4"/>
  <c r="U516" i="4" s="1"/>
  <c r="Y516" i="4" s="1"/>
  <c r="T516" i="4"/>
  <c r="S516" i="4"/>
  <c r="A516" i="4"/>
  <c r="X515" i="4"/>
  <c r="W515" i="4"/>
  <c r="V515" i="4"/>
  <c r="U515" i="4" s="1"/>
  <c r="Y515" i="4" s="1"/>
  <c r="T515" i="4"/>
  <c r="S515" i="4"/>
  <c r="A515" i="4"/>
  <c r="X514" i="4"/>
  <c r="W514" i="4"/>
  <c r="V514" i="4"/>
  <c r="U514" i="4" s="1"/>
  <c r="Y514" i="4" s="1"/>
  <c r="T514" i="4"/>
  <c r="S514" i="4"/>
  <c r="A514" i="4"/>
  <c r="X513" i="4"/>
  <c r="W513" i="4"/>
  <c r="V513" i="4"/>
  <c r="U513" i="4" s="1"/>
  <c r="Y513" i="4" s="1"/>
  <c r="T513" i="4"/>
  <c r="S513" i="4"/>
  <c r="A513" i="4"/>
  <c r="X512" i="4"/>
  <c r="W512" i="4"/>
  <c r="V512" i="4"/>
  <c r="U512" i="4" s="1"/>
  <c r="Y512" i="4" s="1"/>
  <c r="T512" i="4"/>
  <c r="S512" i="4"/>
  <c r="A512" i="4"/>
  <c r="X511" i="4"/>
  <c r="W511" i="4"/>
  <c r="V511" i="4"/>
  <c r="U511" i="4" s="1"/>
  <c r="Y511" i="4" s="1"/>
  <c r="T511" i="4"/>
  <c r="S511" i="4"/>
  <c r="A511" i="4"/>
  <c r="X510" i="4"/>
  <c r="W510" i="4"/>
  <c r="V510" i="4"/>
  <c r="U510" i="4" s="1"/>
  <c r="Y510" i="4" s="1"/>
  <c r="T510" i="4"/>
  <c r="S510" i="4"/>
  <c r="A510" i="4"/>
  <c r="X509" i="4"/>
  <c r="W509" i="4"/>
  <c r="V509" i="4"/>
  <c r="U509" i="4" s="1"/>
  <c r="Y509" i="4" s="1"/>
  <c r="T509" i="4"/>
  <c r="S509" i="4"/>
  <c r="A509" i="4"/>
  <c r="X508" i="4"/>
  <c r="W508" i="4"/>
  <c r="V508" i="4"/>
  <c r="U508" i="4" s="1"/>
  <c r="Y508" i="4" s="1"/>
  <c r="T508" i="4"/>
  <c r="S508" i="4"/>
  <c r="A508" i="4"/>
  <c r="X507" i="4"/>
  <c r="W507" i="4"/>
  <c r="V507" i="4"/>
  <c r="U507" i="4" s="1"/>
  <c r="Y507" i="4" s="1"/>
  <c r="T507" i="4"/>
  <c r="S507" i="4"/>
  <c r="A507" i="4"/>
  <c r="X506" i="4"/>
  <c r="W506" i="4"/>
  <c r="V506" i="4"/>
  <c r="U506" i="4" s="1"/>
  <c r="Y506" i="4" s="1"/>
  <c r="T506" i="4"/>
  <c r="S506" i="4"/>
  <c r="A506" i="4"/>
  <c r="X505" i="4"/>
  <c r="W505" i="4"/>
  <c r="V505" i="4"/>
  <c r="U505" i="4" s="1"/>
  <c r="Y505" i="4" s="1"/>
  <c r="T505" i="4"/>
  <c r="S505" i="4"/>
  <c r="A505" i="4"/>
  <c r="X504" i="4"/>
  <c r="W504" i="4"/>
  <c r="V504" i="4"/>
  <c r="U504" i="4" s="1"/>
  <c r="Y504" i="4" s="1"/>
  <c r="T504" i="4"/>
  <c r="S504" i="4"/>
  <c r="A504" i="4"/>
  <c r="X503" i="4"/>
  <c r="W503" i="4"/>
  <c r="V503" i="4"/>
  <c r="U503" i="4" s="1"/>
  <c r="Y503" i="4" s="1"/>
  <c r="T503" i="4"/>
  <c r="S503" i="4"/>
  <c r="A503" i="4"/>
  <c r="X502" i="4"/>
  <c r="W502" i="4"/>
  <c r="V502" i="4"/>
  <c r="U502" i="4" s="1"/>
  <c r="Y502" i="4" s="1"/>
  <c r="T502" i="4"/>
  <c r="S502" i="4"/>
  <c r="A502" i="4"/>
  <c r="X501" i="4"/>
  <c r="W501" i="4"/>
  <c r="V501" i="4"/>
  <c r="U501" i="4" s="1"/>
  <c r="Y501" i="4" s="1"/>
  <c r="T501" i="4"/>
  <c r="S501" i="4"/>
  <c r="A501" i="4"/>
  <c r="X500" i="4"/>
  <c r="W500" i="4"/>
  <c r="V500" i="4"/>
  <c r="U500" i="4" s="1"/>
  <c r="Y500" i="4" s="1"/>
  <c r="T500" i="4"/>
  <c r="S500" i="4"/>
  <c r="A500" i="4"/>
  <c r="X499" i="4"/>
  <c r="W499" i="4"/>
  <c r="V499" i="4"/>
  <c r="U499" i="4" s="1"/>
  <c r="Y499" i="4" s="1"/>
  <c r="T499" i="4"/>
  <c r="S499" i="4"/>
  <c r="A499" i="4"/>
  <c r="X498" i="4"/>
  <c r="W498" i="4"/>
  <c r="V498" i="4"/>
  <c r="U498" i="4" s="1"/>
  <c r="Y498" i="4" s="1"/>
  <c r="T498" i="4"/>
  <c r="S498" i="4"/>
  <c r="A498" i="4"/>
  <c r="X497" i="4"/>
  <c r="W497" i="4"/>
  <c r="V497" i="4"/>
  <c r="U497" i="4" s="1"/>
  <c r="Y497" i="4" s="1"/>
  <c r="T497" i="4"/>
  <c r="S497" i="4"/>
  <c r="A497" i="4"/>
  <c r="X496" i="4"/>
  <c r="W496" i="4"/>
  <c r="V496" i="4"/>
  <c r="U496" i="4" s="1"/>
  <c r="Y496" i="4" s="1"/>
  <c r="T496" i="4"/>
  <c r="S496" i="4"/>
  <c r="A496" i="4"/>
  <c r="X495" i="4"/>
  <c r="W495" i="4"/>
  <c r="V495" i="4"/>
  <c r="U495" i="4" s="1"/>
  <c r="Y495" i="4" s="1"/>
  <c r="T495" i="4"/>
  <c r="S495" i="4"/>
  <c r="A495" i="4"/>
  <c r="X494" i="4"/>
  <c r="W494" i="4"/>
  <c r="V494" i="4"/>
  <c r="U494" i="4" s="1"/>
  <c r="Y494" i="4" s="1"/>
  <c r="T494" i="4"/>
  <c r="S494" i="4"/>
  <c r="A494" i="4"/>
  <c r="X493" i="4"/>
  <c r="W493" i="4"/>
  <c r="V493" i="4"/>
  <c r="U493" i="4" s="1"/>
  <c r="Y493" i="4" s="1"/>
  <c r="T493" i="4"/>
  <c r="S493" i="4"/>
  <c r="A493" i="4"/>
  <c r="X492" i="4"/>
  <c r="W492" i="4"/>
  <c r="V492" i="4"/>
  <c r="U492" i="4" s="1"/>
  <c r="Y492" i="4" s="1"/>
  <c r="T492" i="4"/>
  <c r="S492" i="4"/>
  <c r="A492" i="4"/>
  <c r="X491" i="4"/>
  <c r="W491" i="4"/>
  <c r="V491" i="4"/>
  <c r="U491" i="4" s="1"/>
  <c r="Y491" i="4" s="1"/>
  <c r="T491" i="4"/>
  <c r="S491" i="4"/>
  <c r="A491" i="4"/>
  <c r="X490" i="4"/>
  <c r="W490" i="4"/>
  <c r="V490" i="4"/>
  <c r="U490" i="4" s="1"/>
  <c r="Y490" i="4" s="1"/>
  <c r="T490" i="4"/>
  <c r="S490" i="4"/>
  <c r="A490" i="4"/>
  <c r="X489" i="4"/>
  <c r="W489" i="4"/>
  <c r="V489" i="4"/>
  <c r="U489" i="4" s="1"/>
  <c r="Y489" i="4" s="1"/>
  <c r="T489" i="4"/>
  <c r="S489" i="4"/>
  <c r="A489" i="4"/>
  <c r="X488" i="4"/>
  <c r="W488" i="4"/>
  <c r="V488" i="4"/>
  <c r="U488" i="4" s="1"/>
  <c r="Y488" i="4" s="1"/>
  <c r="T488" i="4"/>
  <c r="S488" i="4"/>
  <c r="A488" i="4"/>
  <c r="X487" i="4"/>
  <c r="W487" i="4"/>
  <c r="V487" i="4"/>
  <c r="U487" i="4" s="1"/>
  <c r="Y487" i="4" s="1"/>
  <c r="T487" i="4"/>
  <c r="S487" i="4"/>
  <c r="A487" i="4"/>
  <c r="X486" i="4"/>
  <c r="W486" i="4"/>
  <c r="V486" i="4"/>
  <c r="U486" i="4" s="1"/>
  <c r="Y486" i="4" s="1"/>
  <c r="T486" i="4"/>
  <c r="S486" i="4"/>
  <c r="A486" i="4"/>
  <c r="X485" i="4"/>
  <c r="W485" i="4"/>
  <c r="V485" i="4"/>
  <c r="U485" i="4" s="1"/>
  <c r="Y485" i="4" s="1"/>
  <c r="T485" i="4"/>
  <c r="S485" i="4"/>
  <c r="A485" i="4"/>
  <c r="X484" i="4"/>
  <c r="W484" i="4"/>
  <c r="V484" i="4"/>
  <c r="U484" i="4" s="1"/>
  <c r="Y484" i="4" s="1"/>
  <c r="T484" i="4"/>
  <c r="S484" i="4"/>
  <c r="A484" i="4"/>
  <c r="X483" i="4"/>
  <c r="W483" i="4"/>
  <c r="V483" i="4"/>
  <c r="U483" i="4" s="1"/>
  <c r="Y483" i="4" s="1"/>
  <c r="T483" i="4"/>
  <c r="S483" i="4"/>
  <c r="A483" i="4"/>
  <c r="X482" i="4"/>
  <c r="W482" i="4"/>
  <c r="V482" i="4"/>
  <c r="U482" i="4" s="1"/>
  <c r="Y482" i="4" s="1"/>
  <c r="T482" i="4"/>
  <c r="S482" i="4"/>
  <c r="A482" i="4"/>
  <c r="X481" i="4"/>
  <c r="W481" i="4"/>
  <c r="V481" i="4"/>
  <c r="U481" i="4" s="1"/>
  <c r="Y481" i="4" s="1"/>
  <c r="T481" i="4"/>
  <c r="S481" i="4"/>
  <c r="A481" i="4"/>
  <c r="X480" i="4"/>
  <c r="W480" i="4"/>
  <c r="V480" i="4"/>
  <c r="U480" i="4" s="1"/>
  <c r="Y480" i="4" s="1"/>
  <c r="T480" i="4"/>
  <c r="S480" i="4"/>
  <c r="A480" i="4"/>
  <c r="X479" i="4"/>
  <c r="W479" i="4"/>
  <c r="V479" i="4"/>
  <c r="U479" i="4" s="1"/>
  <c r="Y479" i="4" s="1"/>
  <c r="T479" i="4"/>
  <c r="S479" i="4"/>
  <c r="A479" i="4"/>
  <c r="X478" i="4"/>
  <c r="W478" i="4"/>
  <c r="V478" i="4"/>
  <c r="U478" i="4" s="1"/>
  <c r="Y478" i="4" s="1"/>
  <c r="T478" i="4"/>
  <c r="S478" i="4"/>
  <c r="A478" i="4"/>
  <c r="X477" i="4"/>
  <c r="W477" i="4"/>
  <c r="V477" i="4"/>
  <c r="U477" i="4" s="1"/>
  <c r="Y477" i="4" s="1"/>
  <c r="T477" i="4"/>
  <c r="S477" i="4"/>
  <c r="A477" i="4"/>
  <c r="X476" i="4"/>
  <c r="W476" i="4"/>
  <c r="V476" i="4"/>
  <c r="U476" i="4" s="1"/>
  <c r="Y476" i="4" s="1"/>
  <c r="T476" i="4"/>
  <c r="S476" i="4"/>
  <c r="A476" i="4"/>
  <c r="X475" i="4"/>
  <c r="W475" i="4"/>
  <c r="V475" i="4"/>
  <c r="U475" i="4" s="1"/>
  <c r="Y475" i="4" s="1"/>
  <c r="T475" i="4"/>
  <c r="S475" i="4"/>
  <c r="A475" i="4"/>
  <c r="X474" i="4"/>
  <c r="W474" i="4"/>
  <c r="V474" i="4"/>
  <c r="U474" i="4" s="1"/>
  <c r="Y474" i="4" s="1"/>
  <c r="T474" i="4"/>
  <c r="S474" i="4"/>
  <c r="A474" i="4"/>
  <c r="X473" i="4"/>
  <c r="W473" i="4"/>
  <c r="V473" i="4"/>
  <c r="U473" i="4" s="1"/>
  <c r="Y473" i="4" s="1"/>
  <c r="T473" i="4"/>
  <c r="S473" i="4"/>
  <c r="A473" i="4"/>
  <c r="X472" i="4"/>
  <c r="W472" i="4"/>
  <c r="V472" i="4"/>
  <c r="U472" i="4" s="1"/>
  <c r="Y472" i="4" s="1"/>
  <c r="T472" i="4"/>
  <c r="S472" i="4"/>
  <c r="A472" i="4"/>
  <c r="X471" i="4"/>
  <c r="W471" i="4"/>
  <c r="V471" i="4"/>
  <c r="U471" i="4" s="1"/>
  <c r="Y471" i="4" s="1"/>
  <c r="T471" i="4"/>
  <c r="S471" i="4"/>
  <c r="A471" i="4"/>
  <c r="X470" i="4"/>
  <c r="W470" i="4"/>
  <c r="V470" i="4"/>
  <c r="U470" i="4" s="1"/>
  <c r="Y470" i="4" s="1"/>
  <c r="T470" i="4"/>
  <c r="S470" i="4"/>
  <c r="A470" i="4"/>
  <c r="X469" i="4"/>
  <c r="W469" i="4"/>
  <c r="V469" i="4"/>
  <c r="U469" i="4" s="1"/>
  <c r="Y469" i="4" s="1"/>
  <c r="T469" i="4"/>
  <c r="S469" i="4"/>
  <c r="A469" i="4"/>
  <c r="X468" i="4"/>
  <c r="W468" i="4"/>
  <c r="V468" i="4"/>
  <c r="U468" i="4" s="1"/>
  <c r="Y468" i="4" s="1"/>
  <c r="T468" i="4"/>
  <c r="S468" i="4"/>
  <c r="A468" i="4"/>
  <c r="X467" i="4"/>
  <c r="W467" i="4"/>
  <c r="V467" i="4"/>
  <c r="U467" i="4" s="1"/>
  <c r="Y467" i="4" s="1"/>
  <c r="T467" i="4"/>
  <c r="S467" i="4"/>
  <c r="A467" i="4"/>
  <c r="X466" i="4"/>
  <c r="W466" i="4"/>
  <c r="V466" i="4"/>
  <c r="U466" i="4" s="1"/>
  <c r="Y466" i="4" s="1"/>
  <c r="T466" i="4"/>
  <c r="S466" i="4"/>
  <c r="A466" i="4"/>
  <c r="X465" i="4"/>
  <c r="W465" i="4"/>
  <c r="V465" i="4"/>
  <c r="U465" i="4" s="1"/>
  <c r="Y465" i="4" s="1"/>
  <c r="T465" i="4"/>
  <c r="S465" i="4"/>
  <c r="A465" i="4"/>
  <c r="X464" i="4"/>
  <c r="W464" i="4"/>
  <c r="V464" i="4"/>
  <c r="U464" i="4" s="1"/>
  <c r="Y464" i="4" s="1"/>
  <c r="T464" i="4"/>
  <c r="S464" i="4"/>
  <c r="A464" i="4"/>
  <c r="X463" i="4"/>
  <c r="W463" i="4"/>
  <c r="V463" i="4"/>
  <c r="U463" i="4" s="1"/>
  <c r="Y463" i="4" s="1"/>
  <c r="T463" i="4"/>
  <c r="S463" i="4"/>
  <c r="A463" i="4"/>
  <c r="X462" i="4"/>
  <c r="W462" i="4"/>
  <c r="V462" i="4"/>
  <c r="U462" i="4" s="1"/>
  <c r="Y462" i="4" s="1"/>
  <c r="T462" i="4"/>
  <c r="S462" i="4"/>
  <c r="A462" i="4"/>
  <c r="X461" i="4"/>
  <c r="W461" i="4"/>
  <c r="V461" i="4"/>
  <c r="U461" i="4" s="1"/>
  <c r="Y461" i="4" s="1"/>
  <c r="T461" i="4"/>
  <c r="S461" i="4"/>
  <c r="A461" i="4"/>
  <c r="X460" i="4"/>
  <c r="W460" i="4"/>
  <c r="V460" i="4"/>
  <c r="U460" i="4" s="1"/>
  <c r="Y460" i="4" s="1"/>
  <c r="T460" i="4"/>
  <c r="S460" i="4"/>
  <c r="A460" i="4"/>
  <c r="X459" i="4"/>
  <c r="W459" i="4"/>
  <c r="V459" i="4"/>
  <c r="U459" i="4" s="1"/>
  <c r="Y459" i="4" s="1"/>
  <c r="T459" i="4"/>
  <c r="S459" i="4"/>
  <c r="A459" i="4"/>
  <c r="X458" i="4"/>
  <c r="W458" i="4"/>
  <c r="V458" i="4"/>
  <c r="U458" i="4" s="1"/>
  <c r="Y458" i="4" s="1"/>
  <c r="T458" i="4"/>
  <c r="S458" i="4"/>
  <c r="A458" i="4"/>
  <c r="X457" i="4"/>
  <c r="W457" i="4"/>
  <c r="V457" i="4"/>
  <c r="U457" i="4" s="1"/>
  <c r="Y457" i="4" s="1"/>
  <c r="T457" i="4"/>
  <c r="S457" i="4"/>
  <c r="A457" i="4"/>
  <c r="X456" i="4"/>
  <c r="W456" i="4"/>
  <c r="V456" i="4"/>
  <c r="U456" i="4" s="1"/>
  <c r="Y456" i="4" s="1"/>
  <c r="T456" i="4"/>
  <c r="S456" i="4"/>
  <c r="A456" i="4"/>
  <c r="X455" i="4"/>
  <c r="W455" i="4"/>
  <c r="V455" i="4"/>
  <c r="U455" i="4" s="1"/>
  <c r="Y455" i="4" s="1"/>
  <c r="T455" i="4"/>
  <c r="S455" i="4"/>
  <c r="A455" i="4"/>
  <c r="X454" i="4"/>
  <c r="W454" i="4"/>
  <c r="V454" i="4"/>
  <c r="U454" i="4" s="1"/>
  <c r="Y454" i="4" s="1"/>
  <c r="T454" i="4"/>
  <c r="S454" i="4"/>
  <c r="A454" i="4"/>
  <c r="X453" i="4"/>
  <c r="W453" i="4"/>
  <c r="V453" i="4"/>
  <c r="U453" i="4" s="1"/>
  <c r="Y453" i="4" s="1"/>
  <c r="T453" i="4"/>
  <c r="S453" i="4"/>
  <c r="A453" i="4"/>
  <c r="X452" i="4"/>
  <c r="W452" i="4"/>
  <c r="V452" i="4"/>
  <c r="U452" i="4" s="1"/>
  <c r="Y452" i="4" s="1"/>
  <c r="T452" i="4"/>
  <c r="S452" i="4"/>
  <c r="A452" i="4"/>
  <c r="X451" i="4"/>
  <c r="W451" i="4"/>
  <c r="V451" i="4"/>
  <c r="U451" i="4" s="1"/>
  <c r="Y451" i="4" s="1"/>
  <c r="T451" i="4"/>
  <c r="S451" i="4"/>
  <c r="A451" i="4"/>
  <c r="X450" i="4"/>
  <c r="W450" i="4"/>
  <c r="V450" i="4"/>
  <c r="U450" i="4" s="1"/>
  <c r="Y450" i="4" s="1"/>
  <c r="T450" i="4"/>
  <c r="S450" i="4"/>
  <c r="A450" i="4"/>
  <c r="X449" i="4"/>
  <c r="W449" i="4"/>
  <c r="V449" i="4"/>
  <c r="U449" i="4" s="1"/>
  <c r="Y449" i="4" s="1"/>
  <c r="T449" i="4"/>
  <c r="S449" i="4"/>
  <c r="A449" i="4"/>
  <c r="X448" i="4"/>
  <c r="W448" i="4"/>
  <c r="V448" i="4"/>
  <c r="U448" i="4" s="1"/>
  <c r="Y448" i="4" s="1"/>
  <c r="T448" i="4"/>
  <c r="S448" i="4"/>
  <c r="A448" i="4"/>
  <c r="X447" i="4"/>
  <c r="W447" i="4"/>
  <c r="V447" i="4"/>
  <c r="U447" i="4" s="1"/>
  <c r="Y447" i="4" s="1"/>
  <c r="T447" i="4"/>
  <c r="S447" i="4"/>
  <c r="A447" i="4"/>
  <c r="X446" i="4"/>
  <c r="W446" i="4"/>
  <c r="V446" i="4"/>
  <c r="U446" i="4" s="1"/>
  <c r="Y446" i="4" s="1"/>
  <c r="T446" i="4"/>
  <c r="S446" i="4"/>
  <c r="A446" i="4"/>
  <c r="X445" i="4"/>
  <c r="W445" i="4"/>
  <c r="V445" i="4"/>
  <c r="U445" i="4" s="1"/>
  <c r="Y445" i="4" s="1"/>
  <c r="T445" i="4"/>
  <c r="S445" i="4"/>
  <c r="A445" i="4"/>
  <c r="X444" i="4"/>
  <c r="W444" i="4"/>
  <c r="V444" i="4"/>
  <c r="U444" i="4" s="1"/>
  <c r="Y444" i="4" s="1"/>
  <c r="T444" i="4"/>
  <c r="S444" i="4"/>
  <c r="A444" i="4"/>
  <c r="X443" i="4"/>
  <c r="W443" i="4"/>
  <c r="V443" i="4"/>
  <c r="U443" i="4" s="1"/>
  <c r="Y443" i="4" s="1"/>
  <c r="T443" i="4"/>
  <c r="S443" i="4"/>
  <c r="A443" i="4"/>
  <c r="X442" i="4"/>
  <c r="W442" i="4"/>
  <c r="V442" i="4"/>
  <c r="U442" i="4" s="1"/>
  <c r="Y442" i="4" s="1"/>
  <c r="T442" i="4"/>
  <c r="S442" i="4"/>
  <c r="A442" i="4"/>
  <c r="X441" i="4"/>
  <c r="W441" i="4"/>
  <c r="V441" i="4"/>
  <c r="U441" i="4" s="1"/>
  <c r="Y441" i="4" s="1"/>
  <c r="T441" i="4"/>
  <c r="S441" i="4"/>
  <c r="A441" i="4"/>
  <c r="X440" i="4"/>
  <c r="W440" i="4"/>
  <c r="V440" i="4"/>
  <c r="U440" i="4" s="1"/>
  <c r="Y440" i="4" s="1"/>
  <c r="T440" i="4"/>
  <c r="S440" i="4"/>
  <c r="A440" i="4"/>
  <c r="X439" i="4"/>
  <c r="W439" i="4"/>
  <c r="V439" i="4"/>
  <c r="U439" i="4" s="1"/>
  <c r="Y439" i="4" s="1"/>
  <c r="T439" i="4"/>
  <c r="S439" i="4"/>
  <c r="A439" i="4"/>
  <c r="X438" i="4"/>
  <c r="W438" i="4"/>
  <c r="V438" i="4"/>
  <c r="U438" i="4" s="1"/>
  <c r="Y438" i="4" s="1"/>
  <c r="T438" i="4"/>
  <c r="S438" i="4"/>
  <c r="A438" i="4"/>
  <c r="X437" i="4"/>
  <c r="W437" i="4"/>
  <c r="V437" i="4"/>
  <c r="U437" i="4" s="1"/>
  <c r="Y437" i="4" s="1"/>
  <c r="T437" i="4"/>
  <c r="S437" i="4"/>
  <c r="A437" i="4"/>
  <c r="X436" i="4"/>
  <c r="W436" i="4"/>
  <c r="V436" i="4"/>
  <c r="U436" i="4" s="1"/>
  <c r="Y436" i="4" s="1"/>
  <c r="T436" i="4"/>
  <c r="S436" i="4"/>
  <c r="A436" i="4"/>
  <c r="X435" i="4"/>
  <c r="W435" i="4"/>
  <c r="V435" i="4"/>
  <c r="U435" i="4" s="1"/>
  <c r="Y435" i="4" s="1"/>
  <c r="T435" i="4"/>
  <c r="S435" i="4"/>
  <c r="A435" i="4"/>
  <c r="X434" i="4"/>
  <c r="W434" i="4"/>
  <c r="V434" i="4"/>
  <c r="U434" i="4" s="1"/>
  <c r="Y434" i="4" s="1"/>
  <c r="T434" i="4"/>
  <c r="S434" i="4"/>
  <c r="A434" i="4"/>
  <c r="X433" i="4"/>
  <c r="W433" i="4"/>
  <c r="V433" i="4"/>
  <c r="U433" i="4" s="1"/>
  <c r="Y433" i="4" s="1"/>
  <c r="T433" i="4"/>
  <c r="S433" i="4"/>
  <c r="A433" i="4"/>
  <c r="X432" i="4"/>
  <c r="W432" i="4"/>
  <c r="V432" i="4"/>
  <c r="U432" i="4" s="1"/>
  <c r="Y432" i="4" s="1"/>
  <c r="T432" i="4"/>
  <c r="S432" i="4"/>
  <c r="A432" i="4"/>
  <c r="X431" i="4"/>
  <c r="W431" i="4"/>
  <c r="V431" i="4"/>
  <c r="U431" i="4" s="1"/>
  <c r="Y431" i="4" s="1"/>
  <c r="T431" i="4"/>
  <c r="S431" i="4"/>
  <c r="A431" i="4"/>
  <c r="X430" i="4"/>
  <c r="W430" i="4"/>
  <c r="V430" i="4"/>
  <c r="U430" i="4" s="1"/>
  <c r="Y430" i="4" s="1"/>
  <c r="T430" i="4"/>
  <c r="S430" i="4"/>
  <c r="A430" i="4"/>
  <c r="X429" i="4"/>
  <c r="W429" i="4"/>
  <c r="V429" i="4"/>
  <c r="U429" i="4" s="1"/>
  <c r="Y429" i="4" s="1"/>
  <c r="T429" i="4"/>
  <c r="S429" i="4"/>
  <c r="A429" i="4"/>
  <c r="X428" i="4"/>
  <c r="W428" i="4"/>
  <c r="V428" i="4"/>
  <c r="U428" i="4" s="1"/>
  <c r="Y428" i="4" s="1"/>
  <c r="T428" i="4"/>
  <c r="S428" i="4"/>
  <c r="A428" i="4"/>
  <c r="X427" i="4"/>
  <c r="W427" i="4"/>
  <c r="V427" i="4"/>
  <c r="U427" i="4" s="1"/>
  <c r="Y427" i="4" s="1"/>
  <c r="T427" i="4"/>
  <c r="S427" i="4"/>
  <c r="A427" i="4"/>
  <c r="X426" i="4"/>
  <c r="W426" i="4"/>
  <c r="V426" i="4"/>
  <c r="U426" i="4" s="1"/>
  <c r="Y426" i="4" s="1"/>
  <c r="T426" i="4"/>
  <c r="S426" i="4"/>
  <c r="A426" i="4"/>
  <c r="X425" i="4"/>
  <c r="W425" i="4"/>
  <c r="V425" i="4"/>
  <c r="U425" i="4" s="1"/>
  <c r="Y425" i="4" s="1"/>
  <c r="T425" i="4"/>
  <c r="S425" i="4"/>
  <c r="A425" i="4"/>
  <c r="X424" i="4"/>
  <c r="W424" i="4"/>
  <c r="V424" i="4"/>
  <c r="U424" i="4" s="1"/>
  <c r="Y424" i="4" s="1"/>
  <c r="T424" i="4"/>
  <c r="S424" i="4"/>
  <c r="A424" i="4"/>
  <c r="X423" i="4"/>
  <c r="W423" i="4"/>
  <c r="V423" i="4"/>
  <c r="U423" i="4" s="1"/>
  <c r="Y423" i="4" s="1"/>
  <c r="T423" i="4"/>
  <c r="S423" i="4"/>
  <c r="A423" i="4"/>
  <c r="X422" i="4"/>
  <c r="W422" i="4"/>
  <c r="V422" i="4"/>
  <c r="U422" i="4" s="1"/>
  <c r="Y422" i="4" s="1"/>
  <c r="T422" i="4"/>
  <c r="S422" i="4"/>
  <c r="A422" i="4"/>
  <c r="X421" i="4"/>
  <c r="W421" i="4"/>
  <c r="V421" i="4"/>
  <c r="U421" i="4" s="1"/>
  <c r="Y421" i="4" s="1"/>
  <c r="T421" i="4"/>
  <c r="S421" i="4"/>
  <c r="A421" i="4"/>
  <c r="X420" i="4"/>
  <c r="W420" i="4"/>
  <c r="V420" i="4"/>
  <c r="U420" i="4" s="1"/>
  <c r="Y420" i="4" s="1"/>
  <c r="T420" i="4"/>
  <c r="S420" i="4"/>
  <c r="A420" i="4"/>
  <c r="X419" i="4"/>
  <c r="W419" i="4"/>
  <c r="V419" i="4"/>
  <c r="U419" i="4" s="1"/>
  <c r="Y419" i="4" s="1"/>
  <c r="T419" i="4"/>
  <c r="S419" i="4"/>
  <c r="A419" i="4"/>
  <c r="X418" i="4"/>
  <c r="W418" i="4"/>
  <c r="V418" i="4"/>
  <c r="U418" i="4" s="1"/>
  <c r="Y418" i="4" s="1"/>
  <c r="T418" i="4"/>
  <c r="S418" i="4"/>
  <c r="A418" i="4"/>
  <c r="X417" i="4"/>
  <c r="W417" i="4"/>
  <c r="V417" i="4"/>
  <c r="U417" i="4" s="1"/>
  <c r="Y417" i="4" s="1"/>
  <c r="T417" i="4"/>
  <c r="S417" i="4"/>
  <c r="A417" i="4"/>
  <c r="X416" i="4"/>
  <c r="W416" i="4"/>
  <c r="V416" i="4"/>
  <c r="U416" i="4" s="1"/>
  <c r="Y416" i="4" s="1"/>
  <c r="T416" i="4"/>
  <c r="S416" i="4"/>
  <c r="A416" i="4"/>
  <c r="X415" i="4"/>
  <c r="W415" i="4"/>
  <c r="V415" i="4"/>
  <c r="U415" i="4" s="1"/>
  <c r="Y415" i="4" s="1"/>
  <c r="T415" i="4"/>
  <c r="S415" i="4"/>
  <c r="A415" i="4"/>
  <c r="X414" i="4"/>
  <c r="W414" i="4"/>
  <c r="V414" i="4"/>
  <c r="U414" i="4" s="1"/>
  <c r="Y414" i="4" s="1"/>
  <c r="T414" i="4"/>
  <c r="S414" i="4"/>
  <c r="A414" i="4"/>
  <c r="X413" i="4"/>
  <c r="W413" i="4"/>
  <c r="V413" i="4"/>
  <c r="U413" i="4" s="1"/>
  <c r="Y413" i="4" s="1"/>
  <c r="T413" i="4"/>
  <c r="S413" i="4"/>
  <c r="A413" i="4"/>
  <c r="X412" i="4"/>
  <c r="W412" i="4"/>
  <c r="V412" i="4"/>
  <c r="U412" i="4" s="1"/>
  <c r="Y412" i="4" s="1"/>
  <c r="T412" i="4"/>
  <c r="S412" i="4"/>
  <c r="A412" i="4"/>
  <c r="X411" i="4"/>
  <c r="W411" i="4"/>
  <c r="V411" i="4"/>
  <c r="U411" i="4" s="1"/>
  <c r="Y411" i="4" s="1"/>
  <c r="T411" i="4"/>
  <c r="S411" i="4"/>
  <c r="A411" i="4"/>
  <c r="X410" i="4"/>
  <c r="W410" i="4"/>
  <c r="V410" i="4"/>
  <c r="U410" i="4" s="1"/>
  <c r="Y410" i="4" s="1"/>
  <c r="T410" i="4"/>
  <c r="S410" i="4"/>
  <c r="A410" i="4"/>
  <c r="X409" i="4"/>
  <c r="W409" i="4"/>
  <c r="V409" i="4"/>
  <c r="U409" i="4" s="1"/>
  <c r="Y409" i="4" s="1"/>
  <c r="T409" i="4"/>
  <c r="S409" i="4"/>
  <c r="A409" i="4"/>
  <c r="X408" i="4"/>
  <c r="W408" i="4"/>
  <c r="V408" i="4"/>
  <c r="U408" i="4" s="1"/>
  <c r="Y408" i="4" s="1"/>
  <c r="T408" i="4"/>
  <c r="S408" i="4"/>
  <c r="A408" i="4"/>
  <c r="X407" i="4"/>
  <c r="W407" i="4"/>
  <c r="V407" i="4"/>
  <c r="U407" i="4" s="1"/>
  <c r="Y407" i="4" s="1"/>
  <c r="T407" i="4"/>
  <c r="S407" i="4"/>
  <c r="A407" i="4"/>
  <c r="X406" i="4"/>
  <c r="W406" i="4"/>
  <c r="V406" i="4"/>
  <c r="U406" i="4" s="1"/>
  <c r="Y406" i="4" s="1"/>
  <c r="T406" i="4"/>
  <c r="S406" i="4"/>
  <c r="A406" i="4"/>
  <c r="X405" i="4"/>
  <c r="W405" i="4"/>
  <c r="V405" i="4"/>
  <c r="U405" i="4" s="1"/>
  <c r="Y405" i="4" s="1"/>
  <c r="T405" i="4"/>
  <c r="S405" i="4"/>
  <c r="A405" i="4"/>
  <c r="X404" i="4"/>
  <c r="W404" i="4"/>
  <c r="V404" i="4"/>
  <c r="U404" i="4" s="1"/>
  <c r="Y404" i="4" s="1"/>
  <c r="T404" i="4"/>
  <c r="S404" i="4"/>
  <c r="A404" i="4"/>
  <c r="X403" i="4"/>
  <c r="W403" i="4"/>
  <c r="V403" i="4"/>
  <c r="U403" i="4" s="1"/>
  <c r="Y403" i="4" s="1"/>
  <c r="T403" i="4"/>
  <c r="S403" i="4"/>
  <c r="A403" i="4"/>
  <c r="X402" i="4"/>
  <c r="W402" i="4"/>
  <c r="V402" i="4"/>
  <c r="U402" i="4" s="1"/>
  <c r="Y402" i="4" s="1"/>
  <c r="T402" i="4"/>
  <c r="S402" i="4"/>
  <c r="A402" i="4"/>
  <c r="X401" i="4"/>
  <c r="W401" i="4"/>
  <c r="V401" i="4"/>
  <c r="U401" i="4" s="1"/>
  <c r="Y401" i="4" s="1"/>
  <c r="T401" i="4"/>
  <c r="S401" i="4"/>
  <c r="A401" i="4"/>
  <c r="X400" i="4"/>
  <c r="W400" i="4"/>
  <c r="V400" i="4"/>
  <c r="U400" i="4" s="1"/>
  <c r="Y400" i="4" s="1"/>
  <c r="T400" i="4"/>
  <c r="S400" i="4"/>
  <c r="A400" i="4"/>
  <c r="X399" i="4"/>
  <c r="W399" i="4"/>
  <c r="V399" i="4"/>
  <c r="U399" i="4" s="1"/>
  <c r="Y399" i="4" s="1"/>
  <c r="T399" i="4"/>
  <c r="S399" i="4"/>
  <c r="A399" i="4"/>
  <c r="X398" i="4"/>
  <c r="W398" i="4"/>
  <c r="V398" i="4"/>
  <c r="U398" i="4" s="1"/>
  <c r="Y398" i="4" s="1"/>
  <c r="T398" i="4"/>
  <c r="S398" i="4"/>
  <c r="A398" i="4"/>
  <c r="X397" i="4"/>
  <c r="W397" i="4"/>
  <c r="V397" i="4"/>
  <c r="U397" i="4" s="1"/>
  <c r="Y397" i="4" s="1"/>
  <c r="T397" i="4"/>
  <c r="S397" i="4"/>
  <c r="A397" i="4"/>
  <c r="X396" i="4"/>
  <c r="W396" i="4"/>
  <c r="V396" i="4"/>
  <c r="U396" i="4" s="1"/>
  <c r="Y396" i="4" s="1"/>
  <c r="T396" i="4"/>
  <c r="S396" i="4"/>
  <c r="A396" i="4"/>
  <c r="X395" i="4"/>
  <c r="W395" i="4"/>
  <c r="V395" i="4"/>
  <c r="U395" i="4" s="1"/>
  <c r="Y395" i="4" s="1"/>
  <c r="T395" i="4"/>
  <c r="S395" i="4"/>
  <c r="A395" i="4"/>
  <c r="X394" i="4"/>
  <c r="W394" i="4"/>
  <c r="V394" i="4"/>
  <c r="U394" i="4" s="1"/>
  <c r="Y394" i="4" s="1"/>
  <c r="T394" i="4"/>
  <c r="S394" i="4"/>
  <c r="A394" i="4"/>
  <c r="X393" i="4"/>
  <c r="W393" i="4"/>
  <c r="V393" i="4"/>
  <c r="U393" i="4" s="1"/>
  <c r="Y393" i="4" s="1"/>
  <c r="T393" i="4"/>
  <c r="S393" i="4"/>
  <c r="A393" i="4"/>
  <c r="X392" i="4"/>
  <c r="W392" i="4"/>
  <c r="V392" i="4"/>
  <c r="U392" i="4" s="1"/>
  <c r="Y392" i="4" s="1"/>
  <c r="T392" i="4"/>
  <c r="S392" i="4"/>
  <c r="A392" i="4"/>
  <c r="X391" i="4"/>
  <c r="W391" i="4"/>
  <c r="V391" i="4"/>
  <c r="U391" i="4" s="1"/>
  <c r="Y391" i="4" s="1"/>
  <c r="T391" i="4"/>
  <c r="S391" i="4"/>
  <c r="A391" i="4"/>
  <c r="X390" i="4"/>
  <c r="W390" i="4"/>
  <c r="V390" i="4"/>
  <c r="U390" i="4" s="1"/>
  <c r="Y390" i="4" s="1"/>
  <c r="T390" i="4"/>
  <c r="S390" i="4"/>
  <c r="A390" i="4"/>
  <c r="X389" i="4"/>
  <c r="W389" i="4"/>
  <c r="V389" i="4"/>
  <c r="U389" i="4" s="1"/>
  <c r="Y389" i="4" s="1"/>
  <c r="T389" i="4"/>
  <c r="S389" i="4"/>
  <c r="A389" i="4"/>
  <c r="X388" i="4"/>
  <c r="W388" i="4"/>
  <c r="V388" i="4"/>
  <c r="U388" i="4" s="1"/>
  <c r="Y388" i="4" s="1"/>
  <c r="T388" i="4"/>
  <c r="S388" i="4"/>
  <c r="A388" i="4"/>
  <c r="X387" i="4"/>
  <c r="W387" i="4"/>
  <c r="V387" i="4"/>
  <c r="U387" i="4" s="1"/>
  <c r="Y387" i="4" s="1"/>
  <c r="T387" i="4"/>
  <c r="S387" i="4"/>
  <c r="A387" i="4"/>
  <c r="X386" i="4"/>
  <c r="W386" i="4"/>
  <c r="V386" i="4"/>
  <c r="U386" i="4" s="1"/>
  <c r="Y386" i="4" s="1"/>
  <c r="T386" i="4"/>
  <c r="S386" i="4"/>
  <c r="A386" i="4"/>
  <c r="X385" i="4"/>
  <c r="W385" i="4"/>
  <c r="V385" i="4"/>
  <c r="U385" i="4" s="1"/>
  <c r="Y385" i="4" s="1"/>
  <c r="T385" i="4"/>
  <c r="S385" i="4"/>
  <c r="A385" i="4"/>
  <c r="X384" i="4"/>
  <c r="W384" i="4"/>
  <c r="V384" i="4"/>
  <c r="U384" i="4" s="1"/>
  <c r="Y384" i="4" s="1"/>
  <c r="T384" i="4"/>
  <c r="S384" i="4"/>
  <c r="A384" i="4"/>
  <c r="X383" i="4"/>
  <c r="W383" i="4"/>
  <c r="V383" i="4"/>
  <c r="U383" i="4" s="1"/>
  <c r="Y383" i="4" s="1"/>
  <c r="T383" i="4"/>
  <c r="S383" i="4"/>
  <c r="A383" i="4"/>
  <c r="X382" i="4"/>
  <c r="W382" i="4"/>
  <c r="V382" i="4"/>
  <c r="U382" i="4" s="1"/>
  <c r="Y382" i="4" s="1"/>
  <c r="T382" i="4"/>
  <c r="S382" i="4"/>
  <c r="A382" i="4"/>
  <c r="X381" i="4"/>
  <c r="W381" i="4"/>
  <c r="V381" i="4"/>
  <c r="U381" i="4" s="1"/>
  <c r="Y381" i="4" s="1"/>
  <c r="T381" i="4"/>
  <c r="S381" i="4"/>
  <c r="A381" i="4"/>
  <c r="X380" i="4"/>
  <c r="W380" i="4"/>
  <c r="V380" i="4"/>
  <c r="U380" i="4" s="1"/>
  <c r="Y380" i="4" s="1"/>
  <c r="T380" i="4"/>
  <c r="S380" i="4"/>
  <c r="A380" i="4"/>
  <c r="X379" i="4"/>
  <c r="W379" i="4"/>
  <c r="V379" i="4"/>
  <c r="U379" i="4" s="1"/>
  <c r="Y379" i="4" s="1"/>
  <c r="T379" i="4"/>
  <c r="S379" i="4"/>
  <c r="A379" i="4"/>
  <c r="X378" i="4"/>
  <c r="W378" i="4"/>
  <c r="V378" i="4"/>
  <c r="U378" i="4" s="1"/>
  <c r="Y378" i="4" s="1"/>
  <c r="T378" i="4"/>
  <c r="S378" i="4"/>
  <c r="A378" i="4"/>
  <c r="X377" i="4"/>
  <c r="W377" i="4"/>
  <c r="V377" i="4"/>
  <c r="U377" i="4" s="1"/>
  <c r="Y377" i="4" s="1"/>
  <c r="T377" i="4"/>
  <c r="S377" i="4"/>
  <c r="A377" i="4"/>
  <c r="X376" i="4"/>
  <c r="W376" i="4"/>
  <c r="V376" i="4"/>
  <c r="U376" i="4" s="1"/>
  <c r="Y376" i="4" s="1"/>
  <c r="T376" i="4"/>
  <c r="S376" i="4"/>
  <c r="A376" i="4"/>
  <c r="X375" i="4"/>
  <c r="W375" i="4"/>
  <c r="V375" i="4"/>
  <c r="U375" i="4" s="1"/>
  <c r="Y375" i="4" s="1"/>
  <c r="T375" i="4"/>
  <c r="S375" i="4"/>
  <c r="A375" i="4"/>
  <c r="X374" i="4"/>
  <c r="W374" i="4"/>
  <c r="V374" i="4"/>
  <c r="U374" i="4" s="1"/>
  <c r="Y374" i="4" s="1"/>
  <c r="T374" i="4"/>
  <c r="S374" i="4"/>
  <c r="A374" i="4"/>
  <c r="X373" i="4"/>
  <c r="W373" i="4"/>
  <c r="V373" i="4"/>
  <c r="U373" i="4" s="1"/>
  <c r="Y373" i="4" s="1"/>
  <c r="T373" i="4"/>
  <c r="S373" i="4"/>
  <c r="A373" i="4"/>
  <c r="X372" i="4"/>
  <c r="W372" i="4"/>
  <c r="V372" i="4"/>
  <c r="U372" i="4" s="1"/>
  <c r="Y372" i="4" s="1"/>
  <c r="T372" i="4"/>
  <c r="S372" i="4"/>
  <c r="A372" i="4"/>
  <c r="X371" i="4"/>
  <c r="W371" i="4"/>
  <c r="V371" i="4"/>
  <c r="U371" i="4" s="1"/>
  <c r="Y371" i="4" s="1"/>
  <c r="T371" i="4"/>
  <c r="S371" i="4"/>
  <c r="A371" i="4"/>
  <c r="X370" i="4"/>
  <c r="W370" i="4"/>
  <c r="V370" i="4"/>
  <c r="U370" i="4" s="1"/>
  <c r="Y370" i="4" s="1"/>
  <c r="T370" i="4"/>
  <c r="S370" i="4"/>
  <c r="A370" i="4"/>
  <c r="X369" i="4"/>
  <c r="W369" i="4"/>
  <c r="V369" i="4"/>
  <c r="U369" i="4" s="1"/>
  <c r="Y369" i="4" s="1"/>
  <c r="T369" i="4"/>
  <c r="S369" i="4"/>
  <c r="A369" i="4"/>
  <c r="X368" i="4"/>
  <c r="W368" i="4"/>
  <c r="V368" i="4"/>
  <c r="U368" i="4" s="1"/>
  <c r="Y368" i="4" s="1"/>
  <c r="T368" i="4"/>
  <c r="S368" i="4"/>
  <c r="A368" i="4"/>
  <c r="X367" i="4"/>
  <c r="W367" i="4"/>
  <c r="V367" i="4"/>
  <c r="U367" i="4" s="1"/>
  <c r="Y367" i="4" s="1"/>
  <c r="T367" i="4"/>
  <c r="S367" i="4"/>
  <c r="A367" i="4"/>
  <c r="X366" i="4"/>
  <c r="W366" i="4"/>
  <c r="V366" i="4"/>
  <c r="U366" i="4" s="1"/>
  <c r="Y366" i="4" s="1"/>
  <c r="T366" i="4"/>
  <c r="S366" i="4"/>
  <c r="A366" i="4"/>
  <c r="X365" i="4"/>
  <c r="W365" i="4"/>
  <c r="V365" i="4"/>
  <c r="U365" i="4" s="1"/>
  <c r="Y365" i="4" s="1"/>
  <c r="T365" i="4"/>
  <c r="S365" i="4"/>
  <c r="A365" i="4"/>
  <c r="X364" i="4"/>
  <c r="W364" i="4"/>
  <c r="V364" i="4"/>
  <c r="U364" i="4" s="1"/>
  <c r="Y364" i="4" s="1"/>
  <c r="T364" i="4"/>
  <c r="S364" i="4"/>
  <c r="A364" i="4"/>
  <c r="X363" i="4"/>
  <c r="W363" i="4"/>
  <c r="V363" i="4"/>
  <c r="U363" i="4" s="1"/>
  <c r="Y363" i="4" s="1"/>
  <c r="T363" i="4"/>
  <c r="S363" i="4"/>
  <c r="A363" i="4"/>
  <c r="X362" i="4"/>
  <c r="W362" i="4"/>
  <c r="V362" i="4"/>
  <c r="U362" i="4" s="1"/>
  <c r="Y362" i="4" s="1"/>
  <c r="T362" i="4"/>
  <c r="S362" i="4"/>
  <c r="A362" i="4"/>
  <c r="X361" i="4"/>
  <c r="W361" i="4"/>
  <c r="V361" i="4"/>
  <c r="U361" i="4" s="1"/>
  <c r="Y361" i="4" s="1"/>
  <c r="T361" i="4"/>
  <c r="S361" i="4"/>
  <c r="A361" i="4"/>
  <c r="X360" i="4"/>
  <c r="W360" i="4"/>
  <c r="V360" i="4"/>
  <c r="U360" i="4" s="1"/>
  <c r="Y360" i="4" s="1"/>
  <c r="T360" i="4"/>
  <c r="S360" i="4"/>
  <c r="A360" i="4"/>
  <c r="X359" i="4"/>
  <c r="W359" i="4"/>
  <c r="V359" i="4"/>
  <c r="U359" i="4" s="1"/>
  <c r="Y359" i="4" s="1"/>
  <c r="T359" i="4"/>
  <c r="S359" i="4"/>
  <c r="A359" i="4"/>
  <c r="X358" i="4"/>
  <c r="W358" i="4"/>
  <c r="V358" i="4"/>
  <c r="U358" i="4" s="1"/>
  <c r="Y358" i="4" s="1"/>
  <c r="T358" i="4"/>
  <c r="S358" i="4"/>
  <c r="A358" i="4"/>
  <c r="X357" i="4"/>
  <c r="W357" i="4"/>
  <c r="V357" i="4"/>
  <c r="U357" i="4" s="1"/>
  <c r="Y357" i="4" s="1"/>
  <c r="T357" i="4"/>
  <c r="S357" i="4"/>
  <c r="A357" i="4"/>
  <c r="X356" i="4"/>
  <c r="W356" i="4"/>
  <c r="V356" i="4"/>
  <c r="U356" i="4" s="1"/>
  <c r="Y356" i="4" s="1"/>
  <c r="T356" i="4"/>
  <c r="S356" i="4"/>
  <c r="A356" i="4"/>
  <c r="X355" i="4"/>
  <c r="W355" i="4"/>
  <c r="V355" i="4"/>
  <c r="U355" i="4" s="1"/>
  <c r="Y355" i="4" s="1"/>
  <c r="T355" i="4"/>
  <c r="S355" i="4"/>
  <c r="A355" i="4"/>
  <c r="X354" i="4"/>
  <c r="W354" i="4"/>
  <c r="V354" i="4"/>
  <c r="U354" i="4" s="1"/>
  <c r="Y354" i="4" s="1"/>
  <c r="T354" i="4"/>
  <c r="S354" i="4"/>
  <c r="A354" i="4"/>
  <c r="X353" i="4"/>
  <c r="W353" i="4"/>
  <c r="V353" i="4"/>
  <c r="U353" i="4" s="1"/>
  <c r="Y353" i="4" s="1"/>
  <c r="T353" i="4"/>
  <c r="S353" i="4"/>
  <c r="A353" i="4"/>
  <c r="X352" i="4"/>
  <c r="W352" i="4"/>
  <c r="V352" i="4"/>
  <c r="U352" i="4" s="1"/>
  <c r="Y352" i="4" s="1"/>
  <c r="T352" i="4"/>
  <c r="S352" i="4"/>
  <c r="A352" i="4"/>
  <c r="X351" i="4"/>
  <c r="W351" i="4"/>
  <c r="V351" i="4"/>
  <c r="U351" i="4" s="1"/>
  <c r="Y351" i="4" s="1"/>
  <c r="T351" i="4"/>
  <c r="S351" i="4"/>
  <c r="A351" i="4"/>
  <c r="X350" i="4"/>
  <c r="W350" i="4"/>
  <c r="V350" i="4"/>
  <c r="U350" i="4" s="1"/>
  <c r="Y350" i="4" s="1"/>
  <c r="T350" i="4"/>
  <c r="S350" i="4"/>
  <c r="A350" i="4"/>
  <c r="X349" i="4"/>
  <c r="W349" i="4"/>
  <c r="V349" i="4"/>
  <c r="U349" i="4" s="1"/>
  <c r="Y349" i="4" s="1"/>
  <c r="T349" i="4"/>
  <c r="S349" i="4"/>
  <c r="A349" i="4"/>
  <c r="X348" i="4"/>
  <c r="W348" i="4"/>
  <c r="V348" i="4"/>
  <c r="U348" i="4" s="1"/>
  <c r="Y348" i="4" s="1"/>
  <c r="T348" i="4"/>
  <c r="S348" i="4"/>
  <c r="A348" i="4"/>
  <c r="X347" i="4"/>
  <c r="W347" i="4"/>
  <c r="V347" i="4"/>
  <c r="U347" i="4" s="1"/>
  <c r="Y347" i="4" s="1"/>
  <c r="T347" i="4"/>
  <c r="S347" i="4"/>
  <c r="A347" i="4"/>
  <c r="X346" i="4"/>
  <c r="W346" i="4"/>
  <c r="V346" i="4"/>
  <c r="U346" i="4" s="1"/>
  <c r="Y346" i="4" s="1"/>
  <c r="T346" i="4"/>
  <c r="S346" i="4"/>
  <c r="A346" i="4"/>
  <c r="X345" i="4"/>
  <c r="W345" i="4"/>
  <c r="V345" i="4"/>
  <c r="U345" i="4" s="1"/>
  <c r="Y345" i="4" s="1"/>
  <c r="T345" i="4"/>
  <c r="S345" i="4"/>
  <c r="A345" i="4"/>
  <c r="X344" i="4"/>
  <c r="W344" i="4"/>
  <c r="V344" i="4"/>
  <c r="U344" i="4" s="1"/>
  <c r="Y344" i="4" s="1"/>
  <c r="T344" i="4"/>
  <c r="S344" i="4"/>
  <c r="A344" i="4"/>
  <c r="X343" i="4"/>
  <c r="W343" i="4"/>
  <c r="V343" i="4"/>
  <c r="U343" i="4" s="1"/>
  <c r="Y343" i="4" s="1"/>
  <c r="T343" i="4"/>
  <c r="S343" i="4"/>
  <c r="A343" i="4"/>
  <c r="X342" i="4"/>
  <c r="W342" i="4"/>
  <c r="V342" i="4"/>
  <c r="U342" i="4" s="1"/>
  <c r="Y342" i="4" s="1"/>
  <c r="T342" i="4"/>
  <c r="S342" i="4"/>
  <c r="A342" i="4"/>
  <c r="X341" i="4"/>
  <c r="W341" i="4"/>
  <c r="V341" i="4"/>
  <c r="U341" i="4" s="1"/>
  <c r="Y341" i="4" s="1"/>
  <c r="T341" i="4"/>
  <c r="S341" i="4"/>
  <c r="A341" i="4"/>
  <c r="X340" i="4"/>
  <c r="W340" i="4"/>
  <c r="V340" i="4"/>
  <c r="U340" i="4" s="1"/>
  <c r="Y340" i="4" s="1"/>
  <c r="T340" i="4"/>
  <c r="S340" i="4"/>
  <c r="A340" i="4"/>
  <c r="X339" i="4"/>
  <c r="W339" i="4"/>
  <c r="V339" i="4"/>
  <c r="U339" i="4" s="1"/>
  <c r="Y339" i="4" s="1"/>
  <c r="T339" i="4"/>
  <c r="S339" i="4"/>
  <c r="A339" i="4"/>
  <c r="X338" i="4"/>
  <c r="W338" i="4"/>
  <c r="V338" i="4"/>
  <c r="U338" i="4" s="1"/>
  <c r="Y338" i="4" s="1"/>
  <c r="T338" i="4"/>
  <c r="S338" i="4"/>
  <c r="A338" i="4"/>
  <c r="X337" i="4"/>
  <c r="W337" i="4"/>
  <c r="V337" i="4"/>
  <c r="U337" i="4" s="1"/>
  <c r="Y337" i="4" s="1"/>
  <c r="T337" i="4"/>
  <c r="S337" i="4"/>
  <c r="A337" i="4"/>
  <c r="X336" i="4"/>
  <c r="W336" i="4"/>
  <c r="V336" i="4"/>
  <c r="U336" i="4" s="1"/>
  <c r="Y336" i="4" s="1"/>
  <c r="T336" i="4"/>
  <c r="S336" i="4"/>
  <c r="A336" i="4"/>
  <c r="X335" i="4"/>
  <c r="W335" i="4"/>
  <c r="V335" i="4"/>
  <c r="U335" i="4" s="1"/>
  <c r="Y335" i="4" s="1"/>
  <c r="T335" i="4"/>
  <c r="S335" i="4"/>
  <c r="A335" i="4"/>
  <c r="X334" i="4"/>
  <c r="W334" i="4"/>
  <c r="V334" i="4"/>
  <c r="U334" i="4" s="1"/>
  <c r="Y334" i="4" s="1"/>
  <c r="T334" i="4"/>
  <c r="S334" i="4"/>
  <c r="A334" i="4"/>
  <c r="X333" i="4"/>
  <c r="W333" i="4"/>
  <c r="V333" i="4"/>
  <c r="U333" i="4" s="1"/>
  <c r="Y333" i="4" s="1"/>
  <c r="T333" i="4"/>
  <c r="S333" i="4"/>
  <c r="A333" i="4"/>
  <c r="X332" i="4"/>
  <c r="W332" i="4"/>
  <c r="V332" i="4"/>
  <c r="U332" i="4" s="1"/>
  <c r="Y332" i="4" s="1"/>
  <c r="T332" i="4"/>
  <c r="S332" i="4"/>
  <c r="A332" i="4"/>
  <c r="X331" i="4"/>
  <c r="W331" i="4"/>
  <c r="V331" i="4"/>
  <c r="U331" i="4" s="1"/>
  <c r="Y331" i="4" s="1"/>
  <c r="T331" i="4"/>
  <c r="S331" i="4"/>
  <c r="A331" i="4"/>
  <c r="X330" i="4"/>
  <c r="W330" i="4"/>
  <c r="V330" i="4"/>
  <c r="U330" i="4" s="1"/>
  <c r="Y330" i="4" s="1"/>
  <c r="T330" i="4"/>
  <c r="S330" i="4"/>
  <c r="A330" i="4"/>
  <c r="X329" i="4"/>
  <c r="W329" i="4"/>
  <c r="V329" i="4"/>
  <c r="U329" i="4" s="1"/>
  <c r="Y329" i="4" s="1"/>
  <c r="T329" i="4"/>
  <c r="S329" i="4"/>
  <c r="A329" i="4"/>
  <c r="X328" i="4"/>
  <c r="W328" i="4"/>
  <c r="V328" i="4"/>
  <c r="U328" i="4" s="1"/>
  <c r="Y328" i="4" s="1"/>
  <c r="T328" i="4"/>
  <c r="S328" i="4"/>
  <c r="A328" i="4"/>
  <c r="X327" i="4"/>
  <c r="W327" i="4"/>
  <c r="V327" i="4"/>
  <c r="U327" i="4" s="1"/>
  <c r="Y327" i="4" s="1"/>
  <c r="T327" i="4"/>
  <c r="S327" i="4"/>
  <c r="A327" i="4"/>
  <c r="X326" i="4"/>
  <c r="W326" i="4"/>
  <c r="V326" i="4"/>
  <c r="U326" i="4" s="1"/>
  <c r="Y326" i="4" s="1"/>
  <c r="T326" i="4"/>
  <c r="S326" i="4"/>
  <c r="A326" i="4"/>
  <c r="X325" i="4"/>
  <c r="W325" i="4"/>
  <c r="V325" i="4"/>
  <c r="U325" i="4" s="1"/>
  <c r="Y325" i="4" s="1"/>
  <c r="T325" i="4"/>
  <c r="S325" i="4"/>
  <c r="A325" i="4"/>
  <c r="X324" i="4"/>
  <c r="W324" i="4"/>
  <c r="V324" i="4"/>
  <c r="U324" i="4" s="1"/>
  <c r="Y324" i="4" s="1"/>
  <c r="T324" i="4"/>
  <c r="S324" i="4"/>
  <c r="A324" i="4"/>
  <c r="X323" i="4"/>
  <c r="W323" i="4"/>
  <c r="V323" i="4"/>
  <c r="U323" i="4" s="1"/>
  <c r="Y323" i="4" s="1"/>
  <c r="T323" i="4"/>
  <c r="S323" i="4"/>
  <c r="A323" i="4"/>
  <c r="X322" i="4"/>
  <c r="W322" i="4"/>
  <c r="V322" i="4"/>
  <c r="U322" i="4" s="1"/>
  <c r="Y322" i="4" s="1"/>
  <c r="T322" i="4"/>
  <c r="S322" i="4"/>
  <c r="A322" i="4"/>
  <c r="X321" i="4"/>
  <c r="W321" i="4"/>
  <c r="V321" i="4"/>
  <c r="U321" i="4" s="1"/>
  <c r="Y321" i="4" s="1"/>
  <c r="T321" i="4"/>
  <c r="S321" i="4"/>
  <c r="A321" i="4"/>
  <c r="X320" i="4"/>
  <c r="W320" i="4"/>
  <c r="V320" i="4"/>
  <c r="U320" i="4" s="1"/>
  <c r="Y320" i="4" s="1"/>
  <c r="T320" i="4"/>
  <c r="S320" i="4"/>
  <c r="A320" i="4"/>
  <c r="X319" i="4"/>
  <c r="W319" i="4"/>
  <c r="V319" i="4"/>
  <c r="U319" i="4" s="1"/>
  <c r="Y319" i="4" s="1"/>
  <c r="T319" i="4"/>
  <c r="S319" i="4"/>
  <c r="A319" i="4"/>
  <c r="X318" i="4"/>
  <c r="W318" i="4"/>
  <c r="V318" i="4"/>
  <c r="U318" i="4" s="1"/>
  <c r="Y318" i="4" s="1"/>
  <c r="T318" i="4"/>
  <c r="S318" i="4"/>
  <c r="A318" i="4"/>
  <c r="X317" i="4"/>
  <c r="W317" i="4"/>
  <c r="V317" i="4"/>
  <c r="U317" i="4" s="1"/>
  <c r="Y317" i="4" s="1"/>
  <c r="T317" i="4"/>
  <c r="S317" i="4"/>
  <c r="A317" i="4"/>
  <c r="X316" i="4"/>
  <c r="W316" i="4"/>
  <c r="V316" i="4"/>
  <c r="U316" i="4" s="1"/>
  <c r="Y316" i="4" s="1"/>
  <c r="T316" i="4"/>
  <c r="S316" i="4"/>
  <c r="A316" i="4"/>
  <c r="X315" i="4"/>
  <c r="W315" i="4"/>
  <c r="V315" i="4"/>
  <c r="U315" i="4" s="1"/>
  <c r="Y315" i="4" s="1"/>
  <c r="T315" i="4"/>
  <c r="S315" i="4"/>
  <c r="A315" i="4"/>
  <c r="X314" i="4"/>
  <c r="W314" i="4"/>
  <c r="V314" i="4"/>
  <c r="U314" i="4" s="1"/>
  <c r="Y314" i="4" s="1"/>
  <c r="T314" i="4"/>
  <c r="S314" i="4"/>
  <c r="A314" i="4"/>
  <c r="X313" i="4"/>
  <c r="W313" i="4"/>
  <c r="V313" i="4"/>
  <c r="U313" i="4" s="1"/>
  <c r="Y313" i="4" s="1"/>
  <c r="T313" i="4"/>
  <c r="S313" i="4"/>
  <c r="A313" i="4"/>
  <c r="X312" i="4"/>
  <c r="W312" i="4"/>
  <c r="V312" i="4"/>
  <c r="U312" i="4" s="1"/>
  <c r="Y312" i="4" s="1"/>
  <c r="T312" i="4"/>
  <c r="S312" i="4"/>
  <c r="A312" i="4"/>
  <c r="X311" i="4"/>
  <c r="W311" i="4"/>
  <c r="V311" i="4"/>
  <c r="U311" i="4" s="1"/>
  <c r="Y311" i="4" s="1"/>
  <c r="T311" i="4"/>
  <c r="S311" i="4"/>
  <c r="A311" i="4"/>
  <c r="X310" i="4"/>
  <c r="W310" i="4"/>
  <c r="V310" i="4"/>
  <c r="U310" i="4" s="1"/>
  <c r="Y310" i="4" s="1"/>
  <c r="T310" i="4"/>
  <c r="S310" i="4"/>
  <c r="A310" i="4"/>
  <c r="X309" i="4"/>
  <c r="W309" i="4"/>
  <c r="V309" i="4"/>
  <c r="U309" i="4" s="1"/>
  <c r="Y309" i="4" s="1"/>
  <c r="T309" i="4"/>
  <c r="S309" i="4"/>
  <c r="A309" i="4"/>
  <c r="X308" i="4"/>
  <c r="W308" i="4"/>
  <c r="V308" i="4"/>
  <c r="U308" i="4" s="1"/>
  <c r="Y308" i="4" s="1"/>
  <c r="T308" i="4"/>
  <c r="S308" i="4"/>
  <c r="A308" i="4"/>
  <c r="X307" i="4"/>
  <c r="W307" i="4"/>
  <c r="V307" i="4"/>
  <c r="U307" i="4" s="1"/>
  <c r="Y307" i="4" s="1"/>
  <c r="T307" i="4"/>
  <c r="S307" i="4"/>
  <c r="A307" i="4"/>
  <c r="X306" i="4"/>
  <c r="W306" i="4"/>
  <c r="V306" i="4"/>
  <c r="U306" i="4" s="1"/>
  <c r="Y306" i="4" s="1"/>
  <c r="T306" i="4"/>
  <c r="S306" i="4"/>
  <c r="A306" i="4"/>
  <c r="X305" i="4"/>
  <c r="W305" i="4"/>
  <c r="V305" i="4"/>
  <c r="U305" i="4" s="1"/>
  <c r="Y305" i="4" s="1"/>
  <c r="T305" i="4"/>
  <c r="S305" i="4"/>
  <c r="A305" i="4"/>
  <c r="X304" i="4"/>
  <c r="W304" i="4"/>
  <c r="V304" i="4"/>
  <c r="U304" i="4" s="1"/>
  <c r="Y304" i="4" s="1"/>
  <c r="T304" i="4"/>
  <c r="S304" i="4"/>
  <c r="A304" i="4"/>
  <c r="X303" i="4"/>
  <c r="W303" i="4"/>
  <c r="V303" i="4"/>
  <c r="U303" i="4" s="1"/>
  <c r="Y303" i="4" s="1"/>
  <c r="T303" i="4"/>
  <c r="S303" i="4"/>
  <c r="A303" i="4"/>
  <c r="X302" i="4"/>
  <c r="W302" i="4"/>
  <c r="V302" i="4"/>
  <c r="U302" i="4" s="1"/>
  <c r="Y302" i="4" s="1"/>
  <c r="T302" i="4"/>
  <c r="S302" i="4"/>
  <c r="A302" i="4"/>
  <c r="X301" i="4"/>
  <c r="W301" i="4"/>
  <c r="V301" i="4"/>
  <c r="U301" i="4" s="1"/>
  <c r="Y301" i="4" s="1"/>
  <c r="T301" i="4"/>
  <c r="S301" i="4"/>
  <c r="A301" i="4"/>
  <c r="X300" i="4"/>
  <c r="W300" i="4"/>
  <c r="V300" i="4"/>
  <c r="U300" i="4" s="1"/>
  <c r="Y300" i="4" s="1"/>
  <c r="T300" i="4"/>
  <c r="S300" i="4"/>
  <c r="A300" i="4"/>
  <c r="X299" i="4"/>
  <c r="W299" i="4"/>
  <c r="V299" i="4"/>
  <c r="U299" i="4" s="1"/>
  <c r="Y299" i="4" s="1"/>
  <c r="T299" i="4"/>
  <c r="S299" i="4"/>
  <c r="A299" i="4"/>
  <c r="X298" i="4"/>
  <c r="W298" i="4"/>
  <c r="V298" i="4"/>
  <c r="U298" i="4" s="1"/>
  <c r="Y298" i="4" s="1"/>
  <c r="T298" i="4"/>
  <c r="S298" i="4"/>
  <c r="A298" i="4"/>
  <c r="X297" i="4"/>
  <c r="W297" i="4"/>
  <c r="V297" i="4"/>
  <c r="U297" i="4" s="1"/>
  <c r="Y297" i="4" s="1"/>
  <c r="T297" i="4"/>
  <c r="S297" i="4"/>
  <c r="A297" i="4"/>
  <c r="X296" i="4"/>
  <c r="W296" i="4"/>
  <c r="V296" i="4"/>
  <c r="U296" i="4" s="1"/>
  <c r="Y296" i="4" s="1"/>
  <c r="T296" i="4"/>
  <c r="S296" i="4"/>
  <c r="A296" i="4"/>
  <c r="X295" i="4"/>
  <c r="W295" i="4"/>
  <c r="V295" i="4"/>
  <c r="U295" i="4" s="1"/>
  <c r="Y295" i="4" s="1"/>
  <c r="T295" i="4"/>
  <c r="S295" i="4"/>
  <c r="A295" i="4"/>
  <c r="X294" i="4"/>
  <c r="W294" i="4"/>
  <c r="V294" i="4"/>
  <c r="U294" i="4" s="1"/>
  <c r="Y294" i="4" s="1"/>
  <c r="T294" i="4"/>
  <c r="S294" i="4"/>
  <c r="A294" i="4"/>
  <c r="X293" i="4"/>
  <c r="W293" i="4"/>
  <c r="V293" i="4"/>
  <c r="U293" i="4" s="1"/>
  <c r="Y293" i="4" s="1"/>
  <c r="T293" i="4"/>
  <c r="S293" i="4"/>
  <c r="A293" i="4"/>
  <c r="X292" i="4"/>
  <c r="W292" i="4"/>
  <c r="V292" i="4"/>
  <c r="U292" i="4" s="1"/>
  <c r="Y292" i="4" s="1"/>
  <c r="T292" i="4"/>
  <c r="S292" i="4"/>
  <c r="A292" i="4"/>
  <c r="X291" i="4"/>
  <c r="W291" i="4"/>
  <c r="V291" i="4"/>
  <c r="U291" i="4" s="1"/>
  <c r="Y291" i="4" s="1"/>
  <c r="T291" i="4"/>
  <c r="S291" i="4"/>
  <c r="A291" i="4"/>
  <c r="X290" i="4"/>
  <c r="W290" i="4"/>
  <c r="V290" i="4"/>
  <c r="U290" i="4" s="1"/>
  <c r="Y290" i="4" s="1"/>
  <c r="T290" i="4"/>
  <c r="S290" i="4"/>
  <c r="A290" i="4"/>
  <c r="X289" i="4"/>
  <c r="W289" i="4"/>
  <c r="V289" i="4"/>
  <c r="U289" i="4" s="1"/>
  <c r="Y289" i="4" s="1"/>
  <c r="T289" i="4"/>
  <c r="S289" i="4"/>
  <c r="A289" i="4"/>
  <c r="X288" i="4"/>
  <c r="W288" i="4"/>
  <c r="V288" i="4"/>
  <c r="U288" i="4" s="1"/>
  <c r="Y288" i="4" s="1"/>
  <c r="T288" i="4"/>
  <c r="S288" i="4"/>
  <c r="A288" i="4"/>
  <c r="X287" i="4"/>
  <c r="W287" i="4"/>
  <c r="V287" i="4"/>
  <c r="U287" i="4" s="1"/>
  <c r="Y287" i="4" s="1"/>
  <c r="T287" i="4"/>
  <c r="S287" i="4"/>
  <c r="A287" i="4"/>
  <c r="X286" i="4"/>
  <c r="W286" i="4"/>
  <c r="V286" i="4"/>
  <c r="U286" i="4" s="1"/>
  <c r="Y286" i="4" s="1"/>
  <c r="T286" i="4"/>
  <c r="S286" i="4"/>
  <c r="A286" i="4"/>
  <c r="X285" i="4"/>
  <c r="W285" i="4"/>
  <c r="V285" i="4"/>
  <c r="U285" i="4" s="1"/>
  <c r="Y285" i="4" s="1"/>
  <c r="T285" i="4"/>
  <c r="S285" i="4"/>
  <c r="A285" i="4"/>
  <c r="X284" i="4"/>
  <c r="W284" i="4"/>
  <c r="V284" i="4"/>
  <c r="U284" i="4" s="1"/>
  <c r="Y284" i="4" s="1"/>
  <c r="T284" i="4"/>
  <c r="S284" i="4"/>
  <c r="A284" i="4"/>
  <c r="X283" i="4"/>
  <c r="W283" i="4"/>
  <c r="V283" i="4"/>
  <c r="U283" i="4" s="1"/>
  <c r="Y283" i="4" s="1"/>
  <c r="T283" i="4"/>
  <c r="S283" i="4"/>
  <c r="A283" i="4"/>
  <c r="X282" i="4"/>
  <c r="W282" i="4"/>
  <c r="V282" i="4"/>
  <c r="U282" i="4" s="1"/>
  <c r="Y282" i="4" s="1"/>
  <c r="T282" i="4"/>
  <c r="S282" i="4"/>
  <c r="A282" i="4"/>
  <c r="X281" i="4"/>
  <c r="W281" i="4"/>
  <c r="V281" i="4"/>
  <c r="U281" i="4" s="1"/>
  <c r="Y281" i="4" s="1"/>
  <c r="T281" i="4"/>
  <c r="S281" i="4"/>
  <c r="A281" i="4"/>
  <c r="X280" i="4"/>
  <c r="W280" i="4"/>
  <c r="V280" i="4"/>
  <c r="U280" i="4" s="1"/>
  <c r="Y280" i="4" s="1"/>
  <c r="T280" i="4"/>
  <c r="S280" i="4"/>
  <c r="A280" i="4"/>
  <c r="X279" i="4"/>
  <c r="W279" i="4"/>
  <c r="V279" i="4"/>
  <c r="U279" i="4" s="1"/>
  <c r="Y279" i="4" s="1"/>
  <c r="T279" i="4"/>
  <c r="S279" i="4"/>
  <c r="A279" i="4"/>
  <c r="X278" i="4"/>
  <c r="W278" i="4"/>
  <c r="V278" i="4"/>
  <c r="U278" i="4" s="1"/>
  <c r="Y278" i="4" s="1"/>
  <c r="T278" i="4"/>
  <c r="S278" i="4"/>
  <c r="A278" i="4"/>
  <c r="X277" i="4"/>
  <c r="W277" i="4"/>
  <c r="V277" i="4"/>
  <c r="U277" i="4" s="1"/>
  <c r="Y277" i="4" s="1"/>
  <c r="T277" i="4"/>
  <c r="S277" i="4"/>
  <c r="A277" i="4"/>
  <c r="X276" i="4"/>
  <c r="W276" i="4"/>
  <c r="V276" i="4"/>
  <c r="U276" i="4" s="1"/>
  <c r="Y276" i="4" s="1"/>
  <c r="T276" i="4"/>
  <c r="S276" i="4"/>
  <c r="A276" i="4"/>
  <c r="X275" i="4"/>
  <c r="W275" i="4"/>
  <c r="V275" i="4"/>
  <c r="U275" i="4" s="1"/>
  <c r="Y275" i="4" s="1"/>
  <c r="T275" i="4"/>
  <c r="S275" i="4"/>
  <c r="A275" i="4"/>
  <c r="X274" i="4"/>
  <c r="W274" i="4"/>
  <c r="V274" i="4"/>
  <c r="U274" i="4" s="1"/>
  <c r="Y274" i="4" s="1"/>
  <c r="T274" i="4"/>
  <c r="S274" i="4"/>
  <c r="A274" i="4"/>
  <c r="X273" i="4"/>
  <c r="W273" i="4"/>
  <c r="V273" i="4"/>
  <c r="U273" i="4" s="1"/>
  <c r="Y273" i="4" s="1"/>
  <c r="T273" i="4"/>
  <c r="S273" i="4"/>
  <c r="A273" i="4"/>
  <c r="X272" i="4"/>
  <c r="W272" i="4"/>
  <c r="V272" i="4"/>
  <c r="U272" i="4" s="1"/>
  <c r="Y272" i="4" s="1"/>
  <c r="T272" i="4"/>
  <c r="S272" i="4"/>
  <c r="A272" i="4"/>
  <c r="X271" i="4"/>
  <c r="W271" i="4"/>
  <c r="V271" i="4"/>
  <c r="U271" i="4" s="1"/>
  <c r="Y271" i="4" s="1"/>
  <c r="T271" i="4"/>
  <c r="S271" i="4"/>
  <c r="A271" i="4"/>
  <c r="X270" i="4"/>
  <c r="W270" i="4"/>
  <c r="V270" i="4"/>
  <c r="U270" i="4" s="1"/>
  <c r="Y270" i="4" s="1"/>
  <c r="T270" i="4"/>
  <c r="S270" i="4"/>
  <c r="A270" i="4"/>
  <c r="X269" i="4"/>
  <c r="W269" i="4"/>
  <c r="V269" i="4"/>
  <c r="U269" i="4" s="1"/>
  <c r="Y269" i="4" s="1"/>
  <c r="T269" i="4"/>
  <c r="S269" i="4"/>
  <c r="A269" i="4"/>
  <c r="X268" i="4"/>
  <c r="W268" i="4"/>
  <c r="V268" i="4"/>
  <c r="U268" i="4" s="1"/>
  <c r="Y268" i="4" s="1"/>
  <c r="T268" i="4"/>
  <c r="S268" i="4"/>
  <c r="A268" i="4"/>
  <c r="X267" i="4"/>
  <c r="W267" i="4"/>
  <c r="V267" i="4"/>
  <c r="U267" i="4" s="1"/>
  <c r="Y267" i="4" s="1"/>
  <c r="T267" i="4"/>
  <c r="S267" i="4"/>
  <c r="A267" i="4"/>
  <c r="X266" i="4"/>
  <c r="W266" i="4"/>
  <c r="V266" i="4"/>
  <c r="U266" i="4" s="1"/>
  <c r="Y266" i="4" s="1"/>
  <c r="T266" i="4"/>
  <c r="S266" i="4"/>
  <c r="A266" i="4"/>
  <c r="X265" i="4"/>
  <c r="W265" i="4"/>
  <c r="V265" i="4"/>
  <c r="U265" i="4" s="1"/>
  <c r="Y265" i="4" s="1"/>
  <c r="T265" i="4"/>
  <c r="S265" i="4"/>
  <c r="A265" i="4"/>
  <c r="X264" i="4"/>
  <c r="W264" i="4"/>
  <c r="V264" i="4"/>
  <c r="U264" i="4" s="1"/>
  <c r="Y264" i="4" s="1"/>
  <c r="T264" i="4"/>
  <c r="S264" i="4"/>
  <c r="A264" i="4"/>
  <c r="X263" i="4"/>
  <c r="W263" i="4"/>
  <c r="V263" i="4"/>
  <c r="U263" i="4" s="1"/>
  <c r="Y263" i="4" s="1"/>
  <c r="T263" i="4"/>
  <c r="S263" i="4"/>
  <c r="A263" i="4"/>
  <c r="X262" i="4"/>
  <c r="W262" i="4"/>
  <c r="V262" i="4"/>
  <c r="U262" i="4" s="1"/>
  <c r="Y262" i="4" s="1"/>
  <c r="T262" i="4"/>
  <c r="S262" i="4"/>
  <c r="A262" i="4"/>
  <c r="X261" i="4"/>
  <c r="W261" i="4"/>
  <c r="V261" i="4"/>
  <c r="U261" i="4" s="1"/>
  <c r="Y261" i="4" s="1"/>
  <c r="T261" i="4"/>
  <c r="S261" i="4"/>
  <c r="A261" i="4"/>
  <c r="X260" i="4"/>
  <c r="W260" i="4"/>
  <c r="V260" i="4"/>
  <c r="U260" i="4" s="1"/>
  <c r="Y260" i="4" s="1"/>
  <c r="T260" i="4"/>
  <c r="S260" i="4"/>
  <c r="A260" i="4"/>
  <c r="X259" i="4"/>
  <c r="W259" i="4"/>
  <c r="V259" i="4"/>
  <c r="U259" i="4" s="1"/>
  <c r="Y259" i="4" s="1"/>
  <c r="T259" i="4"/>
  <c r="S259" i="4"/>
  <c r="A259" i="4"/>
  <c r="X258" i="4"/>
  <c r="W258" i="4"/>
  <c r="V258" i="4"/>
  <c r="U258" i="4" s="1"/>
  <c r="Y258" i="4" s="1"/>
  <c r="T258" i="4"/>
  <c r="S258" i="4"/>
  <c r="A258" i="4"/>
  <c r="X257" i="4"/>
  <c r="W257" i="4"/>
  <c r="V257" i="4"/>
  <c r="U257" i="4" s="1"/>
  <c r="Y257" i="4" s="1"/>
  <c r="T257" i="4"/>
  <c r="S257" i="4"/>
  <c r="A257" i="4"/>
  <c r="X256" i="4"/>
  <c r="W256" i="4"/>
  <c r="V256" i="4"/>
  <c r="U256" i="4" s="1"/>
  <c r="Y256" i="4" s="1"/>
  <c r="T256" i="4"/>
  <c r="S256" i="4"/>
  <c r="A256" i="4"/>
  <c r="X255" i="4"/>
  <c r="W255" i="4"/>
  <c r="V255" i="4"/>
  <c r="U255" i="4" s="1"/>
  <c r="Y255" i="4" s="1"/>
  <c r="T255" i="4"/>
  <c r="S255" i="4"/>
  <c r="A255" i="4"/>
  <c r="X254" i="4"/>
  <c r="W254" i="4"/>
  <c r="V254" i="4"/>
  <c r="U254" i="4" s="1"/>
  <c r="Y254" i="4" s="1"/>
  <c r="T254" i="4"/>
  <c r="S254" i="4"/>
  <c r="A254" i="4"/>
  <c r="X253" i="4"/>
  <c r="W253" i="4"/>
  <c r="V253" i="4"/>
  <c r="U253" i="4" s="1"/>
  <c r="Y253" i="4" s="1"/>
  <c r="T253" i="4"/>
  <c r="S253" i="4"/>
  <c r="A253" i="4"/>
  <c r="X252" i="4"/>
  <c r="W252" i="4"/>
  <c r="V252" i="4"/>
  <c r="U252" i="4" s="1"/>
  <c r="Y252" i="4" s="1"/>
  <c r="T252" i="4"/>
  <c r="S252" i="4"/>
  <c r="A252" i="4"/>
  <c r="X251" i="4"/>
  <c r="W251" i="4"/>
  <c r="V251" i="4"/>
  <c r="U251" i="4" s="1"/>
  <c r="Y251" i="4" s="1"/>
  <c r="T251" i="4"/>
  <c r="S251" i="4"/>
  <c r="A251" i="4"/>
  <c r="X250" i="4"/>
  <c r="W250" i="4"/>
  <c r="V250" i="4"/>
  <c r="U250" i="4" s="1"/>
  <c r="Y250" i="4" s="1"/>
  <c r="T250" i="4"/>
  <c r="S250" i="4"/>
  <c r="A250" i="4"/>
  <c r="X249" i="4"/>
  <c r="W249" i="4"/>
  <c r="V249" i="4"/>
  <c r="U249" i="4" s="1"/>
  <c r="Y249" i="4" s="1"/>
  <c r="T249" i="4"/>
  <c r="S249" i="4"/>
  <c r="A249" i="4"/>
  <c r="X248" i="4"/>
  <c r="W248" i="4"/>
  <c r="V248" i="4"/>
  <c r="U248" i="4" s="1"/>
  <c r="Y248" i="4" s="1"/>
  <c r="T248" i="4"/>
  <c r="S248" i="4"/>
  <c r="A248" i="4"/>
  <c r="X247" i="4"/>
  <c r="W247" i="4"/>
  <c r="V247" i="4"/>
  <c r="U247" i="4" s="1"/>
  <c r="Y247" i="4" s="1"/>
  <c r="T247" i="4"/>
  <c r="S247" i="4"/>
  <c r="A247" i="4"/>
  <c r="X246" i="4"/>
  <c r="W246" i="4"/>
  <c r="V246" i="4"/>
  <c r="U246" i="4" s="1"/>
  <c r="Y246" i="4" s="1"/>
  <c r="T246" i="4"/>
  <c r="S246" i="4"/>
  <c r="A246" i="4"/>
  <c r="X245" i="4"/>
  <c r="W245" i="4"/>
  <c r="V245" i="4"/>
  <c r="U245" i="4" s="1"/>
  <c r="Y245" i="4" s="1"/>
  <c r="T245" i="4"/>
  <c r="S245" i="4"/>
  <c r="A245" i="4"/>
  <c r="X244" i="4"/>
  <c r="W244" i="4"/>
  <c r="V244" i="4"/>
  <c r="U244" i="4" s="1"/>
  <c r="Y244" i="4" s="1"/>
  <c r="T244" i="4"/>
  <c r="S244" i="4"/>
  <c r="A244" i="4"/>
  <c r="X243" i="4"/>
  <c r="W243" i="4"/>
  <c r="V243" i="4"/>
  <c r="U243" i="4" s="1"/>
  <c r="Y243" i="4" s="1"/>
  <c r="T243" i="4"/>
  <c r="S243" i="4"/>
  <c r="A243" i="4"/>
  <c r="X242" i="4"/>
  <c r="W242" i="4"/>
  <c r="V242" i="4"/>
  <c r="U242" i="4" s="1"/>
  <c r="Y242" i="4" s="1"/>
  <c r="T242" i="4"/>
  <c r="S242" i="4"/>
  <c r="A242" i="4"/>
  <c r="X241" i="4"/>
  <c r="W241" i="4"/>
  <c r="V241" i="4"/>
  <c r="U241" i="4" s="1"/>
  <c r="Y241" i="4" s="1"/>
  <c r="T241" i="4"/>
  <c r="S241" i="4"/>
  <c r="A241" i="4"/>
  <c r="X240" i="4"/>
  <c r="W240" i="4"/>
  <c r="V240" i="4"/>
  <c r="U240" i="4" s="1"/>
  <c r="Y240" i="4" s="1"/>
  <c r="T240" i="4"/>
  <c r="S240" i="4"/>
  <c r="A240" i="4"/>
  <c r="X239" i="4"/>
  <c r="W239" i="4"/>
  <c r="V239" i="4"/>
  <c r="U239" i="4" s="1"/>
  <c r="Y239" i="4" s="1"/>
  <c r="T239" i="4"/>
  <c r="S239" i="4"/>
  <c r="A239" i="4"/>
  <c r="X238" i="4"/>
  <c r="W238" i="4"/>
  <c r="V238" i="4"/>
  <c r="U238" i="4" s="1"/>
  <c r="Y238" i="4" s="1"/>
  <c r="T238" i="4"/>
  <c r="S238" i="4"/>
  <c r="A238" i="4"/>
  <c r="X237" i="4"/>
  <c r="W237" i="4"/>
  <c r="V237" i="4"/>
  <c r="U237" i="4" s="1"/>
  <c r="Y237" i="4" s="1"/>
  <c r="T237" i="4"/>
  <c r="S237" i="4"/>
  <c r="A237" i="4"/>
  <c r="X236" i="4"/>
  <c r="W236" i="4"/>
  <c r="V236" i="4"/>
  <c r="U236" i="4" s="1"/>
  <c r="Y236" i="4" s="1"/>
  <c r="T236" i="4"/>
  <c r="S236" i="4"/>
  <c r="A236" i="4"/>
  <c r="X235" i="4"/>
  <c r="W235" i="4"/>
  <c r="V235" i="4"/>
  <c r="U235" i="4" s="1"/>
  <c r="Y235" i="4" s="1"/>
  <c r="T235" i="4"/>
  <c r="S235" i="4"/>
  <c r="A235" i="4"/>
  <c r="X234" i="4"/>
  <c r="W234" i="4"/>
  <c r="V234" i="4"/>
  <c r="U234" i="4" s="1"/>
  <c r="Y234" i="4" s="1"/>
  <c r="T234" i="4"/>
  <c r="S234" i="4"/>
  <c r="A234" i="4"/>
  <c r="X233" i="4"/>
  <c r="W233" i="4"/>
  <c r="V233" i="4"/>
  <c r="U233" i="4" s="1"/>
  <c r="Y233" i="4" s="1"/>
  <c r="T233" i="4"/>
  <c r="S233" i="4"/>
  <c r="A233" i="4"/>
  <c r="X232" i="4"/>
  <c r="W232" i="4"/>
  <c r="V232" i="4"/>
  <c r="U232" i="4" s="1"/>
  <c r="Y232" i="4" s="1"/>
  <c r="T232" i="4"/>
  <c r="S232" i="4"/>
  <c r="A232" i="4"/>
  <c r="X231" i="4"/>
  <c r="W231" i="4"/>
  <c r="V231" i="4"/>
  <c r="U231" i="4" s="1"/>
  <c r="Y231" i="4" s="1"/>
  <c r="T231" i="4"/>
  <c r="S231" i="4"/>
  <c r="A231" i="4"/>
  <c r="X230" i="4"/>
  <c r="W230" i="4"/>
  <c r="V230" i="4"/>
  <c r="U230" i="4" s="1"/>
  <c r="Y230" i="4" s="1"/>
  <c r="T230" i="4"/>
  <c r="S230" i="4"/>
  <c r="A230" i="4"/>
  <c r="X229" i="4"/>
  <c r="W229" i="4"/>
  <c r="V229" i="4"/>
  <c r="U229" i="4" s="1"/>
  <c r="Y229" i="4" s="1"/>
  <c r="T229" i="4"/>
  <c r="S229" i="4"/>
  <c r="A229" i="4"/>
  <c r="X228" i="4"/>
  <c r="W228" i="4"/>
  <c r="V228" i="4"/>
  <c r="U228" i="4" s="1"/>
  <c r="Y228" i="4" s="1"/>
  <c r="T228" i="4"/>
  <c r="S228" i="4"/>
  <c r="A228" i="4"/>
  <c r="X227" i="4"/>
  <c r="W227" i="4"/>
  <c r="V227" i="4"/>
  <c r="U227" i="4" s="1"/>
  <c r="Y227" i="4" s="1"/>
  <c r="T227" i="4"/>
  <c r="S227" i="4"/>
  <c r="A227" i="4"/>
  <c r="X226" i="4"/>
  <c r="W226" i="4"/>
  <c r="V226" i="4"/>
  <c r="U226" i="4" s="1"/>
  <c r="Y226" i="4" s="1"/>
  <c r="T226" i="4"/>
  <c r="S226" i="4"/>
  <c r="A226" i="4"/>
  <c r="X225" i="4"/>
  <c r="W225" i="4"/>
  <c r="V225" i="4"/>
  <c r="U225" i="4" s="1"/>
  <c r="Y225" i="4" s="1"/>
  <c r="T225" i="4"/>
  <c r="S225" i="4"/>
  <c r="A225" i="4"/>
  <c r="X224" i="4"/>
  <c r="W224" i="4"/>
  <c r="V224" i="4"/>
  <c r="U224" i="4" s="1"/>
  <c r="Y224" i="4" s="1"/>
  <c r="T224" i="4"/>
  <c r="S224" i="4"/>
  <c r="A224" i="4"/>
  <c r="X223" i="4"/>
  <c r="W223" i="4"/>
  <c r="V223" i="4"/>
  <c r="U223" i="4" s="1"/>
  <c r="Y223" i="4" s="1"/>
  <c r="T223" i="4"/>
  <c r="S223" i="4"/>
  <c r="A223" i="4"/>
  <c r="X222" i="4"/>
  <c r="W222" i="4"/>
  <c r="V222" i="4"/>
  <c r="U222" i="4" s="1"/>
  <c r="Y222" i="4" s="1"/>
  <c r="T222" i="4"/>
  <c r="S222" i="4"/>
  <c r="A222" i="4"/>
  <c r="X221" i="4"/>
  <c r="W221" i="4"/>
  <c r="V221" i="4"/>
  <c r="U221" i="4" s="1"/>
  <c r="Y221" i="4" s="1"/>
  <c r="T221" i="4"/>
  <c r="S221" i="4"/>
  <c r="A221" i="4"/>
  <c r="X220" i="4"/>
  <c r="W220" i="4"/>
  <c r="V220" i="4"/>
  <c r="U220" i="4" s="1"/>
  <c r="Y220" i="4" s="1"/>
  <c r="T220" i="4"/>
  <c r="S220" i="4"/>
  <c r="A220" i="4"/>
  <c r="X219" i="4"/>
  <c r="W219" i="4"/>
  <c r="V219" i="4"/>
  <c r="U219" i="4" s="1"/>
  <c r="Y219" i="4" s="1"/>
  <c r="T219" i="4"/>
  <c r="S219" i="4"/>
  <c r="A219" i="4"/>
  <c r="X218" i="4"/>
  <c r="W218" i="4"/>
  <c r="V218" i="4"/>
  <c r="U218" i="4" s="1"/>
  <c r="Y218" i="4" s="1"/>
  <c r="T218" i="4"/>
  <c r="S218" i="4"/>
  <c r="A218" i="4"/>
  <c r="X217" i="4"/>
  <c r="W217" i="4"/>
  <c r="V217" i="4"/>
  <c r="U217" i="4" s="1"/>
  <c r="Y217" i="4" s="1"/>
  <c r="T217" i="4"/>
  <c r="S217" i="4"/>
  <c r="A217" i="4"/>
  <c r="X216" i="4"/>
  <c r="W216" i="4"/>
  <c r="V216" i="4"/>
  <c r="U216" i="4" s="1"/>
  <c r="Y216" i="4" s="1"/>
  <c r="T216" i="4"/>
  <c r="S216" i="4"/>
  <c r="A216" i="4"/>
  <c r="X215" i="4"/>
  <c r="W215" i="4"/>
  <c r="V215" i="4"/>
  <c r="U215" i="4" s="1"/>
  <c r="Y215" i="4" s="1"/>
  <c r="T215" i="4"/>
  <c r="S215" i="4"/>
  <c r="A215" i="4"/>
  <c r="X214" i="4"/>
  <c r="W214" i="4"/>
  <c r="V214" i="4"/>
  <c r="U214" i="4" s="1"/>
  <c r="Y214" i="4" s="1"/>
  <c r="T214" i="4"/>
  <c r="S214" i="4"/>
  <c r="A214" i="4"/>
  <c r="X213" i="4"/>
  <c r="W213" i="4"/>
  <c r="V213" i="4"/>
  <c r="U213" i="4" s="1"/>
  <c r="Y213" i="4" s="1"/>
  <c r="T213" i="4"/>
  <c r="S213" i="4"/>
  <c r="A213" i="4"/>
  <c r="X212" i="4"/>
  <c r="W212" i="4"/>
  <c r="V212" i="4"/>
  <c r="U212" i="4" s="1"/>
  <c r="Y212" i="4" s="1"/>
  <c r="T212" i="4"/>
  <c r="S212" i="4"/>
  <c r="A212" i="4"/>
  <c r="X211" i="4"/>
  <c r="W211" i="4"/>
  <c r="V211" i="4"/>
  <c r="U211" i="4" s="1"/>
  <c r="Y211" i="4" s="1"/>
  <c r="T211" i="4"/>
  <c r="S211" i="4"/>
  <c r="A211" i="4"/>
  <c r="X210" i="4"/>
  <c r="W210" i="4"/>
  <c r="V210" i="4"/>
  <c r="U210" i="4" s="1"/>
  <c r="Y210" i="4" s="1"/>
  <c r="T210" i="4"/>
  <c r="S210" i="4"/>
  <c r="A210" i="4"/>
  <c r="X209" i="4"/>
  <c r="W209" i="4"/>
  <c r="V209" i="4"/>
  <c r="U209" i="4" s="1"/>
  <c r="Y209" i="4" s="1"/>
  <c r="T209" i="4"/>
  <c r="S209" i="4"/>
  <c r="A209" i="4"/>
  <c r="X208" i="4"/>
  <c r="W208" i="4"/>
  <c r="V208" i="4"/>
  <c r="U208" i="4" s="1"/>
  <c r="Y208" i="4" s="1"/>
  <c r="T208" i="4"/>
  <c r="S208" i="4"/>
  <c r="A208" i="4"/>
  <c r="X207" i="4"/>
  <c r="W207" i="4"/>
  <c r="V207" i="4"/>
  <c r="U207" i="4" s="1"/>
  <c r="Y207" i="4" s="1"/>
  <c r="T207" i="4"/>
  <c r="S207" i="4"/>
  <c r="A207" i="4"/>
  <c r="X206" i="4"/>
  <c r="W206" i="4"/>
  <c r="V206" i="4"/>
  <c r="U206" i="4" s="1"/>
  <c r="Y206" i="4" s="1"/>
  <c r="T206" i="4"/>
  <c r="S206" i="4"/>
  <c r="A206" i="4"/>
  <c r="X205" i="4"/>
  <c r="W205" i="4"/>
  <c r="V205" i="4"/>
  <c r="U205" i="4" s="1"/>
  <c r="Y205" i="4" s="1"/>
  <c r="T205" i="4"/>
  <c r="S205" i="4"/>
  <c r="A205" i="4"/>
  <c r="X204" i="4"/>
  <c r="W204" i="4"/>
  <c r="V204" i="4"/>
  <c r="U204" i="4" s="1"/>
  <c r="Y204" i="4" s="1"/>
  <c r="T204" i="4"/>
  <c r="S204" i="4"/>
  <c r="A204" i="4"/>
  <c r="X203" i="4"/>
  <c r="W203" i="4"/>
  <c r="V203" i="4"/>
  <c r="U203" i="4" s="1"/>
  <c r="Y203" i="4" s="1"/>
  <c r="T203" i="4"/>
  <c r="S203" i="4"/>
  <c r="A203" i="4"/>
  <c r="X202" i="4"/>
  <c r="W202" i="4"/>
  <c r="V202" i="4"/>
  <c r="U202" i="4" s="1"/>
  <c r="Y202" i="4" s="1"/>
  <c r="T202" i="4"/>
  <c r="S202" i="4"/>
  <c r="A202" i="4"/>
  <c r="X201" i="4"/>
  <c r="W201" i="4"/>
  <c r="V201" i="4"/>
  <c r="U201" i="4" s="1"/>
  <c r="Y201" i="4" s="1"/>
  <c r="T201" i="4"/>
  <c r="S201" i="4"/>
  <c r="A201" i="4"/>
  <c r="X200" i="4"/>
  <c r="W200" i="4"/>
  <c r="V200" i="4"/>
  <c r="U200" i="4" s="1"/>
  <c r="Y200" i="4" s="1"/>
  <c r="T200" i="4"/>
  <c r="S200" i="4"/>
  <c r="A200" i="4"/>
  <c r="X199" i="4"/>
  <c r="W199" i="4"/>
  <c r="V199" i="4"/>
  <c r="U199" i="4" s="1"/>
  <c r="Y199" i="4" s="1"/>
  <c r="T199" i="4"/>
  <c r="S199" i="4"/>
  <c r="A199" i="4"/>
  <c r="X198" i="4"/>
  <c r="W198" i="4"/>
  <c r="V198" i="4"/>
  <c r="U198" i="4" s="1"/>
  <c r="Y198" i="4" s="1"/>
  <c r="T198" i="4"/>
  <c r="S198" i="4"/>
  <c r="A198" i="4"/>
  <c r="X197" i="4"/>
  <c r="W197" i="4"/>
  <c r="V197" i="4"/>
  <c r="U197" i="4" s="1"/>
  <c r="Y197" i="4" s="1"/>
  <c r="T197" i="4"/>
  <c r="S197" i="4"/>
  <c r="A197" i="4"/>
  <c r="X196" i="4"/>
  <c r="W196" i="4"/>
  <c r="V196" i="4"/>
  <c r="U196" i="4" s="1"/>
  <c r="Y196" i="4" s="1"/>
  <c r="T196" i="4"/>
  <c r="S196" i="4"/>
  <c r="A196" i="4"/>
  <c r="X195" i="4"/>
  <c r="W195" i="4"/>
  <c r="V195" i="4"/>
  <c r="U195" i="4" s="1"/>
  <c r="Y195" i="4" s="1"/>
  <c r="T195" i="4"/>
  <c r="S195" i="4"/>
  <c r="A195" i="4"/>
  <c r="X194" i="4"/>
  <c r="W194" i="4"/>
  <c r="V194" i="4"/>
  <c r="U194" i="4" s="1"/>
  <c r="Y194" i="4" s="1"/>
  <c r="T194" i="4"/>
  <c r="S194" i="4"/>
  <c r="A194" i="4"/>
  <c r="X193" i="4"/>
  <c r="W193" i="4"/>
  <c r="V193" i="4"/>
  <c r="U193" i="4" s="1"/>
  <c r="Y193" i="4" s="1"/>
  <c r="T193" i="4"/>
  <c r="S193" i="4"/>
  <c r="A193" i="4"/>
  <c r="X192" i="4"/>
  <c r="W192" i="4"/>
  <c r="V192" i="4"/>
  <c r="U192" i="4" s="1"/>
  <c r="Y192" i="4" s="1"/>
  <c r="T192" i="4"/>
  <c r="S192" i="4"/>
  <c r="A192" i="4"/>
  <c r="X191" i="4"/>
  <c r="W191" i="4"/>
  <c r="V191" i="4"/>
  <c r="U191" i="4" s="1"/>
  <c r="Y191" i="4" s="1"/>
  <c r="T191" i="4"/>
  <c r="S191" i="4"/>
  <c r="A191" i="4"/>
  <c r="X190" i="4"/>
  <c r="W190" i="4"/>
  <c r="V190" i="4"/>
  <c r="U190" i="4" s="1"/>
  <c r="Y190" i="4" s="1"/>
  <c r="T190" i="4"/>
  <c r="S190" i="4"/>
  <c r="A190" i="4"/>
  <c r="X189" i="4"/>
  <c r="W189" i="4"/>
  <c r="V189" i="4"/>
  <c r="U189" i="4" s="1"/>
  <c r="Y189" i="4" s="1"/>
  <c r="T189" i="4"/>
  <c r="S189" i="4"/>
  <c r="A189" i="4"/>
  <c r="X188" i="4"/>
  <c r="W188" i="4"/>
  <c r="V188" i="4"/>
  <c r="U188" i="4" s="1"/>
  <c r="Y188" i="4" s="1"/>
  <c r="T188" i="4"/>
  <c r="S188" i="4"/>
  <c r="A188" i="4"/>
  <c r="X187" i="4"/>
  <c r="W187" i="4"/>
  <c r="V187" i="4"/>
  <c r="U187" i="4" s="1"/>
  <c r="Y187" i="4" s="1"/>
  <c r="T187" i="4"/>
  <c r="S187" i="4"/>
  <c r="A187" i="4"/>
  <c r="X186" i="4"/>
  <c r="W186" i="4"/>
  <c r="V186" i="4"/>
  <c r="U186" i="4" s="1"/>
  <c r="Y186" i="4" s="1"/>
  <c r="T186" i="4"/>
  <c r="S186" i="4"/>
  <c r="A186" i="4"/>
  <c r="X185" i="4"/>
  <c r="W185" i="4"/>
  <c r="V185" i="4"/>
  <c r="U185" i="4" s="1"/>
  <c r="Y185" i="4" s="1"/>
  <c r="T185" i="4"/>
  <c r="S185" i="4"/>
  <c r="A185" i="4"/>
  <c r="X184" i="4"/>
  <c r="W184" i="4"/>
  <c r="V184" i="4"/>
  <c r="U184" i="4" s="1"/>
  <c r="Y184" i="4" s="1"/>
  <c r="T184" i="4"/>
  <c r="S184" i="4"/>
  <c r="A184" i="4"/>
  <c r="X183" i="4"/>
  <c r="W183" i="4"/>
  <c r="V183" i="4"/>
  <c r="U183" i="4" s="1"/>
  <c r="Y183" i="4" s="1"/>
  <c r="T183" i="4"/>
  <c r="S183" i="4"/>
  <c r="A183" i="4"/>
  <c r="X182" i="4"/>
  <c r="W182" i="4"/>
  <c r="V182" i="4"/>
  <c r="U182" i="4" s="1"/>
  <c r="Y182" i="4" s="1"/>
  <c r="T182" i="4"/>
  <c r="S182" i="4"/>
  <c r="A182" i="4"/>
  <c r="X181" i="4"/>
  <c r="W181" i="4"/>
  <c r="V181" i="4"/>
  <c r="U181" i="4" s="1"/>
  <c r="Y181" i="4" s="1"/>
  <c r="T181" i="4"/>
  <c r="S181" i="4"/>
  <c r="A181" i="4"/>
  <c r="X180" i="4"/>
  <c r="W180" i="4"/>
  <c r="V180" i="4"/>
  <c r="U180" i="4" s="1"/>
  <c r="Y180" i="4" s="1"/>
  <c r="T180" i="4"/>
  <c r="S180" i="4"/>
  <c r="A180" i="4"/>
  <c r="X179" i="4"/>
  <c r="W179" i="4"/>
  <c r="V179" i="4"/>
  <c r="U179" i="4" s="1"/>
  <c r="Y179" i="4" s="1"/>
  <c r="T179" i="4"/>
  <c r="S179" i="4"/>
  <c r="A179" i="4"/>
  <c r="X178" i="4"/>
  <c r="W178" i="4"/>
  <c r="V178" i="4"/>
  <c r="U178" i="4" s="1"/>
  <c r="Y178" i="4" s="1"/>
  <c r="T178" i="4"/>
  <c r="S178" i="4"/>
  <c r="A178" i="4"/>
  <c r="X177" i="4"/>
  <c r="W177" i="4"/>
  <c r="V177" i="4"/>
  <c r="U177" i="4" s="1"/>
  <c r="Y177" i="4" s="1"/>
  <c r="T177" i="4"/>
  <c r="S177" i="4"/>
  <c r="A177" i="4"/>
  <c r="X176" i="4"/>
  <c r="W176" i="4"/>
  <c r="V176" i="4"/>
  <c r="U176" i="4" s="1"/>
  <c r="Y176" i="4" s="1"/>
  <c r="T176" i="4"/>
  <c r="S176" i="4"/>
  <c r="A176" i="4"/>
  <c r="X175" i="4"/>
  <c r="W175" i="4"/>
  <c r="V175" i="4"/>
  <c r="U175" i="4" s="1"/>
  <c r="Y175" i="4" s="1"/>
  <c r="T175" i="4"/>
  <c r="S175" i="4"/>
  <c r="A175" i="4"/>
  <c r="X174" i="4"/>
  <c r="W174" i="4"/>
  <c r="V174" i="4"/>
  <c r="U174" i="4" s="1"/>
  <c r="Y174" i="4" s="1"/>
  <c r="T174" i="4"/>
  <c r="S174" i="4"/>
  <c r="A174" i="4"/>
  <c r="X173" i="4"/>
  <c r="W173" i="4"/>
  <c r="V173" i="4"/>
  <c r="U173" i="4" s="1"/>
  <c r="Y173" i="4" s="1"/>
  <c r="T173" i="4"/>
  <c r="S173" i="4"/>
  <c r="A173" i="4"/>
  <c r="X172" i="4"/>
  <c r="W172" i="4"/>
  <c r="V172" i="4"/>
  <c r="U172" i="4" s="1"/>
  <c r="Y172" i="4" s="1"/>
  <c r="T172" i="4"/>
  <c r="S172" i="4"/>
  <c r="A172" i="4"/>
  <c r="X171" i="4"/>
  <c r="W171" i="4"/>
  <c r="V171" i="4"/>
  <c r="U171" i="4" s="1"/>
  <c r="Y171" i="4" s="1"/>
  <c r="T171" i="4"/>
  <c r="S171" i="4"/>
  <c r="A171" i="4"/>
  <c r="X170" i="4"/>
  <c r="W170" i="4"/>
  <c r="V170" i="4"/>
  <c r="U170" i="4" s="1"/>
  <c r="Y170" i="4" s="1"/>
  <c r="T170" i="4"/>
  <c r="S170" i="4"/>
  <c r="A170" i="4"/>
  <c r="X169" i="4"/>
  <c r="W169" i="4"/>
  <c r="V169" i="4"/>
  <c r="U169" i="4" s="1"/>
  <c r="Y169" i="4" s="1"/>
  <c r="T169" i="4"/>
  <c r="S169" i="4"/>
  <c r="A169" i="4"/>
  <c r="X168" i="4"/>
  <c r="W168" i="4"/>
  <c r="V168" i="4"/>
  <c r="U168" i="4" s="1"/>
  <c r="Y168" i="4" s="1"/>
  <c r="T168" i="4"/>
  <c r="S168" i="4"/>
  <c r="A168" i="4"/>
  <c r="X167" i="4"/>
  <c r="W167" i="4"/>
  <c r="V167" i="4"/>
  <c r="U167" i="4" s="1"/>
  <c r="Y167" i="4" s="1"/>
  <c r="T167" i="4"/>
  <c r="S167" i="4"/>
  <c r="A167" i="4"/>
  <c r="X166" i="4"/>
  <c r="W166" i="4"/>
  <c r="V166" i="4"/>
  <c r="U166" i="4" s="1"/>
  <c r="Y166" i="4" s="1"/>
  <c r="T166" i="4"/>
  <c r="S166" i="4"/>
  <c r="A166" i="4"/>
  <c r="X165" i="4"/>
  <c r="W165" i="4"/>
  <c r="V165" i="4"/>
  <c r="U165" i="4" s="1"/>
  <c r="Y165" i="4" s="1"/>
  <c r="T165" i="4"/>
  <c r="S165" i="4"/>
  <c r="A165" i="4"/>
  <c r="X164" i="4"/>
  <c r="W164" i="4"/>
  <c r="V164" i="4"/>
  <c r="U164" i="4" s="1"/>
  <c r="Y164" i="4" s="1"/>
  <c r="T164" i="4"/>
  <c r="S164" i="4"/>
  <c r="A164" i="4"/>
  <c r="X163" i="4"/>
  <c r="W163" i="4"/>
  <c r="V163" i="4"/>
  <c r="U163" i="4" s="1"/>
  <c r="Y163" i="4" s="1"/>
  <c r="T163" i="4"/>
  <c r="S163" i="4"/>
  <c r="A163" i="4"/>
  <c r="X162" i="4"/>
  <c r="W162" i="4"/>
  <c r="V162" i="4"/>
  <c r="U162" i="4" s="1"/>
  <c r="Y162" i="4" s="1"/>
  <c r="T162" i="4"/>
  <c r="S162" i="4"/>
  <c r="A162" i="4"/>
  <c r="X161" i="4"/>
  <c r="W161" i="4"/>
  <c r="V161" i="4"/>
  <c r="U161" i="4" s="1"/>
  <c r="Y161" i="4" s="1"/>
  <c r="T161" i="4"/>
  <c r="S161" i="4"/>
  <c r="A161" i="4"/>
  <c r="X160" i="4"/>
  <c r="W160" i="4"/>
  <c r="V160" i="4"/>
  <c r="U160" i="4" s="1"/>
  <c r="Y160" i="4" s="1"/>
  <c r="T160" i="4"/>
  <c r="S160" i="4"/>
  <c r="A160" i="4"/>
  <c r="X159" i="4"/>
  <c r="W159" i="4"/>
  <c r="V159" i="4"/>
  <c r="U159" i="4" s="1"/>
  <c r="Y159" i="4" s="1"/>
  <c r="T159" i="4"/>
  <c r="S159" i="4"/>
  <c r="A159" i="4"/>
  <c r="X158" i="4"/>
  <c r="W158" i="4"/>
  <c r="V158" i="4"/>
  <c r="U158" i="4" s="1"/>
  <c r="Y158" i="4" s="1"/>
  <c r="T158" i="4"/>
  <c r="S158" i="4"/>
  <c r="A158" i="4"/>
  <c r="X157" i="4"/>
  <c r="W157" i="4"/>
  <c r="V157" i="4"/>
  <c r="U157" i="4" s="1"/>
  <c r="Y157" i="4" s="1"/>
  <c r="T157" i="4"/>
  <c r="S157" i="4"/>
  <c r="A157" i="4"/>
  <c r="X156" i="4"/>
  <c r="W156" i="4"/>
  <c r="V156" i="4"/>
  <c r="U156" i="4" s="1"/>
  <c r="Y156" i="4" s="1"/>
  <c r="T156" i="4"/>
  <c r="S156" i="4"/>
  <c r="A156" i="4"/>
  <c r="X155" i="4"/>
  <c r="W155" i="4"/>
  <c r="V155" i="4"/>
  <c r="U155" i="4" s="1"/>
  <c r="Y155" i="4" s="1"/>
  <c r="T155" i="4"/>
  <c r="S155" i="4"/>
  <c r="A155" i="4"/>
  <c r="X154" i="4"/>
  <c r="W154" i="4"/>
  <c r="V154" i="4"/>
  <c r="U154" i="4" s="1"/>
  <c r="Y154" i="4" s="1"/>
  <c r="T154" i="4"/>
  <c r="S154" i="4"/>
  <c r="A154" i="4"/>
  <c r="X153" i="4"/>
  <c r="W153" i="4"/>
  <c r="V153" i="4"/>
  <c r="U153" i="4" s="1"/>
  <c r="Y153" i="4" s="1"/>
  <c r="T153" i="4"/>
  <c r="S153" i="4"/>
  <c r="A153" i="4"/>
  <c r="X152" i="4"/>
  <c r="W152" i="4"/>
  <c r="V152" i="4"/>
  <c r="U152" i="4" s="1"/>
  <c r="Y152" i="4" s="1"/>
  <c r="T152" i="4"/>
  <c r="S152" i="4"/>
  <c r="A152" i="4"/>
  <c r="X151" i="4"/>
  <c r="W151" i="4"/>
  <c r="V151" i="4"/>
  <c r="U151" i="4" s="1"/>
  <c r="Y151" i="4" s="1"/>
  <c r="T151" i="4"/>
  <c r="S151" i="4"/>
  <c r="A151" i="4"/>
  <c r="X150" i="4"/>
  <c r="W150" i="4"/>
  <c r="V150" i="4"/>
  <c r="U150" i="4" s="1"/>
  <c r="Y150" i="4" s="1"/>
  <c r="T150" i="4"/>
  <c r="S150" i="4"/>
  <c r="A150" i="4"/>
  <c r="X149" i="4"/>
  <c r="W149" i="4"/>
  <c r="V149" i="4"/>
  <c r="U149" i="4" s="1"/>
  <c r="Y149" i="4" s="1"/>
  <c r="T149" i="4"/>
  <c r="S149" i="4"/>
  <c r="A149" i="4"/>
  <c r="X148" i="4"/>
  <c r="W148" i="4"/>
  <c r="V148" i="4"/>
  <c r="U148" i="4" s="1"/>
  <c r="Y148" i="4" s="1"/>
  <c r="T148" i="4"/>
  <c r="S148" i="4"/>
  <c r="A148" i="4"/>
  <c r="X147" i="4"/>
  <c r="W147" i="4"/>
  <c r="V147" i="4"/>
  <c r="U147" i="4" s="1"/>
  <c r="Y147" i="4" s="1"/>
  <c r="T147" i="4"/>
  <c r="S147" i="4"/>
  <c r="A147" i="4"/>
  <c r="X146" i="4"/>
  <c r="W146" i="4"/>
  <c r="V146" i="4"/>
  <c r="U146" i="4" s="1"/>
  <c r="Y146" i="4" s="1"/>
  <c r="T146" i="4"/>
  <c r="S146" i="4"/>
  <c r="A146" i="4"/>
  <c r="X145" i="4"/>
  <c r="W145" i="4"/>
  <c r="V145" i="4"/>
  <c r="U145" i="4" s="1"/>
  <c r="Y145" i="4" s="1"/>
  <c r="T145" i="4"/>
  <c r="S145" i="4"/>
  <c r="A145" i="4"/>
  <c r="X144" i="4"/>
  <c r="W144" i="4"/>
  <c r="V144" i="4"/>
  <c r="U144" i="4" s="1"/>
  <c r="Y144" i="4" s="1"/>
  <c r="T144" i="4"/>
  <c r="S144" i="4"/>
  <c r="A144" i="4"/>
  <c r="X143" i="4"/>
  <c r="W143" i="4"/>
  <c r="V143" i="4"/>
  <c r="U143" i="4" s="1"/>
  <c r="Y143" i="4" s="1"/>
  <c r="T143" i="4"/>
  <c r="S143" i="4"/>
  <c r="A143" i="4"/>
  <c r="X142" i="4"/>
  <c r="W142" i="4"/>
  <c r="V142" i="4"/>
  <c r="U142" i="4" s="1"/>
  <c r="Y142" i="4" s="1"/>
  <c r="T142" i="4"/>
  <c r="S142" i="4"/>
  <c r="A142" i="4"/>
  <c r="X141" i="4"/>
  <c r="W141" i="4"/>
  <c r="V141" i="4"/>
  <c r="U141" i="4" s="1"/>
  <c r="Y141" i="4" s="1"/>
  <c r="T141" i="4"/>
  <c r="S141" i="4"/>
  <c r="A141" i="4"/>
  <c r="X140" i="4"/>
  <c r="W140" i="4"/>
  <c r="V140" i="4"/>
  <c r="U140" i="4" s="1"/>
  <c r="Y140" i="4" s="1"/>
  <c r="T140" i="4"/>
  <c r="S140" i="4"/>
  <c r="A140" i="4"/>
  <c r="X139" i="4"/>
  <c r="W139" i="4"/>
  <c r="V139" i="4"/>
  <c r="U139" i="4" s="1"/>
  <c r="Y139" i="4" s="1"/>
  <c r="T139" i="4"/>
  <c r="S139" i="4"/>
  <c r="A139" i="4"/>
  <c r="X138" i="4"/>
  <c r="W138" i="4"/>
  <c r="V138" i="4"/>
  <c r="U138" i="4" s="1"/>
  <c r="Y138" i="4" s="1"/>
  <c r="T138" i="4"/>
  <c r="S138" i="4"/>
  <c r="A138" i="4"/>
  <c r="X137" i="4"/>
  <c r="W137" i="4"/>
  <c r="V137" i="4"/>
  <c r="U137" i="4" s="1"/>
  <c r="Y137" i="4" s="1"/>
  <c r="T137" i="4"/>
  <c r="S137" i="4"/>
  <c r="A137" i="4"/>
  <c r="X136" i="4"/>
  <c r="W136" i="4"/>
  <c r="V136" i="4"/>
  <c r="U136" i="4" s="1"/>
  <c r="Y136" i="4" s="1"/>
  <c r="T136" i="4"/>
  <c r="S136" i="4"/>
  <c r="A136" i="4"/>
  <c r="X135" i="4"/>
  <c r="W135" i="4"/>
  <c r="V135" i="4"/>
  <c r="U135" i="4" s="1"/>
  <c r="Y135" i="4" s="1"/>
  <c r="T135" i="4"/>
  <c r="S135" i="4"/>
  <c r="A135" i="4"/>
  <c r="X134" i="4"/>
  <c r="W134" i="4"/>
  <c r="V134" i="4"/>
  <c r="U134" i="4" s="1"/>
  <c r="Y134" i="4" s="1"/>
  <c r="T134" i="4"/>
  <c r="S134" i="4"/>
  <c r="A134" i="4"/>
  <c r="X133" i="4"/>
  <c r="W133" i="4"/>
  <c r="V133" i="4"/>
  <c r="U133" i="4" s="1"/>
  <c r="Y133" i="4" s="1"/>
  <c r="T133" i="4"/>
  <c r="S133" i="4"/>
  <c r="A133" i="4"/>
  <c r="X132" i="4"/>
  <c r="W132" i="4"/>
  <c r="V132" i="4"/>
  <c r="U132" i="4" s="1"/>
  <c r="Y132" i="4" s="1"/>
  <c r="T132" i="4"/>
  <c r="S132" i="4"/>
  <c r="A132" i="4"/>
  <c r="X131" i="4"/>
  <c r="W131" i="4"/>
  <c r="V131" i="4"/>
  <c r="U131" i="4" s="1"/>
  <c r="Y131" i="4" s="1"/>
  <c r="T131" i="4"/>
  <c r="S131" i="4"/>
  <c r="A131" i="4"/>
  <c r="X130" i="4"/>
  <c r="W130" i="4"/>
  <c r="V130" i="4"/>
  <c r="U130" i="4" s="1"/>
  <c r="Y130" i="4" s="1"/>
  <c r="T130" i="4"/>
  <c r="S130" i="4"/>
  <c r="A130" i="4"/>
  <c r="X129" i="4"/>
  <c r="W129" i="4"/>
  <c r="V129" i="4"/>
  <c r="U129" i="4" s="1"/>
  <c r="Y129" i="4" s="1"/>
  <c r="T129" i="4"/>
  <c r="S129" i="4"/>
  <c r="A129" i="4"/>
  <c r="X128" i="4"/>
  <c r="W128" i="4"/>
  <c r="V128" i="4"/>
  <c r="U128" i="4" s="1"/>
  <c r="Y128" i="4" s="1"/>
  <c r="T128" i="4"/>
  <c r="S128" i="4"/>
  <c r="A128" i="4"/>
  <c r="X127" i="4"/>
  <c r="W127" i="4"/>
  <c r="V127" i="4"/>
  <c r="U127" i="4" s="1"/>
  <c r="Y127" i="4" s="1"/>
  <c r="T127" i="4"/>
  <c r="S127" i="4"/>
  <c r="A127" i="4"/>
  <c r="X126" i="4"/>
  <c r="W126" i="4"/>
  <c r="V126" i="4"/>
  <c r="U126" i="4" s="1"/>
  <c r="Y126" i="4" s="1"/>
  <c r="T126" i="4"/>
  <c r="S126" i="4"/>
  <c r="A126" i="4"/>
  <c r="X125" i="4"/>
  <c r="W125" i="4"/>
  <c r="V125" i="4"/>
  <c r="U125" i="4" s="1"/>
  <c r="Y125" i="4" s="1"/>
  <c r="T125" i="4"/>
  <c r="S125" i="4"/>
  <c r="A125" i="4"/>
  <c r="X124" i="4"/>
  <c r="W124" i="4"/>
  <c r="V124" i="4"/>
  <c r="U124" i="4" s="1"/>
  <c r="Y124" i="4" s="1"/>
  <c r="T124" i="4"/>
  <c r="S124" i="4"/>
  <c r="A124" i="4"/>
  <c r="X123" i="4"/>
  <c r="W123" i="4"/>
  <c r="V123" i="4"/>
  <c r="U123" i="4" s="1"/>
  <c r="Y123" i="4" s="1"/>
  <c r="T123" i="4"/>
  <c r="S123" i="4"/>
  <c r="A123" i="4"/>
  <c r="X122" i="4"/>
  <c r="W122" i="4"/>
  <c r="V122" i="4"/>
  <c r="U122" i="4" s="1"/>
  <c r="Y122" i="4" s="1"/>
  <c r="T122" i="4"/>
  <c r="S122" i="4"/>
  <c r="A122" i="4"/>
  <c r="X121" i="4"/>
  <c r="W121" i="4"/>
  <c r="V121" i="4"/>
  <c r="U121" i="4" s="1"/>
  <c r="Y121" i="4" s="1"/>
  <c r="T121" i="4"/>
  <c r="S121" i="4"/>
  <c r="A121" i="4"/>
  <c r="X120" i="4"/>
  <c r="W120" i="4"/>
  <c r="V120" i="4"/>
  <c r="U120" i="4" s="1"/>
  <c r="Y120" i="4" s="1"/>
  <c r="T120" i="4"/>
  <c r="S120" i="4"/>
  <c r="A120" i="4"/>
  <c r="X119" i="4"/>
  <c r="W119" i="4"/>
  <c r="V119" i="4"/>
  <c r="U119" i="4" s="1"/>
  <c r="Y119" i="4" s="1"/>
  <c r="T119" i="4"/>
  <c r="S119" i="4"/>
  <c r="A119" i="4"/>
  <c r="X118" i="4"/>
  <c r="W118" i="4"/>
  <c r="V118" i="4"/>
  <c r="U118" i="4" s="1"/>
  <c r="Y118" i="4" s="1"/>
  <c r="T118" i="4"/>
  <c r="S118" i="4"/>
  <c r="A118" i="4"/>
  <c r="X117" i="4"/>
  <c r="W117" i="4"/>
  <c r="V117" i="4"/>
  <c r="U117" i="4" s="1"/>
  <c r="Y117" i="4" s="1"/>
  <c r="T117" i="4"/>
  <c r="S117" i="4"/>
  <c r="A117" i="4"/>
  <c r="X116" i="4"/>
  <c r="W116" i="4"/>
  <c r="V116" i="4"/>
  <c r="U116" i="4" s="1"/>
  <c r="Y116" i="4" s="1"/>
  <c r="T116" i="4"/>
  <c r="S116" i="4"/>
  <c r="A116" i="4"/>
  <c r="X115" i="4"/>
  <c r="W115" i="4"/>
  <c r="V115" i="4"/>
  <c r="U115" i="4" s="1"/>
  <c r="Y115" i="4" s="1"/>
  <c r="T115" i="4"/>
  <c r="S115" i="4"/>
  <c r="A115" i="4"/>
  <c r="X114" i="4"/>
  <c r="W114" i="4"/>
  <c r="V114" i="4"/>
  <c r="U114" i="4" s="1"/>
  <c r="Y114" i="4" s="1"/>
  <c r="T114" i="4"/>
  <c r="S114" i="4"/>
  <c r="A114" i="4"/>
  <c r="X113" i="4"/>
  <c r="W113" i="4"/>
  <c r="V113" i="4"/>
  <c r="U113" i="4" s="1"/>
  <c r="Y113" i="4" s="1"/>
  <c r="T113" i="4"/>
  <c r="S113" i="4"/>
  <c r="A113" i="4"/>
  <c r="X112" i="4"/>
  <c r="W112" i="4"/>
  <c r="V112" i="4"/>
  <c r="U112" i="4" s="1"/>
  <c r="Y112" i="4" s="1"/>
  <c r="T112" i="4"/>
  <c r="S112" i="4"/>
  <c r="A112" i="4"/>
  <c r="X111" i="4"/>
  <c r="W111" i="4"/>
  <c r="V111" i="4"/>
  <c r="U111" i="4" s="1"/>
  <c r="Y111" i="4" s="1"/>
  <c r="T111" i="4"/>
  <c r="S111" i="4"/>
  <c r="A111" i="4"/>
  <c r="X110" i="4"/>
  <c r="W110" i="4"/>
  <c r="V110" i="4"/>
  <c r="U110" i="4" s="1"/>
  <c r="Y110" i="4" s="1"/>
  <c r="T110" i="4"/>
  <c r="S110" i="4"/>
  <c r="A110" i="4"/>
  <c r="X109" i="4"/>
  <c r="W109" i="4"/>
  <c r="V109" i="4"/>
  <c r="U109" i="4" s="1"/>
  <c r="Y109" i="4" s="1"/>
  <c r="T109" i="4"/>
  <c r="S109" i="4"/>
  <c r="A109" i="4"/>
  <c r="X108" i="4"/>
  <c r="W108" i="4"/>
  <c r="V108" i="4"/>
  <c r="U108" i="4" s="1"/>
  <c r="Y108" i="4" s="1"/>
  <c r="T108" i="4"/>
  <c r="S108" i="4"/>
  <c r="A108" i="4"/>
  <c r="X107" i="4"/>
  <c r="W107" i="4"/>
  <c r="V107" i="4"/>
  <c r="U107" i="4" s="1"/>
  <c r="Y107" i="4" s="1"/>
  <c r="T107" i="4"/>
  <c r="S107" i="4"/>
  <c r="A107" i="4"/>
  <c r="X106" i="4"/>
  <c r="W106" i="4"/>
  <c r="V106" i="4"/>
  <c r="U106" i="4" s="1"/>
  <c r="Y106" i="4" s="1"/>
  <c r="T106" i="4"/>
  <c r="S106" i="4"/>
  <c r="A106" i="4"/>
  <c r="X105" i="4"/>
  <c r="W105" i="4"/>
  <c r="V105" i="4"/>
  <c r="U105" i="4" s="1"/>
  <c r="Y105" i="4" s="1"/>
  <c r="T105" i="4"/>
  <c r="S105" i="4"/>
  <c r="A105" i="4"/>
  <c r="X104" i="4"/>
  <c r="W104" i="4"/>
  <c r="V104" i="4"/>
  <c r="U104" i="4" s="1"/>
  <c r="Y104" i="4" s="1"/>
  <c r="T104" i="4"/>
  <c r="S104" i="4"/>
  <c r="A104" i="4"/>
  <c r="X103" i="4"/>
  <c r="W103" i="4"/>
  <c r="V103" i="4"/>
  <c r="U103" i="4" s="1"/>
  <c r="Y103" i="4" s="1"/>
  <c r="T103" i="4"/>
  <c r="S103" i="4"/>
  <c r="A103" i="4"/>
  <c r="X102" i="4"/>
  <c r="W102" i="4"/>
  <c r="V102" i="4"/>
  <c r="U102" i="4" s="1"/>
  <c r="Y102" i="4" s="1"/>
  <c r="T102" i="4"/>
  <c r="S102" i="4"/>
  <c r="A102" i="4"/>
  <c r="X101" i="4"/>
  <c r="W101" i="4"/>
  <c r="V101" i="4"/>
  <c r="U101" i="4" s="1"/>
  <c r="Y101" i="4" s="1"/>
  <c r="T101" i="4"/>
  <c r="S101" i="4"/>
  <c r="A101" i="4"/>
  <c r="X100" i="4"/>
  <c r="W100" i="4"/>
  <c r="V100" i="4"/>
  <c r="U100" i="4" s="1"/>
  <c r="Y100" i="4" s="1"/>
  <c r="T100" i="4"/>
  <c r="S100" i="4"/>
  <c r="A100" i="4"/>
  <c r="X99" i="4"/>
  <c r="W99" i="4"/>
  <c r="V99" i="4"/>
  <c r="U99" i="4" s="1"/>
  <c r="Y99" i="4" s="1"/>
  <c r="T99" i="4"/>
  <c r="S99" i="4"/>
  <c r="A99" i="4"/>
  <c r="X98" i="4"/>
  <c r="W98" i="4"/>
  <c r="V98" i="4"/>
  <c r="U98" i="4" s="1"/>
  <c r="Y98" i="4" s="1"/>
  <c r="T98" i="4"/>
  <c r="S98" i="4"/>
  <c r="A98" i="4"/>
  <c r="X97" i="4"/>
  <c r="W97" i="4"/>
  <c r="V97" i="4"/>
  <c r="U97" i="4" s="1"/>
  <c r="Y97" i="4" s="1"/>
  <c r="T97" i="4"/>
  <c r="S97" i="4"/>
  <c r="A97" i="4"/>
  <c r="X96" i="4"/>
  <c r="W96" i="4"/>
  <c r="V96" i="4"/>
  <c r="U96" i="4" s="1"/>
  <c r="Y96" i="4" s="1"/>
  <c r="T96" i="4"/>
  <c r="S96" i="4"/>
  <c r="A96" i="4"/>
  <c r="X95" i="4"/>
  <c r="W95" i="4"/>
  <c r="V95" i="4"/>
  <c r="U95" i="4" s="1"/>
  <c r="Y95" i="4" s="1"/>
  <c r="T95" i="4"/>
  <c r="S95" i="4"/>
  <c r="A95" i="4"/>
  <c r="X94" i="4"/>
  <c r="W94" i="4"/>
  <c r="V94" i="4"/>
  <c r="U94" i="4" s="1"/>
  <c r="Y94" i="4" s="1"/>
  <c r="T94" i="4"/>
  <c r="S94" i="4"/>
  <c r="A94" i="4"/>
  <c r="X93" i="4"/>
  <c r="W93" i="4"/>
  <c r="V93" i="4"/>
  <c r="U93" i="4" s="1"/>
  <c r="Y93" i="4" s="1"/>
  <c r="T93" i="4"/>
  <c r="S93" i="4"/>
  <c r="A93" i="4"/>
  <c r="X92" i="4"/>
  <c r="W92" i="4"/>
  <c r="V92" i="4"/>
  <c r="U92" i="4" s="1"/>
  <c r="Y92" i="4" s="1"/>
  <c r="T92" i="4"/>
  <c r="S92" i="4"/>
  <c r="A92" i="4"/>
  <c r="X91" i="4"/>
  <c r="W91" i="4"/>
  <c r="V91" i="4"/>
  <c r="U91" i="4" s="1"/>
  <c r="Y91" i="4" s="1"/>
  <c r="T91" i="4"/>
  <c r="S91" i="4"/>
  <c r="A91" i="4"/>
  <c r="X90" i="4"/>
  <c r="W90" i="4"/>
  <c r="V90" i="4"/>
  <c r="U90" i="4" s="1"/>
  <c r="Y90" i="4" s="1"/>
  <c r="T90" i="4"/>
  <c r="S90" i="4"/>
  <c r="A90" i="4"/>
  <c r="X89" i="4"/>
  <c r="W89" i="4"/>
  <c r="V89" i="4"/>
  <c r="U89" i="4" s="1"/>
  <c r="Y89" i="4" s="1"/>
  <c r="T89" i="4"/>
  <c r="S89" i="4"/>
  <c r="A89" i="4"/>
  <c r="X88" i="4"/>
  <c r="W88" i="4"/>
  <c r="V88" i="4"/>
  <c r="U88" i="4" s="1"/>
  <c r="Y88" i="4" s="1"/>
  <c r="T88" i="4"/>
  <c r="S88" i="4"/>
  <c r="A88" i="4"/>
  <c r="X87" i="4"/>
  <c r="W87" i="4"/>
  <c r="V87" i="4"/>
  <c r="U87" i="4" s="1"/>
  <c r="Y87" i="4" s="1"/>
  <c r="T87" i="4"/>
  <c r="S87" i="4"/>
  <c r="A87" i="4"/>
  <c r="X86" i="4"/>
  <c r="W86" i="4"/>
  <c r="V86" i="4"/>
  <c r="U86" i="4" s="1"/>
  <c r="Y86" i="4" s="1"/>
  <c r="T86" i="4"/>
  <c r="S86" i="4"/>
  <c r="A86" i="4"/>
  <c r="X85" i="4"/>
  <c r="W85" i="4"/>
  <c r="V85" i="4"/>
  <c r="U85" i="4" s="1"/>
  <c r="Y85" i="4" s="1"/>
  <c r="T85" i="4"/>
  <c r="S85" i="4"/>
  <c r="A85" i="4"/>
  <c r="X84" i="4"/>
  <c r="W84" i="4"/>
  <c r="V84" i="4"/>
  <c r="U84" i="4" s="1"/>
  <c r="Y84" i="4" s="1"/>
  <c r="T84" i="4"/>
  <c r="S84" i="4"/>
  <c r="A84" i="4"/>
  <c r="X83" i="4"/>
  <c r="W83" i="4"/>
  <c r="V83" i="4"/>
  <c r="U83" i="4" s="1"/>
  <c r="Y83" i="4" s="1"/>
  <c r="T83" i="4"/>
  <c r="S83" i="4"/>
  <c r="A83" i="4"/>
  <c r="X82" i="4"/>
  <c r="W82" i="4"/>
  <c r="V82" i="4"/>
  <c r="U82" i="4" s="1"/>
  <c r="Y82" i="4" s="1"/>
  <c r="T82" i="4"/>
  <c r="S82" i="4"/>
  <c r="A82" i="4"/>
  <c r="X81" i="4"/>
  <c r="W81" i="4"/>
  <c r="V81" i="4"/>
  <c r="U81" i="4" s="1"/>
  <c r="Y81" i="4" s="1"/>
  <c r="T81" i="4"/>
  <c r="S81" i="4"/>
  <c r="A81" i="4"/>
  <c r="X80" i="4"/>
  <c r="W80" i="4"/>
  <c r="V80" i="4"/>
  <c r="U80" i="4" s="1"/>
  <c r="Y80" i="4" s="1"/>
  <c r="T80" i="4"/>
  <c r="S80" i="4"/>
  <c r="A80" i="4"/>
  <c r="X79" i="4"/>
  <c r="W79" i="4"/>
  <c r="V79" i="4"/>
  <c r="U79" i="4" s="1"/>
  <c r="Y79" i="4" s="1"/>
  <c r="T79" i="4"/>
  <c r="S79" i="4"/>
  <c r="A79" i="4"/>
  <c r="X78" i="4"/>
  <c r="W78" i="4"/>
  <c r="V78" i="4"/>
  <c r="U78" i="4" s="1"/>
  <c r="Y78" i="4" s="1"/>
  <c r="T78" i="4"/>
  <c r="S78" i="4"/>
  <c r="A78" i="4"/>
  <c r="X77" i="4"/>
  <c r="W77" i="4"/>
  <c r="V77" i="4"/>
  <c r="U77" i="4" s="1"/>
  <c r="Y77" i="4" s="1"/>
  <c r="T77" i="4"/>
  <c r="S77" i="4"/>
  <c r="A77" i="4"/>
  <c r="X76" i="4"/>
  <c r="W76" i="4"/>
  <c r="V76" i="4"/>
  <c r="U76" i="4" s="1"/>
  <c r="Y76" i="4" s="1"/>
  <c r="T76" i="4"/>
  <c r="S76" i="4"/>
  <c r="A76" i="4"/>
  <c r="X75" i="4"/>
  <c r="W75" i="4"/>
  <c r="V75" i="4"/>
  <c r="U75" i="4" s="1"/>
  <c r="Y75" i="4" s="1"/>
  <c r="T75" i="4"/>
  <c r="S75" i="4"/>
  <c r="A75" i="4"/>
  <c r="X74" i="4"/>
  <c r="W74" i="4"/>
  <c r="V74" i="4"/>
  <c r="U74" i="4" s="1"/>
  <c r="Y74" i="4" s="1"/>
  <c r="T74" i="4"/>
  <c r="S74" i="4"/>
  <c r="A74" i="4"/>
  <c r="X73" i="4"/>
  <c r="W73" i="4"/>
  <c r="V73" i="4"/>
  <c r="U73" i="4" s="1"/>
  <c r="Y73" i="4" s="1"/>
  <c r="T73" i="4"/>
  <c r="S73" i="4"/>
  <c r="A73" i="4"/>
  <c r="X72" i="4"/>
  <c r="W72" i="4"/>
  <c r="V72" i="4"/>
  <c r="U72" i="4" s="1"/>
  <c r="Y72" i="4" s="1"/>
  <c r="T72" i="4"/>
  <c r="S72" i="4"/>
  <c r="A72" i="4"/>
  <c r="X71" i="4"/>
  <c r="W71" i="4"/>
  <c r="V71" i="4"/>
  <c r="U71" i="4" s="1"/>
  <c r="Y71" i="4" s="1"/>
  <c r="T71" i="4"/>
  <c r="S71" i="4"/>
  <c r="A71" i="4"/>
  <c r="X70" i="4"/>
  <c r="W70" i="4"/>
  <c r="V70" i="4"/>
  <c r="U70" i="4" s="1"/>
  <c r="Y70" i="4" s="1"/>
  <c r="T70" i="4"/>
  <c r="S70" i="4"/>
  <c r="A70" i="4"/>
  <c r="X69" i="4"/>
  <c r="W69" i="4"/>
  <c r="V69" i="4"/>
  <c r="U69" i="4" s="1"/>
  <c r="Y69" i="4" s="1"/>
  <c r="T69" i="4"/>
  <c r="S69" i="4"/>
  <c r="A69" i="4"/>
  <c r="X68" i="4"/>
  <c r="W68" i="4"/>
  <c r="V68" i="4"/>
  <c r="U68" i="4" s="1"/>
  <c r="Y68" i="4" s="1"/>
  <c r="T68" i="4"/>
  <c r="S68" i="4"/>
  <c r="A68" i="4"/>
  <c r="X67" i="4"/>
  <c r="W67" i="4"/>
  <c r="V67" i="4"/>
  <c r="U67" i="4" s="1"/>
  <c r="Y67" i="4" s="1"/>
  <c r="T67" i="4"/>
  <c r="S67" i="4"/>
  <c r="A67" i="4"/>
  <c r="X66" i="4"/>
  <c r="W66" i="4"/>
  <c r="V66" i="4"/>
  <c r="U66" i="4" s="1"/>
  <c r="Y66" i="4" s="1"/>
  <c r="T66" i="4"/>
  <c r="S66" i="4"/>
  <c r="A66" i="4"/>
  <c r="X65" i="4"/>
  <c r="W65" i="4"/>
  <c r="V65" i="4"/>
  <c r="U65" i="4" s="1"/>
  <c r="Y65" i="4" s="1"/>
  <c r="T65" i="4"/>
  <c r="S65" i="4"/>
  <c r="A65" i="4"/>
  <c r="X64" i="4"/>
  <c r="W64" i="4"/>
  <c r="V64" i="4"/>
  <c r="U64" i="4" s="1"/>
  <c r="Y64" i="4" s="1"/>
  <c r="T64" i="4"/>
  <c r="S64" i="4"/>
  <c r="A64" i="4"/>
  <c r="X63" i="4"/>
  <c r="W63" i="4"/>
  <c r="V63" i="4"/>
  <c r="U63" i="4" s="1"/>
  <c r="Y63" i="4" s="1"/>
  <c r="T63" i="4"/>
  <c r="S63" i="4"/>
  <c r="A63" i="4"/>
  <c r="X62" i="4"/>
  <c r="W62" i="4"/>
  <c r="V62" i="4"/>
  <c r="U62" i="4" s="1"/>
  <c r="Y62" i="4" s="1"/>
  <c r="T62" i="4"/>
  <c r="S62" i="4"/>
  <c r="A62" i="4"/>
  <c r="X61" i="4"/>
  <c r="W61" i="4"/>
  <c r="V61" i="4"/>
  <c r="U61" i="4" s="1"/>
  <c r="Y61" i="4" s="1"/>
  <c r="T61" i="4"/>
  <c r="S61" i="4"/>
  <c r="A61" i="4"/>
  <c r="X60" i="4"/>
  <c r="W60" i="4"/>
  <c r="V60" i="4"/>
  <c r="U60" i="4" s="1"/>
  <c r="Y60" i="4" s="1"/>
  <c r="T60" i="4"/>
  <c r="S60" i="4"/>
  <c r="A60" i="4"/>
  <c r="X59" i="4"/>
  <c r="W59" i="4"/>
  <c r="V59" i="4"/>
  <c r="U59" i="4" s="1"/>
  <c r="Y59" i="4" s="1"/>
  <c r="T59" i="4"/>
  <c r="S59" i="4"/>
  <c r="A59" i="4"/>
  <c r="X58" i="4"/>
  <c r="W58" i="4"/>
  <c r="V58" i="4"/>
  <c r="U58" i="4" s="1"/>
  <c r="Y58" i="4" s="1"/>
  <c r="T58" i="4"/>
  <c r="S58" i="4"/>
  <c r="A58" i="4"/>
  <c r="X57" i="4"/>
  <c r="W57" i="4"/>
  <c r="V57" i="4"/>
  <c r="U57" i="4" s="1"/>
  <c r="Y57" i="4" s="1"/>
  <c r="T57" i="4"/>
  <c r="S57" i="4"/>
  <c r="A57" i="4"/>
  <c r="X56" i="4"/>
  <c r="W56" i="4"/>
  <c r="V56" i="4"/>
  <c r="U56" i="4" s="1"/>
  <c r="Y56" i="4" s="1"/>
  <c r="T56" i="4"/>
  <c r="S56" i="4"/>
  <c r="A56" i="4"/>
  <c r="X55" i="4"/>
  <c r="W55" i="4"/>
  <c r="V55" i="4"/>
  <c r="U55" i="4" s="1"/>
  <c r="Y55" i="4" s="1"/>
  <c r="T55" i="4"/>
  <c r="S55" i="4"/>
  <c r="A55" i="4"/>
  <c r="X54" i="4"/>
  <c r="W54" i="4"/>
  <c r="V54" i="4"/>
  <c r="U54" i="4" s="1"/>
  <c r="Y54" i="4" s="1"/>
  <c r="T54" i="4"/>
  <c r="S54" i="4"/>
  <c r="A54" i="4"/>
  <c r="X53" i="4"/>
  <c r="W53" i="4"/>
  <c r="V53" i="4"/>
  <c r="U53" i="4" s="1"/>
  <c r="Y53" i="4" s="1"/>
  <c r="T53" i="4"/>
  <c r="S53" i="4"/>
  <c r="A53" i="4"/>
  <c r="X52" i="4"/>
  <c r="W52" i="4"/>
  <c r="V52" i="4"/>
  <c r="U52" i="4" s="1"/>
  <c r="Y52" i="4" s="1"/>
  <c r="T52" i="4"/>
  <c r="S52" i="4"/>
  <c r="A52" i="4"/>
  <c r="X51" i="4"/>
  <c r="W51" i="4"/>
  <c r="V51" i="4"/>
  <c r="U51" i="4" s="1"/>
  <c r="Y51" i="4" s="1"/>
  <c r="T51" i="4"/>
  <c r="S51" i="4"/>
  <c r="A51" i="4"/>
  <c r="X50" i="4"/>
  <c r="W50" i="4"/>
  <c r="V50" i="4"/>
  <c r="U50" i="4" s="1"/>
  <c r="Y50" i="4" s="1"/>
  <c r="T50" i="4"/>
  <c r="S50" i="4"/>
  <c r="A50" i="4"/>
  <c r="X49" i="4"/>
  <c r="W49" i="4"/>
  <c r="V49" i="4"/>
  <c r="U49" i="4" s="1"/>
  <c r="Y49" i="4" s="1"/>
  <c r="T49" i="4"/>
  <c r="S49" i="4"/>
  <c r="A49" i="4"/>
  <c r="X48" i="4"/>
  <c r="W48" i="4"/>
  <c r="V48" i="4"/>
  <c r="U48" i="4" s="1"/>
  <c r="Y48" i="4" s="1"/>
  <c r="T48" i="4"/>
  <c r="S48" i="4"/>
  <c r="A48" i="4"/>
  <c r="X47" i="4"/>
  <c r="W47" i="4"/>
  <c r="V47" i="4"/>
  <c r="U47" i="4" s="1"/>
  <c r="Y47" i="4" s="1"/>
  <c r="T47" i="4"/>
  <c r="S47" i="4"/>
  <c r="A47" i="4"/>
  <c r="X46" i="4"/>
  <c r="W46" i="4"/>
  <c r="V46" i="4"/>
  <c r="U46" i="4" s="1"/>
  <c r="Y46" i="4" s="1"/>
  <c r="T46" i="4"/>
  <c r="S46" i="4"/>
  <c r="A46" i="4"/>
  <c r="X45" i="4"/>
  <c r="W45" i="4"/>
  <c r="V45" i="4"/>
  <c r="U45" i="4" s="1"/>
  <c r="Y45" i="4" s="1"/>
  <c r="T45" i="4"/>
  <c r="S45" i="4"/>
  <c r="A45" i="4"/>
  <c r="X44" i="4"/>
  <c r="W44" i="4"/>
  <c r="V44" i="4"/>
  <c r="U44" i="4" s="1"/>
  <c r="Y44" i="4" s="1"/>
  <c r="T44" i="4"/>
  <c r="S44" i="4"/>
  <c r="A44" i="4"/>
  <c r="X43" i="4"/>
  <c r="W43" i="4"/>
  <c r="V43" i="4"/>
  <c r="U43" i="4" s="1"/>
  <c r="Y43" i="4" s="1"/>
  <c r="T43" i="4"/>
  <c r="S43" i="4"/>
  <c r="A43" i="4"/>
  <c r="X42" i="4"/>
  <c r="W42" i="4"/>
  <c r="V42" i="4"/>
  <c r="U42" i="4" s="1"/>
  <c r="Y42" i="4" s="1"/>
  <c r="T42" i="4"/>
  <c r="S42" i="4"/>
  <c r="A42" i="4"/>
  <c r="X41" i="4"/>
  <c r="W41" i="4"/>
  <c r="V41" i="4"/>
  <c r="U41" i="4" s="1"/>
  <c r="Y41" i="4" s="1"/>
  <c r="T41" i="4"/>
  <c r="S41" i="4"/>
  <c r="A41" i="4"/>
  <c r="X40" i="4"/>
  <c r="W40" i="4"/>
  <c r="V40" i="4"/>
  <c r="U40" i="4" s="1"/>
  <c r="Y40" i="4" s="1"/>
  <c r="T40" i="4"/>
  <c r="S40" i="4"/>
  <c r="A40" i="4"/>
  <c r="X39" i="4"/>
  <c r="W39" i="4"/>
  <c r="V39" i="4"/>
  <c r="U39" i="4" s="1"/>
  <c r="Y39" i="4" s="1"/>
  <c r="T39" i="4"/>
  <c r="S39" i="4"/>
  <c r="A39" i="4"/>
  <c r="X38" i="4"/>
  <c r="W38" i="4"/>
  <c r="V38" i="4"/>
  <c r="U38" i="4" s="1"/>
  <c r="Y38" i="4" s="1"/>
  <c r="T38" i="4"/>
  <c r="S38" i="4"/>
  <c r="A38" i="4"/>
  <c r="X37" i="4"/>
  <c r="W37" i="4"/>
  <c r="V37" i="4"/>
  <c r="U37" i="4" s="1"/>
  <c r="Y37" i="4" s="1"/>
  <c r="T37" i="4"/>
  <c r="S37" i="4"/>
  <c r="A37" i="4"/>
  <c r="X36" i="4"/>
  <c r="W36" i="4"/>
  <c r="V36" i="4"/>
  <c r="U36" i="4" s="1"/>
  <c r="Y36" i="4" s="1"/>
  <c r="T36" i="4"/>
  <c r="S36" i="4"/>
  <c r="A36" i="4"/>
  <c r="X35" i="4"/>
  <c r="W35" i="4"/>
  <c r="V35" i="4"/>
  <c r="U35" i="4" s="1"/>
  <c r="Y35" i="4" s="1"/>
  <c r="T35" i="4"/>
  <c r="S35" i="4"/>
  <c r="A35" i="4"/>
  <c r="X34" i="4"/>
  <c r="W34" i="4"/>
  <c r="V34" i="4"/>
  <c r="U34" i="4" s="1"/>
  <c r="Y34" i="4" s="1"/>
  <c r="T34" i="4"/>
  <c r="S34" i="4"/>
  <c r="A34" i="4"/>
  <c r="X33" i="4"/>
  <c r="W33" i="4"/>
  <c r="V33" i="4"/>
  <c r="U33" i="4" s="1"/>
  <c r="Y33" i="4" s="1"/>
  <c r="T33" i="4"/>
  <c r="S33" i="4"/>
  <c r="A33" i="4"/>
  <c r="X32" i="4"/>
  <c r="W32" i="4"/>
  <c r="V32" i="4"/>
  <c r="U32" i="4" s="1"/>
  <c r="Y32" i="4" s="1"/>
  <c r="T32" i="4"/>
  <c r="S32" i="4"/>
  <c r="A32" i="4"/>
  <c r="X31" i="4"/>
  <c r="W31" i="4"/>
  <c r="V31" i="4"/>
  <c r="U31" i="4" s="1"/>
  <c r="Y31" i="4" s="1"/>
  <c r="T31" i="4"/>
  <c r="S31" i="4"/>
  <c r="A31" i="4"/>
  <c r="X30" i="4"/>
  <c r="W30" i="4"/>
  <c r="V30" i="4"/>
  <c r="U30" i="4" s="1"/>
  <c r="Y30" i="4" s="1"/>
  <c r="T30" i="4"/>
  <c r="S30" i="4"/>
  <c r="A30" i="4"/>
  <c r="X29" i="4"/>
  <c r="W29" i="4"/>
  <c r="V29" i="4"/>
  <c r="U29" i="4" s="1"/>
  <c r="Y29" i="4" s="1"/>
  <c r="T29" i="4"/>
  <c r="S29" i="4"/>
  <c r="A29" i="4"/>
  <c r="X28" i="4"/>
  <c r="W28" i="4"/>
  <c r="V28" i="4"/>
  <c r="U28" i="4" s="1"/>
  <c r="Y28" i="4" s="1"/>
  <c r="T28" i="4"/>
  <c r="S28" i="4"/>
  <c r="A28" i="4"/>
  <c r="X27" i="4"/>
  <c r="W27" i="4"/>
  <c r="V27" i="4"/>
  <c r="U27" i="4" s="1"/>
  <c r="Y27" i="4" s="1"/>
  <c r="T27" i="4"/>
  <c r="S27" i="4"/>
  <c r="A27" i="4"/>
  <c r="X26" i="4"/>
  <c r="W26" i="4"/>
  <c r="V26" i="4"/>
  <c r="U26" i="4" s="1"/>
  <c r="Y26" i="4" s="1"/>
  <c r="T26" i="4"/>
  <c r="S26" i="4"/>
  <c r="A26" i="4"/>
  <c r="X25" i="4"/>
  <c r="W25" i="4"/>
  <c r="V25" i="4"/>
  <c r="U25" i="4" s="1"/>
  <c r="Y25" i="4" s="1"/>
  <c r="T25" i="4"/>
  <c r="S25" i="4"/>
  <c r="A25" i="4"/>
  <c r="X24" i="4"/>
  <c r="W24" i="4"/>
  <c r="V24" i="4"/>
  <c r="U24" i="4" s="1"/>
  <c r="Y24" i="4" s="1"/>
  <c r="T24" i="4"/>
  <c r="S24" i="4"/>
  <c r="A24" i="4"/>
  <c r="X23" i="4"/>
  <c r="W23" i="4"/>
  <c r="V23" i="4"/>
  <c r="U23" i="4" s="1"/>
  <c r="Y23" i="4" s="1"/>
  <c r="T23" i="4"/>
  <c r="S23" i="4"/>
  <c r="A23" i="4"/>
  <c r="X22" i="4"/>
  <c r="W22" i="4"/>
  <c r="V22" i="4"/>
  <c r="U22" i="4" s="1"/>
  <c r="Y22" i="4" s="1"/>
  <c r="T22" i="4"/>
  <c r="S22" i="4"/>
  <c r="A22" i="4"/>
  <c r="X21" i="4"/>
  <c r="W21" i="4"/>
  <c r="V21" i="4"/>
  <c r="U21" i="4" s="1"/>
  <c r="Y21" i="4" s="1"/>
  <c r="T21" i="4"/>
  <c r="S21" i="4"/>
  <c r="A21" i="4"/>
  <c r="X20" i="4"/>
  <c r="W20" i="4"/>
  <c r="V20" i="4"/>
  <c r="U20" i="4" s="1"/>
  <c r="T20" i="4"/>
  <c r="T3740" i="4" s="1"/>
  <c r="S20" i="4"/>
  <c r="S3740" i="4" s="1"/>
  <c r="A20" i="4"/>
  <c r="B15" i="4"/>
  <c r="B14" i="4"/>
  <c r="B13" i="4"/>
  <c r="Q5" i="4"/>
  <c r="R10" i="4"/>
  <c r="R9" i="4"/>
  <c r="R8" i="4"/>
  <c r="R5" i="4" s="1"/>
  <c r="K3" i="4"/>
  <c r="J3" i="4"/>
  <c r="H3" i="4"/>
  <c r="G3" i="4"/>
  <c r="D3" i="4"/>
  <c r="B3" i="4"/>
  <c r="A3" i="4"/>
  <c r="Y20" i="4" l="1"/>
  <c r="H8" i="4"/>
  <c r="H6" i="4"/>
  <c r="H9" i="4" s="1"/>
  <c r="Y2709" i="4"/>
  <c r="Y3343" i="4"/>
  <c r="Y3740" i="4" l="1"/>
  <c r="H7" i="4"/>
  <c r="H10" i="4" s="1"/>
</calcChain>
</file>

<file path=xl/sharedStrings.xml><?xml version="1.0" encoding="utf-8"?>
<sst xmlns="http://schemas.openxmlformats.org/spreadsheetml/2006/main" count="36632" uniqueCount="11226">
  <si>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</si>
  <si>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</si>
  <si>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</si>
  <si>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</si>
  <si>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</si>
  <si>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</si>
  <si>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</si>
  <si>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</si>
  <si>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</si>
  <si>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</si>
  <si>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</si>
  <si>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</si>
  <si>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</si>
  <si>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</si>
  <si>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</si>
  <si>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</si>
  <si>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</si>
  <si>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</si>
  <si>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</si>
  <si>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</si>
  <si>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</si>
  <si>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</si>
  <si>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</si>
  <si>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</si>
  <si>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</si>
  <si>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</si>
  <si>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</si>
  <si>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</si>
  <si>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</si>
  <si>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</si>
  <si>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</si>
  <si>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</si>
  <si>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</si>
  <si>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</si>
  <si>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</si>
  <si>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</si>
  <si>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</si>
  <si>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</si>
  <si>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</si>
  <si>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</si>
  <si>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</si>
  <si>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</si>
  <si>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</si>
  <si>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</si>
  <si>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</si>
  <si>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</si>
  <si>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</si>
  <si>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</si>
  <si>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</si>
  <si>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</si>
  <si>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</si>
  <si>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</si>
  <si>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</si>
  <si>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</si>
  <si>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</si>
  <si>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</si>
  <si>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</si>
  <si>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</si>
  <si>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</si>
  <si>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</si>
  <si>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</si>
  <si>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</si>
  <si>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</si>
  <si>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</si>
  <si>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</si>
  <si>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</si>
  <si>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</si>
  <si>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</si>
  <si>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</si>
  <si>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</si>
  <si>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</si>
  <si>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</si>
  <si>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</si>
  <si>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</si>
  <si>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</si>
  <si>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</si>
  <si>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</si>
  <si>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</si>
  <si>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</si>
  <si>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</si>
  <si>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</si>
  <si>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</si>
  <si>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</si>
  <si>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</si>
  <si>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</si>
  <si>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</si>
  <si>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</si>
  <si>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</si>
  <si>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</si>
  <si>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</si>
  <si>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</si>
  <si>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</si>
  <si>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</si>
  <si>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</si>
  <si>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</si>
  <si>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</si>
  <si>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</si>
  <si>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</si>
  <si>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</si>
  <si>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</si>
  <si>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</si>
  <si>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</si>
  <si>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</si>
  <si>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</si>
  <si>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</si>
  <si>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</si>
  <si>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</si>
  <si>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</si>
  <si>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</si>
  <si>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</si>
  <si>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</si>
  <si>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</si>
  <si>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</si>
  <si>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</si>
  <si>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</si>
  <si>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</si>
  <si>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</si>
  <si>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</si>
  <si>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</si>
  <si>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</si>
  <si>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</si>
  <si>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</si>
  <si>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</si>
  <si>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</si>
  <si>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</si>
  <si>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</si>
  <si>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</si>
  <si>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</si>
  <si>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</si>
  <si>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</si>
  <si>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</si>
  <si>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</si>
  <si>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</si>
  <si>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</si>
  <si>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</si>
  <si>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</si>
  <si>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</si>
  <si>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</si>
  <si>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</si>
  <si>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</si>
  <si>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</si>
  <si>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</si>
  <si>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</si>
  <si>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</si>
  <si>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</si>
  <si>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</si>
  <si>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</si>
  <si>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</si>
  <si>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</si>
  <si>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</si>
  <si>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</si>
  <si>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</si>
  <si>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</si>
  <si>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</si>
  <si>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</si>
  <si>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</si>
  <si>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</si>
  <si>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</si>
  <si>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</si>
  <si>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</si>
  <si>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</si>
  <si>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</si>
  <si>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</si>
  <si>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</si>
  <si>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MS-FSA_R74</t>
  </si>
  <si>
    <t>3.1.1</t>
  </si>
  <si>
    <t>[In Abstract Data Model]This section describes a conceptual model of possible data organization that an implementation maintains to participate in this algorithm.</t>
  </si>
  <si>
    <t>85b3faa8-b9d5-49c6-863f-d01ac36d04dd</t>
  </si>
  <si>
    <t>MS-FSA_R75</t>
  </si>
  <si>
    <t>[In Abstract Data Model]The described organization is provided to facilitate the explanation of how the protocol behaves.</t>
  </si>
  <si>
    <t>6ed189e5-7685-4b0a-ba0a-128a3ae98be1</t>
  </si>
  <si>
    <t>MS-FSA_R76</t>
  </si>
  <si>
    <t>[In Abstract Data Model]This document does not mandate that implementations adhere to this model as long as their external behavior is consistent with that described in this document.</t>
  </si>
  <si>
    <t>00bebe0e-947a-4b64-95ec-284965ea4268</t>
  </si>
  <si>
    <t>MS-FSA_R77</t>
  </si>
  <si>
    <t>[In Abstract Data Model]
The following abstract object types are defined in this document:
Volume
TunnelCacheEntry
File
Link
Stream
Open
ByteRangeLock
ChangeNotifyEntry
NotifyEventEntry
Oplock
RHOpContext
CancelableOperations
SecurityContext
Oplock
RHOpContext
CancelableOperations
SecurityContext.</t>
  </si>
  <si>
    <t>73ea438d-f9e8-4240-b0de-af130a94e61d</t>
  </si>
  <si>
    <t>MS-FSA_R78</t>
  </si>
  <si>
    <t>[In Abstract Data Model]The following shorthand forms are also used:[DataFile,DirectoryFile,DataStream,DirectoryStream].</t>
  </si>
  <si>
    <t>dca8bd78-cb92-4f32-a984-854d285d599b</t>
  </si>
  <si>
    <t>MS-FSA_R79</t>
  </si>
  <si>
    <t>[In Abstract Data Model]DataFile: A File object with a FileType of DataFile.</t>
  </si>
  <si>
    <t>588db623-d68a-4b47-9fc7-3bc11333a42f</t>
  </si>
  <si>
    <t>MS-FSA_R80</t>
  </si>
  <si>
    <t>[In Abstract Data Model]DirectoryFile: A File object with a FileType of DirectoryFile.</t>
  </si>
  <si>
    <t>fc28663a-d78b-4c92-a032-fa4c31e95aeb</t>
  </si>
  <si>
    <t>MS-FSA_R81</t>
  </si>
  <si>
    <t>[In Abstract Data Model]DataStream: A Stream object with a StreamType of DataStream.</t>
  </si>
  <si>
    <t>e4ae062a-1642-41dd-b9cd-ab9bebcc9952</t>
  </si>
  <si>
    <t>MS-FSA_R82</t>
  </si>
  <si>
    <t>[In Abstract Data Model]DirectoryStream: A Stream object with a StreamType of DirectoryStream.</t>
  </si>
  <si>
    <t>297c9d3a-89f7-4ce5-a1fa-643b03823e9c</t>
  </si>
  <si>
    <t>MS-FSA_R83</t>
  </si>
  <si>
    <t>[In Abstract Data Model]Plural forms of all of the above are also used.</t>
  </si>
  <si>
    <t>7364a68b-b84b-4092-8295-afe3ce5f426f</t>
  </si>
  <si>
    <t>MS-FSA_R1</t>
  </si>
  <si>
    <t>3.1.1.1</t>
  </si>
  <si>
    <t>[In Per Volume]The object store MUST implement the following persistent attributes:[RootDirectory,TotalSpace,FreeSpace,IsReadOnly,IsQuotasSupported,IsObjectIDsSupported,IsReparsePointsSupported,VolumeLabel,SectorSize,ClusterSize,VolumeCreationTime,VolumeSerialNumber,VolumeCharacteristics,CompressionUnitSize,CompressedChunkSize,TunnelCacheList,ChangeNotifyList,GenerateShortNames,DefaultQuotaThreshold,QuotaInformation,DefaultQuotaLimit,VolumeQuotaState,VolumeId,ExtendedInfo,IsUsnJournalActive,LastUsn,].</t>
  </si>
  <si>
    <t>aefe345c-ae2a-42e7-99e0-f1bb3da37177</t>
  </si>
  <si>
    <t>MS-FSA_R2</t>
  </si>
  <si>
    <t>[In Per Volume]RootDirectory: The DirectoryFile for the root of this volume.</t>
  </si>
  <si>
    <t>09677c83-9390-4ea2-9d5c-a6c2f9a2294c</t>
  </si>
  <si>
    <t>MS-FSA_R3</t>
  </si>
  <si>
    <t>[In Per Volume]TotalSpace: A 64-bit unsigned integer specifying the total size of the volume in bytes.</t>
  </si>
  <si>
    <t>845c7b72-533f-473d-9caa-82438db35079</t>
  </si>
  <si>
    <t>MS-FSA_R84</t>
  </si>
  <si>
    <t>[In Per Volume]TotalSpace: This value MUST be a multiple of ClusterSize.</t>
  </si>
  <si>
    <t>f2336614-e07b-44c1-892e-3f6be07bdf5c</t>
  </si>
  <si>
    <t>MS-FSA_R4</t>
  </si>
  <si>
    <t>[In Per Volume]FreeSpace: A 64-bit unsigned integer specifying the available space of the volume in bytes.</t>
  </si>
  <si>
    <t>dd467042-9f43-4df8-a59b-0170fc000931</t>
  </si>
  <si>
    <t>MS-FSA_R85</t>
  </si>
  <si>
    <t>[In Per Volume]FreeSpace: This value MUST be a multiple of ClusterSize.</t>
  </si>
  <si>
    <t>0dd97f57-7895-4e55-90d4-969163cb3ae3</t>
  </si>
  <si>
    <t>MS-FSA_R5</t>
  </si>
  <si>
    <t>[In Per Volume]IsReadOnly: A Boolean that is TRUE if the volume is read-only and MUST NOT be modified.</t>
  </si>
  <si>
    <t>4b98bbd2-0cb5-4713-ae61-f8d4745fd9ca</t>
  </si>
  <si>
    <t>MS-FSA_R6</t>
  </si>
  <si>
    <t>[In Per Volume]IsReadOnly: otherwise[If false], the volume is both readable and writable.</t>
  </si>
  <si>
    <t>9d587b59-f3c2-446f-9d17-4b40fb8df219</t>
  </si>
  <si>
    <t>MS-FSA_R3654</t>
  </si>
  <si>
    <t>[In Per Volume]IsQuotasSupported: A Boolean that is TRUE if the physical media format for this volume supports Quotas.</t>
  </si>
  <si>
    <t>38fe5b70-9b1f-46af-93ce-78e596865523</t>
  </si>
  <si>
    <t>MS-FSA_R3655</t>
  </si>
  <si>
    <t>[In Per Volume]IsObjectIDsSupported: A Boolean that is TRUE if the physical media format for this volume supports ObjectIDs.</t>
  </si>
  <si>
    <t>eea1e02a-dce7-4793-89e2-0fc84fba6469</t>
  </si>
  <si>
    <t>MS-FSA_R7</t>
  </si>
  <si>
    <t>[In Per Volume]VolumeLabel: A 16-character Unicode string containing the name of the volume.</t>
  </si>
  <si>
    <t>7038bbf9-3314-459d-a053-22f7cd51a032</t>
  </si>
  <si>
    <t>MS-FSA_R8</t>
  </si>
  <si>
    <t>[In Per Volume]VolumeLabel: This value MAY be empty.</t>
  </si>
  <si>
    <t>f886a6d6-3fff-4050-8156-867b95e30d9c</t>
  </si>
  <si>
    <t>MS-FSA_R14</t>
  </si>
  <si>
    <t>[In Per Volume]VolumeLabel: This value is not empty in Windows.</t>
  </si>
  <si>
    <t>d98fc2cb-f5bd-4c4c-9821-ab9eef662cc5</t>
  </si>
  <si>
    <t>MS-FSA_R9</t>
  </si>
  <si>
    <t>[In Per Volume]SectorSize:A 32-bit unsigned integer specifying the size of a sector for this volume in bytes.</t>
  </si>
  <si>
    <t>cdcdae2a-9de9-44ad-9c3a-012088aa594c</t>
  </si>
  <si>
    <t>MS-FSA_R1702</t>
  </si>
  <si>
    <t>[In Per Volume]SectorSize: Sector size MUST be a power of 2.</t>
  </si>
  <si>
    <t>f3d65e7a-a9e6-4d13-a190-575c397bf582</t>
  </si>
  <si>
    <t>MS-FSA_R1704</t>
  </si>
  <si>
    <t>[In Per Volume]SectorSize: MUST be greater than or equal to 512 and less than or equal to 4096.</t>
  </si>
  <si>
    <t>6dc7fc16-93b9-4213-8a30-3f8a347864fa</t>
  </si>
  <si>
    <t>MS-FSA_R11</t>
  </si>
  <si>
    <t>[In Per Volume]ClusterSize: A 32-bit unsigned integer specifying the size of a cluster for this volume in bytes.</t>
  </si>
  <si>
    <t>be869703-ace2-4cda-a535-e3f939ec47b9</t>
  </si>
  <si>
    <t>MS-FSA_R1682</t>
  </si>
  <si>
    <t>[In Per Volume]ClusterSize: ClusterSize MUST be a power of 2.</t>
  </si>
  <si>
    <t>c6e974c2-7e2c-4e8a-9171-a0f3a9745c43</t>
  </si>
  <si>
    <t>MS-FSA_R1683</t>
  </si>
  <si>
    <t>[In Per Volume]ClusterSize: [ClusterSize]MUST be greater than or equal to SectorSize and a power of 2 multiple of SectorSize. &lt;2&gt;</t>
  </si>
  <si>
    <t>5dca82cc-239a-423b-b086-045e094b235c</t>
  </si>
  <si>
    <t>MS-FSA_R86</t>
  </si>
  <si>
    <t>[In Per Volume]VolumeCreationTime (8 bytes): The time the volume was formatted in the FILETIME format specified in [MS-FSCC] section 2.1.1.</t>
  </si>
  <si>
    <t>0caaddbd-ffe2-4d4b-8e0d-67eff7989d13</t>
  </si>
  <si>
    <t>MS-FSA_R87</t>
  </si>
  <si>
    <t>[In Per Volume]VolumeSerialNumber (4 bytes): A 32-bit unsigned integer that contains a number, randomly generated at format time, to uniquely identify the volume.</t>
  </si>
  <si>
    <t>3991e096-993e-4e08-b9cb-22e6d9211db3</t>
  </si>
  <si>
    <t>MS-FSA_R88</t>
  </si>
  <si>
    <t>[In Per Volume]VolumeCharacteristics: A bit field identifying various characteristics about the current volume as specified in [MS-FSCC] section 2.5.9.</t>
  </si>
  <si>
    <t>39dd3d05-6452-4c22-80f9-83efdca98437</t>
  </si>
  <si>
    <t>MS-FSA_R89</t>
  </si>
  <si>
    <t>[In Per Volume]CompressionUnitSize: A 32-bit unsigned integer specifying the compression unit size in bytes, which is the granularity used when compressing, encrypting, or sparsifying portions of a stream independent of other portions of the same stream.</t>
  </si>
  <si>
    <t>514a585a-813e-438c-b4ce-ef84d6a1293c</t>
  </si>
  <si>
    <t>MS-FSA_R95</t>
  </si>
  <si>
    <t>[In Per Volume]CompressionUnitSize: Not all file systems support these features.</t>
  </si>
  <si>
    <t>18494c3b-9b38-437e-bff1-45b8887c4635</t>
  </si>
  <si>
    <t>MS-FSA_R96</t>
  </si>
  <si>
    <t>[In Per Volume]CompressionUnitSize: implementation of this field is OPTIONAL.</t>
  </si>
  <si>
    <t>c0710674-a6f8-497e-a2c6-7041876b1589</t>
  </si>
  <si>
    <t>MS-FSA_R24</t>
  </si>
  <si>
    <t>[In Per Volume]SupportsShortNames – TRUE if short name support is enabled on this volume.</t>
  </si>
  <si>
    <t>The statement is deleted in V20100228.</t>
  </si>
  <si>
    <t>7250c16a-5ca8-4f52-ba55-ccd86076af99</t>
  </si>
  <si>
    <t>MS-FSA_R2362</t>
  </si>
  <si>
    <t>[In Per Volume]If one or more of these features is supported, the value of this field is implementation-defined.</t>
  </si>
  <si>
    <t>c14b682f-f437-45b0-b0b0-28157268a07b</t>
  </si>
  <si>
    <t>MS-FSA_R2363</t>
  </si>
  <si>
    <t>[In Per Volume,If one or more of these features is supported, the value of this field]MUST be a power of 2 multiple of ClusterSize.&lt;3&gt;</t>
  </si>
  <si>
    <t>It is ADM and implementation specific.</t>
  </si>
  <si>
    <t>e8cb03c1-f0b0-4c71-bf90-ef1478f9f7de</t>
  </si>
  <si>
    <t>MS-FSA_R92</t>
  </si>
  <si>
    <t>[In Per Volume]CompressedChunkSize: A 32-bit unsigned integer specifying the maximum size of each chunk in a compressed stream.</t>
  </si>
  <si>
    <t>c8e7c8ec-4a01-41ee-b64c-ea924f7a36c7</t>
  </si>
  <si>
    <t>MS-FSA_R97</t>
  </si>
  <si>
    <t>[In Per Volume]CompressedChunkSize： Not all file systems support compression.</t>
  </si>
  <si>
    <t>a69f3516-0725-4104-a786-e6c113d3dbf1</t>
  </si>
  <si>
    <t>MS-FSA_R98</t>
  </si>
  <si>
    <t>[In Per Volume]CompressedChunkSize： implementation of this field is OPTIONAL.</t>
  </si>
  <si>
    <t>439c0c71-32dd-40ce-8903-13c10ba412e8</t>
  </si>
  <si>
    <t>MS-FSA_R2364</t>
  </si>
  <si>
    <t>[In Per Volume]CompressedChunkSize: If compression is supported, the value of this field is implementation-defined.</t>
  </si>
  <si>
    <t>f63f32b6-9610-4faa-911e-bcf9446f6da6</t>
  </si>
  <si>
    <t>MS-FSA_R2365</t>
  </si>
  <si>
    <t>[In Per Volume,CompressedChunkSize: If compression is supported, the value of this field] MUST be a power of 2.</t>
  </si>
  <si>
    <t>4af6a976-dfce-4383-8946-503081235e47</t>
  </si>
  <si>
    <t>MS-FSA_R100</t>
  </si>
  <si>
    <t>[In Per Volume,CompressedChunkSize: If compression is supported, the value of this field ]MUST be less than or equal to CompressionUnitSize.&lt;4&gt;</t>
  </si>
  <si>
    <t>1864c74a-baba-4069-8e25-a0003f550caa</t>
  </si>
  <si>
    <t>MS-FSA_R18</t>
  </si>
  <si>
    <t>[In Per Volume]TunnelCacheList: A list of zero or more TunnelCacheEntries describing certain metadata about recently deleted or renamed files.</t>
  </si>
  <si>
    <t>b412421e-6ffd-4871-aaeb-6b8a4ea03851</t>
  </si>
  <si>
    <t>MS-FSA_R19</t>
  </si>
  <si>
    <t>[In Per Volume]TunnelCacheList: The list[A list of zero or more TunnelCacheEntries describing certain metadata about recently deleted or renamed files] MAY be empty if the object store does not implement tunnel caching.</t>
  </si>
  <si>
    <t>3a018dad-a307-4634-8e2c-9bfb4f11cabe</t>
  </si>
  <si>
    <t>MS-FSA_R21</t>
  </si>
  <si>
    <t>[In Per Volume]TunnelCacheList: The list[A list of zero or more TunnelCacheEntries describing certain metadata about recently deleted or renamed files] is not empty if the object store does not implement tunnel caching in Windows.</t>
  </si>
  <si>
    <t>2453d953-db3b-4024-8a01-e0abb2419c92</t>
  </si>
  <si>
    <t>MS-FSA_R20</t>
  </si>
  <si>
    <t>[In Per Volume]TunnelCacheList: The list[A list of zero or more TunnelCacheEntries describing certain metadata about recently deleted or renamed files] MAY be empty if there are no recently deleted or renamed files on this volume.</t>
  </si>
  <si>
    <t>b8b7fb70-f907-4d53-bbca-2281a6dc6b5c</t>
  </si>
  <si>
    <t>MS-FSA_R22</t>
  </si>
  <si>
    <t>[In Per Volume]TunnelCacheList: The list[A list of zero or more TunnelCacheEntries describing certain metadata about recently deleted or renamed files] is not empty if there are no recently deleted or renamed files on this volume in Windows.</t>
  </si>
  <si>
    <t>feff02eb-4f76-4010-a449-b27f4817b106</t>
  </si>
  <si>
    <t>MS-FSA_R23</t>
  </si>
  <si>
    <t>[In Per Volume]ChangeNotifyList: A list of zero or more ChangeNotifyEntries describing outstanding change notify requests for the volume.</t>
  </si>
  <si>
    <t>f8517418-2d4f-45ba-aaa7-a1bbd524a0a2</t>
  </si>
  <si>
    <t>MS-FSA_R3656</t>
  </si>
  <si>
    <t>[In Per Volume]GenerateShortNames: A Boolean that is TRUE if short name creation support is enabled on this Volume.</t>
  </si>
  <si>
    <t>375e5f0f-49ff-4563-bdff-830c925d3c67</t>
  </si>
  <si>
    <t>MS-FSA_R3657</t>
  </si>
  <si>
    <t>[In Per Volume]GenerateShortNames: FALSE if short name creation is not supported on this Volume.</t>
  </si>
  <si>
    <t>276dd666-3f8d-4a05-b61f-31f6a20e80dc</t>
  </si>
  <si>
    <t>MS-FSA_R25</t>
  </si>
  <si>
    <t>[In Per Volume]QuotaInformation: A list of FILE_QUOTA_INFORMATION elements (per [MS-FSCC] section 2.4.33) that track the total Stream.AllocationSize per SID where the File.SecurityDescriptor.Owner field is equal to the SID.</t>
  </si>
  <si>
    <t>5707a774-9e28-4fbd-880b-3027fe2c0042</t>
  </si>
  <si>
    <t>MS-FSA_R101</t>
  </si>
  <si>
    <t>[In Per Volume]DefaultQuotaThreshold: A 64-bit signed integer that contains the default per-user disk quota warning threshold in bytes.</t>
  </si>
  <si>
    <t>9c9992e7-2da6-4c6b-bc46-9b682d00eda0</t>
  </si>
  <si>
    <t>MS-FSA_R102</t>
  </si>
  <si>
    <t>[In Per Volume]DefaultQuotaThreshold (8 bytes):Not all file systems support this field.</t>
  </si>
  <si>
    <t>59e78c54-ef4e-4188-b4f3-d8b3bbb655b9</t>
  </si>
  <si>
    <t>MS-FSA_R103</t>
  </si>
  <si>
    <t>[In Per Volume]DefaultQuotaThreshold (8 bytes): implementation of this field is OPTIONAL.</t>
  </si>
  <si>
    <t>439282c4-c86d-438a-bc4d-b93feed31fe2</t>
  </si>
  <si>
    <t>MS-FSA_R104</t>
  </si>
  <si>
    <t>[In Per Volume]DefaultQuotaLimit: A 64-bit signed integer that contains the default per-user disk quota limit in bytes.</t>
  </si>
  <si>
    <t>88ac1665-16b2-4c0b-90d6-deab119289d3</t>
  </si>
  <si>
    <t>MS-FSA_R105</t>
  </si>
  <si>
    <t>[In Per Volume]DefaultQuotaLimit: Not all file systems support this field.</t>
  </si>
  <si>
    <t>5e2391aa-7a0b-43bf-aa5c-96c7d24bbdda</t>
  </si>
  <si>
    <t>MS-FSA_R106</t>
  </si>
  <si>
    <t>[In Per Volume]DefaultQuotaLimit: implementation of this field is OPTIONAL.</t>
  </si>
  <si>
    <t>f00ff249-3904-4c1e-85ca-1a61c2a36def</t>
  </si>
  <si>
    <t>MS-FSA_R107</t>
  </si>
  <si>
    <t>[In Per Volume]VolumeQuotaState (4 bytes): A bitmask of flags defining the current quota state on the volume as specified in [MS-FSCC] section 2.5.2 under FileSystemControlFlags.</t>
  </si>
  <si>
    <t>22230093-5d2c-46c6-b5db-df01f3ea270b</t>
  </si>
  <si>
    <t>MS-FSA_R108</t>
  </si>
  <si>
    <t>[In Per Volume]VolumeQuotaState (4 bytes): Not all file systems support this field.</t>
  </si>
  <si>
    <t>6a7a9ca3-10ec-4c59-9d3b-5b10febac62f</t>
  </si>
  <si>
    <t>MS-FSA_R109</t>
  </si>
  <si>
    <t>[In Per Volume]VolumeQuotaState: implementation of this field is OPTIONAL.</t>
  </si>
  <si>
    <t>9330ded9-ca9e-4ff4-8bd1-6776e3add836</t>
  </si>
  <si>
    <t>MS-FSA_R26</t>
  </si>
  <si>
    <t>[In Per Volume]VolumeId: A GUID as specified in [RFC4122]. This value can be NULL.</t>
  </si>
  <si>
    <t>2a145d74-b572-4089-974d-5d423516aa19</t>
  </si>
  <si>
    <t>MS-FSA_R27</t>
  </si>
  <si>
    <t>[In Per Volume]BirthVolumeId (16 bytes): A 128-bit GUID that uniquely identifies the volume on which the object resided when the object identifier was created, or zero if the volume had no object identifier at that time.</t>
  </si>
  <si>
    <t>09a7577c-2555-429c-a82b-99c61138f84f</t>
  </si>
  <si>
    <t>MS-FSA_R28</t>
  </si>
  <si>
    <t>[In Per Volume]BirthVolumeId: After copy operations, move operations, or other file operations, this may not be the same as the object identifier of the volume on which the object currently resides.</t>
  </si>
  <si>
    <t>3b441ef7-e07f-40e9-b0e7-30750eed0733</t>
  </si>
  <si>
    <t>MS-FSA_R110</t>
  </si>
  <si>
    <t>[In Per Volume]BirthObjectId – A GUID value containing the object identifier of the object at the time it was created.</t>
  </si>
  <si>
    <t>4acc65bf-771e-4910-87ac-e944697a3e9a</t>
  </si>
  <si>
    <t>MS-FSA_R29</t>
  </si>
  <si>
    <t>[In Per Volume]BirthObjectId –  After copy operations, move operations, or other file operations, this value may not be the same as the ObjectId member at present.&lt;69&gt;</t>
  </si>
  <si>
    <t>2283f836-330b-43b1-a348-8a79ec98c371</t>
  </si>
  <si>
    <t>MS-FSA_R3658</t>
  </si>
  <si>
    <t>[In Per Volume]BirthObjectId – After copy operations, move operations, or other file operations, this value might not be the same as the ObjectId member at present.&lt;69&gt;</t>
  </si>
  <si>
    <t>43fb2c59-a3db-4b13-89c2-a0a54ce5ab5d</t>
  </si>
  <si>
    <t>MS-FSA_R30</t>
  </si>
  <si>
    <t>[In Per Volume]DomainId – A GUID value containing the domain identifier.</t>
  </si>
  <si>
    <t>f5b8465d-e5d6-4161-bc84-95d827c94929</t>
  </si>
  <si>
    <t>MS-FSA_R31</t>
  </si>
  <si>
    <t>[In Per Volume] DomainId – This value is unused.</t>
  </si>
  <si>
    <t>89961500-9958-4c5d-911d-572891ce1b94</t>
  </si>
  <si>
    <t>MS-FSA_R32</t>
  </si>
  <si>
    <t>[In Per Volume] DomainId –  it SHOULD be zero.&lt;4&gt;</t>
  </si>
  <si>
    <t>5064fadd-1954-4b3f-913c-189f322835e6</t>
  </si>
  <si>
    <t>MS-FSA_R34</t>
  </si>
  <si>
    <t>[In Per Volume] DomainId –  it is zero in Windows.&lt;4&gt;</t>
  </si>
  <si>
    <t>a287e94a-e572-44c6-89bb-153b9a683eb2</t>
  </si>
  <si>
    <t>MS-FSA_R33</t>
  </si>
  <si>
    <t>[In Per Volume]DomainId – The value MUST be ignored.</t>
  </si>
  <si>
    <t>647c1d38-362e-4b95-b66d-54f810af24b5</t>
  </si>
  <si>
    <t>MS-FSA_R5003</t>
  </si>
  <si>
    <t>[In Per Volume]ExtendedInfo: A 48-byte structure containing extended VolumeId information. See [MS-FSCC] section 2.5.6.&lt;5&gt;</t>
  </si>
  <si>
    <t>MS-FSA_R3659</t>
  </si>
  <si>
    <t>[In Per Volume]IsUsnJournalActive: A Boolean that is TRUE if a USN change journal is active on the volume.&lt;6&gt;</t>
  </si>
  <si>
    <t>9899acc5-f10e-436c-88a8-0cb0d8aea4bb</t>
  </si>
  <si>
    <t>MS-FSA_R3660</t>
  </si>
  <si>
    <t>[In Per Volume]LastUsn: A 64-bit unsigned integer indicating the positive USN number of the last record written to the USN change journal on the volume.</t>
  </si>
  <si>
    <t>a7e7a872-caed-461f-a693-29a478c9b2b3</t>
  </si>
  <si>
    <t>MS-FSA_R3662</t>
  </si>
  <si>
    <t>[In Per Volume]LastUsn: 0 if no USN records have been written.</t>
  </si>
  <si>
    <t>c7b99475-9a32-41bf-9536-209689e08608</t>
  </si>
  <si>
    <t>MS-FSA_R3663</t>
  </si>
  <si>
    <t>[In Per Volume]LastUsn: If IsUsnJournalActive is FALSE, LastUsn MUST be 0.</t>
  </si>
  <si>
    <t>5c10e399-9f65-4c38-ae54-cdba6ee6e27f</t>
  </si>
  <si>
    <t>MS-FSA_R3664</t>
  </si>
  <si>
    <t>[In Per Volume]The following fields are specific to UDF object stores:[DirectoryCount ,FileCount,FsFormatMajVersion,FsFormatMinVersion,FormatTime ,LastUpdateTime ,CopyrightInfo,AbstractInfo,FormattingImplementationInfo,LastModifyingImplementationInfo ,SparingUnitBytes,SoftwareSparing,TotalSpareBlocks,FreeSpareBlocks].</t>
  </si>
  <si>
    <t>b949f17d-cf56-4f96-98e0-649a7da33387</t>
  </si>
  <si>
    <t>MS-FSA_R3665</t>
  </si>
  <si>
    <t>[In Per Volume]DirectoryCount: A 64-bit signed integer that indicates the count of directories on the volume.</t>
  </si>
  <si>
    <t>31f101b5-a50a-45b7-a18b-7a75fe6a6aa1</t>
  </si>
  <si>
    <t>MS-FSA_R3666</t>
  </si>
  <si>
    <t>[In Per Volume]DirectoryCount : or -1 if not maintained by the object store.</t>
  </si>
  <si>
    <t>b00f08d0-d561-44d1-b3b7-540807148686</t>
  </si>
  <si>
    <t>MS-FSA_R3667</t>
  </si>
  <si>
    <t>[In Per Volume]FileCount: A 64-bit signed integer that indicates the count of files on the volume.</t>
  </si>
  <si>
    <t>90673c8e-7a95-4211-a763-ed7a152ddc3f</t>
  </si>
  <si>
    <t>MS-FSA_R3668</t>
  </si>
  <si>
    <t>[In Per Volume]FileCount: or -1 if not maintained by the object store.</t>
  </si>
  <si>
    <t>09f75a66-1e92-4294-ad9a-a0fbf1eba08f</t>
  </si>
  <si>
    <t>MS-FSA_R3669</t>
  </si>
  <si>
    <t>[In Per Volume]FsFormatMajVersion: A 16-bit unsigned integer indicating the major version of the file system format.</t>
  </si>
  <si>
    <t>f64ef34b-3000-4233-8ea2-8193d2fd6f83</t>
  </si>
  <si>
    <t>MS-FSA_R3670</t>
  </si>
  <si>
    <t>[In Per Volume]FsFormatMinVersion: A 16-bit unsigned integer indicating the minor version of the file system format.</t>
  </si>
  <si>
    <t>d02833d1-7007-4575-b5b3-af9e0738b5ee</t>
  </si>
  <si>
    <t>MS-FSA_R3671</t>
  </si>
  <si>
    <t>[In Per Volume]FormatTime: The time the volume was formatted in the FILETIME format specified in [MS-FSCC] section 2.1.1.</t>
  </si>
  <si>
    <t>caeb51ce-2517-4110-a13a-5e5c31db2641</t>
  </si>
  <si>
    <t>MS-FSA_R3672</t>
  </si>
  <si>
    <t>[In Per Volume]LastUpdateTime: The time the volume was last updated in the FILETIME format specified in [MS-FSCC] section 2.1.1.</t>
  </si>
  <si>
    <t>b1db4e75-ef07-42d5-a862-9884aac3f522</t>
  </si>
  <si>
    <t>MS-FSA_R3673</t>
  </si>
  <si>
    <t>[In Per Volume]CopyrightInfo: A 68-byte buffer containing any copyright info associated with the volume.</t>
  </si>
  <si>
    <t>a6d9ca83-3d1f-4875-a5b9-d8d3459508c0</t>
  </si>
  <si>
    <t>MS-FSA_R3674</t>
  </si>
  <si>
    <t>[In Per Volume]AbstractInfo: A 68-byte buffer containing any abstract info associated with the volume.</t>
  </si>
  <si>
    <t>9c2f49dd-3f2f-4c27-9eca-b1eaa1663c02</t>
  </si>
  <si>
    <t>MS-FSA_R3675</t>
  </si>
  <si>
    <t>[In Per Volume]FormattingImplementationInfo: A 68-byte buffer containing any implementation-specific information.</t>
  </si>
  <si>
    <t>cb808b6b-7fd4-4576-bb66-6afb67541d0a</t>
  </si>
  <si>
    <t>MS-FSA_R3676</t>
  </si>
  <si>
    <t>[In Per Volume]FormattingImplementationInfo: in some cases, it is the operating system version that the media was formatted by.</t>
  </si>
  <si>
    <t>ed8a0452-b886-49d2-92c6-4043c8fb268b</t>
  </si>
  <si>
    <t>MS-FSA_R3677</t>
  </si>
  <si>
    <t>[In Per Volume]LastModifyingImplementationInfo: A 68-byte buffer containing information written by the last implementation that modified the disk.</t>
  </si>
  <si>
    <t>c74b1997-a36d-428e-b7a7-3f8f2376d8b1</t>
  </si>
  <si>
    <t>MS-FSA_R3678</t>
  </si>
  <si>
    <t>[In Per Volume]LastModifyingImplementationInfo: This information is implementation-specific.</t>
  </si>
  <si>
    <t>9c137b01-9442-4564-a562-f1e6d75ef2be</t>
  </si>
  <si>
    <t>MS-FSA_R3679</t>
  </si>
  <si>
    <t>[In Per Volume]LastModifyingImplementationInfo: in some cases, it is the operating system version that the media was last modified by.</t>
  </si>
  <si>
    <t>d9162d01-5935-4bbd-9c1d-6952d2b2f64e</t>
  </si>
  <si>
    <t>MS-FSA_R3680</t>
  </si>
  <si>
    <t>[In Per Volume]SparingUnitBytes: A 32-bit unsigned integer indicating the size in bytes of a sparing unit.</t>
  </si>
  <si>
    <t>88165017-bc84-4f48-a028-09b7c8d7bce3</t>
  </si>
  <si>
    <t>MS-FSA_R3681</t>
  </si>
  <si>
    <t>[In Per Volume]SoftwareSparing: A Boolean that is TRUE if the volume's bad block sparing mechanism is implemented in software.</t>
  </si>
  <si>
    <t>2ead8601-9f01-466d-8605-7f6cdb53ff0a</t>
  </si>
  <si>
    <t>MS-FSA_R3682</t>
  </si>
  <si>
    <t>[In Per Volume]SoftwareSparing: FALSE if bad block sparing is implemented by the underlying hardware this volume is on.</t>
  </si>
  <si>
    <t>8d7b705c-e91b-426b-991e-4d06e2c68c78</t>
  </si>
  <si>
    <t>MS-FSA_R3683</t>
  </si>
  <si>
    <t>[In Per Volume]TotalSpareBlocks : A 32-bit unsigned integer indicating the total number of spare blocks.</t>
  </si>
  <si>
    <t>db8c09cc-a9bd-4344-b3c4-49b77c3c30b7</t>
  </si>
  <si>
    <t>MS-FSA_R3684</t>
  </si>
  <si>
    <t>[In Per Volume]FreeSpareBlocks: A 32-bit unsigned integer indicating the available number of spare blocks.</t>
  </si>
  <si>
    <t>5e162eeb-b38a-4090-958f-2c28bf43b605</t>
  </si>
  <si>
    <t>MS-FSA_R35</t>
  </si>
  <si>
    <t>[In Per Volume]Volatile Fields: OpenFileList: A list of all the File objects opened on Volume.</t>
  </si>
  <si>
    <t>7cd7bc25-ef07-4539-bf32-68c2aa4c0a5f</t>
  </si>
  <si>
    <t>MS-FSA_R111</t>
  </si>
  <si>
    <t>3.1.1.2</t>
  </si>
  <si>
    <t>[In Per TunnelCacheEntry]Implementation of tunnel caching is OPTIONAL.</t>
  </si>
  <si>
    <t>d8da0871-2e0b-4641-ac41-af8600e5ff92</t>
  </si>
  <si>
    <t>MS-FSA_R112</t>
  </si>
  <si>
    <t>[In Per TunnelCacheEntry]If case-sensitive file name matching is enabled (for example, for POSIX compliance), the object store SHOULD NOT implement tunnel caching.</t>
  </si>
  <si>
    <t>74087b0f-8d6b-4d1e-a437-272fb38dfe67</t>
  </si>
  <si>
    <t>MS-FSA_R276</t>
  </si>
  <si>
    <t>[In Per TunnelCacheEntry]If case-sensitive file name matching is enabled (for example, for POSIX compliance), the object store does not  implement tunnel caching in Windows.</t>
  </si>
  <si>
    <t>a155b0fd-e57f-4b69-bb4c-35aed98be815</t>
  </si>
  <si>
    <t>MS-FSA_R113</t>
  </si>
  <si>
    <t>[In Per TunnelCacheEntry]If the object store implements tunnel caching, it MUST implement the following attributes in each TunnelCacheEntry:[EntryTime, ParentFile, FileName, FileShortName, KeyByShortName, FileCreationTime, FileObjectId].</t>
  </si>
  <si>
    <t>8afa56a9-a5ef-454b-91df-54cbd6b1dc86</t>
  </si>
  <si>
    <t>MS-FSA_R114</t>
  </si>
  <si>
    <t>[In Per TunnelCacheEntry] EntryTime: The time at which this TunnelCacheEntry was created.</t>
  </si>
  <si>
    <t>80eece4d-8e8e-49e6-886d-b840c0bc7661</t>
  </si>
  <si>
    <t>MS-FSA_R115</t>
  </si>
  <si>
    <t>[In Per TunnelCacheEntry] EntryTime: The object store SHOULD use this attribute to automatically purge this entry from the tunnel cache once the entry is 15 seconds old.</t>
  </si>
  <si>
    <t>e6994cac-9239-448e-a299-3a2338833e17</t>
  </si>
  <si>
    <t>MS-FSA_R277</t>
  </si>
  <si>
    <t>[In Per TunnelCacheEntry] EntryTime:The object store uses this attribute to automatically purge this entry from the tunnel cache once the entry is 15 seconds old in Windows.</t>
  </si>
  <si>
    <t>7d28fbd2-a2cc-485c-8c2c-5aa3e7f1d75b</t>
  </si>
  <si>
    <t>MS-FSA_R116</t>
  </si>
  <si>
    <t>[In Per TunnelCacheEntry] ParentFile: The parent DirectoryFile that this TunnelCacheEntry refers to.</t>
  </si>
  <si>
    <t>86044547-2734-435b-b283-2b61f5f3a396</t>
  </si>
  <si>
    <t>MS-FSA_R117</t>
  </si>
  <si>
    <t>[In Per TunnelCacheEntry] FileName: A Unicode string specifying the long name of the file.</t>
  </si>
  <si>
    <t>887cdb3b-e094-4627-be11-e8d79795598c</t>
  </si>
  <si>
    <t>MS-FSA_R118</t>
  </si>
  <si>
    <t>[In Per TunnelCacheEntry] FileName:This string MUST be greater than 0 characters and less than 256 characters in length.</t>
  </si>
  <si>
    <t>64cd8f3f-13ea-4e99-8c5d-8a3a7be3133d</t>
  </si>
  <si>
    <t>MS-FSA_R119</t>
  </si>
  <si>
    <t>[In Per TunnelCacheEntry] FileName: Valid characters for a file name are specified in [MS-FSCC] section 2.1.5.</t>
  </si>
  <si>
    <t>4b735fac-4a50-42c2-8ad7-42077a21608f</t>
  </si>
  <si>
    <t>MS-FSA_R120</t>
  </si>
  <si>
    <t>[In Per TunnelCacheEntry] FileShortName: A Unicode string specifying the short name of the file.</t>
  </si>
  <si>
    <t>23f0f330-3e24-4bab-a8bf-29e973de29dc</t>
  </si>
  <si>
    <t>MS-FSA_R121</t>
  </si>
  <si>
    <t>[In Per TunnelCacheEntry] FileShortName:This string MAY be empty if KeyByShortName is FALSE.</t>
  </si>
  <si>
    <t>836880cc-da81-43b1-9bdc-ef576227e4c9</t>
  </si>
  <si>
    <t>MS-FSA_R280</t>
  </si>
  <si>
    <t>[In Per TunnelCacheEntry] FileShortName:This string is not empty if KeyByShortName is FALSE in Windows.</t>
  </si>
  <si>
    <t>d66cd572-91c8-4eb9-8a3a-3f886c4096de</t>
  </si>
  <si>
    <t>MS-FSA_R122</t>
  </si>
  <si>
    <t>[In Per TunnelCacheEntry] FileShortName: If non-empty, it MUST be  8.3-complaint as described in [MS-FSCC] section 2.1.5.2.1.</t>
  </si>
  <si>
    <t>e7a045d8-cd98-44be-ad86-d983bf838650</t>
  </si>
  <si>
    <t>MS-FSA_R278</t>
  </si>
  <si>
    <t>[In Per TunnelCacheEntry] KeyByShortName: A Boolean that is TRUE when FileShortName is used as the key for this entry.</t>
  </si>
  <si>
    <t>43227f5e-5d9d-4db3-a4e8-7dfaa641e6fa</t>
  </si>
  <si>
    <t>MS-FSA_R279</t>
  </si>
  <si>
    <t>[In Per TunnelCacheEntry] KeyByShortName: FALSE when FileName is used as the key for this entry.</t>
  </si>
  <si>
    <t>583a454c-aeff-4e61-b255-fab6e6733377</t>
  </si>
  <si>
    <t>MS-FSA_R124</t>
  </si>
  <si>
    <t>[In Per TunnelCacheEntry] FileCreationTime: The time that identifies when the file was created in the FILETIME format specified in [MS-FSCC] section 2.1.1.</t>
  </si>
  <si>
    <t>1469f5a8-55c1-428e-bb59-f08e85623591</t>
  </si>
  <si>
    <t>MS-FSA_R158</t>
  </si>
  <si>
    <t>[In Per File]ReparseTag - A GUID identifier indicating the type of the reparse point.</t>
  </si>
  <si>
    <t>794c90f7-97be-4dcf-a488-224d46d5c0c0</t>
  </si>
  <si>
    <t>MS-FSA_R125</t>
  </si>
  <si>
    <t>[In Per TunnelCacheEntry] FileObjectId: A GUID as specified in [RFC4122].</t>
  </si>
  <si>
    <t>65015d12-e435-46ee-ba55-519d29f33c1a</t>
  </si>
  <si>
    <t>MS-FSA_R126</t>
  </si>
  <si>
    <t>[In Per TunnelCacheEntry] FileObjectId:  This value can be NULL.</t>
  </si>
  <si>
    <t>764dd34d-265e-46cf-8aa6-3e08af68ee1f</t>
  </si>
  <si>
    <t>MS-FSA_R127</t>
  </si>
  <si>
    <t>[In Per TunnelCacheEntry] FileObjectId: If non-NULL, this value MUST be unique on a given volume.</t>
  </si>
  <si>
    <t>2e496d32-7faf-488e-81aa-9f7368e173b3</t>
  </si>
  <si>
    <t>MS-FSA_R128</t>
  </si>
  <si>
    <t>3.1.1.3</t>
  </si>
  <si>
    <t>[In Per File]The object store MUST implement the following persistent attributes:[FileType, FileID, LinkList, SecurityDescriptor, FileAttributes, CreationTime, LastModificationTime, LastChangeTime, LastAccessTime, ExtendedAttributes, ExtendedAttributesLength, ObjectId, BirthVolumeId , BirthObjectId , StreamList, ReparseTag, ReparseGUID, ReparseData, DirectoryList, Volume, IsSymbolicLink].</t>
  </si>
  <si>
    <t>204989dc-2cf0-4955-9ea1-33c2ea8fb727</t>
  </si>
  <si>
    <t>MS-FSA_R129</t>
  </si>
  <si>
    <t>[In Per File]FileType: The type of file.</t>
  </si>
  <si>
    <t>026360c7-7d7f-44aa-ac20-feb5a3478860</t>
  </si>
  <si>
    <t>MS-FSA_R130</t>
  </si>
  <si>
    <t>[In Per File]FileType: This value MUST be either DataFile or DirectoryFile.</t>
  </si>
  <si>
    <t>51cb0609-6514-4e95-b7f1-3f2fafae876b</t>
  </si>
  <si>
    <t>MS-FSA_R131</t>
  </si>
  <si>
    <t>[In Per File]FileID: A 64-bit unsigned integer that identifies the file.</t>
  </si>
  <si>
    <t>2c2f3c15-c10c-4be9-aed3-4b8e95f1bd99</t>
  </si>
  <si>
    <t>MS-FSA_R281</t>
  </si>
  <si>
    <t>[In Per File]FileID: This value MUST be persistent.</t>
  </si>
  <si>
    <t>bcb046df-1808-43ed-876d-173cb8403f5c</t>
  </si>
  <si>
    <t>MS-FSA_R282</t>
  </si>
  <si>
    <t>[In Per File]FileID: This value MUST be unique on a given volume.</t>
  </si>
  <si>
    <t>d7054d2c-9638-4138-a20d-4100a469d8dc</t>
  </si>
  <si>
    <t>MS-FSA_R133</t>
  </si>
  <si>
    <t>[In Per File]LinkList: A list of one or more Links to the file.</t>
  </si>
  <si>
    <t>fb6fc284-80fc-4cf9-9ac4-c32cea7e77e3</t>
  </si>
  <si>
    <t>MS-FSA_R134</t>
  </si>
  <si>
    <t>[In Per File]LinkList: A DirectoryFile MUST have exactly one element in LinkList.</t>
  </si>
  <si>
    <t>c9a7d4f8-82b3-4473-a1ad-942156165b2e</t>
  </si>
  <si>
    <t>MS-FSA_R135</t>
  </si>
  <si>
    <t>[In Per File]LinkList: LinkList MUST have at most one element with a non-empty ShortName.</t>
  </si>
  <si>
    <t>0927b583-d76d-44c3-b9d3-084d7d8456f2</t>
  </si>
  <si>
    <t>MS-FSA_R136</t>
  </si>
  <si>
    <t>[In Per File]SecurityDescriptor: The security descriptor for this file, in the format specified in [MS-DTYP] section 2.4.6.</t>
  </si>
  <si>
    <t>4c1cd53a-5733-4c82-a7b8-cf1f65e8edb6</t>
  </si>
  <si>
    <t>MS-FSA_R137</t>
  </si>
  <si>
    <t>[In Per File]FileAttributes: Attributes of the file in the form specified in [MS-FSCC] section 2.6.</t>
  </si>
  <si>
    <t>7ce834b4-5e6d-4758-89a9-d524a43031ab</t>
  </si>
  <si>
    <t>MS-FSA_R138</t>
  </si>
  <si>
    <t>[In Per File]CreationTime: The time that identifies when the file was created in the FILETIME format specified in [MS-FSCC] section 2.1.1.&lt;7&gt;</t>
  </si>
  <si>
    <t>439e2fbc-553a-42b4-a2ce-2eec224867ce</t>
  </si>
  <si>
    <t>MS-FSA_R139</t>
  </si>
  <si>
    <t>[In Per File]LastModificationTime: The time that identifies when the file contents were last modified in the FILETIME format specified in [MS-FSCC] section 2.1.1.&lt;8&gt;</t>
  </si>
  <si>
    <t>5e97c1a3-e0da-4b2e-b476-711c65245e14</t>
  </si>
  <si>
    <t>MS-FSA_R140</t>
  </si>
  <si>
    <t>[In Per File]LastChangeTime: The time that identifies when the file metadata or contents were last changed in the FILETIME format specified in [MS-FSCC] section 2.1.1.&lt;9&gt;</t>
  </si>
  <si>
    <t>0cd5abb9-faee-438e-91c8-08d2aa006ab9</t>
  </si>
  <si>
    <t>MS-FSA_R141</t>
  </si>
  <si>
    <t>[In Per File]LastAccessTime: The time that identifies when the file was last accessed in the FILETIME format specified in [MS-FSCC] section 2.1.1.</t>
  </si>
  <si>
    <t>445b1135-ba97-40c3-ad0e-2f286cb16a77</t>
  </si>
  <si>
    <t>MS-FSA_R142</t>
  </si>
  <si>
    <t>[In Per File]LastAccessTime: Updating this value when accesses occur is OPTIONAL.&lt;10&gt;&lt;11&gt;</t>
  </si>
  <si>
    <t>9ecf6598-e2fc-4730-9fa8-db464f1ab4d5</t>
  </si>
  <si>
    <t>MS-FSA_R143</t>
  </si>
  <si>
    <t>[In Per File]ExtendedAttributes: A list of FILE_FULL_EA_INFORMATION structures as defined by MS-FSCC section 2.4.15.</t>
  </si>
  <si>
    <t>fbc85618-c3e1-46a8-af4f-ae30778c7d12</t>
  </si>
  <si>
    <t>MS-FSA_R144</t>
  </si>
  <si>
    <t>[In Per File]ExtendedAttributesLength: A 32-bit unsigned integer that contains the combined length of all the ExtendedAttributes.</t>
  </si>
  <si>
    <t>c65cbd68-c7b4-4674-9098-0ce879c3f6e2</t>
  </si>
  <si>
    <t>MS-FSA_R145</t>
  </si>
  <si>
    <t>[In Per File]ObjectId:A GUID as specified in [RFC4122].</t>
  </si>
  <si>
    <t>33dbb0ad-ab85-48f9-ae87-46f1daebdc41</t>
  </si>
  <si>
    <t>MS-FSA_R146</t>
  </si>
  <si>
    <t>[In Per File]ObjectId: This value can be NULL.</t>
  </si>
  <si>
    <t>978e058d-8177-4cfb-8c66-4fce371e95ee</t>
  </si>
  <si>
    <t>MS-FSA_R147</t>
  </si>
  <si>
    <t>[In Per File]ObjectId:  If set to non-NULL, this value MUST be unique on a given volume.</t>
  </si>
  <si>
    <t>049ef0ab-8cf7-44ae-8fa3-e1d6e8b53c55</t>
  </si>
  <si>
    <t>MS-FSA_R148</t>
  </si>
  <si>
    <t>[In Per File]BirthVolumeId: A GUID that uniquely identifies the volume on which the object resided when the object identifier was created, or zero if the volume had no object identifier at that time.</t>
  </si>
  <si>
    <t>9c9d2703-84d0-4fc2-83c6-5abe0159f1c0</t>
  </si>
  <si>
    <t>MS-FSA_R283</t>
  </si>
  <si>
    <t>[In Per File]BirthVolumeId: After copy operations, move operations, or other file operations, this might not be the same as the VolumeId of the volume on which the object currently resides.</t>
  </si>
  <si>
    <t>124938fd-5810-4c22-903e-fb006c701bb0</t>
  </si>
  <si>
    <t>MS-FSA_R150</t>
  </si>
  <si>
    <t>[In Per File]BirthObjectId: A  GUID value containing the object identifier of the object at the time it was created.</t>
  </si>
  <si>
    <t>71be8ca6-1f59-4170-be58-40848613574a</t>
  </si>
  <si>
    <t>MS-FSA_R151</t>
  </si>
  <si>
    <t>[In Per File]BirthObjectId:  After copy operations, move operations, or other file operations, this value might not be the same as the ObjectId member at present.</t>
  </si>
  <si>
    <t>2db7321c-3729-4a71-9140-84501ca2e15d</t>
  </si>
  <si>
    <t>MS-FSA_R152</t>
  </si>
  <si>
    <t>[In Per File]StreamList: A list of zero or more Streams as defined in section 3.1.1.4.</t>
  </si>
  <si>
    <t>e5925c15-82da-4da6-b6a7-557606b00450</t>
  </si>
  <si>
    <t>MS-FSA_R284</t>
  </si>
  <si>
    <t>[In Per File]StreamList:A DataFile MUST have one and only one unnamed DataStream.</t>
  </si>
  <si>
    <t>895b5c9d-ec9e-4332-b9a0-0305c4dcb0d3</t>
  </si>
  <si>
    <t>MS-FSA_R285</t>
  </si>
  <si>
    <t>[In Per File]StreamList: any additional streams MUST be named DataStreams.</t>
  </si>
  <si>
    <t>Can't ensure "any".</t>
  </si>
  <si>
    <t>0ed5bfd3-5dcb-4716-9c9e-2d5009587898</t>
  </si>
  <si>
    <t>MS-FSA_R288</t>
  </si>
  <si>
    <t>[In Per File]StreamList: additional streams MUST be named DataStreams.</t>
  </si>
  <si>
    <t>faaaa73a-656b-40e8-89eb-ada1efe588ba</t>
  </si>
  <si>
    <t>MS-FSA_R286</t>
  </si>
  <si>
    <t>[In Per File]StreamList : A DirectoryFile MUST have one and only one DirectoryStream named "$I30".</t>
  </si>
  <si>
    <t>10662a13-5270-4a50-a5ad-8ced2297bb22</t>
  </si>
  <si>
    <t>MS-FSA_R287</t>
  </si>
  <si>
    <t>[In Per File]StreamList : any additional streams MUST be named DataStreams.</t>
  </si>
  <si>
    <t>7b709ed3-bafe-43b8-816c-42fecf3be46e</t>
  </si>
  <si>
    <t>MS-FSA_R289</t>
  </si>
  <si>
    <t>[In Per File]StreamList : additional streams MUST be named DataStreams.</t>
  </si>
  <si>
    <t>1bb8cda1-182c-484c-b630-681f738f75d2</t>
  </si>
  <si>
    <t>MS-FSA_R155</t>
  </si>
  <si>
    <t>[In Per File]StreamList: For any two distinct elements Stream1 and Stream2 in StreamList, if Stream1.StreamType equals Stream2.StreamType then Stream1.Name MUST NOT match Stream2.Name.</t>
  </si>
  <si>
    <t>87bf999a-8025-45b4-87c9-336dbdcf14e3</t>
  </si>
  <si>
    <t>MS-FSA_R156</t>
  </si>
  <si>
    <t>[In Per File]ReparseTag: A 32-bit unsigned integer containing the type of the reparse point, as defined in [MS-FSCC] section 2.1.2.1.</t>
  </si>
  <si>
    <t>47f80453-e706-4822-b1d7-6808a18a405f</t>
  </si>
  <si>
    <t>MS-FSA_R157</t>
  </si>
  <si>
    <t>[In Per File]ReparseTag: This member may be empty, in which case there is no ReparsePoint associated with this File.</t>
  </si>
  <si>
    <t>c457269e-effc-43a0-a0a5-e9b48971f420</t>
  </si>
  <si>
    <t>MS-FSA_R3687</t>
  </si>
  <si>
    <t>[In Per File]ReparseGUID: A GUID indicating the type of the reparse point.</t>
  </si>
  <si>
    <t>9b20394d-13dd-4630-add2-6dd48b4e8caa</t>
  </si>
  <si>
    <t>MS-FSA_R159</t>
  </si>
  <si>
    <t>[In Per File]ReparseGUID: This field MUST contain a valid GUID if ReparseTag contains a non-Microsoft tag as described in [MS-FSCC] section 2.1.2.1.</t>
  </si>
  <si>
    <t>6a82abd8-5086-4b00-8861-0570bfb86c8a</t>
  </si>
  <si>
    <t>MS-FSA_R160</t>
  </si>
  <si>
    <t>[In Per File]ReparseGUID: Otherwise[if ReparseTag does not contain a non-Microsoft tag as described in [MS-FSCC] section 2.1.2.1] it MUST be empty.</t>
  </si>
  <si>
    <t>05b0fdeb-9531-40ca-8fae-255030f9809a</t>
  </si>
  <si>
    <t>MS-FSA_R161</t>
  </si>
  <si>
    <t>[In Per File]ReparseData: An array of bytes containing data associated with a reparse point, which is defined by the type of the Reparse point, as described in [MS-FSCC] sections 2.1.2.1 through 2.1.3.2.</t>
  </si>
  <si>
    <t>0fd474ea-9b16-49d9-a4d8-d184249ca482</t>
  </si>
  <si>
    <t>MS-FSA_R298</t>
  </si>
  <si>
    <t>[In Per Stream]IsTemporary – If TRUE, the object store is not optimize its management of the stream because it will be deleted in Windows.</t>
  </si>
  <si>
    <t>Incorrect derived.</t>
  </si>
  <si>
    <t>e9fe4c9b-9139-4c94-90d8-c8975f9bbedc</t>
  </si>
  <si>
    <t>MS-FSA_R162</t>
  </si>
  <si>
    <t>[In Per File]ReparseData: If ReparseTag is empty, this member MUST be empty.</t>
  </si>
  <si>
    <t>04bfc1ad-3744-4cbb-8d97-71943d148d91</t>
  </si>
  <si>
    <t>MS-FSA_R163</t>
  </si>
  <si>
    <t>[In Per File]ReparseData:If ReparseTag is not empty, this member MAY be empty, in which case there is no Reparse data associated with this Reparse point.</t>
  </si>
  <si>
    <t>dffaab7c-dcb5-4a4d-a16f-a396c2bfa012</t>
  </si>
  <si>
    <t>MS-FSA_R290</t>
  </si>
  <si>
    <t>[In Per File]ReparseData:If ReparseTag is not empty, this member is not empty, in which case there is no Reparse data associated with this Reparse point in Windows.</t>
  </si>
  <si>
    <t>211ff5a8-46eb-46ed-8348-29f3ada4eb0a</t>
  </si>
  <si>
    <t>MS-FSA_R164</t>
  </si>
  <si>
    <t>[In Per File]DirectoryList: For a DataFile, this list MUST be empty.</t>
  </si>
  <si>
    <t>31790048-8f4e-4931-bbe4-a82d77119590</t>
  </si>
  <si>
    <t>MS-FSA_R165</t>
  </si>
  <si>
    <t>[In Per File]DirectoryList: For a DirectoryFile, this is a list of Links contained in the directory.</t>
  </si>
  <si>
    <t>19c8a4d9-c47a-4219-8ebc-aa01270fbbb1</t>
  </si>
  <si>
    <t>MS-FSA_R166</t>
  </si>
  <si>
    <t>[In Per File]DirectoryList: For any two distinct elements Link1 and Link2 in DirectoryList, Link1.Name MUST NOT match Link2.Name or Link2.ShortName.</t>
  </si>
  <si>
    <t>0a479118-8d49-42b4-8055-a5e2167574d9</t>
  </si>
  <si>
    <t>MS-FSA_R167</t>
  </si>
  <si>
    <t>[In Per File]Volume: The Volume on which the file resides.</t>
  </si>
  <si>
    <t>24572b89-94c3-4ee9-944c-2d68d196fab1</t>
  </si>
  <si>
    <t>MS-FSA_R3688</t>
  </si>
  <si>
    <t>[In Per File]Usn: A 64-bit unsigned integer indicating the positive USN number of the last USN record written for this file.</t>
  </si>
  <si>
    <t>a2b36644-0c58-4683-867b-9037c9ae0291</t>
  </si>
  <si>
    <t>MS-FSA_R3689</t>
  </si>
  <si>
    <t>[In Per File]Usn: or 0 if no USN records have been written for this file.</t>
  </si>
  <si>
    <t>12ca2840-8a16-419c-9459-d561002939a7</t>
  </si>
  <si>
    <t>MS-FSA_R168</t>
  </si>
  <si>
    <t>[In Per File]IsSymbolicLink:A Boolean that is TRUE if the file is a mount point or a symbolic link to another file or directory.</t>
  </si>
  <si>
    <t>c566bb70-edf1-4ce0-beda-c7bcd416da39</t>
  </si>
  <si>
    <t>MS-FSA_R169</t>
  </si>
  <si>
    <t>[In Per File]Volatile Fields:OpenList: A list of all Opens to this File.</t>
  </si>
  <si>
    <t>632a2d3c-ff70-43e7-8318-aed369b3d682</t>
  </si>
  <si>
    <t>MS-FSA_R170</t>
  </si>
  <si>
    <t>[In Per File]Volatile Fields:PendingNotifications: A 32-bit unsigned integer composed of flags indicating types of changes to file attributes for which directory change notifications are pending, as specified in [MS-SMB2] section 2.2.35, CompletionFilter field.</t>
  </si>
  <si>
    <t>11c5a7db-b6f6-411f-9df4-a72199978cbc</t>
  </si>
  <si>
    <t>MS-FSA_R171</t>
  </si>
  <si>
    <t>3.1.1.4</t>
  </si>
  <si>
    <t>[In Per Link]The object store MUST implement the following persistent attributes:[Name,ShortName,File,ParentFile,IsDeleted].</t>
  </si>
  <si>
    <t>4d69b14d-9190-422a-92c0-8832fc917de9</t>
  </si>
  <si>
    <t>MS-FSA_R172</t>
  </si>
  <si>
    <t>[In Per Link]Name: A Unicode string specifying the name of the link.</t>
  </si>
  <si>
    <t>b0c835c8-fb7d-4cc8-b4e2-bcf8f8d6aa14</t>
  </si>
  <si>
    <t>MS-FSA_R173</t>
  </si>
  <si>
    <t>[In Per Link]Name: This string MUST be greater than 0 characters and less than 256 characters in length.</t>
  </si>
  <si>
    <t>4ff588bd-69d2-4c14-80f5-38f8333cc515</t>
  </si>
  <si>
    <t>MS-FSA_R174</t>
  </si>
  <si>
    <t>[In Per Link]Name: Valid characters for a link name are specified in [MS-FSCC] section 2.1.5.</t>
  </si>
  <si>
    <t>5d8d063a-d2f0-43e8-8045-0a2ffdd42ed4</t>
  </si>
  <si>
    <t>MS-FSA_R175</t>
  </si>
  <si>
    <t>[In Per Link]ShortName: A Unicode string specifying the short name of the link.</t>
  </si>
  <si>
    <t>dc9e7a54-f4f2-4ec2-b3f7-06db4a8da39a</t>
  </si>
  <si>
    <t>MS-FSA_R176</t>
  </si>
  <si>
    <t>[In Per Link]ShortName: This value MAY be empty.</t>
  </si>
  <si>
    <t>5ed26388-1c7a-42ec-8ccc-ba5629a5781e</t>
  </si>
  <si>
    <t>MS-FSA_R293</t>
  </si>
  <si>
    <t>[In Per Link]ShortName: This value is not empty in Windows.</t>
  </si>
  <si>
    <t>d8dbd932-38b2-4bc0-8dd2-e7379580ed0c</t>
  </si>
  <si>
    <t>MS-FSA_R177</t>
  </si>
  <si>
    <t>[In Per Link]ShortName: If non-empty, it MUST be 8.3 compliant convention as described in [MS-FSCC] section 2.1.5.2.1..</t>
  </si>
  <si>
    <t>29ec1bdd-cf30-4f67-97c7-0044652b565b</t>
  </si>
  <si>
    <t>MS-FSA_R178</t>
  </si>
  <si>
    <t>[In Per Link]File: The File that this link refers to.</t>
  </si>
  <si>
    <t>27a10ed2-ce12-46c8-a40f-1c5ef2b8b7d6</t>
  </si>
  <si>
    <t>MS-FSA_R179</t>
  </si>
  <si>
    <t>[In Per Link]ParentFile:  The parent DirectoryFile that this link resides in.</t>
  </si>
  <si>
    <t>0d25d574-58b2-495c-8af6-8543e03d97cd</t>
  </si>
  <si>
    <t>MS-FSA_R291</t>
  </si>
  <si>
    <t>[In Per Link]IsDeleted: A Boolean that is TRUE if there is a pending delete operation on the link.</t>
  </si>
  <si>
    <t>3b3d3a24-531e-4cfd-b26a-c35fe70992ec</t>
  </si>
  <si>
    <t>MS-FSA_R292</t>
  </si>
  <si>
    <t>[In Per Link]IsDeleted:New opens to the associated Stream MUST NOT be allowed.</t>
  </si>
  <si>
    <t>ec87b775-c644-4d3d-b7c9-1b97e11eaa3b</t>
  </si>
  <si>
    <t>MS-FSA_R3690</t>
  </si>
  <si>
    <t>[In Per Link]Volatile Fields:PendingNotifications: A 32-bit unsigned integer composed of flags indicating types of changes to link attributes for which directory change notifications are pending, as specified in [MS-SMB2] section 2.2.35, CompletionFilter field.</t>
  </si>
  <si>
    <t>fd7c8c3a-be5e-4e88-9196-533ce874db21</t>
  </si>
  <si>
    <t>MS-FSA_R181</t>
  </si>
  <si>
    <t>3.1.1.5</t>
  </si>
  <si>
    <t>[In Per Stream]The object store MUST implement the following persistent attributes:[StreamType, Name, Size, AllocationSize, ValidDataLength, File, IsCompressed, IsSparse, IsTemporary, IsEncrypted, ExtentList].</t>
  </si>
  <si>
    <t>eb8f6d2a-130e-4e3d-94cf-4905a756a0ad</t>
  </si>
  <si>
    <t>MS-FSA_R182</t>
  </si>
  <si>
    <t>[In Per Stream]StreamType: The type of stream.</t>
  </si>
  <si>
    <t>6cfa2f6b-8331-465f-890b-2b43e6199a82</t>
  </si>
  <si>
    <t>MS-FSA_R183</t>
  </si>
  <si>
    <t>[In Per Stream]StreamType: This value MUST be either DataStream or DirectoryStream.</t>
  </si>
  <si>
    <t>980ac656-ecd5-45a3-8e50-c0f557595707</t>
  </si>
  <si>
    <t>MS-FSA_R184</t>
  </si>
  <si>
    <t>[In Per Stream]Name:A Unicode string of less than 256 characters specifying the name of the stream.</t>
  </si>
  <si>
    <t>839d5fc9-76c9-4592-b065-4a51ccbd8eea</t>
  </si>
  <si>
    <t>MS-FSA_R185</t>
  </si>
  <si>
    <t>[In Per Stream]Name:  Valid characters for a stream name are specified in [MS-FSCC] section 2.1.5.</t>
  </si>
  <si>
    <t>5195951c-f24e-481e-ae65-40e6c4b332c5</t>
  </si>
  <si>
    <t>MS-FSA_R186</t>
  </si>
  <si>
    <t>[In Per Stream]Name:If StreamType is DataStream, Name MAY be empty, indicating the default data stream.</t>
  </si>
  <si>
    <t>2ba8c5e2-48b1-45da-a9f5-71dbc5986ecc</t>
  </si>
  <si>
    <t>MS-FSA_R294</t>
  </si>
  <si>
    <t>[In Per Stream]Name: If StreamType is DataStream, Name is not empty, indicating the default data stream in Windows.</t>
  </si>
  <si>
    <t>786dd80d-27c2-4b6a-9167-e3c8885fb453</t>
  </si>
  <si>
    <t>MS-FSA_R187</t>
  </si>
  <si>
    <t>[In Per Stream]Name: If StreamType is DirectoryStream, Name MUST be empty.</t>
  </si>
  <si>
    <t>d3fa2d66-47c5-4f74-bfd4-7b94063b3bed</t>
  </si>
  <si>
    <t>MS-FSA_R188</t>
  </si>
  <si>
    <t>[In Per Stream]Size: A 64-bit unsigned integer containing the size of the stream in bytes.</t>
  </si>
  <si>
    <t>993c8382-48be-418e-9be1-ee860070269a</t>
  </si>
  <si>
    <t>MS-FSA_R189</t>
  </si>
  <si>
    <t>[In Per Stream]AllocationSize: A 64-bit unsigned integer containing the size, in bytes, of space reserved on the disk.</t>
  </si>
  <si>
    <t>7e512d59-2973-476b-99c3-4e4feb09c25e</t>
  </si>
  <si>
    <t>MS-FSA_R190</t>
  </si>
  <si>
    <t>[In Per Stream]AllocationSize:This value MUST be a multiple of File.Volume.ClusterSize.</t>
  </si>
  <si>
    <t>3a027c5e-8abc-453d-9117-f45fc1667ec8</t>
  </si>
  <si>
    <t>MS-FSA_R191</t>
  </si>
  <si>
    <t>[In Per Stream]ValidDataLength:  A 64-bit unsigned integer containing the size, in bytes, of valid data in the stream.</t>
  </si>
  <si>
    <t>80316da7-188c-411e-b993-e0334e61614f</t>
  </si>
  <si>
    <t>MS-FSA_R296</t>
  </si>
  <si>
    <t>[In Per Stream]ValidDataLength: Not all file systems support this field.</t>
  </si>
  <si>
    <t>3af8bed9-4bf0-46f6-b098-b02b0a822cac</t>
  </si>
  <si>
    <t>MS-FSA_R297</t>
  </si>
  <si>
    <t>[In Per Stream]ValidDataLength: implementation of this field is OPTIONAL.</t>
  </si>
  <si>
    <t>6c7f0876-5e9a-413a-a854-51d20293b190</t>
  </si>
  <si>
    <t>MS-FSA_R193</t>
  </si>
  <si>
    <t>[In Per Stream]ValidDataLength:If implemented, all data beyond this value MUST be returned as zero.</t>
  </si>
  <si>
    <t>f751522f-9bef-47b2-8b55-576331446bdd</t>
  </si>
  <si>
    <t>MS-FSA_R194</t>
  </si>
  <si>
    <t>[In Per Stream]ValidDataLength:For a DataStream, this value MUST be less than or equal to Size.</t>
  </si>
  <si>
    <t>2aa0de30-68ff-47f2-ba10-85d456aa1f07</t>
  </si>
  <si>
    <t>MS-FSA_R195</t>
  </si>
  <si>
    <t>[In Per Stream]ValidDataLength: For a DirectoryStream, this value MUST be equal to Size.</t>
  </si>
  <si>
    <t>8c796522-da82-42fe-a6a0-16bb99ca4d5a</t>
  </si>
  <si>
    <t>MS-FSA_R196</t>
  </si>
  <si>
    <t>[In Per Stream]File: The File in which the stream resides.</t>
  </si>
  <si>
    <t>8fd37918-c46f-45cd-aeb9-3c371c957924</t>
  </si>
  <si>
    <t>MS-FSA_R197</t>
  </si>
  <si>
    <t>[In Per Stream]IsCompressed:A Boolean that is TRUE if the contents of the stream are compressed.</t>
  </si>
  <si>
    <t>d6982083-518a-4abd-a9f5-3f8a96f0427b</t>
  </si>
  <si>
    <t>MS-FSA_R198</t>
  </si>
  <si>
    <t>[In Per Stream]IsSparse:A Boolean that is TRUE if the object store is storing a sparse representation of the stream.</t>
  </si>
  <si>
    <t>b6897767-3457-4dec-96c8-2a44f9e3f32d</t>
  </si>
  <si>
    <t>MS-FSA_R199</t>
  </si>
  <si>
    <t>[In Per Stream]IsTemporary:A Boolean that is TRUE if the object store optimizes its management of the stream because it is intended to be deleted soon.</t>
  </si>
  <si>
    <t>c34ce6a4-966e-4251-aacc-4d4184cb396b</t>
  </si>
  <si>
    <t>MS-FSA_R200</t>
  </si>
  <si>
    <t>[In Per Stream]IsEncrypted: A Boolean that is TRUE if the contents of the stream are encrypted.</t>
  </si>
  <si>
    <t>7223bc72-a775-4213-aaeb-6b4e6230225a</t>
  </si>
  <si>
    <t>MS-FSA_R201</t>
  </si>
  <si>
    <t>[In Per Stream]ExtentList: A list containing zero or more EXTENTS elements as defined by [MS-FSCC] section 2.3.20.1, ordered by NextVcn.</t>
  </si>
  <si>
    <t>47169230-a241-4f61-853d-b8271bf6b3d0</t>
  </si>
  <si>
    <t>MS-FSA_R5082</t>
  </si>
  <si>
    <t xml:space="preserve">[In Per Stream]Volatile Fields:Oplock: An Oplock describing the opportunistic lock state of the stream. </t>
  </si>
  <si>
    <t>MS-FSA_R5083</t>
  </si>
  <si>
    <t>[In Per Stream]Volatile Fields:Oplock: Oplock MAY be empty, in which case there is no opportunistic lock on the stream.</t>
  </si>
  <si>
    <t>MS-FSA_R5084</t>
  </si>
  <si>
    <t>[In Per Stream]Volatile Fields:Oplock: In windows, Oplock is not empty, in which case there is no opportunistic lock on the stream.</t>
  </si>
  <si>
    <t>MS-FSA_R202</t>
  </si>
  <si>
    <t>[In Per Stream]Volatile Fields:ByteRangeLockList:A list of zero or more ByteRangeLocks describing the bytes ranges of this stream that are currently locked.</t>
  </si>
  <si>
    <t>941f451c-f145-48d6-8e33-0d5fa2cf4e7b</t>
  </si>
  <si>
    <t>MS-FSA_R299</t>
  </si>
  <si>
    <t>[In Per Stream]Volatile Fields:IsDeleted:A Boolean that is TRUE if there is a pending delete operation on the Stream.</t>
  </si>
  <si>
    <t>f78da142-aabd-4914-a30b-052bbaf76998</t>
  </si>
  <si>
    <t>MS-FSA_R300</t>
  </si>
  <si>
    <t>[In Per Stream]Volatile Fields:IsDeleted:New opens to Stream MUST NOT be allowed.</t>
  </si>
  <si>
    <t>b83eef33-8f85-4270-bde6-c172c4ef99ee</t>
  </si>
  <si>
    <t>MS-FSA_R204</t>
  </si>
  <si>
    <t>[In Per Stream]Volatile Fields:IsDefectManagementDisabled:A Boolean that is TRUE if software defect management is disabled on this stream.</t>
  </si>
  <si>
    <t>842e8a9a-8798-47e4-a516-c889daf183cd</t>
  </si>
  <si>
    <t>MS-FSA_R301</t>
  </si>
  <si>
    <t>[In Per Stream]Volatile Fields:IsDefectManagementDisabled:Not all file systems support this field.</t>
  </si>
  <si>
    <t>f75e2405-bbbe-43e5-a27c-85ca12e4dd86</t>
  </si>
  <si>
    <t>MS-FSA_R302</t>
  </si>
  <si>
    <t>[In Per Stream]Volatile Fields:IsDefectManagementDisabled –implementation of this field is OPTIONAL.</t>
  </si>
  <si>
    <t>3e0683dd-c547-46f1-9352-85cbc56f7314</t>
  </si>
  <si>
    <t>MS-FSA_R206</t>
  </si>
  <si>
    <t>[In Per Stream]Volatile Fields:PendingNotifications: A 32-bit unsigned integer composed of flags indicating types of changes to stream attributes for which directory change notifications are pending, as specified in [MS-SMB2] section 2.2.35, CompletionFilter field.</t>
  </si>
  <si>
    <t>3e0dd761-76c2-474f-83fc-56c1164caba1</t>
  </si>
  <si>
    <t>MS-FSA_R207</t>
  </si>
  <si>
    <t>[In Per Stream]Volatile Fields:ZeroOnDeallocate: A Boolean that is TRUE when the object store MUST write zeroes to any range of the stream that is to be deallocated, prior to performing the deallocation.</t>
  </si>
  <si>
    <t>38327948-5210-4c9d-a7c1-9d15bb96cf71</t>
  </si>
  <si>
    <t>MS-FSA_R208</t>
  </si>
  <si>
    <t>[In Per Stream]Volatile Fields:ZeroOnDeallocate: This helps to protect whatever data may have been in the stream from discovery by examining free space on the storage media.</t>
  </si>
  <si>
    <t>f0422c4d-dc17-47be-888b-1a46834837be</t>
  </si>
  <si>
    <t>MS-FSA_R303</t>
  </si>
  <si>
    <t>[In Per Stream]Volatile Fields:ZeroOnDeallocate: Not all file systems support this field.</t>
  </si>
  <si>
    <t>5b876883-f1ec-4944-a6c1-f1794bcc5e36</t>
  </si>
  <si>
    <t>MS-FSA_R304</t>
  </si>
  <si>
    <t>[In Per Stream]Volatile Fields:ZeroOnDeallocate: implementation of this field is OPTIONAL.</t>
  </si>
  <si>
    <t>cc6afc42-3edb-4d9a-b862-c66828e0bee3</t>
  </si>
  <si>
    <t>MS-FSA_R210</t>
  </si>
  <si>
    <t>3.1.1.6</t>
  </si>
  <si>
    <t>[In Per Open]The object store MUST implement the following:[RootOpen, FileName, File, Link, Stream, GrantedAccess, RemainingDesiredAccess, SharingMode, Mode, IsCaseInsensitive,  HasBackupAccess, HasRestoreAccess, HasCreateSymbolicLinkAccess, HasManageVolumeAccess, IsAdministrator, QueryPattern, QueryLastEntry, LastQuotaId, CurrentByteOffset, FindBySidRestartIndex, UserSetModificationTime, UserSetChangeTime, UserSetAccessTime,NextEaEntry, OplockKey].</t>
  </si>
  <si>
    <t>9cc1cd69-0f56-444a-9c73-8820f971f55e</t>
  </si>
  <si>
    <t>MS-FSA_R5085</t>
  </si>
  <si>
    <t>[In Per Open]RootOpen: The Open that represents the root of the share.</t>
  </si>
  <si>
    <t>MS-FSA_R211</t>
  </si>
  <si>
    <t>[In Per Open]FileName: The absolute pathname of the opened file in the format specified in [MS-FSCC] section 2.1.5.</t>
  </si>
  <si>
    <t>2f440c30-1b12-47f0-897b-5aa39849e12d</t>
  </si>
  <si>
    <t>MS-FSA_R212</t>
  </si>
  <si>
    <t>[In Per Open]File:The File that is opened.</t>
  </si>
  <si>
    <t>8ebd72c1-0015-4ac3-9a7d-9d2168cefceb</t>
  </si>
  <si>
    <t>MS-FSA_R213</t>
  </si>
  <si>
    <t>[In Per Open]Link:The Link through which File is opened.</t>
  </si>
  <si>
    <t>2741509c-dc10-4ba8-ae57-12b75343a297</t>
  </si>
  <si>
    <t>MS-FSA_R214</t>
  </si>
  <si>
    <t>[In Per Open]Link:Link MUST be an element of File.LinkList.</t>
  </si>
  <si>
    <t>6bdc12e6-174e-46b3-966c-088017a94749</t>
  </si>
  <si>
    <t>MS-FSA_R215</t>
  </si>
  <si>
    <t>[In Per Open]Stream: The Stream that is opened.</t>
  </si>
  <si>
    <t>ac8ddc09-1b5b-4dd8-998f-f20f248caf0f</t>
  </si>
  <si>
    <t>MS-FSA_R216</t>
  </si>
  <si>
    <t>[In Per Open]Stream: Stream MUST be an element of File.StreamList.</t>
  </si>
  <si>
    <t>c543d668-3a18-47eb-9c9f-7dee67186cf7</t>
  </si>
  <si>
    <t>MS-FSA_R217</t>
  </si>
  <si>
    <t>[In Per Open]GrantedAccess: The access granted for this open as specified in [MS-SMB2] section 2.2.13.1.</t>
  </si>
  <si>
    <t>104661c0-1605-451d-be20-d2d2883b4f75</t>
  </si>
  <si>
    <t>MS-FSA_R218</t>
  </si>
  <si>
    <t>[In Per Open]RemainingDesiredAccess: The access desired for this open but not yet granted, as specified in [MS-SMB2] section 2.2.13.1.</t>
  </si>
  <si>
    <t>1c43a111-c7ad-4d80-9c19-b3c7ffe34170</t>
  </si>
  <si>
    <t>MS-FSA_R219</t>
  </si>
  <si>
    <t>[In Per Open]SharingMode: The sharing mode for this open as specified in [MS-SMB2] section 2.2.13.</t>
  </si>
  <si>
    <t>aa8f862d-6a10-4ef1-a9eb-2a05cd9cead6</t>
  </si>
  <si>
    <t>MS-FSA_R220</t>
  </si>
  <si>
    <t>[In Per Open]Mode: The mode flags for this Open as specified in [MS-FSCC] section 2.4.24.</t>
  </si>
  <si>
    <t>98f2aace-b71e-4971-a4b5-25c809d89dde</t>
  </si>
  <si>
    <t>MS-FSA_R221</t>
  </si>
  <si>
    <t>[In Per Open]IsCaseInsensitive: A Boolean that is TRUE if this Open should be treated as case-sensitive.</t>
  </si>
  <si>
    <t>953d038f-df4a-479c-8206-ec3dc93800e3</t>
  </si>
  <si>
    <t>MS-FSA_R222</t>
  </si>
  <si>
    <t>[In Per Open]IsSynchronous:A Boolean that is TRUE if all I/O operations on this Open MUST be synchronous.</t>
  </si>
  <si>
    <t>0a2312de-2421-4ac5-9e38-393ec9fca843</t>
  </si>
  <si>
    <t>MS-FSA_R3691</t>
  </si>
  <si>
    <t>[In Per Open]IsSynchronous:If FALSE operations may be either synchronous or asynchronous.</t>
  </si>
  <si>
    <t>205244e4-7e5e-4e04-a461-23680c56d80f</t>
  </si>
  <si>
    <t>MS-FSA_R223</t>
  </si>
  <si>
    <t>[In Per Open]HasBackupAccess: A Boolean that is TRUE if the Open was performed by a user who is allowed to perform backup operations.</t>
  </si>
  <si>
    <t>a3b36b85-a996-447a-b6c3-40c95afd6316</t>
  </si>
  <si>
    <t>MS-FSA_R224</t>
  </si>
  <si>
    <t>[In Per Open]HasRestoreAccess:A Boolean that is TRUE if the Open was performed by a user who is allowed to perform restore operations.</t>
  </si>
  <si>
    <t>f3a12041-b54b-4044-bc11-c6b8f5679786</t>
  </si>
  <si>
    <t>MS-FSA_R225</t>
  </si>
  <si>
    <t>[In Per Open]HasCreateSymbolicLinkAccess:A Boolean that is TRUE if the Open was performed by a user who is allowed to create symlinks.</t>
  </si>
  <si>
    <t>6a91c503-4581-482e-b059-81cca8c354c1</t>
  </si>
  <si>
    <t>MS-FSA_R226</t>
  </si>
  <si>
    <t>[In Per Open]HasManageVolumeAccess: A Boolean that is TRUE if the Open was performed by a user who is allowed to manage the volume.</t>
  </si>
  <si>
    <t>bbf524ef-5eaf-4347-995b-a2979582b2ba</t>
  </si>
  <si>
    <t>MS-FSA_R5086</t>
  </si>
  <si>
    <t>[In Per Open]IsAdministrator: A Boolean that is TRUE if the Open was performed by a user who is a member of the BUILTIN_ADMINISTRATORS group as specified in [MS-DTYP] section 2.4.2.2.</t>
  </si>
  <si>
    <t>MS-FSA_R227</t>
  </si>
  <si>
    <t>[In Per Open]QueryPattern:The Unicode string containing the query pattern used to filter directory query.</t>
  </si>
  <si>
    <t>ef271842-6fb2-421f-b968-d4f91d7c8967</t>
  </si>
  <si>
    <t>MS-FSA_R228</t>
  </si>
  <si>
    <t>[In Per Open]QueryLastEntry: The last Link that was returned in a directory query.</t>
  </si>
  <si>
    <t>66fca034-f433-4b9a-b9f6-c724ecac4bb0</t>
  </si>
  <si>
    <t>MS-FSA_R229</t>
  </si>
  <si>
    <t>[In Per Open]LastQuotaId: The index of the last SID returned during enumerating quota on this Open.</t>
  </si>
  <si>
    <t>f2082f94-8871-44a5-865c-b70daf3f350b</t>
  </si>
  <si>
    <t>MS-FSA_R230</t>
  </si>
  <si>
    <t>[In Per Open]CurrentByteOffset: The byte offset immediately following the most recent successful synchronous read or write operation of one or more bytes, or 0 if there have not been any.</t>
  </si>
  <si>
    <t>faa6e219-f622-49c6-b368-b68091ff7f2f</t>
  </si>
  <si>
    <t>MS-FSA_R231</t>
  </si>
  <si>
    <t>[In Per Open]FindBySidRestartIndex: The starting index for a FSCTL_FILE_FILES_BY_SID operation.</t>
  </si>
  <si>
    <t>820f9ba4-0669-4581-b74a-4d2be6bb38f9</t>
  </si>
  <si>
    <t>MS-FSA_R232</t>
  </si>
  <si>
    <t>[In Per Open]UserSetModificationTime: A Boolean that is TRUE if a user has explicitly set File.LastModificationTime through this Open.</t>
  </si>
  <si>
    <t>1864abc1-d060-4e06-a76b-fd3c62e7c49c</t>
  </si>
  <si>
    <t>MS-FSA_R233</t>
  </si>
  <si>
    <t>[In Per Open]UserSetChangeTime: A Boolean that is TRUE if a user has explicitly set File.LastChangeTime through this Open.</t>
  </si>
  <si>
    <t>2b98aad0-30e4-4ddb-9d37-fd085d50a5f0</t>
  </si>
  <si>
    <t>MS-FSA_R234</t>
  </si>
  <si>
    <t>[In Per Open]UserSetAccessTime: A Boolean that is TRUE if a user has explicitly set File.LastAccessTime through this Open.</t>
  </si>
  <si>
    <t>1a90c6ac-5f36-4f00-84dc-351226575cdc</t>
  </si>
  <si>
    <t>MS-FSA_R3692</t>
  </si>
  <si>
    <t>[In Per Open]NextEaEntry:Contains a reference to the next FILE_FULL_EA_INFORMATION entry in File.ExtendedAttributes to be returned the next time FileFullEaInformation is called using this Open as defined in section 3.1.5.11.12.</t>
  </si>
  <si>
    <t>47d9778e-e8c6-447c-9cfa-37dbfe815862</t>
  </si>
  <si>
    <t>MS-FSA_R5087</t>
  </si>
  <si>
    <t xml:space="preserve">[In Per Open]OplockKey: A GUID value that may be used to identify the owner of the Open for the purpose of determining whether to break an oplock in response to a request delivered on a particular Open. </t>
  </si>
  <si>
    <t>MS-FSA_R5088</t>
  </si>
  <si>
    <t xml:space="preserve">[In Per Open]OplockKey: Requests on an Open whose Open.OplockKey value matches the Open.OplockKey value associated with an oplock that exists on the Stream do not affect the oplock state (that is, do not cause the oplock to break). </t>
  </si>
  <si>
    <t>MS-FSA_R5089</t>
  </si>
  <si>
    <t xml:space="preserve">[In Per Open]OplockKey:This value MAY be empty for a given Open. </t>
  </si>
  <si>
    <t>MS-FSA_R5090</t>
  </si>
  <si>
    <t>[In Per Open]OplockKey:In windows, this value is not empty for a gi ven Open.</t>
  </si>
  <si>
    <t>MS-FSA_R5091</t>
  </si>
  <si>
    <t xml:space="preserve">[In Per Open]OplockKey:If it is empty, its value MUST be considered to not match anything other than itself. </t>
  </si>
  <si>
    <t>MS-FSA_R5092</t>
  </si>
  <si>
    <t>[In Per Open, If it is empty, its value MUST be considered to not match anything other than itself.]OplockKey: In other words, if given two Opens Open1 and Open2 such that Open1.OplockKey and/or Open2.OplockKey are empty, Open1.OplockKey MUST NOT be considered equal to Open2.OplockKey.</t>
  </si>
  <si>
    <t>MS-FSA_R235</t>
  </si>
  <si>
    <t>3.1.1.7</t>
  </si>
  <si>
    <t>[In Per ByteRangeLock]LockOffset: A 64-bit unsigned integer specifying the offset, in bytes, from the beginning of a stream where the locked range begins.</t>
  </si>
  <si>
    <t>6447e5dd-92a7-4276-9fb8-cc58df58105b</t>
  </si>
  <si>
    <t>MS-FSA_R236</t>
  </si>
  <si>
    <t>[In Per ByteRangeLock]LockLength: A 64-bit unsigned integer specifying the length, in bytes, of the locked range.</t>
  </si>
  <si>
    <t>f4715504-886a-4a9b-aa4e-7b3fe255b237</t>
  </si>
  <si>
    <t>MS-FSA_R3693</t>
  </si>
  <si>
    <t>[In Per ByteRangeLock]IsExclusive: A Boolean that is TRUE if this is an exclusive byte range lock.</t>
  </si>
  <si>
    <t>e5fc951b-f587-4ee9-a8ef-393c175df050</t>
  </si>
  <si>
    <t>MS-FSA_R3694</t>
  </si>
  <si>
    <t>[In Per ByteRangeLock]IsExclusive: else FALSE if this is a shared byte range lock.</t>
  </si>
  <si>
    <t>42dbf223-75e2-4212-88bf-9cc0ad116c02</t>
  </si>
  <si>
    <t>MS-FSA_R240</t>
  </si>
  <si>
    <t>[In Per ByteRangeLock]OwnerOpen:The Open that owns this ByteRangeLock.</t>
  </si>
  <si>
    <t>3a0c0664-5406-4c7a-9fd3-cb85c1f2ebb6</t>
  </si>
  <si>
    <t>MS-FSA_R237</t>
  </si>
  <si>
    <t>[In Per ByteRangeLock]IsExclusive – A Boolean that is TRUE if this is an exclusive byte range lock.</t>
  </si>
  <si>
    <t>4d357a31-ee64-4340-8e95-4588440f66ac</t>
  </si>
  <si>
    <t>MS-FSA_R238</t>
  </si>
  <si>
    <t>[In Per ByteRangeLock]IsExclusive – TRUE indicates an exclusive byte range lock.</t>
  </si>
  <si>
    <t>3be337e3-2e0d-458c-9d4f-3a071ec0e774</t>
  </si>
  <si>
    <t>MS-FSA_R239</t>
  </si>
  <si>
    <t>[In Per ByteRangeLock]IsExclusive – FALSE indicates a shared byte range lock.</t>
  </si>
  <si>
    <t>615fd5c8-6c0d-4554-a710-ab6969cf014f</t>
  </si>
  <si>
    <t>MS-FSA_R241</t>
  </si>
  <si>
    <t>3.1.1.8</t>
  </si>
  <si>
    <t>[In Per ChangeNotifyEntry]OpenedDirectory: The Open of the DirectoryFile to monitor for changes.</t>
  </si>
  <si>
    <t>94c86f6d-d964-4865-b57f-3e6005517921</t>
  </si>
  <si>
    <t>MS-FSA_R1705</t>
  </si>
  <si>
    <t>[In Per ChangeNotifyEntry]WatchTree: A Boolean value.</t>
  </si>
  <si>
    <t>22c4df38-0b3f-410d-b8bf-c2a589291aa2</t>
  </si>
  <si>
    <t>MS-FSA_R1706</t>
  </si>
  <si>
    <t>[In Per ChangeNotifyEntry]WatchTree: set to TRUE if changes to subdirectories MUST be notified.</t>
  </si>
  <si>
    <t>a53ad2e1-dbdb-4d9a-8f61-5131927044f8</t>
  </si>
  <si>
    <t>MS-FSA_R1707</t>
  </si>
  <si>
    <t>[In Per ChangeNotifyEntry]WatchTree:FALSE if [changes to subdirectories]not[be notified].</t>
  </si>
  <si>
    <t>d73e95c2-45c7-4492-9663-253be96946ad</t>
  </si>
  <si>
    <t>MS-FSA_R243</t>
  </si>
  <si>
    <t>[In Per ChangeNotifyEntry]CompletionFilter: A 32-bit unsigned integer composed of flags indicating the types of changes to monitor as specified in [MS-SMB2] section 2.2.35.</t>
  </si>
  <si>
    <t>3659ccb4-3180-44f2-9178-1457e39d8314</t>
  </si>
  <si>
    <t>MS-FSA_R244</t>
  </si>
  <si>
    <t>[In Per ChangeNotifyEntry]NotifyEventList: A list of NotifyEventEntries, representing change events that were not yet reported to the user.</t>
  </si>
  <si>
    <t>56893207-9685-4e24-815f-cb7b47f3cee3</t>
  </si>
  <si>
    <t>MS-FSA_R245</t>
  </si>
  <si>
    <t>3.1.1.9</t>
  </si>
  <si>
    <t>[In Per NotifyEventEntry]Action:  A 32-bit unsigned integer composed of flags indicating the type of change events that occurred, as specified in [MS-SMB2] section 2.2.36.1.</t>
  </si>
  <si>
    <t>162bdee7-32aa-4743-a8ec-392c05d1f48f</t>
  </si>
  <si>
    <t>MS-FSA_R246</t>
  </si>
  <si>
    <t>[In Per NotifyEventEntry]FileName: Pathname relative to ChangeNotifyEntry.OpenedDirectory of the file involved in the change event.</t>
  </si>
  <si>
    <t>f139e8d2-cc29-4c45-9fb7-ab55b65fa478</t>
  </si>
  <si>
    <t>MS-FSA_R6001</t>
  </si>
  <si>
    <t>3.1.1.10</t>
  </si>
  <si>
    <t>[In Per Oplock]ExclusiveOpen: The Open used to request the opportunistic lock.</t>
  </si>
  <si>
    <t>1244f483-a932-422c-8962-127cd1df9a24</t>
  </si>
  <si>
    <t>MS-FSA_R6002</t>
  </si>
  <si>
    <t>[In Per Oplock]IIOplocks: A list of zero or more Opens used to request a LEVEL_TWO opportunistic lock (see section 3.1.5.17.1 for more information).</t>
  </si>
  <si>
    <t>c1494577-ad77-441d-a375-a50671cff573</t>
  </si>
  <si>
    <t>MS-FSA_R6003</t>
  </si>
  <si>
    <t>[In Per Oplock]ROplocks: A list of zero or more Opens used to request a LEVEL_GRANULAR(RequestedOplockLevel: READ_CACHING) opportunistic lock (see section 3.1.5.17.1 for more information).</t>
  </si>
  <si>
    <t>1775b0e4-0559-4173-b42f-24aa2fb2801a</t>
  </si>
  <si>
    <t>MS-FSA_R6004</t>
  </si>
  <si>
    <t>[In Per Oplock]RHOplocks: A list of zero or more Opens used to request a LEVEL_GRANULAR(RequestedOplockLevel: (READ_CACHING|HANDLE_CACHING)) opportunistic lock (see section 3.1.5.17.1 for more information).</t>
  </si>
  <si>
    <t>fc68f7fa-17e5-46b5-9b0b-366653b0a83a</t>
  </si>
  <si>
    <t>MS-FSA_R6005</t>
  </si>
  <si>
    <t>[In Per Oplock]RHBreakQueue: A list of zero or more RHOpContext objects.</t>
  </si>
  <si>
    <t>616111ae-8e6a-4894-ac3e-5ffb5ad0161e</t>
  </si>
  <si>
    <t>MS-FSA_R6006</t>
  </si>
  <si>
    <t>[In Per Oplock]RHBreakQueue: This queue is used to track (READ_CACHING|HANDLE_CACHING) oplocks as they are breaking.</t>
  </si>
  <si>
    <t>5431e5ba-31b2-41e1-8f5d-375e92652d50</t>
  </si>
  <si>
    <t>MS-FSA_R6007</t>
  </si>
  <si>
    <t>[In Per Oplock]WaitList: A list of zero or more Opens belonging to operations that are waiting for an oplock to break (see section 3.1.4.12 for more information).</t>
  </si>
  <si>
    <t>a473f47c-1f7d-455e-869d-e2d0fa0245d0</t>
  </si>
  <si>
    <t>MS-FSA_R6008</t>
  </si>
  <si>
    <t>[In Per Oplock]
State: The current state of the oplock, expressed as a combination of one or more flags.</t>
  </si>
  <si>
    <t>93cf4e35-1284-40a0-be82-52e573bbed2b</t>
  </si>
  <si>
    <t>MS-FSA_R6009</t>
  </si>
  <si>
    <t>[In Per Oplock]NO_OPLOCK - indicates that this Oplock does not represent a currently granted or breaking oplock.</t>
  </si>
  <si>
    <t>2860c4ec-45ae-4911-956a-dd60cd7b6f7f</t>
  </si>
  <si>
    <t>MS-FSA_R6010</t>
  </si>
  <si>
    <t>[In Per Oplock]NO_OPLOCK - This is semantically equivalent to the Oplock object being entirely absent from a Stream.</t>
  </si>
  <si>
    <t>49ac1609-42e3-4554-a9df-26b7cf24b055</t>
  </si>
  <si>
    <t>MS-FSA_R6011</t>
  </si>
  <si>
    <t>[In Per Oplock]NO_OPLOCK - This flag always appears alone.</t>
  </si>
  <si>
    <t>daabbb0a-5519-404f-945b-1ce7a25dfd44</t>
  </si>
  <si>
    <t>MS-FSA_R6012</t>
  </si>
  <si>
    <t>[In Per Oplock]LEVEL_ONE_OPLOCK - Indicates that this Oplock represents a Level 1 (also called Exclusive) oplock.</t>
  </si>
  <si>
    <t>9454a80e-5958-4015-818e-bc6cc4873f4f</t>
  </si>
  <si>
    <t>MS-FSA_R6013</t>
  </si>
  <si>
    <t>[In Per Oplock]BATCH_OPLOCK - Indicates that this Oplock represents a Batch oplock.</t>
  </si>
  <si>
    <t>e1941c54-c5a6-44e1-bff1-dce833d215a8</t>
  </si>
  <si>
    <t>MS-FSA_R6014</t>
  </si>
  <si>
    <t>[In Per Oplock]LEVEL_TWO_OPLOCK - Indicates that this Oplock represents a Level 2 (shared) oplock.</t>
  </si>
  <si>
    <t>7c9537f6-2955-4a0b-83d7-1dae126c320d</t>
  </si>
  <si>
    <t>MS-FSA_R6015</t>
  </si>
  <si>
    <t>[In Per Oplock]EXCLUSIVE - Indicates that this Oplock represents an oplock that can be held by exactly one client at a time.</t>
  </si>
  <si>
    <t>67506d5f-d7dc-4164-8d21-9230d4f7d7e9</t>
  </si>
  <si>
    <t>MS-FSA_R6016</t>
  </si>
  <si>
    <t>[In Per Oplock]EXCLUSIVE - This flag always appears in combination with other flags that indicate the actual oplock level.</t>
  </si>
  <si>
    <t>1c7b265b-cf0c-4b3b-91bf-0f9c495dff51</t>
  </si>
  <si>
    <t>MS-FSA_R6017</t>
  </si>
  <si>
    <t>[In Per Oplock]BREAK_TO_TWO - Indicates that this Oplock represents an oplock that is currently breaking from either Level 1 or Batch to Level 2; the oplock has broken but the break has not yet been acknowledged.</t>
  </si>
  <si>
    <t>e82edecf-1de7-45f4-ba88-f8ffc46fad4a</t>
  </si>
  <si>
    <t>MS-FSA_R6018</t>
  </si>
  <si>
    <t>[In Per Oplock]BREAK_TO_NONE - Indicates that this Oplock represents an oplock that is currently breaking from either Level 1 or Batch to None (that is, no oplock); the oplock has broken but the break has not yet been acknowledged.</t>
  </si>
  <si>
    <t>5977a28b-53e7-4032-b26e-a62a8093a707</t>
  </si>
  <si>
    <t>MS-FSA_R6019</t>
  </si>
  <si>
    <t>[In Per Oplock]BREAK_TO_TWO_TO_NONE - Indicates that this Oplock represents an oplock that is currently breaking from either Level 1 or Batch to None (that is, no oplock), and was previously breaking from Level 1 or Batch to Level 2; the oplock has broken but the break has not yet been acknowledged.</t>
  </si>
  <si>
    <t>e105d632-910b-402c-aef2-1aced1f57b33</t>
  </si>
  <si>
    <t>MS-FSA_R6020</t>
  </si>
  <si>
    <t>[In Per Oplock]READ_CACHING - Indicates that this Oplock represents an oplock that provides caching of reads; this provides the SMB 2.1 read caching lease (see [MS-SMB2] section 2.2.13.2.8).</t>
  </si>
  <si>
    <t>eedef2af-385e-43df-a1b7-4023d6ba895d</t>
  </si>
  <si>
    <t>MS-FSA_R6021</t>
  </si>
  <si>
    <t>[In Per Oplock]HANDLE_CACHING - Indicates that this Oplock represents an oplock that provides caching of handles; this provides the SMB 2.1 handle caching lease (see [MS-SMB2] section 2.2.13.2.8).</t>
  </si>
  <si>
    <t>0cf897b9-0046-4d3b-8fd8-77985f44e2e4</t>
  </si>
  <si>
    <t>MS-FSA_R6022</t>
  </si>
  <si>
    <t>[In Per Oplock]WRITE_CACHING - Indicates that this Oplock represents an oplock that provides caching of writes; this provides the SMB 2.1 write caching lease (see [MS-SMB2] section 2.2.13.2.8).</t>
  </si>
  <si>
    <t>e703f841-5e1f-4102-92a1-25b1b65627a6</t>
  </si>
  <si>
    <t>MS-FSA_R6023</t>
  </si>
  <si>
    <t>[In Per Oplock]MIXED_R_AND_RH - Always appears together with READ_CACHING and HANDLE_CACHING. Indicates that this Oplock represents an oplock on which at least one client has been granted a read-caching oplock, and at least one other client has been granted a read-caching and handle-caching oplock.</t>
  </si>
  <si>
    <t>3a3c1ec1-d2c5-4ec5-b4e5-58243806c243</t>
  </si>
  <si>
    <t>MS-FSA_R6024</t>
  </si>
  <si>
    <t>[In Per Oplock]BREAK_TO_ READ_CACHING - Indicates that this Oplock represents an oplock that is currently breaking to an oplock that provides caching of reads; the oplock has broken but the break has not yet been acknowledged.</t>
  </si>
  <si>
    <t>51a20a53-fa8a-4183-9c45-4a8ce3310ffe</t>
  </si>
  <si>
    <t>MS-FSA_R6025</t>
  </si>
  <si>
    <t>[In Per Oplock]BREAK_TO_WRITE_CACHING - Indicates that this Oplock represents an oplock that is currently breaking to an oplock that provides caching of writes; the oplock has broken but the break has not yet been acknowledged.</t>
  </si>
  <si>
    <t>df552c45-5884-41c5-a682-7512f76a5e1b</t>
  </si>
  <si>
    <t>MS-FSA_R6026</t>
  </si>
  <si>
    <t>[In Per Oplock]BREAK_TO_HANDLE_CACHING - Indicates that this Oplock represents an oplock that is currently breaking to an oplock that provides caching of handles; the oplock has broken but the break has not yet been acknowledged.</t>
  </si>
  <si>
    <t>4275d75b-ac19-4039-832f-bfcd93e52f73</t>
  </si>
  <si>
    <t>MS-FSA_R6027</t>
  </si>
  <si>
    <t>[In Per Oplock]BREAK_TO_NO_CACHING - Indicates that this Oplock represents an oplock that is currently breaking to None (that is, no oplock); the oplock has broken but the break has not yet been acknowledged.</t>
  </si>
  <si>
    <t>77e58cff-2bb8-4c4b-9cf1-4a999e90ea19</t>
  </si>
  <si>
    <t>MS-FSA_R6028</t>
  </si>
  <si>
    <t>3.1.1.11</t>
  </si>
  <si>
    <t>[In Per RHOpContext]Open: The Open used to request this LEVEL_GRANULAR(RequestedOplockLevel: (READ_CACHING|HANDLE_CACHING) opportunistic lock.</t>
  </si>
  <si>
    <t>1a4622a7-e09d-443b-8f21-742313d34a9f</t>
  </si>
  <si>
    <t>MS-FSA_R6029</t>
  </si>
  <si>
    <t>[In Per RHOpContext]BreakingToRead: A Boolean value that is TRUE if this oplock is breaking to READ_CACHING, FALSE if it is breaking to None (that is, no oplock; the oplock is being broken completely).</t>
  </si>
  <si>
    <t>8686b647-e0e7-4c63-8cc4-5d9cdbab84b0</t>
  </si>
  <si>
    <t>MS-FSA_R6030</t>
  </si>
  <si>
    <t>3.1.1.12</t>
  </si>
  <si>
    <t>[In Per CancelableOperations]CancelableOperationList: A global list of cancelable operations currently being processed by the object store. Items in this list are looked up via their IORequest Identifier as defined in section 3.1.5.19. Operations are inserted into this list when a cancelable operation waits.</t>
  </si>
  <si>
    <t>1871e159-29c5-40df-aa57-926bf90a50d3</t>
  </si>
  <si>
    <t>MS-FSA_R6031</t>
  </si>
  <si>
    <t>3.1.1.13</t>
  </si>
  <si>
    <t>[In Per SecurityContext]SIDs: An array of SID structures, as specified in [MS-DTYP] section 2.4.2, representing the security identifier of the user performing an operation and the security identifiers of all groups of which the user is a member.</t>
  </si>
  <si>
    <t>6a24db2c-ab30-4313-8d40-209a964f80ef</t>
  </si>
  <si>
    <t>MS-FSA_R6032</t>
  </si>
  <si>
    <t>[In Per SecurityContext]OwnerIndex: An index into SIDs indicating the SID of the user.</t>
  </si>
  <si>
    <t>0948c0ae-92fa-482d-bad6-fc4b3c14f6b1</t>
  </si>
  <si>
    <t>MS-FSA_R6033</t>
  </si>
  <si>
    <t>[In Per SecurityContext]PrimaryGroup: An index into SIDs indicating the SID of the user's primary group.</t>
  </si>
  <si>
    <t>0635010a-b773-4b4b-8ae5-7e3c757d3b98</t>
  </si>
  <si>
    <t>MS-FSA_R6034</t>
  </si>
  <si>
    <t>[In Per SecurityContext]DefaultDACL: An ACL structure, as specified in [MS-DTYP] section 2.4.5, representing the default DACL assigned to new files created by the user.</t>
  </si>
  <si>
    <t>2c04b35d-d978-48b7-9648-4b8b0382a38a</t>
  </si>
  <si>
    <t>MS-FSA_R6035</t>
  </si>
  <si>
    <t>[In Per SecurityContext]PrivilegeSet: A set of privilege names, as specified in [MS-LSAD] section 3.1.1.2.1, representing the privileges held by the user.</t>
  </si>
  <si>
    <t>83407888-cc04-43fd-83c0-81524ad430c6</t>
  </si>
  <si>
    <t>MS-FSA_R5144</t>
  </si>
  <si>
    <t>3.1.2</t>
  </si>
  <si>
    <t>[In Timers]The object store has no timers.</t>
  </si>
  <si>
    <t>MS-FSA_R247</t>
  </si>
  <si>
    <t>3.1.3</t>
  </si>
  <si>
    <t>[In initialization]On initialization, one or more Volume objects are initialized based on the data stored in the persistent store.</t>
  </si>
  <si>
    <t>64a29ecb-87b0-46f3-894d-114361121dec</t>
  </si>
  <si>
    <t>MS-FSA_R248</t>
  </si>
  <si>
    <t>[In initialization]This[initialization] involves instantiating one or more File objects contained within the volume.</t>
  </si>
  <si>
    <t>0a2d7bef-435b-4827-bafa-52a79cd98def</t>
  </si>
  <si>
    <t>MS-FSA_R249</t>
  </si>
  <si>
    <t>3.1.4</t>
  </si>
  <si>
    <t>[In Common Algorithms]This section describes internal algorithms that are common across multiple triggered events.</t>
  </si>
  <si>
    <t>b1b55923-530e-41bc-88c2-599621163167</t>
  </si>
  <si>
    <t>MS-FSA_R36</t>
  </si>
  <si>
    <t>3.1.4.1</t>
  </si>
  <si>
    <t>[In Algorithm for Reporting a Change Notification for a Directory]The inputs for a directory change report are:[Volume ,Action ,FilterMatch ,FileName ].</t>
  </si>
  <si>
    <t>4f5b12c9-e8e7-444e-adaa-19b6e5345701</t>
  </si>
  <si>
    <t>MS-FSA_R37</t>
  </si>
  <si>
    <t>[In Algorithm for Reporting a Change Notification for a Directory]Volume: The volume this event occurs on.</t>
  </si>
  <si>
    <t>2d7af0b4-7afc-4873-a7b5-67a2f781b463</t>
  </si>
  <si>
    <t>MS-FSA_R38</t>
  </si>
  <si>
    <t>[In Algorithm for Reporting a Change Notification for a Directory]Action:  A 32-bit unsigned integer describing the action that caused the change events to be notified, as specified in [MS-SMB2] section 2.2.36.1.</t>
  </si>
  <si>
    <t>54b144d9-08d1-46d3-868f-0d3dc6a4be00</t>
  </si>
  <si>
    <t>MS-FSA_R39</t>
  </si>
  <si>
    <t>[In Algorithm for Reporting a Change Notification for a Directory]FilterMatch: A 32-bit unsigned integer field with flags representing possible change events, corresponding to a ChangeNotifyEntry.CompletionFilter. It is specified in [MS-SMB2] section 2.2.35.</t>
  </si>
  <si>
    <t>bd175e27-3fda-4217-ab0e-c729871094e5</t>
  </si>
  <si>
    <t>MS-FSA_R40</t>
  </si>
  <si>
    <t>[In Algorithm for Reporting a Change Notification for a Directory]FileName: The pathname, relative to Volume.RootDirectory, of the file involved in the change event.</t>
  </si>
  <si>
    <t>f1af77b7-d186-4a0a-93a8-4ec638fb49ce</t>
  </si>
  <si>
    <t>MS-FSA_R42</t>
  </si>
  <si>
    <t>[In Algorithm for Reporting a Change Notification for a Directory]Pseudocode for the algorithm is as follows:For each ChangeNotifyEntry in Volume.ChangeNotifyList:
Initialize SendNotification to FALSE.</t>
  </si>
  <si>
    <t>601e0609-a749-4927-a854-1aee39b4a8bc</t>
  </si>
  <si>
    <t>MS-FSA_R43</t>
  </si>
  <si>
    <t>[In Algorithm for Reporting a Change Notification for a Directory,For each ChangeNotifyEntry in Volume.ChangeNotifyList:]If ChangeNotifyEntry.OpenedDirectory.File matches the File whose pathname is FileName and one or more of the flags in FilterMatch are present in ChangeNotifyEntry.CompletionFilter,then SendNotification MUST be set to TRUE.</t>
  </si>
  <si>
    <t>3bf38377-7ab2-490f-88ac-717dfd12bcc5</t>
  </si>
  <si>
    <t>MS-FSA_R44</t>
  </si>
  <si>
    <t>[In Algorithm for Reporting a Change Notification for a Directory,For each ChangeNotifyEntry in Volume.ChangeNotifyList:]If ChangeNotifyEntry.OpenedDirectory.File matches the immediate parent of this File and one or more of the flags in FilterMatch are present in ChangeNotifyEntry.CompletionFilter, then SendNotification MUST be set to TRUE.</t>
  </si>
  <si>
    <t>fce9ccaa-3d99-42ad-9511-61f543209c98</t>
  </si>
  <si>
    <t>MS-FSA_R45</t>
  </si>
  <si>
    <t>[In Algorithm for Reporting a Change Notification for a Directory,For each ChangeNotifyEntry in Volume.ChangeNotifyList:]Else If ChangeNotifyEntry.WatchTree is TRUE and ChangeNotifyEntry.OpenedDirectory.File matches an ancestor of the File whose pathname is FileName and one or more of the flags in FilterMatch are present in ChangeNotifyEntry.CompletionFilter, then SendNotification MUST be set to TRUE.</t>
  </si>
  <si>
    <t>1db94819-2848-4fae-8f8f-38618883428e</t>
  </si>
  <si>
    <t>MS-FSA_R46</t>
  </si>
  <si>
    <t>[In Algorithm for Reporting a Change Notification for a Directory,For each ChangeNotifyEntry in Volume.ChangeNotifyList:]If SendNotification is TRUE: A NotifyEventEntry object MUST be constructed with:NotifyEventEntry.Action set to Action.</t>
  </si>
  <si>
    <t>4e838124-4550-4dfb-87cd-b69c86fe3290</t>
  </si>
  <si>
    <t>MS-FSA_R49</t>
  </si>
  <si>
    <t>[In Algorithm for Reporting a Change Notification for a Directory,For each ChangeNotifyEntry in Volume.ChangeNotifyList,If SendNotification is TRUE:A NotifyEventEntry object MUST be constructed with:] NotifyEventEntry.FileName set to the portion of FileName relative to ChangeNotifyEntry.OpenedDirectory.FileName.</t>
  </si>
  <si>
    <t>fedcbd0c-b7bf-4956-81c3-de48d8326ad5</t>
  </si>
  <si>
    <t>MS-FSA_R48</t>
  </si>
  <si>
    <t>[In Algorithm for Reporting a Change Notification for a Directory,For each ChangeNotifyEntry in Volume.ChangeNotifyList,If SendNotification is TRUE:]Insert NotifyEventEntry into ChangeNotifyEntry.NotifyEventList.</t>
  </si>
  <si>
    <t>194b44ab-0011-4334-be05-8aed6af83f4b</t>
  </si>
  <si>
    <t>MS-FSA_R70</t>
  </si>
  <si>
    <t>[In Algorithm for Reporting a Change Notification for a Directory]Processing will be performed as described in section 3.1.5.10.1 .</t>
  </si>
  <si>
    <t>bdd05c11-fea4-4f25-850e-ec95a87b78b2</t>
  </si>
  <si>
    <t>MS-FSA_R250</t>
  </si>
  <si>
    <t>3.1.4.2</t>
  </si>
  <si>
    <t>568bcb72-de26-474d-a3ef-ec3989db80cd</t>
  </si>
  <si>
    <t>MS-FSA_R5145</t>
  </si>
  <si>
    <t>[In Algorithm for Detecting If Open Files Exist Within a Directory,The inputs for the algorithm are:]Open: The Open for the request that is calling this algorithm.</t>
  </si>
  <si>
    <t>MS-FSA_R5146</t>
  </si>
  <si>
    <t>[In Algorithm for Detecting If Open Files Exist Within a Directory,The inputs for the algorithm are:]Operation: A code describing the operation being processed, per section 3.1.4.12.</t>
  </si>
  <si>
    <t>MS-FSA_R5147</t>
  </si>
  <si>
    <t>[In Algorithm for Detecting If Open Files Exist Within a Directory,The inputs for the algorithm are:]OpParams: Parameters appropriate to Operation, passed in from the calling request, per section 3.1.4.12.</t>
  </si>
  <si>
    <t>MS-FSA_R251</t>
  </si>
  <si>
    <t>[In Algorithm for Detecting If Open Files Exist Within a Directory ]The output is a Boolean.</t>
  </si>
  <si>
    <t>c8dded68-f219-420e-b491-947544209087</t>
  </si>
  <si>
    <t>MS-FSA_R309</t>
  </si>
  <si>
    <t>[In Algorithm for Detecting If Open Files Exist Within a Directory ]If the return value is TRUE, then no open files exist within the directory.</t>
  </si>
  <si>
    <t>95a8f8be-73fc-4c0d-a35d-8ab3e3c9a206</t>
  </si>
  <si>
    <t>MS-FSA_R310</t>
  </si>
  <si>
    <t>[In Algorithm for Detecting If Open Files Exist Within a Directory ]if FALSE, then at least one open exists even after attempting to break oplocks.</t>
  </si>
  <si>
    <t>cb8936bb-2570-4b31-833e-154dabdf6067</t>
  </si>
  <si>
    <t>MS-FSA_R311</t>
  </si>
  <si>
    <t>[In Algorithm for Detecting If Open Files Exist Within a Directory ]Pseudocode for the algorithm is as follows:
For each OpenFile in File.Volume.OpenFileList:
If OpenFile.OpenList contains any elements with Link.ParentFile equal to File:
For each Stream in OpenFile.StreamList:
If Stream.Oplock is not empty and Stream.Oplock.State contains either BATCH_OPLOCK or HANDLE_CACHING, the object store MUST check for an oplock break according to the algorithm in section 3.1.4.12, with input values as follows: Open equal to this algorithm's Open.</t>
  </si>
  <si>
    <t>5bb31156-bddf-4124-9a64-5c91235e473b</t>
  </si>
  <si>
    <t>MS-FSA_R5148</t>
  </si>
  <si>
    <t>[In Algorithm for Detecting If Open Files Exist Within a Directory , Pseudocode for the algorithm is as follows:
For each OpenFile in File.Volume.OpenFileList:
If OpenFile.OpenList contains any elements with Link.ParentFile equal to File:
For each Stream in OpenFile.StreamList:
If Stream.Oplock is not empty and Stream.Oplock.State contains either BATCH_OPLOCK or HANDLE_CACHING, the object store MUST check for an oplock break according to the algorithm in section 3.1.4.12, with input values as follows:] Operation equal to this algorithm's Operation.</t>
  </si>
  <si>
    <t>MS-FSA_R5149</t>
  </si>
  <si>
    <t>[In Algorithm for Detecting If Open Files Exist Within a Directory , Pseudocode for the algorithm is as follows:
For each OpenFile in File.Volume.OpenFileList:
If OpenFile.OpenList contains any elements with Link.ParentFile equal to File:
For each Stream in OpenFile.StreamList:
If Stream.Oplock is not empty and Stream.Oplock.State contains either BATCH_OPLOCK or HANDLE_CACHING, the object store MUST check for an oplock break according to the algorithm in section 3.1.4.12, with input values as follows:]OpParams equal to this algorithm's OpParams.</t>
  </si>
  <si>
    <t>MS-FSA_R312</t>
  </si>
  <si>
    <t>[In Algorithm for Detecting If Open Files Exist Within a Directory,Pseudocode for the algorithm is as follows:]// See if all oplock holders have gotten out of the way.</t>
  </si>
  <si>
    <t>dd45eea7-07e1-4528-be0a-62e1d207748f</t>
  </si>
  <si>
    <t>MS-FSA_R5150</t>
  </si>
  <si>
    <t>[In Algorithm for Detecting If Open Files Exist Within a Directory,Pseudocode for the algorithm is as follows:]For each OpenFile in File.Volume.OpenFileList: If OpenFile.OpenList contains any elements with Link.ParentFile equal to File: Return FALSE  // An open child still exists, deny the operation.</t>
  </si>
  <si>
    <t>MS-FSA_R313</t>
  </si>
  <si>
    <t>[In Algorithm for Detecting, Pseudocode for the algorithm is as follows:] Return TRUE  // No opens remaining.</t>
  </si>
  <si>
    <t>9700d799-52a0-4120-8cf3-36128c9768b0</t>
  </si>
  <si>
    <t>MS-FSA_R261</t>
  </si>
  <si>
    <t>3.1.4.3</t>
  </si>
  <si>
    <t>[In Algorithm for Determining If a Character Is a Wildcard]The following set of characters MUST be treated as wildcards by the object store:" * &lt; &gt; ?.</t>
  </si>
  <si>
    <t>808bb244-4a4d-4b9c-81b5-621904097b3b</t>
  </si>
  <si>
    <t>MS-FSA_R307</t>
  </si>
  <si>
    <t>3.1.4.4</t>
  </si>
  <si>
    <t>1b970e70-538d-4086-8da8-373d39b03b0b</t>
  </si>
  <si>
    <t>MS-FSA_R262</t>
  </si>
  <si>
    <t>[In Algorithm for Determining if a FileName Is in an Expression]FileName:The file name string that is being matched.</t>
  </si>
  <si>
    <t>6e811fdb-0b43-4cef-a0fc-0f7adac2931c</t>
  </si>
  <si>
    <t>MS-FSA_R3695</t>
  </si>
  <si>
    <t>[In Algorithm for Determining if a FileName Is in an Expression]FileName:Filename may not contain any wildcard characters.</t>
  </si>
  <si>
    <t>465779a0-168b-42e8-aac5-03e2abcba1cd</t>
  </si>
  <si>
    <t>MS-FSA_R263</t>
  </si>
  <si>
    <t>[In Algorithm for Determining if a FileName Is in an Expression]Expression:A Unicode string containing the regular expression that’s being matched with FileName.</t>
  </si>
  <si>
    <t>a27c45b0-ae4b-49b3-b7b2-1515f71b14ae</t>
  </si>
  <si>
    <t>MS-FSA_R3696</t>
  </si>
  <si>
    <t>[In Algorithm for Determining if a FileName Is in an Expression]IgnoreCase:a Boolean value indicating whether the match is case insensitive (TRUE) or case sensitive (FALSE).</t>
  </si>
  <si>
    <t>341542f2-3d89-4248-9b92-3ebae4b295d7</t>
  </si>
  <si>
    <t>MS-FSA_R3697</t>
  </si>
  <si>
    <t>[In Algorithm for Determining if a FileName Is in an Expression]This algorithm returns TRUE if FileName matches Expression.</t>
  </si>
  <si>
    <t>4e678d3a-eb4f-4fd8-82fe-c2f500193d32</t>
  </si>
  <si>
    <t>MS-FSA_R3698</t>
  </si>
  <si>
    <t>[In Algorithm for Determining if a FileName Is in an Expression,This algorithm returns]FALSE if it does not[FileName does not match Expression ].</t>
  </si>
  <si>
    <t>4fe16e0d-a9f3-4463-851a-073b0a128174</t>
  </si>
  <si>
    <t>MS-FSA_R3699</t>
  </si>
  <si>
    <t>[In Algorithm for Determining if a FileName Is in an Expression,Pseudocode for the algorithm is as follows:Part 1 – Handle Special Case Optimizations]If FileName is empty and Expression is not, the routine returns FALSE.</t>
  </si>
  <si>
    <t>fe2a4844-e5e9-434e-bdd2-3b46f8daecd5</t>
  </si>
  <si>
    <t>MS-FSA_R3700</t>
  </si>
  <si>
    <t>[In Algorithm for Determining if a FileName Is in an Expression,Pseudocode for the algorithm is as follows:Part 1 – Handle Special Case Optimizations]If Expression is empty and FileName is not, the routine returns FALSE.</t>
  </si>
  <si>
    <t>001e5618-7f1e-4c7a-ad72-bef899f12162</t>
  </si>
  <si>
    <t>MS-FSA_R3701</t>
  </si>
  <si>
    <t>[In Algorithm for Determining if a FileName Is in an Expression,Pseudocode for the algorithm is as follows:Part 1 – Handle Special Case Optimizations]If both Expression and FileName are empty, the routine returns TRUE.</t>
  </si>
  <si>
    <t>02e84fec-1041-4feb-879b-b764019817b1</t>
  </si>
  <si>
    <t>MS-FSA_R3702</t>
  </si>
  <si>
    <t>1240cc39-5cdc-4a78-80bd-3ce82200b0bc</t>
  </si>
  <si>
    <t>MS-FSA_R3703</t>
  </si>
  <si>
    <t>[In Algorithm for Determining if a FileName Is in an Expression,Pseudocode for the algorithm is as follows:Part 1 – Handle Special Case Optimizations]If the Expression is the wildcard “*” or “*.*”, the routine returns TRUE.</t>
  </si>
  <si>
    <t>9119ba4b-8036-4f3c-8c03-a7c33f14b725</t>
  </si>
  <si>
    <t>MS-FSA_R266</t>
  </si>
  <si>
    <t>[In Algorithm for Determining if a FileName Is in an Expression,Pseudocode for the algorithm is as follows:Part 1 – Handle Special Case Optimizations]If the first character in the Expression is wildcard “*” and the rest of the expression does not contain any wildcard characters (as per 3.1.4.3) then the remaining expression is compared against the tail end of the FileName.</t>
  </si>
  <si>
    <t>242a80f8-4fa1-4309-a8ad-ebd0af8af279</t>
  </si>
  <si>
    <t>MS-FSA_R267</t>
  </si>
  <si>
    <t>[In Algorithm for Determining if a FileName Is in an Expression,Pseudocode for the algorithm is as follows:Part 1 – Handle Special Case Optimizations]If the comparison succeeds then the routine returns TRUE.</t>
  </si>
  <si>
    <t>df4ef082-849f-45ee-9594-e1156c68b927</t>
  </si>
  <si>
    <t>MS-FSA_R3704</t>
  </si>
  <si>
    <t>[In Algorithm for Determining if a FileName Is in an Expression,Pseudocode for the algorithm is as follows:Part 2 – Match Expression with FileName]The FileName is string compared with Expression using the following wildcard rules:* (asterisk) Matches zero or more characters.</t>
  </si>
  <si>
    <t>fb0b69c0-3fbd-42c2-98ea-53b56b9c359f</t>
  </si>
  <si>
    <t>MS-FSA_R3705</t>
  </si>
  <si>
    <t>[In Algorithm for Determining if a FileName Is in an Expression,Pseudocode for the algorithm is as follows:Part 2 – Match Expression with FileName,The FileName is string compared with Expression using the following wildcard rules:]?(question mark) Matches a single character.</t>
  </si>
  <si>
    <t>f463b1b9-2ef5-4d64-895d-d0bcce7203a8</t>
  </si>
  <si>
    <t>MS-FSA_R3706</t>
  </si>
  <si>
    <t>[In Algorithm for Determining if a FileName Is in an Expression,Pseudocode for the algorithm is as follows:Part 2 – Match Expression with FileName,The FileName is string compared with Expression using the following wildcard rules:]DOS_DOT ("quotation mark) Matches either a period or zero characters beyond the name string.</t>
  </si>
  <si>
    <t>e1513ead-382b-4e4a-932d-f67c1347a10b</t>
  </si>
  <si>
    <t>MS-FSA_R3707</t>
  </si>
  <si>
    <t>[In Algorithm for Determining if a FileName Is in an Expression,Pseudocode for the algorithm is as follows:Part 2 – Match Expression with FileName,The FileName is string compared with Expression using the following wildcard rules:]DOS_QM (&gt; greater than) Matches any single character or, upon encountering a period or end of name string, advances the expression to the end of the set of contiguous DOS_QMs.</t>
  </si>
  <si>
    <t>b92885fb-a3ae-4be0-94e5-6e1343c7450f</t>
  </si>
  <si>
    <t>MS-FSA_R3709</t>
  </si>
  <si>
    <t>[In Algorithm for Determining if a FileName Is in an Expression,Pseudocode for the algorithm is as follows:Part 2 – Match Expression with FileName,The FileName is string compared with Expression using the following wildcard rules:]DOS_STAR (&lt; less than) Matches zero or more characters until encountering and matching the final . in the name.</t>
  </si>
  <si>
    <t>affeb7f4-dc46-45ca-b0cc-b3b062c17d61</t>
  </si>
  <si>
    <t>MS-FSA_R264</t>
  </si>
  <si>
    <t>[In Algorithm for determining if a FileName is in an Expression]ExpressionThis string may contain wildcards.</t>
  </si>
  <si>
    <t>aa4dbc58-ff01-45eb-8795-b126235ed72d</t>
  </si>
  <si>
    <t>MS-FSA_R265</t>
  </si>
  <si>
    <t>[In Algorithm for determining if a FileName is in an Expression]First and foremost if the Expression is the wildcard character ‘*’ then the FileName matches the Expression.</t>
  </si>
  <si>
    <t>e4616e0a-7e60-4cb9-b6c6-6a6f714274be</t>
  </si>
  <si>
    <t>MS-FSA_R306</t>
  </si>
  <si>
    <t>3.1.4.5</t>
  </si>
  <si>
    <t>[In BlockAlign, Macro to Round a Value Up to the Next Nearest Multiple of Another Value]The inputs for this algorithm are:[Value and Boundary ].</t>
  </si>
  <si>
    <t>6deedc2f-8687-4cf6-9ba0-fe7fb1681788</t>
  </si>
  <si>
    <t>MS-FSA_R268</t>
  </si>
  <si>
    <t>[In BlockAlign, Macro to Round a Value Up to the Next Nearest Multiple of Another Value]Value – The value being rounded up.</t>
  </si>
  <si>
    <t>e6bce759-7cad-4f64-8e17-87f7772a4374</t>
  </si>
  <si>
    <t>MS-FSA_R269</t>
  </si>
  <si>
    <t>[In BlockAlign,Macro to Round a Value Up to the Next Nearest Multiple of Another Value]Boundary – Value is to be rounded up to a multiple of this value.</t>
  </si>
  <si>
    <t>bff01a90-6a24-4a26-b9f8-f4590cbec274</t>
  </si>
  <si>
    <t>MS-FSA_R270</t>
  </si>
  <si>
    <t>[In BlockAlign – Macro to Round a Value Up to the Next Nearest Multiple of Another Value]Boundary MUST be a power of 2.</t>
  </si>
  <si>
    <t>f84e1cfc-eb80-4726-94f6-1683354c7ab6</t>
  </si>
  <si>
    <t>MS-FSA_R271</t>
  </si>
  <si>
    <t>[In BlockAlign,Macro to Round a Value Up to the Next Nearest Multiple of Another Value]This algorithm returns the bitwise AND of (Value + (Boundary - 1)) with the 2's complement of Boundary.Pseudocode for the algorithm is as follows:
BlockAlign( Value, Boundary ) = (Value + (Boundary - 1)) &amp; -(Boundary).</t>
  </si>
  <si>
    <t>8ef99c0a-b757-4281-9573-b1ddfccab7dd</t>
  </si>
  <si>
    <t>MS-FSA_R305</t>
  </si>
  <si>
    <t>3.1.4.6</t>
  </si>
  <si>
    <t>[In BlockAlignTruncate – Macro to Round a Value Down to the Next Nearest Multiple of Another Value]The inputs for this algorithm are:[Value and Boundary ].</t>
  </si>
  <si>
    <t>6ae81249-9c28-4398-9bde-f9c57ea894fc</t>
  </si>
  <si>
    <t>MS-FSA_R272</t>
  </si>
  <si>
    <t>[In BlockAlignTruncate – Macro to Round a Value Down to the Next Nearest Multiple of Another Value]Value – The value being rounded down.</t>
  </si>
  <si>
    <t>1c280cf4-745c-4911-bcc7-acde2a3cdafb</t>
  </si>
  <si>
    <t>MS-FSA_R273</t>
  </si>
  <si>
    <t>[In BlockAlignTruncate – Macro to Round a Value Down to the Next Nearest Multiple of Another Value]Boundary – Value is to be rounded down to a multiple of this value.</t>
  </si>
  <si>
    <t>9d886fd9-d494-49c5-8ac3-2aeab2c6dadd</t>
  </si>
  <si>
    <t>MS-FSA_R274</t>
  </si>
  <si>
    <t>[In BlockAlignTruncate – Macro to Round a Value Down to the Next Nearest Multiple of Another Value]Boundary MUST be a power of 2.</t>
  </si>
  <si>
    <t>bcf68390-bf41-4d71-88d6-0d447e8d43ff</t>
  </si>
  <si>
    <t>MS-FSA_R275</t>
  </si>
  <si>
    <t>84d85336-6ef6-478e-bf0b-576f94edd871</t>
  </si>
  <si>
    <t>MS-FSA_R314</t>
  </si>
  <si>
    <t>3.1.4.7</t>
  </si>
  <si>
    <t>[In ClustersFromBytes – Macro to Determine How Many Clusters a Given Number of Bytes Occupies]The inputs for this algorithm are:[ThisVolume,Bytes].</t>
  </si>
  <si>
    <t>c815cd46-7e1b-45d3-a388-c96afe9f1ccf</t>
  </si>
  <si>
    <t>MS-FSA_R315</t>
  </si>
  <si>
    <t>[In ClustersFromBytes – Macro to Determine How Many Clusters a Given Number of Bytes Occupies]ThisVolume: A Volume.</t>
  </si>
  <si>
    <t>c64a395d-63e3-4145-abcc-fddcd5d77b48</t>
  </si>
  <si>
    <t>MS-FSA_R316</t>
  </si>
  <si>
    <t>[In ClustersFromBytes – Macro to Determine How Many Clusters a Given Number of Bytes Occupies]Bytes: The number of bytes.</t>
  </si>
  <si>
    <t>e8d1f7cd-e220-4805-9e89-94147e21db04</t>
  </si>
  <si>
    <t>MS-FSA_R317</t>
  </si>
  <si>
    <t>[In ClustersFromBytes- Macro to Determine How Many Clusters a Given Number of Bytes Occupies]Pseudocode for the algorithm is as follows:
ClustersFromBytes( ThisVolume, Bytes ) = (Bytes + (ThisVolume.ClusterSize - 1)) / ThisVolume.ClusterSize.The value returned is the total number of clusters required to hold the specified number of bytes that start at a cluster boundary, including any remainder that does not fill a whole cluster.</t>
  </si>
  <si>
    <t>ab22b2bd-83fb-47b9-9ccb-8a643db2b3c5</t>
  </si>
  <si>
    <t>MS-FSA_R5151</t>
  </si>
  <si>
    <t>[In ClustersFromBytes- Macro to Determine How Many Clusters a Given Number of Bytes Occupies, Pseudocode for the algorithm is as follows:]The value returned is the total number of clusters required to hold the specified number of bytes that start at a cluster boundary, including any remainder that does not fill a whole cluster.</t>
  </si>
  <si>
    <t>MS-FSA_R527</t>
  </si>
  <si>
    <t>[In Algorithm for Determining If a Range Access Conflicts with Byte-Range Locks,For each ByteRangeLock in Open.Stream.ByteRangeLockList:If ((ByteOffset &lt;= LastByteOffset2) and (LastByteOffset1 &gt;= ByteRangeLock.LockOffset)):] Else If (IsExclusive == TRUE):
The ByteRangeLock is shared, shared byte-range locks will block all access with exclusive intent.</t>
  </si>
  <si>
    <t>d8190e1f-f486-41fc-b734-fad46e9af33c</t>
  </si>
  <si>
    <t>MS-FSA_R318</t>
  </si>
  <si>
    <t>[In ClustersFromBytes – Macro to Determine How Many Clusters a Given Number of Bytes Occupies]The value returned is the total number of clusters required to hold the specified number of bytes, including any remainder of the file that does not fill a whole cluster.</t>
  </si>
  <si>
    <t>676a15d6-0e13-408c-a16a-ed7f60d3d9f7</t>
  </si>
  <si>
    <t>MS-FSA_R3710</t>
  </si>
  <si>
    <t>3.1.4.8</t>
  </si>
  <si>
    <t>[In ClustersFromBytesTruncate – Macro to Determine How Many Whole Clusters a Given Number of Bytes Occupies]The inputs for this algorithm are:[ThisVolume,Bytes ].</t>
  </si>
  <si>
    <t>a9db0ba8-462b-47dc-9618-4fdd71cdf679</t>
  </si>
  <si>
    <t>MS-FSA_R3711</t>
  </si>
  <si>
    <t>[In ClustersFromBytesTruncate – Macro to Determine How Many Whole Clusters a Given Number of Bytes Occupies]ThisVolume: A Volume.</t>
  </si>
  <si>
    <t>85229225-8324-4670-ab83-79aee069ad41</t>
  </si>
  <si>
    <t>MS-FSA_R3712</t>
  </si>
  <si>
    <t>[In ClustersFromBytesTruncate – Macro to Determine How Many Whole Clusters a Given Number of Bytes Occupies]Bytes: The number of bytes.</t>
  </si>
  <si>
    <t>259fb011-d537-42ad-b04a-ed20d79a86c5</t>
  </si>
  <si>
    <t>MS-FSA_R3713</t>
  </si>
  <si>
    <t>[In ClustersFromBytesTruncate – Macro to Determine How Many Whole Clusters a Given Number of Bytes Occupies]Pseudocode for the algorithm is as follows:ClustersFromBytesTruncate( ThisVolume, Bytes ) = Bytes / ThisVolume.ClusterSize.</t>
  </si>
  <si>
    <t>bec90cbc-21d6-4734-9485-d4cbc464e696</t>
  </si>
  <si>
    <t>MS-FSA_R3714</t>
  </si>
  <si>
    <t>[In ClustersFromBytesTruncate – Macro to Determine How Many Whole Clusters a Given Number of Bytes Occupies, Pseudocode for the algorithm is as follows:]The value returned is the number of clusters that would be fully occupied by the specified number of bytes that start at a cluster boundary.</t>
  </si>
  <si>
    <t>6ecd05d3-6054-4b2d-92ee-612f65edc129</t>
  </si>
  <si>
    <t>MS-FSA_R3715</t>
  </si>
  <si>
    <t>[In ClustersFromBytesTruncate – Macro to Determine How Many Whole Clusters a Given Number of Bytes Occupies]Any remainder that does not fill a whole cluster is discarded.</t>
  </si>
  <si>
    <t>0a959c1a-d660-4184-bb80-323e09562830</t>
  </si>
  <si>
    <t>MS-FSA_R3716</t>
  </si>
  <si>
    <t>3.1.4.9</t>
  </si>
  <si>
    <t>[In SidLength – Macro to Provide the Length of a SID]The inputs for this algorithm are:[SID].</t>
  </si>
  <si>
    <t>a4f7219c-5290-4201-a96b-f89b723fb760</t>
  </si>
  <si>
    <t>MS-FSA_R3717</t>
  </si>
  <si>
    <t>[In SidLength, Macro to Provide the Length of a SID]SID: A SID, as described in [MS-DTYP] 2.4.2.</t>
  </si>
  <si>
    <t>2482c692-1787-4f9e-9d0d-0bbacd7c4447</t>
  </si>
  <si>
    <t>MS-FSA_R3718</t>
  </si>
  <si>
    <t>[In SidLength – Macro to Provide the Length of a SID]This algorithm returns the size, in bytes, of SID.</t>
  </si>
  <si>
    <t>dba7652d-12d5-4a0f-a8e0-ccd3711c388a</t>
  </si>
  <si>
    <t>MS-FSA_R3719</t>
  </si>
  <si>
    <t>[In SidLength – Macro to Provide the Length of a SID]This is equal to the number of bytes occupied by the Revision, SubAuthorityCount, and IdentifierAuthorityCount fields of a SID.</t>
  </si>
  <si>
    <t>645aa6dc-d14e-4c47-90b2-ac93bee244d0</t>
  </si>
  <si>
    <t>MS-FSA_R3720</t>
  </si>
  <si>
    <t>367cabeb-e2bc-47b7-8486-c9e877bdfd6a</t>
  </si>
  <si>
    <t>MS-FSA_R3721</t>
  </si>
  <si>
    <t>3.1.4.10</t>
  </si>
  <si>
    <t>[In Algorithm for Determining If a Range Access Conflicts with Byte-Range Locks]The inputs for this algorithm are the following:[ByteOffset,Length,IsExclusive, LockIntent,Open].</t>
  </si>
  <si>
    <t>11cc2969-2608-4e7b-b8a0-467227ea5204</t>
  </si>
  <si>
    <t>MS-FSA_R3722</t>
  </si>
  <si>
    <t>[In Algorithm for Determining If a Range Access Conflicts with Byte-Range Locks]ByteOffset: A 64-bit unsigned integer specifying the offset of the first byte of the range.</t>
  </si>
  <si>
    <t>c2174744-3c34-446e-8b28-5cc6cc8e20e6</t>
  </si>
  <si>
    <t>MS-FSA_R3723</t>
  </si>
  <si>
    <t>[In Algorithm for Determining If a Range Access Conflicts with Byte-Range Locks]Length: A 64-bit unsigned integer specifying the number of bytes in the range.</t>
  </si>
  <si>
    <t>2b3cfbd9-ab10-48a8-86f3-888e0c92d6fe</t>
  </si>
  <si>
    <t>MS-FSA_R3724</t>
  </si>
  <si>
    <t>[In Algorithm for Determining If a Range Access Conflicts with Byte-Range Locks]IsExclusive: TRUE if the access to the range has exclusive intent.</t>
  </si>
  <si>
    <t>baf49ebd-5bd3-4ad7-b074-4d99957834e9</t>
  </si>
  <si>
    <t>MS-FSA_R3725</t>
  </si>
  <si>
    <t>[In Algorithm for Determining If a Range Access Conflicts with Byte-Range Locks]IsExclusive:  FALSE otherwise[
if the access to the range has not exclusive intent].</t>
  </si>
  <si>
    <t>03311115-1bd5-44ae-a852-76dade40885a</t>
  </si>
  <si>
    <t>MS-FSA_R3726</t>
  </si>
  <si>
    <t>8fc6117c-7726-4ece-b934-91ca7d030692</t>
  </si>
  <si>
    <t>MS-FSA_R3727</t>
  </si>
  <si>
    <t>06cbb6da-decb-4b57-8f67-261c39fbf9eb</t>
  </si>
  <si>
    <t>MS-FSA_R3728</t>
  </si>
  <si>
    <t>[In Algorithm for Determining If a Range Access Conflicts with Byte-Range Locks]Open: The open to the file on which to check for range conflicts.</t>
  </si>
  <si>
    <t>3c5a1427-f9e6-42fe-8a97-cb53576d0353</t>
  </si>
  <si>
    <t>MS-FSA_R3729</t>
  </si>
  <si>
    <t>[In Algorithm for Determining If a Range Access Conflicts with Byte-Range Locks]This algorithm outputs a Boolean value:TRUE if the range conflicts with byte-range locks.</t>
  </si>
  <si>
    <t>f186a97c-8881-47ad-bdb6-f7684d162689</t>
  </si>
  <si>
    <t>MS-FSA_R3730</t>
  </si>
  <si>
    <t>[In Algorithm for Determining If a Range Access Conflicts with Byte-Range Locks,This algorithm outputs a Boolean value]FALSE if the range does not conflict.</t>
  </si>
  <si>
    <t>089315a4-3e3d-48e0-a9d9-68a3fcf2d000</t>
  </si>
  <si>
    <t>MS-FSA_R3731</t>
  </si>
  <si>
    <t>edc461e8-75d8-4b7a-9cc6-f915b1ca3513</t>
  </si>
  <si>
    <t>MS-FSA_R3732</t>
  </si>
  <si>
    <t>[In Algorithm for Determining If a Range Access Conflicts with Byte-Range Locks,Pseudocode for the algorithm is as follows:If ((ByteOffset == 0) and (Length == 0)):]Return FALSE.</t>
  </si>
  <si>
    <t>96d45637-ab87-443a-94f1-664c29d197ba</t>
  </si>
  <si>
    <t>MS-FSA_R3733</t>
  </si>
  <si>
    <t>554696db-982c-4227-9a2a-29d217163212</t>
  </si>
  <si>
    <t>MS-FSA_R3734</t>
  </si>
  <si>
    <t>[In Algorithm for Determining If a Range Access Conflicts with Byte-Range Locks,For each ByteRangeLock in Open.Stream.ByteRangeLockList:]Else[If (ByteRangeLock.LockLength != 0)]:Initialize LastByteOffset1 = ByteOffset + Length – 1.</t>
  </si>
  <si>
    <t>9ec09429-0f93-4230-adac-8e2e649e8a0a</t>
  </si>
  <si>
    <t>MS-FSA_R3735</t>
  </si>
  <si>
    <t>[In Algorithm for Determining If a Range Access Conflicts with Byte-Range Locks,For each ByteRangeLock in Open.Stream.ByteRangeLockList:]Else[If (ByteRangeLock.LockLength != 0)]:Initialize LastByteOffset2 = ByteRangeLock.LockOffset + ByteRangeLock.LockLength – 1.</t>
  </si>
  <si>
    <t>9e7d4561-8b2f-4d05-82fd-9df1b9d1d46a</t>
  </si>
  <si>
    <t>MS-FSA_R3736</t>
  </si>
  <si>
    <t>[In Algorithm for Determining If a Range Access Conflicts with Byte-Range Locks,For each ByteRangeLock in Open.Stream.ByteRangeLockList]If ((ByteOffset &lt;= LastByteOffset2) and (LastByteOffset1 &gt;= ByteRangeLock.LockOffset)):ByteRangeLock and the passed range overlap.</t>
  </si>
  <si>
    <t>7d056b4b-6993-4c6b-ab68-772845299b66</t>
  </si>
  <si>
    <t>MS-FSA_R3737</t>
  </si>
  <si>
    <t>6b5018ab-47b1-48f6-899e-48758931483d</t>
  </si>
  <si>
    <t>MS-FSA_R3738</t>
  </si>
  <si>
    <t>[In Algorithm for Determining If a Range Access Conflicts with Byte-Range Locks,For each ByteRangeLock in Open.Stream.ByteRangeLockList:If ((ByteOffset &lt;= LastByteOffset2) and (LastByteOffset1 &gt;= ByteRangeLock.LockOffset)):If (ByteRangeLock.IsExclusive == TRUE):
If (ByteRangeLock.OwnerOpen != Open):]Return TRUE.</t>
  </si>
  <si>
    <t>5c8cfeb6-413c-43da-bbf5-9fe7ad160253</t>
  </si>
  <si>
    <t>MS-FSA_R3739</t>
  </si>
  <si>
    <t>5e59d9ed-6899-4757-9315-4c6707953ac2</t>
  </si>
  <si>
    <t>MS-FSA_R3740</t>
  </si>
  <si>
    <t>[In Algorithm for Determining If a Range Access Conflicts with Byte-Range Locks,For each ByteRangeLock in Open.Stream.ByteRangeLockList:If ((ByteOffset &lt;= LastByteOffset2) and (LastByteOffset1 &gt;= ByteRangeLock.LockOffset)):If (ByteRangeLock.IsExclusive == TRUE):] Else If ((IsExclusive == TRUE) and (LockIntent == TRUE)):Return TRUE.</t>
  </si>
  <si>
    <t>1899a814-6124-4ff3-8378-af03ead9daa1</t>
  </si>
  <si>
    <t>MS-FSA_R3741</t>
  </si>
  <si>
    <t>[In Algorithm for Determining If a Range Access Conflicts with Byte-Range Locks,For each ByteRangeLock in Open.Stream.ByteRangeLockList:If ((ByteOffset &lt;= LastByteOffset2) and (LastByteOffset1 &gt;= ByteRangeLock.LockOffset)):]Else If (IsExclusive == TRUE):The ByteRangeLock is shared, shared byte-range locks will block all access with exclusive intent.</t>
  </si>
  <si>
    <t>dd670a12-382c-41b0-8f86-52d682bb31bf</t>
  </si>
  <si>
    <t>MS-FSA_R3742</t>
  </si>
  <si>
    <t>[In Algorithm for Determining If a Range Access Conflicts with Byte-Range Locks,For each ByteRangeLock in Open.Stream.ByteRangeLockList:If ((ByteOffset &lt;= LastByteOffset2) and (LastByteOffset1 &gt;= ByteRangeLock.LockOffset)):]Else If (IsExclusive == TRUE):Return TRUE.</t>
  </si>
  <si>
    <t>c4c323b4-5edd-4464-b18d-0ccdbb7690ce</t>
  </si>
  <si>
    <t>MS-FSA_R3743</t>
  </si>
  <si>
    <t>[In Algorithm for Determining If a Range Access Conflicts with Byte-Range Locks]If (ByteOffset != 0)  and no byte range lock conflicts check violations,Return FALSE.</t>
  </si>
  <si>
    <t>e42ea69d-56f9-4097-bb43-efc7c6f5f56f</t>
  </si>
  <si>
    <t>MS-FSA_R3744</t>
  </si>
  <si>
    <t>3.1.4.11</t>
  </si>
  <si>
    <t>[In Algorithm for Posting a USN Change for a File]The inputs for posting a USN change are:[File , Reason,FileName].</t>
  </si>
  <si>
    <t>da540eed-42e6-4d90-bed3-857c4c137990</t>
  </si>
  <si>
    <t>MS-FSA_R3745</t>
  </si>
  <si>
    <t>[In Algorithm for Posting a USN Change for a File]File:The file this change occurs on.</t>
  </si>
  <si>
    <t>c5314be6-a497-4b46-86fa-7b4ffcffd685</t>
  </si>
  <si>
    <t>MS-FSA_R3746</t>
  </si>
  <si>
    <t>[In Algorithm for Posting a USN Change for a File]Reason:A 32-bit unsigned integer describing the change that occurred to the file, as specified in [MS-FSCC] section 2.3.40.</t>
  </si>
  <si>
    <t>c11885aa-808d-4bd1-83b1-61b2008fd55a</t>
  </si>
  <si>
    <t>MS-FSA_R3747</t>
  </si>
  <si>
    <t>[In Algorithm for Posting a USN Change for a File]FileName:The pathname, relative to Volume.RootDirectory, of the file this change occurs on.</t>
  </si>
  <si>
    <t>193298bb-2681-479b-8647-09583c295149</t>
  </si>
  <si>
    <t>MS-FSA_R3748</t>
  </si>
  <si>
    <t>[In Algorithm for Posting a USN Change for a File]The algorithm MUST return immediately without taking any actions under any of the following conditions:
 If the object store does not support USN change journals.</t>
  </si>
  <si>
    <t>12c06f91-a1fd-4de1-abfa-42e3a3606425</t>
  </si>
  <si>
    <t>MS-FSA_R3749</t>
  </si>
  <si>
    <t>[In Algorithm for Posting a USN Change for a File]The algorithm MUST return immediately without taking any actions under any of the following conditions:If File.Volume.IsUsnJournalActive is FALSE.</t>
  </si>
  <si>
    <t>08817e92-50d7-464a-8055-9c9c664a55dd</t>
  </si>
  <si>
    <t>MS-FSA_R3750</t>
  </si>
  <si>
    <t>[In Algorithm for Posting a USN Change for a File]The algorithm MUST return immediately without taking any actions under any of the following conditions:If Reason is zero.</t>
  </si>
  <si>
    <t>8abf2956-5bde-4a59-8989-ebbff50d7fa5</t>
  </si>
  <si>
    <t>MS-FSA_R3751</t>
  </si>
  <si>
    <t>[In Algorithm for Posting a USN Change for a File]Pseudocode for the algorithm is as follows:Set FileNameLength to the length, in bytes, of FileName.</t>
  </si>
  <si>
    <t>df7f5cd7-e9b4-4abd-a512-3bb958950ef5</t>
  </si>
  <si>
    <t>MS-FSA_R3752</t>
  </si>
  <si>
    <t>[In Algorithm for Posting a USN Change for a File, Pseudocode for the algorithm is as follows:]Set RecordLength to BlockAlign( FieldOffset( USN_RECORD.FileName ) + FileNameLength, 8 ).</t>
  </si>
  <si>
    <t>c6374417-c00c-4403-8a0b-4e8c63218c8a</t>
  </si>
  <si>
    <t>MS-FSA_R3753</t>
  </si>
  <si>
    <t>[In Algorithm for Posting a USN Change for a File, Pseudocode for the algorithm is as follows:]Set File.Volume.LastUsn to File.Volume.LastUsn + RecordLength.</t>
  </si>
  <si>
    <t>e1e0aaff-d082-4032-82c8-a46e0100d3ac</t>
  </si>
  <si>
    <t>MS-FSA_R3754</t>
  </si>
  <si>
    <t>[In Algorithm for Posting a USN Change for a File,Pseudocode for the algorithm is as follows:]Set File.Usn to File.Volume.LastUsn.</t>
  </si>
  <si>
    <t>1b647c38-aadf-4bab-acca-38a7055c82ba</t>
  </si>
  <si>
    <t>MS-FSA_R6036</t>
  </si>
  <si>
    <t>3.1.4.12</t>
  </si>
  <si>
    <t>[In Algorithm to Check for an Oplock Break]The inputs to the algorithm are:[Open,Operation,OpParams].</t>
  </si>
  <si>
    <t>777cb293-24bd-4c12-b061-5ae4403149b5</t>
  </si>
  <si>
    <t>MS-FSA_R6037</t>
  </si>
  <si>
    <t>[In Algorithm to Check for an Oplock Break]Open: The Open being used in the request calling this algorithm.</t>
  </si>
  <si>
    <t>eb7ecb8a-e82d-4c7b-a0aa-04065bbd3853</t>
  </si>
  <si>
    <t>MS-FSA_R6038</t>
  </si>
  <si>
    <t>[In  Algorithm to Check for an Oplock Break]Operation: A code describing the operation being processed.</t>
  </si>
  <si>
    <t>3e6c2701-5ea8-45e0-912e-31da749612d9</t>
  </si>
  <si>
    <t>MS-FSA_R6039</t>
  </si>
  <si>
    <t>[In  Algorithm to Check for an Oplock Break]OpParams: Parameters appropriate to Operation, passed in from the calling request.</t>
  </si>
  <si>
    <t>f01b10eb-7244-42e2-aa3c-ab7aa2e6885f</t>
  </si>
  <si>
    <t>MS-FSA_R6040</t>
  </si>
  <si>
    <t>[In  Algorithm to Check for an Oplock Break]OpParams: Each of these is a parameter to the open request as described in section 3.1.5.1.  This parameter may be empty, depending on Operation.</t>
  </si>
  <si>
    <t>564a2a74-d8f7-4583-a545-64bd3e2d304b</t>
  </si>
  <si>
    <t>MS-FSA_R6041</t>
  </si>
  <si>
    <t>[In  Algorithm to Check for an Oplock Break]The algorithm uses the following local variables:[Boolean values (initialized to FALSE),BreakCacheLevel ].</t>
  </si>
  <si>
    <t>4a7687cc-9087-46da-bfc4-1bd233f2296e</t>
  </si>
  <si>
    <t>MS-FSA_R6042</t>
  </si>
  <si>
    <t>[In  Algorithm to Check for an Oplock Break]Boolean values (initialized to FALSE): BreakToTwo, BreakToNone, NeedToWait.</t>
  </si>
  <si>
    <t>a2a3b388-1e74-46cd-b480-919af94257f8</t>
  </si>
  <si>
    <t>MS-FSA_R6043</t>
  </si>
  <si>
    <t>[In  Algorithm to Check for an Oplock Break]BreakCacheLevel - May contain 0 or a combination of one or more of READ_CACHING, WRITE_CACHING, or HANDLE_CACHING, as described in section 3.1.1.10.  Initialized to 0.</t>
  </si>
  <si>
    <t>f9866b0d-f1ba-4e47-bf3f-0f250ecad784</t>
  </si>
  <si>
    <t>MS-FSA_R6044</t>
  </si>
  <si>
    <t>[In  Algorithm to Check for an Oplock Break]Note that there are only four legal non-zero combinations of flags for BreakCacheLevel:
(READ_CACHING|WRITE_CACHING|HANDLE_CACHING),
(READ_CACHING|WRITE_CACHING),
WRITE_CACHING,
HANDLE_CACHING.</t>
  </si>
  <si>
    <t>e4b3f9e7-92a1-4421-9750-bac0664b6259</t>
  </si>
  <si>
    <t>MS-FSA_R6045</t>
  </si>
  <si>
    <t>[In Algorithm to Check for an Oplock Break]If Open.Stream.Oplock is not empty and Open.Stream.Oplock.State is not NO_OPLOCK:
Switch (Operation):
Case OPEN (see section 3.1.5.1):
If OpParams.DesiredAccess contains no flags other than FILE_READ_ATTRIBUTES, FILE_WRITE_ATTRIBUTES, or SYNCHRONIZE, the algorithm returns immediately.</t>
  </si>
  <si>
    <t>e7082d75-60b5-482c-9055-f1713ec1c5c2</t>
  </si>
  <si>
    <t>MS-FSA_R6046</t>
  </si>
  <si>
    <t>[In Algorithm to Check for an Oplock Break,If Open.Stream.Oplock is not empty and Open.Stream.Oplock.State is not NO_OPLOCK:
Switch (Operation):
Case OPEN (see section 3.1.5.1):]If OpParams.CreateDisposition is FILE_SUPERSEDE:Set BreakToNone to TRUE, set BreakCacheLevel to (READ_CACHING|WRITE_CACHING).</t>
  </si>
  <si>
    <t>6bab078d-30a4-4131-9700-c175ecb668a0</t>
  </si>
  <si>
    <t>MS-FSA_R6047</t>
  </si>
  <si>
    <t>[In Algorithm to Check for an Oplock Break,If Open.Stream.Oplock is not empty and Open.Stream.Oplock.State is not NO_OPLOCK:
Switch (Operation):
Case OPEN (see section 3.1.5.1):]If OpParams.CreateDisposition is FILE_OVERWRITE:Set BreakToNone to TRUE, set BreakCacheLevel to (READ_CACHING|WRITE_CACHING).</t>
  </si>
  <si>
    <t>d52cdff7-81dc-4c89-afb7-250f053110ec</t>
  </si>
  <si>
    <t>MS-FSA_R6048</t>
  </si>
  <si>
    <t>[In Algorithm to Check for an Oplock Break,If Open.Stream.Oplock is not empty and Open.Stream.Oplock.State is not NO_OPLOCK:
Switch (Operation):
Case OPEN (see section 3.1.5.1):]If OpParams.CreateDisposition is FILE_OVERWRITE_IF:Set BreakToNone to TRUE, set BreakCacheLevel to (READ_CACHING|WRITE_CACHING).</t>
  </si>
  <si>
    <t>01fd1df5-1d93-4f5e-8b7a-5a8ee17cf273</t>
  </si>
  <si>
    <t>MS-FSA_R6049</t>
  </si>
  <si>
    <t>[In Algorithm to Check for an Oplock Break,If Open.Stream.Oplock is not empty and Open.Stream.Oplock.State is not NO_OPLOCK:
Switch (Operation):
Case OPEN (see section 3.1.5.1):]Else[If OpParams.CreateDisposition is not FILE_SUPERSEDE, not FILE_OVERWRITE, and not FILE_OVERWRITE_IF:]Set BreakToTwo to TRUE, set BreakCacheLevel to WRITE_CACHING.</t>
  </si>
  <si>
    <t>6ca1d9a6-62a2-4220-bedd-5b9a771ae3c8</t>
  </si>
  <si>
    <t>MS-FSA_R6050</t>
  </si>
  <si>
    <t>[In Algorithm to Check for an Oplock Break,If Open.Stream.Oplock is not empty and Open.Stream.Oplock.State is not NO_OPLOCK:
Switch (Operation):]Case CLOSE (see section 3.1.5.4):
If Open.Stream.Oplock.IIOplocks is not empty:
For each Open ThisOpen in Open.Stream.Oplock.IIOplocks:
If ThisOpen == Open:
Remove ThisOpen from Open.Stream.Oplock.IIOplocks.</t>
  </si>
  <si>
    <t>57b401cf-df92-488d-affc-d7c850134073</t>
  </si>
  <si>
    <t>MS-FSA_R6051</t>
  </si>
  <si>
    <t>[In Algorithm to Check for an Oplock Break,If Open.Stream.Oplock is not empty and Open.Stream.Oplock.State is not NO_OPLOCK:
Switch (Operation):]Case CLOSE (see section 3.1.5.4):
If Open.Stream.Oplock.IIOplocks is not empty:
For each Open ThisOpen in Open.Stream.Oplock.IIOplocks:
If ThisOpen == Open:Notify the server of an oplock break according to the algorithm in section 3.1.5.17.3, setting the algorithm's parameters as follows:
BreakingOplockOpen equal to ThisOpen.</t>
  </si>
  <si>
    <t>cf51b6f1-36f8-4c3f-b410-b9fad9b899a4</t>
  </si>
  <si>
    <t>MS-FSA_R6052</t>
  </si>
  <si>
    <t>[In Algorithm to Check for an Oplock Break,If Open.Stream.Oplock is not empty and Open.Stream.Oplock.State is not NO_OPLOCK:
Switch (Operation):Case CLOSE (see section 3.1.5.4):
If Open.Stream.Oplock.IIOplocks is not empty:
For each Open ThisOpen in Open.Stream.Oplock.IIOplocks:
If ThisOpen == Open:Notify the server of an oplock break according to the algorithm in section 3.1.5.17.3, setting the algorithm's parameters as follows:]NewOplockLevel equal to LEVEL_NONE.</t>
  </si>
  <si>
    <t>88d3a426-16bf-47fe-9e79-3532d88628f1</t>
  </si>
  <si>
    <t>MS-FSA_R6053</t>
  </si>
  <si>
    <t>[In Algorithm to Check for an Oplock Break,If Open.Stream.Oplock is not empty and Open.Stream.Oplock.State is not NO_OPLOCK:
Switch (Operation):Case CLOSE (see section 3.1.5.4):
If Open.Stream.Oplock.IIOplocks is not empty:
For each Open ThisOpen in Open.Stream.Oplock.IIOplocks:
If ThisOpen == Open:Notify the server of an oplock break according to the algorithm in section 3.1.5.17.3, setting the algorithm's parameters as follows:]AcknowledgeRequired equal to FALSE.</t>
  </si>
  <si>
    <t>f15c0467-285d-4fac-9c64-dab70c0fb1f7</t>
  </si>
  <si>
    <t>MS-FSA_R6054</t>
  </si>
  <si>
    <t>[In Algorithm to Check for an Oplock Break,If Open.Stream.Oplock is not empty and Open.Stream.Oplock.State is not NO_OPLOCK:
Switch (Operation):Case CLOSE (see section 3.1.5.4):
If Open.Stream.Oplock.IIOplocks is not empty:
For each Open ThisOpen in Open.Stream.Oplock.IIOplocks:
If ThisOpen == Open:Notify the server of an oplock break according to the algorithm in section 3.1.5.17.3, setting the algorithm's parameters as follows:]ReturnStatus equal to STATUS_SUCCESS.</t>
  </si>
  <si>
    <t>9fad9cad-4a43-4641-8d7c-b1867e5a1acb</t>
  </si>
  <si>
    <t>MS-FSA_R6055</t>
  </si>
  <si>
    <t>[In Algorithm to Check for an Oplock Break,If Open.Stream.Oplock is not empty and Open.Stream.Oplock.State is not NO_OPLOCK:
Switch (Operation):Case CLOSE (see section 3.1.5.4):
If Open.Stream.Oplock.IIOplocks is not empty:]Recompute Open.Stream.Oplock.State according to the algorithm in section 3.1.4.13, passing Open.Stream.Oplock as the ThisOplock parameter.</t>
  </si>
  <si>
    <t>b61c96c9-772e-4270-a764-47d0605ce421</t>
  </si>
  <si>
    <t>MS-FSA_R6056</t>
  </si>
  <si>
    <t>[In Algorithm to Check for an Oplock Break,If Open.Stream.Oplock is not empty and Open.Stream.Oplock.State is not NO_OPLOCK:
Switch (Operation):Case CLOSE (see section 3.1.5.4):]If Open.Stream.Oplock.ROplocks is not empty:
For each Open ThisOpen in Open.Stream.Oplock.ROplocks:
If ThisOpen == Open:
Remove ThisOpen from Open.Stream.Oplock.ROplocks.</t>
  </si>
  <si>
    <t>a395be8f-dc01-4dbd-a67d-83f4e3e3bad8</t>
  </si>
  <si>
    <t>MS-FSA_R6057</t>
  </si>
  <si>
    <t>[In Algorithm to Check for an Oplock Break,If Open.Stream.Oplock is not empty and Open.Stream.Oplock.State is not NO_OPLOCK:
Switch (Operation):Case CLOSE (see section 3.1.5.4):If Open.Stream.Oplock.ROplocks is not empty:
For each Open ThisOpen in Open.Stream.Oplock.ROplocks:
If ThisOpen == Open:]Notify the server of an oplock break according to the algorithm in section 3.1.5.17.3, setting the algorithm's parameters as follows:
BreakingOplockOpen equal to ThisOpen.</t>
  </si>
  <si>
    <t>e2a7d54f-ecb1-42b3-89f0-78b3209c0d11</t>
  </si>
  <si>
    <t>MS-FSA_R6058</t>
  </si>
  <si>
    <t>[In Algorithm to Check for an Oplock Break,If Open.Stream.Oplock is not empty and Open.Stream.Oplock.State is not NO_OPLOCK:
Switch (Operation):Case CLOSE (see section 3.1.5.4):If Open.Stream.Oplock.ROplocks is not empty:
For each Open ThisOpen in Open.Stream.Oplock.ROplocks:
If ThisOpen == Open:Notify the server of an oplock break according to the algorithm in section 3.1.5.17.3, setting the algorithm's parameters as follows:]NewOplockLevel equal to LEVEL_NONE.</t>
  </si>
  <si>
    <t>ec0f0acb-ea15-4e0a-ae2a-b5632974e011</t>
  </si>
  <si>
    <t>MS-FSA_R6059</t>
  </si>
  <si>
    <t>[In Algorithm to Check for an Oplock Break,If Open.Stream.Oplock is not empty and Open.Stream.Oplock.State is not NO_OPLOCK:
Switch (Operation):Case CLOSE (see section 3.1.5.4):If Open.Stream.Oplock.ROplocks is not empty:
For each Open ThisOpen in Open.Stream.Oplock.ROplocks:
If ThisOpen == Open:Notify the server of an oplock break according to the algorithm in section 3.1.5.17.3, setting the algorithm's parameters as follows:]AcknowledgeRequired equal to FALSE.</t>
  </si>
  <si>
    <t>5ad728db-0a74-4a3c-9c35-305f251d4aa7</t>
  </si>
  <si>
    <t>MS-FSA_R6060</t>
  </si>
  <si>
    <t>[In Algorithm to Check for an Oplock Break,If Open.Stream.Oplock is not empty and Open.Stream.Oplock.State is not NO_OPLOCK:
Switch (Operation):Case CLOSE (see section 3.1.5.4):If Open.Stream.Oplock.ROplocks is not empty:
For each Open ThisOpen in Open.Stream.Oplock.ROplocks:
If ThisOpen == Open:Notify the server of an oplock break according to the algorithm in section 3.1.5.17.3, setting the algorithm's parameters as follows:]ReturnStatus equal to STATUS_OPLOCK_HANDLE_CLOSED.</t>
  </si>
  <si>
    <t>020ab4f4-5066-40e7-980b-11a7b56ea0f7</t>
  </si>
  <si>
    <t>MS-FSA_R6061</t>
  </si>
  <si>
    <t>[In Algorithm to Check for an Oplock Break,If Open.Stream.Oplock is not empty and Open.Stream.Oplock.State is not NO_OPLOCK:
Switch (Operation):Case CLOSE (see section 3.1.5.4):If Open.Stream.Oplock.ROplocks is not empty:]Recompute Open.Stream.Oplock.State according to the algorithm in section 3.1.4.13, passing Open.Stream.Oplock as the ThisOplock parameter.</t>
  </si>
  <si>
    <t>eeb39adb-e360-4a75-a2b7-96c85d878dbe</t>
  </si>
  <si>
    <t>MS-FSA_R6062</t>
  </si>
  <si>
    <t>[In Algorithm to Check for an Oplock Break,If Open.Stream.Oplock is not empty and Open.Stream.Oplock.State is not NO_OPLOCK:
Switch (Operation):Case CLOSE (see section 3.1.5.4):]If Open.Stream.Oplock.RHOplocks is not empty:
For each Open ThisOpen in Open.Stream.Oplock.RHOplocks:
If ThisOpen == Open:
Remove ThisOpen from Open.Stream.Oplock.RHOplocks.</t>
  </si>
  <si>
    <t>99693a8c-2f67-47fe-b84f-6e442cd8c5dd</t>
  </si>
  <si>
    <t>MS-FSA_R6063</t>
  </si>
  <si>
    <t>[In Algorithm to Check for an Oplock Break,If Open.Stream.Oplock is not empty and Open.Stream.Oplock.State is not NO_OPLOCK:
Switch (Operation):Case CLOSE (see section 3.1.5.4):]If Open.Stream.Oplock.RHOplocks is not empty:
For each Open ThisOpen in Open.Stream.Oplock.RHOplocks:
If ThisOpen == Open:Notify the server of an oplock break according to the algorithm in section 3.1.5.17.3, setting the algorithm's parameters as follows:
BreakingOplockOpen equal to ThisOpen.</t>
  </si>
  <si>
    <t>12e82fa3-6392-4558-afc3-e55c69cb4621</t>
  </si>
  <si>
    <t>MS-FSA_R6064</t>
  </si>
  <si>
    <t>[In Algorithm to Check for an Oplock Break,If Open.Stream.Oplock is not empty and Open.Stream.Oplock.State is not NO_OPLOCK:
Switch (Operation):Case CLOSE (see section 3.1.5.4):If Open.Stream.Oplock.RHOplocks is not empty:
For each Open ThisOpen in Open.Stream.Oplock.RHOplocks:
If ThisOpen == Open:Notify the server of an oplock break according to the algorithm in section 3.1.5.17.3, setting the algorithm's parameters as follows:]NewOplockLevel equal to LEVEL_NONE.</t>
  </si>
  <si>
    <t>ec755a43-457e-4365-a475-bfc8dafea35e</t>
  </si>
  <si>
    <t>MS-FSA_R6065</t>
  </si>
  <si>
    <t>[In Algorithm to Check for an Oplock Break,If Open.Stream.Oplock is not empty and Open.Stream.Oplock.State is not NO_OPLOCK:
Switch (Operation):Case CLOSE (see section 3.1.5.4):If Open.Stream.Oplock.RHOplocks is not empty:
For each Open ThisOpen in Open.Stream.Oplock.RHOplocks:
If ThisOpen == Open:Notify the server of an oplock break according to the algorithm in section 3.1.5.17.3, setting the algorithm's parameters as follows:]AcknowledgeRequired equal to FALSE.</t>
  </si>
  <si>
    <t>3babd689-95d6-4303-9c7d-986ace8d1b9b</t>
  </si>
  <si>
    <t>MS-FSA_R6066</t>
  </si>
  <si>
    <t>[In Algorithm to Check for an Oplock Break,If Open.Stream.Oplock is not empty and Open.Stream.Oplock.State is not NO_OPLOCK:
Switch (Operation):Case CLOSE (see section 3.1.5.4):If Open.Stream.Oplock.RHOplocks is not empty:
For each Open ThisOpen in Open.Stream.Oplock.RHOplocks:
If ThisOpen == Open:Notify the server of an oplock break according to the algorithm in section 3.1.5.17.3, setting the algorithm's parameters as follows:]ReturnStatus equal to STATUS_OPLOCK_HANDLE_CLOSED.</t>
  </si>
  <si>
    <t>052aa991-4381-43f5-b6b6-12e749b59e05</t>
  </si>
  <si>
    <t>MS-FSA_R6067</t>
  </si>
  <si>
    <t>[In Algorithm to Check for an Oplock Break,If Open.Stream.Oplock is not empty and Open.Stream.Oplock.State is not NO_OPLOCK:
Switch (Operation):Case CLOSE (see section 3.1.5.4):If Open.Stream.Oplock.RHOplocks is not empty:]Recompute Open.Stream.Oplock.State according to the algorithm in section 3.1.4.13, passing Open.Stream.Oplock as the ThisOplock parameter.</t>
  </si>
  <si>
    <t>94358f16-f6f3-4089-83b6-287e72006bc1</t>
  </si>
  <si>
    <t>MS-FSA_R6068</t>
  </si>
  <si>
    <t>[In Algorithm to Check for an Oplock Break,If Open.Stream.Oplock is not empty and Open.Stream.Oplock.State is not NO_OPLOCK:
Switch (Operation):Case CLOSE (see section 3.1.5.4):]If Open.Stream.Oplock.RHBreakQueue is not empty:
For each RHOpContext ThisContex in Open.Stream.Oplock.RHBreakQueue:
If ThisContext.Open == Open:
Remove ThisContex from Open.Stream.Oplock.RHBreakQueue.</t>
  </si>
  <si>
    <t>97c17f64-0436-42e7-8d24-451e9b2c5c0b</t>
  </si>
  <si>
    <t>MS-FSA_R6069</t>
  </si>
  <si>
    <t>[In Algorithm to Check for an Oplock Break,If Open.Stream.Oplock is not empty and Open.Stream.Oplock.State is not NO_OPLOCK:
Switch (Operation):Case CLOSE (see section 3.1.5.4):If Open.Stream.Oplock.RHBreakQueue is not empty:]Recompute Open.Stream.Oplock.State according to the algorithm in section 3.1.4.13, passing Open.Stream.Oplock as the ThisOplock parameter.</t>
  </si>
  <si>
    <t>ea2c9007-913f-4ae0-8d74-aefb4d22e326</t>
  </si>
  <si>
    <t>MS-FSA_R6070</t>
  </si>
  <si>
    <t>[In Algorithm to Check for an Oplock Break,If Open.Stream.Oplock is not empty and Open.Stream.Oplock.State is not NO_OPLOCK:
Switch (Operation):Case CLOSE (see section 3.1.5.4):If Open.Stream.Oplock.RHBreakQueue is not empty:]For each Open WaitingOpen on Open.Stream.Oplock.WaitList:
If Open.Stream.Oplock.RHBreakQueue is empty:
Indicate that the operation associated with WaitingOpen may continue according to the algorithm in section 3.1.4.12.1, setting OpenToRelease equal to WaitingOpen.</t>
  </si>
  <si>
    <t>89fe647b-029e-49b7-9117-20609dd8b699</t>
  </si>
  <si>
    <t>MS-FSA_R6071</t>
  </si>
  <si>
    <t>[In Algorithm to Check for an Oplock Break,If Open.Stream.Oplock is not empty and Open.Stream.Oplock.State is not NO_OPLOCK:
Switch (Operation):Case CLOSE (see section 3.1.5.4):If Open.Stream.Oplock.RHBreakQueue is not empty:For each Open WaitingOpen on Open.Stream.Oplock.WaitList:
If Open.Stream.Oplock.RHBreakQueue is empty:]Remove WaitingOpen from Open.Stream.Oplock.WaitList.</t>
  </si>
  <si>
    <t>2a4a1883-320c-4af1-a079-4823d02484b4</t>
  </si>
  <si>
    <t>MS-FSA_R6072</t>
  </si>
  <si>
    <t>[In Algorithm to Check for an Oplock Break,If Open.Stream.Oplock is not empty and Open.Stream.Oplock.State is not NO_OPLOCK:
Switch (Operation):Case CLOSE (see section 3.1.5.4):If Open.Stream.Oplock.RHBreakQueue is not empty:For each Open WaitingOpen on Open.Stream.Oplock.WaitList:]Else
If the value on every RHOpContext.Open.OplockKey on Open.Stream.Oplock.RHBreakQueue is equal to WaitingOpen .OplockKey:
Indicate that the operation associated with WaitingOpen may continue according to the algorithm in section 3.1.4.12.1, setting OpenToRelease equal to WaitingOpen.</t>
  </si>
  <si>
    <t>f1f46be0-ff7c-4181-a685-1cf1560ea2ed</t>
  </si>
  <si>
    <t>MS-FSA_R6073</t>
  </si>
  <si>
    <t>[In Algorithm to Check for an Oplock Break,If Open.Stream.Oplock is not empty and Open.Stream.Oplock.State is not NO_OPLOCK:
Switch (Operation):Case CLOSE (see section 3.1.5.4):If Open.Stream.Oplock.RHBreakQueue is not empty:For each Open WaitingOpen on Open.Stream.Oplock.WaitList:Else
If the value on every RHOpContext.Open.OplockKey on Open.Stream.Oplock.RHBreakQueue is equal to WaitingOpen .OplockKey:]Remove WaitingOpen from Open.Stream.Oplock.WaitList.</t>
  </si>
  <si>
    <t>e30e3055-42f5-45ee-b9a8-587ef907cec4</t>
  </si>
  <si>
    <t>MS-FSA_R6074</t>
  </si>
  <si>
    <t>[In Algorithm to Check for an Oplock Break,If Open.Stream.Oplock is not empty and Open.Stream.Oplock.State is not NO_OPLOCK:
Switch (Operation):Case CLOSE (see section 3.1.5.4):]If Open equals Open.Oplock.ExclusiveOpen
If Open.Stream.Oplock.State contains none of BREAK_TO_TWO, BREAK_TO_NONE, BREAK_TO_TWO_TO_NONE, BREAK_TO_READ_CACHING, BREAK_TO_WRITE_CACHING, BREAK_TO_HANDLE_CACHING, or BREAK_TO_NO_CACHING:
Notify the server of an oplock break according to the algorithm in section 3.1.5.17.3, setting the algorithm's parameters as follows:
BreakingOplockOpen equal to Open.Stream.Oplock.ExclusiveOpen.</t>
  </si>
  <si>
    <t>a2544008-2949-48e7-b086-0e33ace92d7e</t>
  </si>
  <si>
    <t>MS-FSA_R6075</t>
  </si>
  <si>
    <t>[In Algorithm to Check for an Oplock Break,If Open.Stream.Oplock is not empty and Open.Stream.Oplock.State is not NO_OPLOCK:
Switch (Operation):Case CLOSE (see section 3.1.5.4):If Open equals Open.Oplock.ExclusiveOpen
If Open.Stream.Oplock.State contains none of BREAK_TO_TWO, BREAK_TO_NONE, BREAK_TO_TWO_TO_NONE, BREAK_TO_READ_CACHING, BREAK_TO_WRITE_CACHING, BREAK_TO_HANDLE_CACHING, or BREAK_TO_NO_CACHING:]
Notify the server of an oplock break according to the algorithm in section 3.1.5.17.3, setting the algorithm's parameters as follows:NewOplockLevel equal to LEVEL_NONE.</t>
  </si>
  <si>
    <t>bd00656b-cb4c-40ea-af98-8698e6c9314e</t>
  </si>
  <si>
    <t>MS-FSA_R6076</t>
  </si>
  <si>
    <t>[In Algorithm to Check for an Oplock Break,If Open.Stream.Oplock is not empty and Open.Stream.Oplock.State is not NO_OPLOCK:
Switch (Operation):Case CLOSE (see section 3.1.5.4):If Open equals Open.Oplock.ExclusiveOpen
If Open.Stream.Oplock.State contains none of BREAK_TO_TWO, BREAK_TO_NONE, BREAK_TO_TWO_TO_NONE, BREAK_TO_READ_CACHING, BREAK_TO_WRITE_CACHING, BREAK_TO_HANDLE_CACHING, or BREAK_TO_NO_CACHING:]
Notify the server of an oplock break according to the algorithm in section 3.1.5.17.3, setting the algorithm's parameters as follows:AcknowledgeRequired equal to FALSE.</t>
  </si>
  <si>
    <t>b7014fbc-064f-4e0c-a6f3-eccabb7478af</t>
  </si>
  <si>
    <t>MS-FSA_R6077</t>
  </si>
  <si>
    <t>[In Algorithm to Check for an Oplock Break,If Open.Stream.Oplock is not empty and Open.Stream.Oplock.State is not NO_OPLOCK:
Switch (Operation):Case CLOSE (see section 3.1.5.4):If Open equals Open.Oplock.ExclusiveOpen
If Open.Stream.Oplock.State contains none of BREAK_TO_TWO, BREAK_TO_NONE, BREAK_TO_TWO_TO_NONE, BREAK_TO_READ_CACHING, BREAK_TO_WRITE_CACHING, BREAK_TO_HANDLE_CACHING, or BREAK_TO_NO_CACHING:
Notify the server of an oplock break according to the algorithm in section 3.1.5.17.3, setting the algorithm's parameters as follows:]ReturnStatus equal to:
STATUS_OPLOCK_HANDLE_CLOSED if Open.Stream.Oplock.State contains any of READ_CACHING, WRITE_CACHING, or HANDLE_CACHING.</t>
  </si>
  <si>
    <t>7988b270-0303-478e-beb4-36cfa0772de5</t>
  </si>
  <si>
    <t>MS-FSA_R6078</t>
  </si>
  <si>
    <t>2e536fbc-36c7-4585-8e26-d0467cc19789</t>
  </si>
  <si>
    <t>MS-FSA_R6079</t>
  </si>
  <si>
    <t>[In Algorithm to Check for an Oplock Break,If Open.Stream.Oplock is not empty and Open.Stream.Oplock.State is not NO_OPLOCK:
Switch (Operation):Case CLOSE (see section 3.1.5.4):If Open equals Open.Oplock.ExclusiveOpen]Set Open.Stream.Oplock.ExclusiveOpen to NULL.</t>
  </si>
  <si>
    <t>f3684a34-1095-464f-ad26-c8427bdd2d03</t>
  </si>
  <si>
    <t>MS-FSA_R6080</t>
  </si>
  <si>
    <t>[In Algorithm to Check for an Oplock Break,If Open.Stream.Oplock is not empty and Open.Stream.Oplock.State is not NO_OPLOCK:
Switch (Operation):Case CLOSE (see section 3.1.5.4):If Open equals Open.Oplock.ExclusiveOpen]Set Open.Stream.Oplock.State to NO_OPLOCK.</t>
  </si>
  <si>
    <t>29103ce9-4b5a-4072-99c5-a03dde50600e</t>
  </si>
  <si>
    <t>MS-FSA_R6081</t>
  </si>
  <si>
    <t>[In Algorithm to Check for an Oplock Break,If Open.Stream.Oplock is not empty and Open.Stream.Oplock.State is not NO_OPLOCK:
Switch (Operation):Case CLOSE (see section 3.1.5.4):If Open equals Open.Oplock.ExclusiveOpen]For each Open WaitingOpen on Open.Stream.Oplock.WaitList:
Indicate that the operation associated with WaitingOpen may continue according to the algorithm in section 3.1.4.12.1, setting OpenToRelease equal to WaitingOpen.</t>
  </si>
  <si>
    <t>8155cf33-f626-49a8-b231-33a2eb496f4b</t>
  </si>
  <si>
    <t>MS-FSA_R6082</t>
  </si>
  <si>
    <t>[In Algorithm to Check for an Oplock Break,If Open.Stream.Oplock is not empty and Open.Stream.Oplock.State is not NO_OPLOCK:
Switch (Operation):Case CLOSE (see section 3.1.5.4):If Open equals Open.Oplock.ExclusiveOpen,For each Open WaitingOpen on Open.Stream.Oplock.WaitList:]Remove WaitingOpen from Open.Stream.Oplock.WaitList.</t>
  </si>
  <si>
    <t>1bfb9815-18ce-4505-82d8-7178fce7804d</t>
  </si>
  <si>
    <t>MS-FSA_R6083</t>
  </si>
  <si>
    <t>67be0c60-db74-4289-9780-886b36172d2b</t>
  </si>
  <si>
    <t>MS-FSA_R6084</t>
  </si>
  <si>
    <t>[In Algorithm to Check for an Oplock Break,If Open.Stream.Oplock is not empty and Open.Stream.Oplock.State is not NO_OPLOCK:
Switch (Operation):]Case READ (see section 3.1.5.2):Set BreakCacheLevel to WRITE_CACHING.</t>
  </si>
  <si>
    <t>b5c56398-f001-486b-9fd0-fce7d1900ded</t>
  </si>
  <si>
    <t>MS-FSA_R6085</t>
  </si>
  <si>
    <t>f6a2f89c-1016-42a2-92a7-926de1a2343d</t>
  </si>
  <si>
    <t>MS-FSA_R6086</t>
  </si>
  <si>
    <t>[In Algorithm to Check for an Oplock Break,If Open.Stream.Oplock is not empty and Open.Stream.Oplock.State is not NO_OPLOCK:
Switch (Operation):]Case FLUSH_DATA (see section 3.1.5.6):Set BreakCacheLevel to WRITE_CACHING.</t>
  </si>
  <si>
    <t>29e54f2c-6814-4377-ae44-86eec99ba921</t>
  </si>
  <si>
    <t>MS-FSA_R6087</t>
  </si>
  <si>
    <t>b73f2341-61ab-4b5d-86c0-55f42547cb5d</t>
  </si>
  <si>
    <t>MS-FSA_R6088</t>
  </si>
  <si>
    <t>fb845d50-e32b-4934-ab43-2e519542fcb2</t>
  </si>
  <si>
    <t>MS-FSA_R6089</t>
  </si>
  <si>
    <t>[In Algorithm to Check for an Oplock Break,If Open.Stream.Oplock is not empty and Open.Stream.Oplock.State is not NO_OPLOCK:
Switch (Operation):]Case WRITE (see section 3.1.5.3):Set BreakCacheLevel to (READ_CACHING|WRITE_CACHING).</t>
  </si>
  <si>
    <t>1f2da678-2398-41be-b850-a310ec8f7034</t>
  </si>
  <si>
    <t>MS-FSA_R6090</t>
  </si>
  <si>
    <t>[In Algorithm to Check for an Oplock Break,If Open.Stream.Oplock is not empty and Open.Stream.Oplock.State is not NO_OPLOCK:
Switch (Operation):]Case SET_INFORMATION (see section 3.1.5.14):
Switch (OpParams.FileInformationClass):
Case FileEndOfFileInformation:Set BreakToNone to TRUE.
 Set BreakCacheLevel to (READ_CACHING|WRITE_CACHING).</t>
  </si>
  <si>
    <t>288978a6-23ec-423f-90cb-b5999b2a4db5</t>
  </si>
  <si>
    <t>MS-FSA_R6091</t>
  </si>
  <si>
    <t>919c5e03-5162-490c-b374-77d9a83a529b</t>
  </si>
  <si>
    <t>MS-FSA_R6092</t>
  </si>
  <si>
    <t>[In Algorithm to Check for an Oplock Break,If Open.Stream.Oplock is not empty and Open.Stream.Oplock.State is not NO_OPLOCK:
Switch (Operation):]Case SET_INFORMATION (see section 3.1.5.14):
Switch (OpParams.FileInformationClass):Case FileAllocationInformation:Set BreakCacheLevel to (READ_CACHING|WRITE_CACHING).</t>
  </si>
  <si>
    <t>e9e30333-37ee-43c3-8b4b-cb8792495648</t>
  </si>
  <si>
    <t>MS-FSA_R6093</t>
  </si>
  <si>
    <t>[In Algorithm to Check for an Oplock Break,If Open.Stream.Oplock is not empty and Open.Stream.Oplock.State is not NO_OPLOCK:
Switch (Operation):]Switch (OpParams.FileInformationClass):Case FileRenameInformation:Set BreakCacheLevel to HANDLE_CACHING.
If Open.Stream.Oplock.State contains BATCH_OPLOCK, set BreakToNone to TRUE.</t>
  </si>
  <si>
    <t>e71f84bc-c781-46e2-9a10-453d5862c7e4</t>
  </si>
  <si>
    <t>MS-FSA_R6094</t>
  </si>
  <si>
    <t>[In Algorithm to Check for an Oplock Break,If Open.Stream.Oplock is not empty and Open.Stream.Oplock.State is not NO_OPLOCK:
Switch (Operation):]Switch (OpParams.FileInformationClass):Case FileLinkInformation:Set BreakCacheLevel to HANDLE_CACHING.
If Open.Stream.Oplock.State contains BATCH_OPLOCK, set BreakToNone to TRUE.</t>
  </si>
  <si>
    <t>72706b01-fe06-4759-becb-a214ce8bb7d9</t>
  </si>
  <si>
    <t>MS-FSA_R6095</t>
  </si>
  <si>
    <t>[In Algorithm to Check for an Oplock Break,If Open.Stream.Oplock is not empty and Open.Stream.Oplock.State is not NO_OPLOCK:
Switch (Operation):]Switch (OpParams.FileInformationClass):Case FileShortNameInformation:
Set BreakCacheLevel to HANDLE_CACHING.</t>
  </si>
  <si>
    <t>586e1c6b-4d41-49a8-8ecf-663ae28ca0f8</t>
  </si>
  <si>
    <t>MS-FSA_R6096</t>
  </si>
  <si>
    <t>[In Algorithm to Check for an Oplock Break,If Open.Stream.Oplock is not empty and Open.Stream.Oplock.State is not NO_OPLOCK:
Switch (Operation):Switch (OpParams.FileInformationClass):]Case FileShortNameInformation:If Open.Stream.Oplock.State contains BATCH_OPLOCK, set BreakToNone to TRUE.</t>
  </si>
  <si>
    <t>53100d2a-d467-48f5-9265-9dfd5b33bf93</t>
  </si>
  <si>
    <t>MS-FSA_R6097</t>
  </si>
  <si>
    <t>[In Algorithm to Check for an Oplock Break,If Open.Stream.Oplock is not empty and Open.Stream.Oplock.State is not NO_OPLOCK:
Switch (Operation):]Switch (OpParams.FileInformationClass):Case FileDispositionInformation.
If OpParams.DeleteFile is TRUE,Set BreakCacheLevel to HANDLE_CACHING.</t>
  </si>
  <si>
    <t>6df42512-9646-4255-b655-614ed92cc254</t>
  </si>
  <si>
    <t>MS-FSA_R6098</t>
  </si>
  <si>
    <t>[In Algorithm to Check for an Oplock Break,If Open.Stream.Oplock is not empty and Open.Stream.Oplock.State is not NO_OPLOCK:
Switch (Operation):]Case FS_CONTROL (see section 3.1.5.9):
If OpParams.ControlCode is FSCTL_SET_ZERO_DATA:
Set BreakToNone to TRUE.</t>
  </si>
  <si>
    <t>b05969b1-38b5-417b-b747-e27183ada786</t>
  </si>
  <si>
    <t>MS-FSA_R6099</t>
  </si>
  <si>
    <t>[In Algorithm to Check for an Oplock Break,If Open.Stream.Oplock is not empty and Open.Stream.Oplock.State is not NO_OPLOCK:
Switch (Operation):Case FS_CONTROL (see section 3.1.5.9):
If OpParams.ControlCode is FSCTL_SET_ZERO_DATA:]Set BreakCacheLevel to (READ_CACHING|WRITE_CACHING).</t>
  </si>
  <si>
    <t>cf7ce7d5-3775-4b7f-a02a-b71aff266da6</t>
  </si>
  <si>
    <t>MS-FSA_R6100</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</si>
  <si>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
If Open.Stream.Oplock.State contains none of BREAK_TO_TWO, BREAK_TO_NONE, BREAK_TO_TWO_TO_NONE, BREAK_TO_READ_CACHING, BREAK_TO_WRITE_CACHING, BREAK_TO_HANDLE_CACHING, or BREAK_TO_NO_CACHING:]
// Open.Stream.Oplock.State must contain either LEVEL_ONE_OPLOCK or BATCH_OPLOCK.</t>
  </si>
  <si>
    <t>aabcd634-3658-44e2-82ef-2e052e6425af</t>
  </si>
  <si>
    <t>MS-FSA_R6101</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</si>
  <si>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
If Open.Stream.Oplock.State contains none of BREAK_TO_TWO, BREAK_TO_NONE, BREAK_TO_TWO_TO_NONE, BREAK_TO_READ_CACHING, BREAK_TO_WRITE_CACHING, BREAK_TO_HANDLE_CACHING, or BREAK_TO_NO_CACHING:]Set BREAK_TO_TWO in Open.Stream.Oplock.State.</t>
  </si>
  <si>
    <t>d139b42c-71d5-434a-a8f4-5e8f36ef5c09</t>
  </si>
  <si>
    <t>MS-FSA_R6102</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</si>
  <si>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
If Open.Stream.Oplock.State contains none of BREAK_TO_TWO, BREAK_TO_NONE, BREAK_TO_TWO_TO_NONE, BREAK_TO_READ_CACHING, BREAK_TO_WRITE_CACHING, BREAK_TO_HANDLE_CACHING, or BREAK_TO_NO_CACHING:]Notify the server of an oplock break according to the algorithm in section 3.1.5.17.3, setting the algorithm's parameters as follows:
BreakingOplockOpen equal to Open.Stream.Oplock.ExclusiveOpen.</t>
  </si>
  <si>
    <t>0066410d-b896-45ea-b2bb-0191132921db</t>
  </si>
  <si>
    <t>MS-FSA_R6103</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</si>
  <si>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
If Open.Stream.Oplock.State contains none of BREAK_TO_TWO, BREAK_TO_NONE, BREAK_TO_TWO_TO_NONE, BREAK_TO_READ_CACHING, REAK_TO_WRITE_CACHING, BREAK_TO_HANDLE_CACHING, or BREAK_TO_NO_CACHING:]Notify the server of an oplock break according to the algorithm in section 3.1.5.17.3, setting the algorithm's parameters as follows:Notify the server of an oplock break according to the algorithm in section 3.1.5.17.3, setting the algorithm's parameters as follows:NewOplockLevel equal to LEVEL_TWO.</t>
  </si>
  <si>
    <t>62a1ce28-d940-4db5-9ed7-602570652a74</t>
  </si>
  <si>
    <t>MS-FSA_R6104</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</si>
  <si>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
If Open.Stream.Oplock.State contains none of BREAK_TO_TWO, BREAK_TO_NONE, BREAK_TO_TWO_TO_NONE, BREAK_TO_READ_CACHING, BREAK_TO_WRITE_CACHING, BREAK_TO_HANDLE_CACHING, or BREAK_TO_NO_CACHING:]Notify the server of an oplock break according to the algorithm in section 3.1.5.17.3, setting the algorithm's parameters as follows:Notify the server of an oplock break according to the algorithm in section 3.1.5.17.3, setting the algorithm's parameters as follows:AcknowledgeRequired equal to TRUE.</t>
  </si>
  <si>
    <t>efb6038a-7115-4bc3-add0-d84b524dc5b2</t>
  </si>
  <si>
    <t>MS-FSA_R6105</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</si>
  <si>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
If Open.Stream.Oplock.State contains none of BREAK_TO_TWO, BREAK_TO_NONE, BREAK_TO_TWO_TO_NONE, BREAK_TO_READ_CACHING, BREAK_TO_WRITE_CACHING, BREAK_TO_HANDLE_CACHING, or BREAK_TO_NO_CACHING:]Notify the server of an oplock break according to the algorithm in section 3.1.5.17.3, setting the algorithm's parameters as follows:Notify the server of an oplock break according to the algorithm in section 3.1.5.17.3, setting the algorithm's parameters as follows:ReturnStatus equal to STATUS_SUCCESS.</t>
  </si>
  <si>
    <t>c2b2f252-f151-480e-9f17-8d00626dc642</t>
  </si>
  <si>
    <t>MS-FSA_R6106</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</si>
  <si>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HANDLE_CACHING):]The operation that called this algorithm MUST be made cancelable by inserting it into CancelableOperations.CancelableOperationList.</t>
  </si>
  <si>
    <t>a5cccdcc-1c46-4b11-a43d-4ac479b53e77</t>
  </si>
  <si>
    <t>MS-FSA_R6107</t>
  </si>
  <si>
    <t>[In Algorithm to Check for an Oplock Break,If Open.Stream.Oplock is not empty and Open.Stream.Oplock.State is not NO_OPLOCK:
If BreakToTwo is TRUE:
If (Open.Stream.Oplock.State != LEVEL_TWO_OPLOCK) and
((Open.Stream.Oplock.ExclusiveOpen is empty) or
(Open.Stream.Oplock.ExclusiveOpen.OplockKey != Open.OplockKey)):
If (Open.Stream.Oplock.State contains EXCLUSIVE) and 
(Open.Stream.Oplock.State contains none of READ_CACHING, WRITE_CACHING, or HANDLE_CACHING):]The operation that called this algorithm waits until the oplock break is acknowledged (see section 3.1.5.18) or the operation is canceled.</t>
  </si>
  <si>
    <t>75046e91-3bf2-4ed2-8fd6-fb597824ba97</t>
  </si>
  <si>
    <t>MS-FSA_R6108</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</si>
  <si>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
// There could be a READ_CACHING-only oplock here. Those are broken later on.</t>
  </si>
  <si>
    <t>76762fc5-69a9-41b0-8f1c-752e45222afd</t>
  </si>
  <si>
    <t>MS-FSA_R6109</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</si>
  <si>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BREAK_TO_NO_CACHING:]If Open.Stream.Oplock.State contains READ_CACHING, go to the LeaveBreakToNone label below.</t>
  </si>
  <si>
    <t>ab15d25f-f454-4d25-944e-58a7abdcaa60</t>
  </si>
  <si>
    <t>MS-FSA_R6110</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</si>
  <si>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BREAK_TO_NO_CACHING:]Set BREAK_TO_NONE in Open.Stream.Oplock.State.</t>
  </si>
  <si>
    <t>ec1d6c0f-e6e6-4a16-8347-c69336d3a852</t>
  </si>
  <si>
    <t>MS-FSA_R6111</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</si>
  <si>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BREAK_TO_NO_CACHING:]Notify the server of an oplock break according to the algorithm in section 3.1.5.17.3, setting the algorithm's parameters as follows:
BreakingOplockOpen equal to Open.Stream.Oplock.ExclusiveOpen.</t>
  </si>
  <si>
    <t>ec5bcfde-0a7c-459c-9eb9-dc152abebfe4</t>
  </si>
  <si>
    <t>MS-FSA_R6112</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</si>
  <si>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BREAK_TO_NO_CACHING:Notify the server of an oplock break according to the algorithm in section 3.1.5.17.3, setting the algorithm's parameters as follows:]NewOplockLevel equal to LEVEL_NONE.</t>
  </si>
  <si>
    <t>d0ff7d3d-90eb-4770-bf14-4f2cfd467446</t>
  </si>
  <si>
    <t>MS-FSA_R6113</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</si>
  <si>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BREAK_TO_NO_CACHING:Notify the server of an oplock break according to the algorithm in section 3.1.5.17.3, setting the algorithm's parameters as follows:]AcknowledgeRequired equal to TRUE.</t>
  </si>
  <si>
    <t>88941ac9-3041-4f24-aa76-b6c89ff4e1e1</t>
  </si>
  <si>
    <t>MS-FSA_R6114</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</si>
  <si>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
If Open.Stream.Oplock.State contains none of LEVEL_TWO_OPLOCK, BREAK_TO_TWO, BREAK_TO_NONE, BREAK_TO_TWO_TO_NONE, BREAK_TO_READ_CACHING, BREAK_TO_WRITE_CACHING, BREAK_TO_HANDLE_CACHING, or BREAK_TO_NO_CACHING:]Notify the server of an oplock break according to the algorithm in section 3.1.5.17.3, setting the algorithm's parameters as follows:ReturnStatus equal to STATUS_SUCCESS.</t>
  </si>
  <si>
    <t>2e25b7bd-9b27-43c3-9a1a-812389ca7952</t>
  </si>
  <si>
    <t>MS-FSA_R6115</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</si>
  <si>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
For each Open ThisOpen in Open.Stream.Oplock.IIOplocks:
Remove ThisOpen from Open.Stream.Oplock.IIOplocks.</t>
  </si>
  <si>
    <t>46bcbbb0-ab2c-4537-bd60-12e3690cdbbc</t>
  </si>
  <si>
    <t>MS-FSA_R6116</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</si>
  <si>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
For each Open ThisOpen in Open.Stream.Oplock.IIOplocks:Notify the server of an oplock break according to the algorithm in section 3.1.5.17.3, setting the algorithm's parameters as follows:
BreakingOplockOpen equal to ThisOpen.</t>
  </si>
  <si>
    <t>05d7b5bd-f11e-4dd2-be03-ba40f09b6ec3</t>
  </si>
  <si>
    <t>MS-FSA_R6117</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</si>
  <si>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
For each Open ThisOpen in Open.Stream.Oplock.IIOplocks:Notify the server of an oplock break according to the algorithm in section 3.1.5.17.3, setting the algorithm's parameters as follows:]NewOplockLevel equal to LEVEL_NONE.</t>
  </si>
  <si>
    <t>4588f965-dea5-434f-8971-2bd8a2940199</t>
  </si>
  <si>
    <t>MS-FSA_R6118</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</si>
  <si>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
For each Open ThisOpen in Open.Stream.Oplock.IIOplocks:Notify the server of an oplock break according to the algorithm in section 3.1.5.17.3, setting the algorithm's parameters as follows:]AcknowledgeRequired equal to FALSE.</t>
  </si>
  <si>
    <t>4798fe00-0540-454e-ba6e-aa9bc5a3d93d</t>
  </si>
  <si>
    <t>MS-FSA_R6119</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</si>
  <si>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
For each Open ThisOpen in Open.Stream.Oplock.IIOplocks:Notify the server of an oplock break according to the algorithm in section 3.1.5.17.3, setting the algorithm's parameters as follows:]ReturnStatus equal to STATUS_SUCCESS.</t>
  </si>
  <si>
    <t>890c437e-2c21-4b9c-9cf8-7c0c85a3277d</t>
  </si>
  <si>
    <t>MS-FSA_R6120</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</si>
  <si>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(LEVEL_TWO_OPLOCK|READ_CACHING):]If Open.Stream.Oplock.State equals (LEVEL_TWO_OPLOCK|READ_CACHING):
Set Open.Stream.Oplock.State equal to READ_CACHING.</t>
  </si>
  <si>
    <t>f22451b1-31cc-433c-80a8-32487106adfc</t>
  </si>
  <si>
    <t>MS-FSA_R6121</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</si>
  <si>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equals LEVEL_TWO_OPLOCK or (LEVEL_TWO_OPLOCK|READ_CACHING):]Else
Set Open.Stream.Oplock.State equal to NO_OPLOCK.</t>
  </si>
  <si>
    <t>2ab9d10a-74ef-46fd-9319-66425fa813de</t>
  </si>
  <si>
    <t>MS-FSA_R6122</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</si>
  <si>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HANDLE_CACHING):]Go to the LeaveBreakToNone label below.</t>
  </si>
  <si>
    <t>2c94ddc0-95fe-434c-96c6-8a6a4ca88b8c</t>
  </si>
  <si>
    <t>MS-FSA_R6123</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</si>
  <si>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contains BREAK_TO_TWO:
Clear BREAK_TO_TWO from Open.Stream.Oplock.State.</t>
  </si>
  <si>
    <t>30c5af45-80d4-4503-9fb8-5ce93dbf8a80</t>
  </si>
  <si>
    <t>MS-FSA_R6124</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</si>
  <si>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HANDLE_CACHING):Else If Open.Stream.Oplock.State contains BREAK_TO_TWO:]Set BREAK_TO_TWO_TO_NONE in Open.Stream.Oplock.State.</t>
  </si>
  <si>
    <t>ac9a3752-d9fc-4a22-bbfd-cb48da3d517f</t>
  </si>
  <si>
    <t>MS-FSA_R6125</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</si>
  <si>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HANDLE_CACHING):]If Open.Stream.Oplock.ExclusiveOpen is not empty, and Open.Stream.Oplock.ExclusiveOpen.OplockKey equals Open.OplockKey, go to the LeaveBreakToNone label below.</t>
  </si>
  <si>
    <t>b5ddbbfa-581d-4cab-aae2-63c224ba74a2</t>
  </si>
  <si>
    <t>MS-FSA_R6126</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</si>
  <si>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HANDLE_CACHING):]The operation that called this algorithm MUST be made cancelable by inserting it into CancelableOperations.CancelableOperationList.</t>
  </si>
  <si>
    <t>7d0ab9ab-a8e7-45fb-9cbd-8b7979a7d0ca</t>
  </si>
  <si>
    <t>MS-FSA_R6127</t>
  </si>
  <si>
    <t>[In Algorithm to Check for an Oplock Break,If Open.Stream.Oplock is not empty and Open.Stream.Oplock.State is not NO_OPLOCK:
Else If BreakToNone is TRUE:
If (Open.Stream.Oplock.State == LEVEL_TWO_OPLOCK) or 
(Open.Stream.Oplock.ExclusiveOpen is empty) or
(Open.Stream.Oplock.ExclusiveOpen.OplockKey != Open.OplockKey):
If (Open.Stream.Oplock.State != NO_OPLOCK) and
(Open.Stream.Oplock.State contains neither WRITE_CACHING nor HANDLE_CACHING):]The operation that called this algorithm waits until the oplock break is acknowledged (see section 3.1.5.18) or the operation is canceled.</t>
  </si>
  <si>
    <t>600083e5-de40-461e-b72e-d44f7b632847</t>
  </si>
  <si>
    <t>MS-FSA_R6128</t>
  </si>
  <si>
    <t>[In Algorithm to Check for an Oplock Break,If Open.Stream.Oplock is not empty and Open.Stream.Oplock.State is not NO_OPLOCK:
]If BreakCacheLevel is not 0:If Open.Stream.Oplock.State contains any flags that are in BreakCacheLevel:
If Open.Stream.Oplock.ExclusiveOpen is not empty, and Open.Stream.Oplock.ExclusiveOpen.OplockKey equals Open.OplockKey, the algorithm returns immediately.</t>
  </si>
  <si>
    <t>4038a3f4-cf54-452d-9c23-8913f79b3cf6</t>
  </si>
  <si>
    <t>MS-FSA_R6129</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</si>
  <si>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
If BreakCacheLevel contains READ_CACHING:
For each Open ThisOpen in Open.Stream.Oplock.ROplocks:
If ThisOpen.OplockKey does not equal Open.OplockKey:
Remove ThisOpen from Open.Stream.Oplock.ROplocks.</t>
  </si>
  <si>
    <t>69e75333-4deb-4fe7-ad67-6c90022748a2</t>
  </si>
  <si>
    <t>MS-FSA_R6130</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</si>
  <si>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
If BreakCacheLevel contains READ_CACHING:
For each Open ThisOpen in Open.Stream.Oplock.ROplocks:
If ThisOpen.OplockKey does not equal Open.OplockKey:]Notify the server of an oplock break according to the algorithm in section 3.1.5.17.3, setting the algorithm's parameters as follows:
BreakingOplockOpen equal to ThisOpen.</t>
  </si>
  <si>
    <t>c7bcc797-cda1-4faa-b119-8519b826e4e0</t>
  </si>
  <si>
    <t>MS-FSA_R6131</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</si>
  <si>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
If BreakCacheLevel contains READ_CACHING:
For each Open ThisOpen in Open.Stream.Oplock.ROplocks:
If ThisOpen.OplockKey does not equal Open.OplockKey:Notify the server of an oplock break according to the algorithm in section 3.1.5.17.3, setting the algorithm's parameters as follows:]NewOplockLevel equal to LEVEL_NONE.</t>
  </si>
  <si>
    <t>e8ffd5d0-55bf-4950-b8ad-6463d0ef219e</t>
  </si>
  <si>
    <t>MS-FSA_R6132</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</si>
  <si>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
If BreakCacheLevel contains READ_CACHING:
For each Open ThisOpen in Open.Stream.Oplock.ROplocks:
If ThisOpen.OplockKey does not equal Open.OplockKey:Notify the server of an oplock break according to the algorithm in section 3.1.5.17.3, setting the algorithm's parameters as follows:]AcknowledgeRequired equal to FALSE.</t>
  </si>
  <si>
    <t>1cd2259a-7be7-4cb8-abc3-aa6d0711d584</t>
  </si>
  <si>
    <t>MS-FSA_R6133</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</si>
  <si>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
If BreakCacheLevel contains READ_CACHING:
For each Open ThisOpen in Open.Stream.Oplock.ROplocks:
If ThisOpen.OplockKey does not equal Open.OplockKey:Notify the server of an oplock break according to the algorithm in section 3.1.5.17.3, setting the algorithm's parameters as follows:]ReturnStatus equal to STATUS_SUCCESS.</t>
  </si>
  <si>
    <t>661806a2-2066-4934-ad35-4a604c2453bc</t>
  </si>
  <si>
    <t>MS-FSA_R6134</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</si>
  <si>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(LEVEL_TWO_OPLOCK|READ_CACHING):]If Open.Stream.Oplock.State equals (READ_CACHING|HANDLE_CACHING|MIXED_R_AND_RH):
// Do nothing; FALL THROUGH to next Case statement.</t>
  </si>
  <si>
    <t>503c4e76-8897-4207-8a33-acd337d972f9</t>
  </si>
  <si>
    <t>MS-FSA_R6135</t>
  </si>
  <si>
    <t>[In Algorithm to Check for an Oplock Break,If Open.Stream.Oplock is not empty and Open.Stream.Oplock.State is not NO_OPLOCK:
If BreakCacheLevel is not 0:If Open.Stream.Oplock.State contains any flags that are in BreakCacheLevel:Switch (Open.Stream.Oplock.State):
Case (READ_CACHING|HANDLE_CACHING|MIXED_R_AND_RH):
Case READ_CACHING:
Case (LEVEL_TWO_OPLOCK|READ_CACHING):]Else[If If Open.Stream.Oplock.State does not equal(READ_CACHING|HANDLE_CACHING|MIXED_R_AND_RH)]
Recompute Open.Stream.Oplock.State according to the algorithm in section 3.1.4.13, passing Open.Stream.Oplock as the ThisOplock parameter.</t>
  </si>
  <si>
    <t>30ee0f4d-7daf-40bf-942d-7e7bdbcb2c6f</t>
  </si>
  <si>
    <t>MS-FSA_R6136</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</si>
  <si>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
Remove ThisOpen from Open.Stream.Oplock.RHOplocks.</t>
  </si>
  <si>
    <t>e2cca019-22fa-479b-8fcc-9642611fbc03</t>
  </si>
  <si>
    <t>MS-FSA_R6137</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</si>
  <si>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Open.OplockKey:]Notify the server of an oplock break according to the algorithm in section 3.1.5.17.3, setting the algorithm's parameters as follows:
BreakingOplockOpen equal to ThisOpen.</t>
  </si>
  <si>
    <t>11ab118c-85cf-403b-bd73-e9918408f379</t>
  </si>
  <si>
    <t>MS-FSA_R6138</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</si>
  <si>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Open.OplockKey:Notify the server of an oplock break according to the algorithm in section 3.1.5.17.3, setting the algorithm's parameters as follows:]NewOplockLevel equal to READ_CACHING.</t>
  </si>
  <si>
    <t>9751c69c-7b7b-496c-92da-4854baf64f67</t>
  </si>
  <si>
    <t>MS-FSA_R6139</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</si>
  <si>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Open.OplockKey:Notify the server of an oplock break according to the algorithm in section 3.1.5.17.3, setting the algorithm's parameters as follows:]AcknowledgeRequired equal to TRUE.</t>
  </si>
  <si>
    <t>5a6f4dbb-0002-4722-ae5f-ef0a2b3c7848</t>
  </si>
  <si>
    <t>MS-FSA_R6140</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</si>
  <si>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Open.OplockKey:Notify the server of an oplock break according to the algorithm in section 3.1.5.17.3, setting the algorithm's parameters as follows:]ReturnStatus equal to STATUS_SUCCESS.</t>
  </si>
  <si>
    <t>4643f2b2-26c1-441e-912b-c13e25d5806f</t>
  </si>
  <si>
    <t>MS-FSA_R6141</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</si>
  <si>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Open.OplockKey:]Initialize a new RHOpContext object, setting its fields as follows:
RHOpContext.Open set to ThisOpen.</t>
  </si>
  <si>
    <t>f5d457e9-5e51-479b-9d78-39fb22612c37</t>
  </si>
  <si>
    <t>MS-FSA_R6142</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</si>
  <si>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Open.OplockKey:]Initialize a new RHOpContext object, setting its fields as follows:RHOpContext.BreakingToRead to TRUE.</t>
  </si>
  <si>
    <t>f3f883d4-a64e-4a1a-ab72-a801791c3f8f</t>
  </si>
  <si>
    <t>MS-FSA_R6143</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</si>
  <si>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Open.OplockKey:]Add the new RHOpContext object to Open.Stream.Oplock.RHBreakQueue.</t>
  </si>
  <si>
    <t>afe357bd-4d99-4e55-aa20-e327bdae614f</t>
  </si>
  <si>
    <t>MS-FSA_R6144</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</si>
  <si>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
If BreakCacheLevel equals HANDLE_CACHING:
For each Open ThisOpen in Open.Stream.Oplock.RHOplocks:
If ThisOpen.OplockKey does not equal Open.OplockKey:]Set NeedToWait to TRUE.</t>
  </si>
  <si>
    <t>027b6935-af52-43ff-8087-74ddd1da6720</t>
  </si>
  <si>
    <t>MS-FSA_R6145</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</si>
  <si>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
For each RHOpContext ThisContex in Open.Stream.Oplock.RHBreakQueue:
If ThisContext.Open.OplockKey does not equal Open.OplockKey:
Set ThisContex.BreakingToRead to FALSE.</t>
  </si>
  <si>
    <t>4e01173f-c400-4691-b6d6-08ab61405079</t>
  </si>
  <si>
    <t>MS-FSA_R6146</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</si>
  <si>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
For each RHOpContext ThisContex in Open.Stream.Oplock.RHBreakQueue:
If ThisContext.Open.OplockKey does not equal Open.OplockKey:]If BreakCacheLevel contains HANDLE_CACHING:
Set NeedToWait to TRUE.</t>
  </si>
  <si>
    <t>acda1fe6-291a-44a7-a1df-100d8874144a</t>
  </si>
  <si>
    <t>MS-FSA_R6147</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</si>
  <si>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
RemoveThisOpen from Open.Stream.Oplock.RHOplocks.</t>
  </si>
  <si>
    <t>be38c991-4b12-405a-9c96-9a4fd5dd440e</t>
  </si>
  <si>
    <t>MS-FSA_R6148</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</si>
  <si>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Open.OplockKey:]Notify the server of an oplock break according to the algorithm in section 3.1.5.17.3, setting the algorithm's parameters as follows:
BreakingOplockOpen equal to ThisOpen.</t>
  </si>
  <si>
    <t>f8e965d7-e98d-4c7b-85d9-cf43a6f95c7f</t>
  </si>
  <si>
    <t>MS-FSA_R6149</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</si>
  <si>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Open.OplockKey:Notify the server of an oplock break according to the algorithm in section 3.1.5.17.3, setting the algorithm's parameters as follows:]NewOplockLevel equal to LEVEL_NONE.</t>
  </si>
  <si>
    <t>96c42b6f-79f4-4002-b863-02117e743663</t>
  </si>
  <si>
    <t>MS-FSA_R6150</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</si>
  <si>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Open.OplockKey:Notify the server of an oplock break according to the algorithm in section 3.1.5.17.3, setting the algorithm's parameters as follows:]AcknowledgeRequired equal to TRUE.</t>
  </si>
  <si>
    <t>a12532d4-4997-4c52-b917-3e8eaf678cff</t>
  </si>
  <si>
    <t>MS-FSA_R6151</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</si>
  <si>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Open.OplockKey:]Notify the server of an oplock break according to the algorithm in section 3.1.5.17.3, setting the algorithm's parameters as follows:ReturnStatus equal to STATUS_SUCCESS.</t>
  </si>
  <si>
    <t>66a35135-b65e-4a4b-aff6-23417283f4ae</t>
  </si>
  <si>
    <t>MS-FSA_R6152</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</si>
  <si>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Open.OplockKey:]Initialize a new RHOpContext object, setting its fields as follows:
RHOpContext.Open set to ThisOpen.</t>
  </si>
  <si>
    <t>5df9f2c6-c4ea-4d2c-8d9d-f95cb8582a64</t>
  </si>
  <si>
    <t>MS-FSA_R6153</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</si>
  <si>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Open.OplockKey:]Initialize a new RHOpContext object, setting its fields as follows:RHOpContext.BreakingToRead to FALSE.</t>
  </si>
  <si>
    <t>88bf5c59-296c-403d-b51d-bb80d121ac2d</t>
  </si>
  <si>
    <t>MS-FSA_R6154</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</si>
  <si>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Open.OplockKey:]Add the new RHOpContext object to Open.Stream.Oplock.RHBreakQueue.</t>
  </si>
  <si>
    <t>79abc8d9-3b00-455c-b171-9585fd7fd829</t>
  </si>
  <si>
    <t>MS-FSA_R6155</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</si>
  <si>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(READ_CACHING|HANDLE_CACHING):Else If BreakCacheLevel contains both READ_CACHING and WRITE_CACHING:For each Open ThisOpen in Open.Stream.Oplock.RHOplocks:
If ThisOpen.OplockKey does not equal Open.OplockKey:]If BreakCacheLevel contains HANDLE_CACHING:
Set NeedToWait to TRUE.</t>
  </si>
  <si>
    <t>5246f238-2ce0-47dd-9eb7-dbfcee4328ac</t>
  </si>
  <si>
    <t>MS-FSA_R6156</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</si>
  <si>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(READ_CACHING|HANDLE_CACHING):]If (NeedToWait is FALSE) and
(Open.Stream.Oplock.RHBreakQueue is empty) and
(BreakCacheLevel contains HANDLE_CACHING):
For each RHOpContext ThisContex in Open.Stream.Oplock.RHBreakQueue:
If ThisContext.Open.OplockKey does not equal Open.OplockKey:
Set NeedToWait to TRUE,Break out of the For loop.</t>
  </si>
  <si>
    <t>74465663-b905-49db-b7a9-e8a7346b1c9b</t>
  </si>
  <si>
    <t>MS-FSA_R6157</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</si>
  <si>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(READ_CACHING|HANDLE_CACHING):]Recompute Open.Stream.Oplock.State according to the algorithm in section 3.1.4.13, passing Open.Stream.Oplock as the ThisOplock parameter.</t>
  </si>
  <si>
    <t>e9c123b6-b2be-472e-8dd3-48070cd180e3</t>
  </si>
  <si>
    <t>MS-FSA_R6158</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</si>
  <si>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(READ_CACHING|HANDLE_CACHING|BREAK_TO_READ_CACHING):
If BreakCacheLevel contains READ_CACHING:
For each RHOpContext ThisContex in Open.Stream.Oplock.RHBreakQueue:
If ThisContext.Open.OplockKey does not equal Open.OplockKey:]
Set ThisContex.BreakingToRead to FALSE.</t>
  </si>
  <si>
    <t>c2b7027c-9933-48f7-b68c-5dd637d6b34c</t>
  </si>
  <si>
    <t>MS-FSA_R6159</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</si>
  <si>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(READ_CACHING|HANDLE_CACHING|BREAK_TO_READ_CACHING):
If BreakCacheLevel contains READ_CACHING:
For each RHOpContext ThisContex in Open.Stream.Oplock.RHBreakQueue:]Recompute Open.Stream.Oplock.State according to the algorithm in section 3.1.4.13, passing Open.Stream.Oplock as the ThisOplock parameter.</t>
  </si>
  <si>
    <t>df92dd3a-275c-4355-8a6e-fc96de56bb45</t>
  </si>
  <si>
    <t>MS-FSA_R6160</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</si>
  <si>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(READ_CACHING|HANDLE_CACHING|BREAK_TO_READ_CACHING):]If BreakCacheLevel contains HANDLE_CACHING:
For each RHOpContext ThisContex in Open.Stream.Oplock.RHBreakQueue:
If ThisContext.Open.OplockKey does not equal Open.OplockKey:
Set NeedToWait to TRUE,Break out of the For loop.</t>
  </si>
  <si>
    <t>baa6ce23-c08a-4ea1-b69c-b3a886984316</t>
  </si>
  <si>
    <t>MS-FSA_R6161</t>
  </si>
  <si>
    <t>[In Algorithm to Check for an Oplock Break,If Open.Stream.Oplock is not empty and Open.Stream.Oplock.State is not NO_OPLOCK:
If BreakCacheLevel is not 0:If Open.Stream.Oplock.State contains any flags that are in BreakCacheLevel:Switch (Open.Stream.Oplock.State):]Case (READ_CACHING|HANDLE_CACHING|BREAK_TO_NO_CACHING):
If BreakCacheLevel contains HANDLE_CACHING:
For each RHOpContext ThisContex in Open.Stream.Oplock.RHBreakQueue:
If ThisContext.Open.OplockKey does not equal Open.OplockKey:
Set NeedToWait to TRUE,Break out of the For loop.</t>
  </si>
  <si>
    <t>fae955ce-44f4-426e-a851-8c9e93a6b3ad</t>
  </si>
  <si>
    <t>MS-FSA_R6162</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</si>
  <si>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
If BreakCacheLevel contains both READ_CACHING and WRITE_CACHING:
Notify the server of an oplock break according to the algorithm in section 3.1.5.17.3, setting the algorithm's parameters as follows:
BreakingOplockOpen equal to Open.Stream.Oplock.ExclusiveOpen.</t>
  </si>
  <si>
    <t>d211a895-a676-43a8-b663-e5daf42ca2ec</t>
  </si>
  <si>
    <t>MS-FSA_R6163</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</si>
  <si>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
If BreakCacheLevel contains both READ_CACHING and WRITE_CACHING:
Notify the server of an oplock break according to the algorithm in section 3.1.5.17.3, setting the algorithm's parameters as follows:]NewOplockLevel equal to LEVEL_NONE.</t>
  </si>
  <si>
    <t>9dec8553-4da4-441c-a1e0-90092ae3eaba</t>
  </si>
  <si>
    <t>MS-FSA_R6164</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</si>
  <si>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
If BreakCacheLevel contains both READ_CACHING and WRITE_CACHING:
Notify the server of an oplock break according to the algorithm in section 3.1.5.17.3, setting the algorithm's parameters as follows:]AcknowledgeRequired equal to TRUE.</t>
  </si>
  <si>
    <t>5a25cec0-20ba-4f1d-8b81-610754797844</t>
  </si>
  <si>
    <t>MS-FSA_R6165</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</si>
  <si>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
If BreakCacheLevel contains both READ_CACHING and WRITE_CACHING:
Notify the server of an oplock break according to the algorithm in section 3.1.5.17.3, setting the algorithm's parameters as follows:]ReturnStatus equal to STATUS_SUCCESS.</t>
  </si>
  <si>
    <t>3099f0f5-d12d-40ee-9175-d6438ae396ec</t>
  </si>
  <si>
    <t>MS-FSA_R6166</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</si>
  <si>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
If BreakCacheLevel contains both READ_CACHING and WRITE_CACHING:]Set Open.Stream.Oplock.State to (READ_CACHING|WRITE_CACHING|EXCLUSIVE|BREAK_TO_NO_CACHING).</t>
  </si>
  <si>
    <t>315eeb7d-abc9-4052-8a82-cf19dc6277c0</t>
  </si>
  <si>
    <t>MS-FSA_R6167</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</si>
  <si>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
If BreakCacheLevel contains both READ_CACHING and WRITE_CACHING:]Set NeedToWait to TRUE.</t>
  </si>
  <si>
    <t>affa2755-b747-485e-8b84-3bc5c13ddbca</t>
  </si>
  <si>
    <t>MS-FSA_R6168</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</si>
  <si>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(READ_CACHING|WRITE_CACHING|EXCLUSIVE):]Else If BreakCacheLevel contains WRITE_CACHING:
Notify the server of an oplock break according to the algorithm in section 3.1.5.17.3, setting the algorithm's parameters as follows:
BreakingOplockOpen equal to Open.Stream.Oplock.ExclusiveOpen.</t>
  </si>
  <si>
    <t>e815108a-e348-43dc-9d49-2592cf328f0d</t>
  </si>
  <si>
    <t>MS-FSA_R6169</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</si>
  <si>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(READ_CACHING|WRITE_CACHING|EXCLUSIVE):Else If BreakCacheLevel contains WRITE_CACHING:
Notify the server of an oplock break according to the algorithm in section 3.1.5.17.3, setting the algorithm's parameters as follows:]NewOplockLevel equal to READ_CACHING.</t>
  </si>
  <si>
    <t>3215d28b-0487-454a-b3cf-fd235c6c7753</t>
  </si>
  <si>
    <t>MS-FSA_R6170</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</si>
  <si>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(READ_CACHING|WRITE_CACHING|EXCLUSIVE):Else If BreakCacheLevel contains WRITE_CACHING:
Notify the server of an oplock break according to the algorithm in section 3.1.5.17.3, setting the algorithm's parameters as follows:]AcknowledgeRequired equal to TRUE.</t>
  </si>
  <si>
    <t>8fde8725-4b3f-4063-b055-f0872cb873c8</t>
  </si>
  <si>
    <t>MS-FSA_R6171</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</si>
  <si>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(READ_CACHING|WRITE_CACHING|EXCLUSIVE):Else If BreakCacheLevel contains WRITE_CACHING:
Notify the server of an oplock break according to the algorithm in section 3.1.5.17.3, setting the algorithm's parameters as follows:]ReturnStatus equal to STATUS_SUCCESS.</t>
  </si>
  <si>
    <t>27f8c96d-5ca3-4b64-a4e8-fa21107ac9a1</t>
  </si>
  <si>
    <t>MS-FSA_R6172</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</si>
  <si>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(READ_CACHING|WRITE_CACHING|EXCLUSIVE):Else If BreakCacheLevel contains WRITE_CACHING:]Set Open.Stream.Oplock.State to (READ_CACHING|WRITE_CACHING| EXCLUSIVE|BREAK_TO_READ_CACHING).</t>
  </si>
  <si>
    <t>8103ab25-9966-413e-ba3c-f18594e02982</t>
  </si>
  <si>
    <t>MS-FSA_R6173</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</si>
  <si>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(READ_CACHING|WRITE_CACHING|EXCLUSIVE):Else If BreakCacheLevel contains WRITE_CACHING:]Set NeedToWait to TRUE.</t>
  </si>
  <si>
    <t>813f1d47-4fb1-4270-be77-db2a099ca8ed</t>
  </si>
  <si>
    <t>MS-FSA_R6174</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</si>
  <si>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
If BreakCacheLevel equals WRITE_CACHING:
Notify the server of an oplock break according to the algorithm in section 3.1.5.17.3, setting the algorithm's parameters as follows:
BreakingOplockOpen equal to Open.Stream.Oplock.ExclusiveOpen.</t>
  </si>
  <si>
    <t>16ec82c4-f12f-4a37-a1a5-2bfb0f3bf609</t>
  </si>
  <si>
    <t>MS-FSA_R6175</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</si>
  <si>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
If BreakCacheLevel equals WRITE_CACHING:
Notify the server of an oplock break according to the algorithm in section 3.1.5.17.3, setting the algorithm's parameters as follows:]NewOplockLevel equal to (READ_CACHING|HANDLE_CACHING).</t>
  </si>
  <si>
    <t>6d25f835-08a7-40e9-b964-d7f4e0a523a4</t>
  </si>
  <si>
    <t>MS-FSA_R6176</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</si>
  <si>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
If BreakCacheLevel equals WRITE_CACHING:]AcknowledgeRequired equal to TRUE.</t>
  </si>
  <si>
    <t>35c737b3-fbc8-4a8e-8078-aceb17bea649</t>
  </si>
  <si>
    <t>MS-FSA_R6177</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</si>
  <si>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
If BreakCacheLevel equals WRITE_CACHING:]ReturnStatus equal to STATUS_SUCCESS.</t>
  </si>
  <si>
    <t>402def81-963a-4f31-84c3-ac9771bc48d8</t>
  </si>
  <si>
    <t>MS-FSA_R6178</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</si>
  <si>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
If BreakCacheLevel equals WRITE_CACHING:]Set Open.Stream.Oplock.State to (READ_CACHING|WRITE_CACHING|HANDLE_CACHING|EXCLUSIVE|BREAK_TO_READ_CACHING|BREAK_TO_HANDLE_CACHING).</t>
  </si>
  <si>
    <t>61139893-8f12-45bd-a858-a60e64a10bae</t>
  </si>
  <si>
    <t>MS-FSA_R6179</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</si>
  <si>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
If BreakCacheLevel equals WRITE_CACHING:]Set NeedToWait to TRUE.</t>
  </si>
  <si>
    <t>71f43a7e-e264-482a-b57f-cfd4d492b42d</t>
  </si>
  <si>
    <t>MS-FSA_R6180</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</si>
  <si>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equals HANDLE_CACHING:
Notify the server of an oplock break according to the algorithm in section 3.1.5.17.3, setting the algorithm's parameters as follows:
BreakingOplockOpen equal to Open.Stream.Oplock.ExclusiveOpen.</t>
  </si>
  <si>
    <t>59f7dbe0-130c-4db7-a386-003ce5aac0be</t>
  </si>
  <si>
    <t>MS-FSA_R6181</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</si>
  <si>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equals HANDLE_CACHING:
Notify the server of an oplock break according to the algorithm in section 3.1.5.17.3, setting the algorithm's parameters as follows:]NewOplockLevel equal to (READ_CACHING|WRITE_CACHING).</t>
  </si>
  <si>
    <t>7f650e42-a19d-492a-9f35-ea7ec495aff3</t>
  </si>
  <si>
    <t>MS-FSA_R6182</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</si>
  <si>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equals HANDLE_CACHING:
Notify the server of an oplock break according to the algorithm in section 3.1.5.17.3, setting the algorithm's parameters as follows:]AcknowledgeRequired equal to TRUE.</t>
  </si>
  <si>
    <t>0759c9dc-e2a9-42d4-bf7b-33fc099c66a9</t>
  </si>
  <si>
    <t>MS-FSA_R6183</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</si>
  <si>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equals HANDLE_CACHING:
Notify the server of an oplock break according to the algorithm in section 3.1.5.17.3, setting the algorithm's parameters as follows:]ReturnStatus equal to STATUS_SUCCESS.</t>
  </si>
  <si>
    <t>958464a0-f490-4bdf-9bcf-8dae59e6cebe</t>
  </si>
  <si>
    <t>MS-FSA_R6184</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</si>
  <si>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equals HANDLE_CACHING:]Set Open.Stream.Oplock.State to (READ_CACHING|WRITE_CACHING|HANDLE_CACHING|EXCLUSIVE|BREAK_TO_READ_CACHING|BREAK_TO_WRITE_CACHING).</t>
  </si>
  <si>
    <t>585b06df-7c60-41f3-a022-d0e8414ae401</t>
  </si>
  <si>
    <t>MS-FSA_R6185</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</si>
  <si>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equals HANDLE_CACHING:]Set NeedToWait to TRUE.</t>
  </si>
  <si>
    <t>e4782ff4-5d14-41e5-b723-dd7ec31d18aa</t>
  </si>
  <si>
    <t>MS-FSA_R6186</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</si>
  <si>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contains both READ_CACHING and WRITE_CACHING:
Notify the server of an oplock break according to the algorithm in section 3.1.5.17.3, setting the algorithm's parameters as follows:
BreakingOplockOpen equal to Open.Stream.Oplock.ExclusiveOpen.</t>
  </si>
  <si>
    <t>e7c78d7a-b660-497f-a017-7976cde6c864</t>
  </si>
  <si>
    <t>MS-FSA_R6187</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</si>
  <si>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contains both READ_CACHING and WRITE_CACHING:
Notify the server of an oplock break according to the algorithm in section 3.1.5.17.3, setting the algorithm's parameters as follows:]NewOplockLevel equal to LEVEL_NONE.</t>
  </si>
  <si>
    <t>da669557-7084-4737-b633-7a7993af7034</t>
  </si>
  <si>
    <t>MS-FSA_R6188</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</si>
  <si>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contains both READ_CACHING and WRITE_CACHING:
Notify the server of an oplock break according to the algorithm in section 3.1.5.17.3, setting the algorithm's parameters as follows:]AcknowledgeRequired equal to TRUE.</t>
  </si>
  <si>
    <t>95bd2c85-a835-4234-8679-ea54ce3624c1</t>
  </si>
  <si>
    <t>MS-FSA_R6189</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</si>
  <si>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contains both READ_CACHING and WRITE_CACHING:
Notify the server of an oplock break according to the algorithm in section 3.1.5.17.3, setting the algorithm's parameters as follows:]ReturnStatus equal to STATUS_SUCCESS.</t>
  </si>
  <si>
    <t>53dfab2d-25c2-4ea2-9bfc-82be9c2a9d8c</t>
  </si>
  <si>
    <t>MS-FSA_R6190</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</si>
  <si>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contains both READ_CACHING and WRITE_CACHING:]Set Open.Stream.Oplock.State to (READ_CACHING|WRITE_CACHING|HANDLE_CACHING|EXCLUSIVE|BREAK_TO_NO_CACHING).</t>
  </si>
  <si>
    <t>f65e6c33-de7c-4ae1-84ea-d065e9186c22</t>
  </si>
  <si>
    <t>MS-FSA_R6191</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</si>
  <si>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(READ_CACHING|WRITE_CACHING|HANDLE_CACHING|EXCLUSIVE):Else If BreakCacheLevel contains both READ_CACHING and WRITE_CACHING:]Set NeedToWait to TRUE.</t>
  </si>
  <si>
    <t>69913c3b-843d-4878-b99b-c153c7a3e3d5</t>
  </si>
  <si>
    <t>MS-FSA_R6192</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</si>
  <si>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(READ_CACHING|WRITE_CACHING|EXCLUSIVE|BREAK_TO_READ_CACHING):
If BreakCacheLevel contains READ_CACHING:]
Set Open.Stream.Oplock.State to (READ_CACHING|WRITE_CACHING|EXCLUSIVE|BREAK_TO_NO_CACHING).</t>
  </si>
  <si>
    <t>ac0d5e31-6e34-4c10-a20a-c7642ee295fe</t>
  </si>
  <si>
    <t>MS-FSA_R6193</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</si>
  <si>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(READ_CACHING|WRITE_CACHING|EXCLUSIVE|BREAK_TO_READ_CACHING):If BreakCacheLevel contains either READ_CACHING or WRITE_CACHING]
Set NeedToWait to TRUE.</t>
  </si>
  <si>
    <t>aad0edfd-860e-4b0c-9604-1646f3405983</t>
  </si>
  <si>
    <t>MS-FSA_R6194</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</si>
  <si>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(READ_CACHING|WRITE_CACHING|EXCLUSIVE|BREAK_TO_NO_CACHING):
If BreakCacheLevel contains either READ_CACHING or WRITE_CACHING:
Set NeedToWait to TRUE.</t>
  </si>
  <si>
    <t>27034649-83ad-47e7-b37d-53422cf9b294</t>
  </si>
  <si>
    <t>MS-FSA_R6195</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</si>
  <si>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(READ_CACHING|WRITE_CACHING|HANDLE_CACHING|EXCLUSIVE|BREAK_TO_READ_CACHING|BREAK_TO_WRITE_CACHING):
If BreakCacheLevel == WRITE_CACHING:
Set Open.Stream.Oplock.State to (READ_CACHING|WRITE_CACHING|HANDLE_CACHING|EXCLUSIVE|BREAK_TO_READ_CACHING).</t>
  </si>
  <si>
    <t>04f828ec-38f1-4e6f-8452-c343316ac20c</t>
  </si>
  <si>
    <t>MS-FSA_R6196</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</si>
  <si>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(READ_CACHING|WRITE_CACHING|HANDLE_CACHING|EXCLUSIVE|BREAK_TO_READ_CACHING|BREAK_TO_WRITE_CACHING):]Else If BreakCacheLevel contains both READ_CACHING and WRITE_CACHING:
Set Open.Stream.Oplock.State to (READ_CACHING|WRITE_CACHING|HANDLE_CACHING|EXCLUSIVE|BREAK_TO_NO_CACHING).</t>
  </si>
  <si>
    <t>124766d1-1196-41ca-89e0-0a588c51bd73</t>
  </si>
  <si>
    <t>MS-FSA_R6197</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</si>
  <si>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(READ_CACHING|WRITE_CACHING|HANDLE_CACHING|EXCLUSIVE|BREAK_TO_READ_CACHING|BREAK_TO_WRITE_CACHING):]Set NeedToWait to TRUE.</t>
  </si>
  <si>
    <t>17293a9d-dec9-46bb-83a2-d5f42ae4700d</t>
  </si>
  <si>
    <t>MS-FSA_R6198</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</si>
  <si>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(READ_CACHING|WRITE_CACHING|HANDLE_CACHING|EXCLUSIVE|BREAK_TO_READ_CACHING|BREAK_TO_HANDLE_CACHING):
If BreakCacheLevel == HANDLE_CACHING:
Set Open.Stream.Oplock.State to (READ_CACHING|WRITE_CACHING|HANDLE_CACHING|EXCLUSIVE|BREAK_TO_READ_CACHING).</t>
  </si>
  <si>
    <t>636c1a17-ec94-4fdd-aedc-508e0fcda4f4</t>
  </si>
  <si>
    <t>MS-FSA_R6199</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</si>
  <si>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(READ_CACHING|WRITE_CACHING|HANDLE_CACHING|EXCLUSIVE|BREAK_TO_READ_CACHING|BREAK_TO_HANDLE_CACHING):]Else If BreakCacheLevel contains READ_CACHING:
Set Open.Stream.Oplock.State to (READ_CACHING|WRITE_CACHING|HANDLE_CACHING|EXCLUSIVE|BREAK_TO_NO_CACHING).</t>
  </si>
  <si>
    <t>2e3223f8-85b4-4b07-be2b-52011db63977</t>
  </si>
  <si>
    <t>MS-FSA_R6200</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</si>
  <si>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(READ_CACHING|WRITE_CACHING|HANDLE_CACHING|EXCLUSIVE|BREAK_TO_READ_CACHING|BREAK_TO_HANDLE_CACHING):]
Set NeedToWait to TRUE.</t>
  </si>
  <si>
    <t>13c2788a-80e8-4ba7-8792-23efa0812c5a</t>
  </si>
  <si>
    <t>MS-FSA_R6201</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</si>
  <si>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
If BreakCacheLevel contains READ_CACHING, set Open.Stream.Oplock.State to (READ_CACHING|WRITE_CACHING|HANDLE_CACHING|EXCLUSIVE|BREAK_TO_NO_CACHING).</t>
  </si>
  <si>
    <t>71a6fa1a-0de1-4288-978d-d8130f5fd0cb</t>
  </si>
  <si>
    <t>MS-FSA_R6202</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</si>
  <si>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(READ_CACHING|WRITE_CACHING|HANDLE_CACHING|EXCLUSIVE|BREAK_TO_READ_CACHING):]Set NeedToWait to TRUE.</t>
  </si>
  <si>
    <t>3207f710-60ed-4747-b171-0c63c77ac051</t>
  </si>
  <si>
    <t>MS-FSA_R6203</t>
  </si>
  <si>
    <t>[In Algorithm to Check for an Oplock Break,If Open.Stream.Oplock is not empty and Open.Stream.Oplock.State is not NO_OPLOCK:
If BreakCacheLevel is not 0:If Open.Stream.Oplock.State contains any flags that are in BreakCacheLevel:Switch (Open.Stream.Oplock.State):]Case (READ_CACHING|WRITE_CACHING|HANDLE_CACHING|EXCLUSIVE|BREAK_TO_NO_CACHING):
Set NeedToWait to TRUE.</t>
  </si>
  <si>
    <t>c64531d4-ba35-4e81-a551-fad576b682d1</t>
  </si>
  <si>
    <t>MS-FSA_R6204</t>
  </si>
  <si>
    <t>[In Algorithm to Check for an Oplock Break,If Open.Stream.Oplock is not empty and Open.Stream.Oplock.State is not NO_OPLOCK:
If BreakCacheLevel is not 0:If Open.Stream.Oplock.State contains any flags that are in BreakCacheLevel:]If NeedToWait is TRUE:
The operation that called this algorithm MUST be made cancelable by inserting it into CancelableOperations.CancelableOperationList.</t>
  </si>
  <si>
    <t>80a307f0-37de-4ac5-9569-a313f31aab90</t>
  </si>
  <si>
    <t>MS-FSA_R6205</t>
  </si>
  <si>
    <t>[In Algorithm to Check for an Oplock Break,If Open.Stream.Oplock is not empty and Open.Stream.Oplock.State is not NO_OPLOCK:
If BreakCacheLevel is not 0:If Open.Stream.Oplock.State contains any flags that are in BreakCacheLevel:If NeedToWait is TRUE:]The operation that called this algorithm waits until the oplock break is acknowledged (see section 3.1.5.18) or the operation is canceled.</t>
  </si>
  <si>
    <t>3ef1aabc-51d6-43a5-9b7c-ae80004dd757</t>
  </si>
  <si>
    <t>MS-FSA_R6206</t>
  </si>
  <si>
    <t>3.1.4.12.1</t>
  </si>
  <si>
    <t>[In Algorithm for Request Processing After an Oplock Breaks]The inputs to the algorithm are:
OpenToRelease: The Open used in the request that caused the oplock to break.</t>
  </si>
  <si>
    <t>7ef60263-5789-4a3b-ace6-523c3758cc4e</t>
  </si>
  <si>
    <t>MS-FSA_R6207</t>
  </si>
  <si>
    <t>[In Algorithm for Request Processing After an Oplock Breaks]Pseudocode for the algorithm is as follows:
The request corresponding to OpenToRelease MUST resume from the point where it broke the oplock (that is, called section 3.1.4.12).</t>
  </si>
  <si>
    <t>9b25d7c7-9686-4552-8188-10a0c69d63c8</t>
  </si>
  <si>
    <t>MS-FSA_R6208</t>
  </si>
  <si>
    <t>3.1.4.13</t>
  </si>
  <si>
    <t>[In  Algorithm to Recompute the State of a Shared Oplock]The input for recomputing the state of a shared oplock is:
ThisOplock: The Oplock on whose state is being recomputed.</t>
  </si>
  <si>
    <t>28189629-cdb4-484d-9a41-981ab8fc0e73</t>
  </si>
  <si>
    <t>MS-FSA_R6209</t>
  </si>
  <si>
    <t>[In  Algorithm to Recompute the State of a Shared Oplock]Pseudocode for the algorithm is as follows:If ThisOplock.IIOplocks, ThisOplock.ROplocks, ThisOplock.RHOplocks, and ThisOplock.RHBreakQueue are all empty:
Set ThisOplock.State to NO_OPLOCK.</t>
  </si>
  <si>
    <t>bfcc75b9-c179-4683-b561-ab230994578f</t>
  </si>
  <si>
    <t>MS-FSA_R6210</t>
  </si>
  <si>
    <t>[In  Algorithm to Recompute the State of a Shared Oplock,Pseudocode for the algorithm is as follows:]Else If ThisOplock.ROplocks is not empty and either ThisOplock.RHOplocks or ThisOplock.RHBreakQueue are not empty:
Set ThisOplock.State to (READ_CACHING|HANDLE_CACHING|MIXED_R_AND_RH).</t>
  </si>
  <si>
    <t>a3ad0bd5-25cb-4139-83f0-458487c612dc</t>
  </si>
  <si>
    <t>MS-FSA_R6211</t>
  </si>
  <si>
    <t>[In  Algorithm to Recompute the State of a Shared Oplock,Pseudocode for the algorithm is as follows:]Else If ThisOplock.ROplocks is empty and ThisOplock.RHOplocks is not empty:
Set ThisOplock.State to (READ_CACHING|HANDLE_CACHING).</t>
  </si>
  <si>
    <t>6dcc8e69-b21e-4b31-a939-aadd1d3e6032</t>
  </si>
  <si>
    <t>MS-FSA_R6212</t>
  </si>
  <si>
    <t>[In  Algorithm to Recompute the State of a Shared Oplock,Pseudocode for the algorithm is as follows:]Else If ThisOplock.ROplocks is not empty and ThisOplock.IIOplocks is not empty:
Set ThisOplock.State to (READ_CACHING|LEVEL_TWO_OPLOCK).</t>
  </si>
  <si>
    <t>1c407d9c-cb24-4659-bf66-433b24ac5d6c</t>
  </si>
  <si>
    <t>MS-FSA_R6213</t>
  </si>
  <si>
    <t>[In  Algorithm to Recompute the State of a Shared Oplock,Pseudocode for the algorithm is as follows:]Else If ThisOplock.ROplocks is not empty and ThisOplock.IIOplocks is empty:
Set ThisOplock.State to READ_CACHING.</t>
  </si>
  <si>
    <t>e06dbbed-d7e5-41a4-8a36-e715b90c9c5a</t>
  </si>
  <si>
    <t>MS-FSA_R6214</t>
  </si>
  <si>
    <t>[In  Algorithm to Recompute the State of a Shared Oplock,Pseudocode for the algorithm is as follows:]Else If ThisOplock.ROplocks is empty and ThisOplock.IIOplocks is not empty:
Set ThisOplock.State to LEVEL_TWO_OPLOCK.</t>
  </si>
  <si>
    <t>78afa653-6069-4f9c-a494-ca83d673535a</t>
  </si>
  <si>
    <t>MS-FSA_R6215</t>
  </si>
  <si>
    <t>[In  Algorithm to Recompute the State of a Shared Oplock,Pseudocode for the algorithm is as follows:]Else
// ThisOplock.RHBreakQueue must be non-empty by this point.</t>
  </si>
  <si>
    <t>46439029-2421-4279-b6b9-0d0a2801bb56</t>
  </si>
  <si>
    <t>MS-FSA_R6216</t>
  </si>
  <si>
    <t>[In  Algorithm to Recompute the State of a Shared Oplock,Pseudocode for the algorithm is as follows:]Else If RHOpContext.BreakingToRead is TRUE for every RHOpContext on ThisOplock.RHBreakQueue:
Set ThisOplock.State to (READ_CACHING|HANDLE_CACHING|BREAK_TO_READ_CACHING).</t>
  </si>
  <si>
    <t>609d1a32-4b9e-4918-8ef7-799efef815ac</t>
  </si>
  <si>
    <t>MS-FSA_R6217</t>
  </si>
  <si>
    <t>[In  Algorithm to Recompute the State of a Shared Oplock,Pseudocode for the algorithm is as follows:]Else If RHOpContext.BreakingToRead is FALSE for every RHOpContext on ThisOplock.RHBreakQueue:
Set ThisOplock.State to (READ_CACHING|HANDLE_CACHING|BREAK_TO_NO_CACHING).</t>
  </si>
  <si>
    <t>f59de250-eecb-4520-84c2-5290ee010d3c</t>
  </si>
  <si>
    <t>MS-FSA_R6218</t>
  </si>
  <si>
    <t>[In  Algorithm to Recompute the State of a Shared Oplock,Pseudocode for the algorithm is as follows:]Else:
Set ThisOplock.State to (READ_CACHING|HANDLE_CACHING).</t>
  </si>
  <si>
    <t>17bf25c7-0179-464b-83f6-c1b898870a4a</t>
  </si>
  <si>
    <t>MS-FSA_R6219</t>
  </si>
  <si>
    <t>3.1.4.14</t>
  </si>
  <si>
    <t>[AccessCheck -- Algorithm to Perform a General Access Check]The inputs to the algorithm are:SecurityContext: The SecurityContext of the user requesting access.</t>
  </si>
  <si>
    <t>0d6e347d-4140-4fa7-b2f9-4d7a0a0ba113</t>
  </si>
  <si>
    <t>MS-FSA_R6220</t>
  </si>
  <si>
    <t>[AccessCheck -- Algorithm to Perform a General Access Check]The inputs to the algorithm are:SecurityDescriptor: The security descriptor of the object to which access is desired, in the format specified in [MS-DTYP] section 2.4.6.</t>
  </si>
  <si>
    <t>213a1183-fdf0-4327-aada-388ba9ed2153</t>
  </si>
  <si>
    <t>MS-FSA_R6221</t>
  </si>
  <si>
    <t>[AccessCheck -- Algorithm to Perform a General Access Check]The inputs to the algorithm are:DesiredAccess: An ACCESS_MASK indicating type of access requested, as specified in [MS-DTYP] section 2.4.3.</t>
  </si>
  <si>
    <t>034ed4b2-6190-42c7-86a8-f93161f31af1</t>
  </si>
  <si>
    <t>MS-FSA_R6222</t>
  </si>
  <si>
    <t>[AccessCheck -- Algorithm to Perform a General Access Check]This algorithm returns a Boolean value:TRUE if the user has the desired access to the object.</t>
  </si>
  <si>
    <t>11cd24a2-2a10-4be8-8372-06a35d1ae5cd</t>
  </si>
  <si>
    <t>MS-FSA_R6223</t>
  </si>
  <si>
    <t>[AccessCheck -- Algorithm to Perform a General Access Check]This algorithm returns a Boolean value:FALSE otherwise[ if the user does not have the desired access to the object.].</t>
  </si>
  <si>
    <t>4846c189-d6fe-4691-85dd-4c87103125ed</t>
  </si>
  <si>
    <t>MS-FSA_R6224</t>
  </si>
  <si>
    <t>[AccessCheck -- Algorithm to Perform a General Access Check]Pseudocode for the algorithm is as follows:
The object store MUST build a new Token object, in the format specified in [MS-DTYP] section 2.5.2, with  fields initialized as follows:
SIDs set to SecurityContext.SIDs.</t>
  </si>
  <si>
    <t>545891fa-1bef-470f-91c0-97b6dace42b0</t>
  </si>
  <si>
    <t>MS-FSA_R6225</t>
  </si>
  <si>
    <t>[AccessCheck -- Algorithm to Perform a General Access Check]Pseudocode for the algorithm is as follows:
The object store MUST build a new Token object, in the format specified in [MS-DTYP] section 2.5.2, with  fields initialized as follows:OwnerIndex set to SecurityContext.OwnerIndex.</t>
  </si>
  <si>
    <t>92940c77-2be0-40eb-9d85-8575bd648b25</t>
  </si>
  <si>
    <t>MS-FSA_R6226</t>
  </si>
  <si>
    <t>[AccessCheck -- Algorithm to Perform a General Access Check]Pseudocode for the algorithm is as follows:
The object store MUST build a new Token object, in the format specified in [MS-DTYP] section 2.5.2, with  fields initialized as follows:PrimaryGroup set to SecurityContext.PrimaryGroup.</t>
  </si>
  <si>
    <t>53911d34-2b1d-442c-a49b-394ba7dd0eca</t>
  </si>
  <si>
    <t>MS-FSA_R6227</t>
  </si>
  <si>
    <t>[AccessCheck -- Algorithm to Perform a General Access Check]Pseudocode for the algorithm is as follows:
The object store MUST build a new Token object, in the format specified in [MS-DTYP] section 2.5.2, with  fields initialized as follows:DefaultDACL set to SecurityContext.DefaultDACL.</t>
  </si>
  <si>
    <t>d9fe4467-784c-41d3-8949-d5943821124b</t>
  </si>
  <si>
    <t>MS-FSA_R6228</t>
  </si>
  <si>
    <t>[AccessCheck -- Algorithm to Perform a General Access Check]Pseudocode for the algorithm is as follows:
The object store MUST build a new Token object, in the format specified in [MS-DTYP] section 2.5.2, with  fields initialized as follows:SystemACLAccess set to TRUE if SecurityContext.PrivilegeSet contains "SeSecurityPrivilege".</t>
  </si>
  <si>
    <t>c5754f03-7963-4240-b9e3-0fe11ebe162a</t>
  </si>
  <si>
    <t>MS-FSA_R6229</t>
  </si>
  <si>
    <t>4efda8b3-cd3a-45ad-b802-e9d0ad28cb8e</t>
  </si>
  <si>
    <t>MS-FSA_R6230</t>
  </si>
  <si>
    <t>[AccessCheck -- Algorithm to Perform a General Access Check]Pseudocode for the algorithm is as follows:
The object store MUST build a new Token object, in the format specified in [MS-DTYP] section 2.5.2, with  fields initialized as follows:TakeOwnership set to TRUE if SecurityContext.PrivilegeSet contains "SeTakeOwnershipPrivilege".</t>
  </si>
  <si>
    <t>f85c65ec-08ec-4efd-9a8c-83f43129d6fc</t>
  </si>
  <si>
    <t>MS-FSA_R6231</t>
  </si>
  <si>
    <t>f1d63dd6-f677-4209-b0d0-f1fc63396868</t>
  </si>
  <si>
    <t>MS-FSA_R6232</t>
  </si>
  <si>
    <t>[AccessCheck -- Algorithm to Perform a General Access Check]Pseudocode for the algorithm is as follows:The object store MUST use the access check algorithm described in [MS-DTYP] section 2.5.4.1, with input values as follows:
SecurityDescriptor set to the SecurityDescriptor above.</t>
  </si>
  <si>
    <t>c8375a44-166d-4ba4-bbf5-279d00ec39cf</t>
  </si>
  <si>
    <t>MS-FSA_R6233</t>
  </si>
  <si>
    <t>[AccessCheck -- Algorithm to Perform a General Access Check]Pseudocode for the algorithm is as follows:The object store MUST use the access check algorithm described in [MS-DTYP] section 2.5.4.1, with input values as follows:Token set to Token.</t>
  </si>
  <si>
    <t>23b5ace8-4039-4b99-9b56-4f6110d53850</t>
  </si>
  <si>
    <t>MS-FSA_R6234</t>
  </si>
  <si>
    <t>[AccessCheck -- Algorithm to Perform a General Access Check]Pseudocode for the algorithm is as follows:The object store MUST use the access check algorithm described in [MS-DTYP] section 2.5.4.1, with input values as follows:Access Request mask set to DesiredAccess.</t>
  </si>
  <si>
    <t>71c0ec67-7c4a-4dc9-a420-b1083bdb2bda</t>
  </si>
  <si>
    <t>MS-FSA_R6235</t>
  </si>
  <si>
    <t>[AccessCheck -- Algorithm to Perform a General Access Check]Pseudocode for the algorithm is as follows:The object store MUST use the access check algorithm described in [MS-DTYP] section 2.5.4.1, with input values as follows:Object Tree set to NULL.</t>
  </si>
  <si>
    <t>26b186e4-4efa-47fc-875f-05c9371c2c0d</t>
  </si>
  <si>
    <t>MS-FSA_R6236</t>
  </si>
  <si>
    <t>[AccessCheck -- Algorithm to Perform a General Access Check]Pseudocode for the algorithm is as follows:The object store MUST use the access check algorithm described in [MS-DTYP] section 2.5.4.1, with input values as follows:PrincipalSelfSubst set to NULL.</t>
  </si>
  <si>
    <t>8f4d6277-d177-464b-b475-0d3256904021</t>
  </si>
  <si>
    <t>MS-FSA_R6237</t>
  </si>
  <si>
    <t>[AccessCheck -- Algorithm to Perform a General Access Check]Pseudocode for the algorithm is as follows:If the access check returns success, return TRUE.</t>
  </si>
  <si>
    <t>c23a892e-8c2c-45eb-8a8e-4503ecc2eec1</t>
  </si>
  <si>
    <t>MS-FSA_R6238</t>
  </si>
  <si>
    <t>[AccessCheck -- Algorithm to Perform a General Access Check]Pseudocode for the algorithm is as follows:otherwise[If the access check does not return success ]return FALSE.</t>
  </si>
  <si>
    <t>6b974983-3595-4859-8fb4-3c73a9b510be</t>
  </si>
  <si>
    <t>MS-FSA_R342</t>
  </si>
  <si>
    <t>3.1.5</t>
  </si>
  <si>
    <t>[In Higher-Layer Triggered Events]This section describes operations the object store performs in response to events triggered by higher-layer applications.</t>
  </si>
  <si>
    <t>cf0d92f6-7c1a-4d8e-90aa-03aa12f330a5</t>
  </si>
  <si>
    <t>MS-FSA_R5152</t>
  </si>
  <si>
    <t>[In Higher-Layer Triggered Events]The higher-layer application for this document is generally a server application that is processing requests for a local or remote client.</t>
  </si>
  <si>
    <t>MS-FSA_R343</t>
  </si>
  <si>
    <t>[In Higher-Layer Triggered Events]In performing these operations, the object store MAY make persistent changes to objects described in the abstract data model, section 3.1.1.</t>
  </si>
  <si>
    <t>1e573f45-dc72-489a-926f-a17a9ccaabd5</t>
  </si>
  <si>
    <t>MS-FSA_R400</t>
  </si>
  <si>
    <t>[In Higher-Layer Triggered Events]In performing these operations, the object store does not make persistent changes to objects described in the abstract data model, section 3.1.1 in Windows.</t>
  </si>
  <si>
    <t>4c075994-1cb9-43c2-b9e0-6a6da698e135</t>
  </si>
  <si>
    <t>MS-FSA_R344</t>
  </si>
  <si>
    <t>[In Higher-Layer Triggered Events]If any operation fails, the object store SHOULD undo any persistent changes that were made prior to the failure, unless specifically noted otherwise in the operation.</t>
  </si>
  <si>
    <t>80caf39c-7ff1-42bc-9fe9-e54da830e906</t>
  </si>
  <si>
    <t>MS-FSA_R401</t>
  </si>
  <si>
    <t>[In Higher-Layer Triggered Events]If any operation fails, the object store undos any persistent changes that were made prior to the failure, unless specifically noted otherwise in the operation in Windows.</t>
  </si>
  <si>
    <t>3504d8d3-f931-457d-bdda-c4d9d3c7d08c</t>
  </si>
  <si>
    <t>MS-FSA_R5153</t>
  </si>
  <si>
    <t xml:space="preserve">[In Higher-Layer Triggered Events]Each operation in this section has an implementation-specific identifier (IORequest) that uniquely identifies in-progress I/O operation. </t>
  </si>
  <si>
    <t>MS-FSA_R5154</t>
  </si>
  <si>
    <t>[In Higher-Layer Triggered Events]The IORequest parameter is used to support operation cancelation; see section 3.1.5.19 for more details.</t>
  </si>
  <si>
    <t>MS-FSA_R5155</t>
  </si>
  <si>
    <t>[In Higher-Layer Triggered Events]When an operation completes or is canceled the object store MUST remove the associated IORequest operation from CancelableOperations.CancelableOperationList.</t>
  </si>
  <si>
    <t>MS-FSA_R345</t>
  </si>
  <si>
    <t>3.1.5.1</t>
  </si>
  <si>
    <t>[In Application Requests an Open of a File ]The server  provides:[RootOpen, PathName, SecurityContext, DesiredAccess, ShareAccess, CreateOptions, CreateDisposition, DesiredFileAttributes, IsCaseSensitive].</t>
  </si>
  <si>
    <t>d0019b75-54d7-4282-ab04-31944ad25ec3</t>
  </si>
  <si>
    <t>MS-FSA_R346</t>
  </si>
  <si>
    <t>[In Application Requests an Open of a File ]RootOpen: An Open to the root of the share.</t>
  </si>
  <si>
    <t>a14061c6-1ddc-40d0-a55a-01eba614facd</t>
  </si>
  <si>
    <t>MS-FSA_R347</t>
  </si>
  <si>
    <t>[In Application Requests an Open of a File ]PathName: A Unicode path relative to RootOpen for the file to be opened in the format specified in [MS-FSCC] section 2.1.5.</t>
  </si>
  <si>
    <t>16e549be-c9e6-449f-84ca-0b527df3e088</t>
  </si>
  <si>
    <t>MS-FSA_R348</t>
  </si>
  <si>
    <t>[In Application Requests an Open of a File ]SecurityContext: The SecurityContext of the user performing the open.</t>
  </si>
  <si>
    <t>a5c9490f-41ad-49e5-a698-16053301ecda</t>
  </si>
  <si>
    <t>MS-FSA_R349</t>
  </si>
  <si>
    <t>[In Application Requests an Open of a File ]DesiredAccess: A bitmask indicating desired access for the open, as specified in [MS-SMB2] section 2.2.13.1.</t>
  </si>
  <si>
    <t>fbb8b40b-25f0-44bc-b3df-7ce95059f6d9</t>
  </si>
  <si>
    <t>MS-FSA_R350</t>
  </si>
  <si>
    <t>[In Application Requests an Open of a File ]ShareAccess: A bitmask indicating sharing access for the open, as specified in [MS-SMB2] section 2.2.13.</t>
  </si>
  <si>
    <t>c78b1f27-a83f-4f9e-bc9a-e131bc59d43c</t>
  </si>
  <si>
    <t>MS-FSA_R351</t>
  </si>
  <si>
    <t>[In Application Requests an Open of a File ]CreateOptions : A bitmask of options for the open, as specified in [MS-SMB2] section 2.2.13.</t>
  </si>
  <si>
    <t>b3ca442f-70ad-4182-bfce-1b5e152695ed</t>
  </si>
  <si>
    <t>MS-FSA_R352</t>
  </si>
  <si>
    <t>[In Application Requests an Open of a File ]CreateDisposition : The desired disposition for the open, as specified in [MS-SMB2] section 2.2.13.</t>
  </si>
  <si>
    <t>a1d1cfc7-ee18-4c1e-b37f-cdfcfbde5764</t>
  </si>
  <si>
    <t>MS-FSA_R353</t>
  </si>
  <si>
    <t>[In Application Requests an Open of a File ]DesiredFileAttributes: A bitmask of desired file attributes for the open, as specified in [MS-SMB2] section 2.2.13.</t>
  </si>
  <si>
    <t>1a387ff5-5519-4ab0-ae8d-df5fbc93f0dc</t>
  </si>
  <si>
    <t>MS-FSA_R354</t>
  </si>
  <si>
    <t>ff4b4111-bb75-4d73-b0f4-6138bab812b2</t>
  </si>
  <si>
    <t>MS-FSA_R355</t>
  </si>
  <si>
    <t>[In Application Requests an Open of a File ] IsCaseInsensitive:TRUE indicates that string comparisons performed in the context of this Open should be case-insensitive, otherwise[FALSE] they should be case-sensitive.</t>
  </si>
  <si>
    <t>abf20903-48dd-4cfc-afd7-0eb3866959b5</t>
  </si>
  <si>
    <t>MS-FSA_R4500</t>
  </si>
  <si>
    <t xml:space="preserve">[In Application Requests an Open of a File ] OplockKey: A GUID value. </t>
  </si>
  <si>
    <t>MS-FSA_R4501</t>
  </si>
  <si>
    <t>[In Application Requests an Open of a File ] OplockKey:This value MAY be empty.</t>
  </si>
  <si>
    <t>MS-FSA_R4502</t>
  </si>
  <si>
    <t>[In Application Requests an Open of a File ] OplockKey:This value is not empty in Windows.</t>
  </si>
  <si>
    <t>MS-FSA_R356</t>
  </si>
  <si>
    <t>[In Application Requests an Open of a File ]On completion, the object store MUST return:[Status].</t>
  </si>
  <si>
    <t>597203a8-2bf4-4344-b60f-c5ccebc892d6</t>
  </si>
  <si>
    <t>MS-FSA_R357</t>
  </si>
  <si>
    <t>[In Application Requests an Open of a File ]Status:An NTSTATUS code that specifies the result.</t>
  </si>
  <si>
    <t>ed3129a0-3976-411e-ba3d-e6cb258d5431</t>
  </si>
  <si>
    <t>MS-FSA_R358</t>
  </si>
  <si>
    <t>[In Application Requests an Open of a File ]On success it MUST also return:[CreateAction and Open].</t>
  </si>
  <si>
    <t>0b812320-30a5-4879-baf6-06c1e4cd2763</t>
  </si>
  <si>
    <t>MS-FSA_R359</t>
  </si>
  <si>
    <t>[In Application Requests an Open of a File ]CreateAction: A code defining the action taken by the open operation, as specified in [MS-SMB2] section 2.2.14 for the CreateAction field.</t>
  </si>
  <si>
    <t>ce1d0a83-291f-448a-94ef-af7eb1c4640b</t>
  </si>
  <si>
    <t>MS-FSA_R360</t>
  </si>
  <si>
    <t>[In Application Requests an Open of a File ]Open : The newly created Open.</t>
  </si>
  <si>
    <t>8e560eba-26a0-4d4a-ad75-38c1d31c2dcf</t>
  </si>
  <si>
    <t>MS-FSA_R2368</t>
  </si>
  <si>
    <t>On STATUS_REPARSE,it MUST also return:ReparseData.</t>
  </si>
  <si>
    <t>fecbc224-2312-4a9d-b5a7-f1e70e251624</t>
  </si>
  <si>
    <t>MS-FSA_R2369</t>
  </si>
  <si>
    <t>On STATUS_STOPPED_ON_SYMLINK it MUST also return:ReparseData.</t>
  </si>
  <si>
    <t>cc7c995e-c4dc-4d3a-becd-35aa9a6c6c97</t>
  </si>
  <si>
    <t>MS-FSA_R362</t>
  </si>
  <si>
    <t>[In Application Requests an Open of a File ]ReparseData:The reparse point data associated with an existing file, in the format described in [MS-FSCC] section 2.1.2.</t>
  </si>
  <si>
    <t>a180502b-83d9-4adf-8979-68b2913c7e1c</t>
  </si>
  <si>
    <t>MS-FSA_R363</t>
  </si>
  <si>
    <t>[In Application Requests an Open of a File ]The application MAY retry the open operation with a different PathName parameter constructed using ReparseData.</t>
  </si>
  <si>
    <t>71fb7f09-ddca-4e40-b015-6a3ab7e89957</t>
  </si>
  <si>
    <t>MS-FSA_R402</t>
  </si>
  <si>
    <t>[In Application Requests an Open of a File ]The application does not retry the open operation with a different PathName parameter constructed using ReparseData in Windows.</t>
  </si>
  <si>
    <t>bdabc6ab-09f8-4165-a028-a414d84969e6</t>
  </si>
  <si>
    <t>MS-FSA_R365</t>
  </si>
  <si>
    <t>[In Application Requests an Open of a File ,Pseudocode for the operation is as follows:Phase 1 -- Parameter Validation:]The operation MUST be failed with STATUS_INVALID_PARAMETER under any of the following conditions:If RootOpen.File.FileType is DataFile.</t>
  </si>
  <si>
    <t>7da07141-4103-4e45-bec6-95dbfc7d466b</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</si>
  <si>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</si>
  <si>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</si>
  <si>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</si>
  <si>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</si>
  <si>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</si>
  <si>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</si>
  <si>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</si>
  <si>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</si>
  <si>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</si>
  <si>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</si>
  <si>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</si>
  <si>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</si>
  <si>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</si>
  <si>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</si>
  <si>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</si>
  <si>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</si>
  <si>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</si>
  <si>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</si>
  <si>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MS-FSA_R801</t>
  </si>
  <si>
    <t>[In Server Requests Closing an Open]Otherwise[If the close was not successful], it was pended and STATUS_PENDING MUST be returned.</t>
  </si>
  <si>
    <t>a8d505a0-6256-4bb9-a88e-c62d12c796f1</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</si>
  <si>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</si>
  <si>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</si>
  <si>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</si>
  <si>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</si>
  <si>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</si>
  <si>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</si>
  <si>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</si>
  <si>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</si>
  <si>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</si>
  <si>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</si>
  <si>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</si>
  <si>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</si>
  <si>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</si>
  <si>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</si>
  <si>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</si>
  <si>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</si>
  <si>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</si>
  <si>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</si>
  <si>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MS-FSA_R748</t>
  </si>
  <si>
    <t>[In Server Requests Closing an Open]This operation also uses the following local variables:StreamDeleted – Is initialized to FALSE.</t>
  </si>
  <si>
    <t>e6f37ab0-f808-405b-8e17-e7fdbd4ca7b6</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</si>
  <si>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</si>
  <si>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</si>
  <si>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</si>
  <si>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</si>
  <si>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</si>
  <si>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</si>
  <si>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</si>
  <si>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</si>
  <si>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</si>
  <si>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</si>
  <si>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</si>
  <si>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</si>
  <si>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</si>
  <si>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</si>
  <si>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</si>
  <si>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</si>
  <si>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</si>
  <si>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</si>
  <si>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MS-FSA_R381</t>
  </si>
  <si>
    <t>[In Application Requests an Open of a File,Pseudocode for the operation is as follows: ]If DesiredFileAttributes.FILE_ATTRIBUTE_ENCRYPTED is specified, then the object store MUST set CreateOptions.FILE_NO_COMPRESSION.</t>
  </si>
  <si>
    <t>b0bd2c04-b3fb-45a8-8e41-aca0e177b1e5</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</si>
  <si>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</si>
  <si>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</si>
  <si>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</si>
  <si>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</si>
  <si>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</si>
  <si>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</si>
  <si>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</si>
  <si>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</si>
  <si>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</si>
  <si>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</si>
  <si>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</si>
  <si>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</si>
  <si>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MS-FSA_R4503</t>
  </si>
  <si>
    <t>[In Application Requests an Open of a File ,Pseudocode for the operation is as follows:]Phase 3 -- Initialization of Open Object:
The object store MUST build a new Open object with fields initialized as follows:
Open.RootOpen set to RootOpen.</t>
  </si>
  <si>
    <t>MS-FSA_R384</t>
  </si>
  <si>
    <t>[In Application Requests an Open of a File ,Pseudocode for the operation is as follows:Phase 3 -- Initialization of Open Object:]The object store MUST build a new Open object with fields initialized as follows:Open.FileName formed by concatenating RootOpen.FileName + "\" + FileName, stripping any redundant backslashes and trailing backslashes.</t>
  </si>
  <si>
    <t>72e618ad-f73c-412f-bcdc-ccb90848f784</t>
  </si>
  <si>
    <t>MS-FSA_R385</t>
  </si>
  <si>
    <t>[In Application Requests an Open of a File ,Pseudocode for the operation is as follows:Phase 3 --  Initialization of Open Object:]The object store MUST build a new Open object with fields initialized as follows:Open.RemainingDesiredAccess set to DesiredAccess.</t>
  </si>
  <si>
    <t>0815d9d7-60ca-44a2-a81e-f01ed949cb42</t>
  </si>
  <si>
    <t>MS-FSA_R386</t>
  </si>
  <si>
    <t>[In Application Requests an Open of a File ,Pseudocode for the operation is as follows:Phase 3 --  Initialization of Open Object:]The object store MUST build a new Open object with fields initialized as follows:Open.SharingMode set to ShareAccess.</t>
  </si>
  <si>
    <t>b38b5e18-9a55-4f6c-9acc-32d391669809</t>
  </si>
  <si>
    <t>MS-FSA_R387</t>
  </si>
  <si>
    <t>[In Application Requests an Open of a File ,Pseudocode for the operation is as follows:Phase 3 --  Initialization of Open Object:]The object store MUST build a new Open object with fields initialized as follows:Open.Mode set to (CreateOptions &amp; (FILE_WRITE_THROUGH | FILE_SEQUENTIAL_ONLY | FILE_NO_INTERMEDIATE_BUFFERING | FILE_SYNCHRONOUS_IO_ALERT | FILE_SYNCHRONOUS_IO_NONALERT | FILE_DELETE_ON_CLOSE)).</t>
  </si>
  <si>
    <t>40ad5db9-168d-4bcc-b701-4d1ac107ded1</t>
  </si>
  <si>
    <t>MS-FSA_R4504</t>
  </si>
  <si>
    <t>[In Application Requests an Open of a File ,Pseudocode for the operation is as follows:Phase 3 --  Initialization of Open Object:] Open.IsCaseInsensitive set to IsCaseInsensitive.</t>
  </si>
  <si>
    <t>MS-FSA_R4505</t>
  </si>
  <si>
    <t>[In Application Requests an Open of a File ,Pseudocode for the operation is as follows:Phase 3 --  Initialization of Open Object:] Open.HasBackupAccess set to TRUE if SecurityContext.PrivilegeSet contains "SeBackupPrivilege".</t>
  </si>
  <si>
    <t>MS-FSA_R4506</t>
  </si>
  <si>
    <t>[In Application Requests an Open of a File ,Pseudocode for the operation is as follows:Phase 3 --  Initialization of Open Object:] Open.HasRestoreAccess set to TRUE if SecurityContext.PrivilegeSet contains "SeRestorePrivilege".</t>
  </si>
  <si>
    <t>MS-FSA_R4507</t>
  </si>
  <si>
    <t>[In Application Requests an Open of a File ,Pseudocode for the operation is as follows:Phase 3 --  Initialization of Open Object:] Open.HasCreateSymbolicLinkAccess set to TRUE if SecurityContext.PrivilegeSet contains "SeCreateSymbolicLinkPrivilege".</t>
  </si>
  <si>
    <t>MS-FSA_R4508</t>
  </si>
  <si>
    <t>[In Application Requests an Open of a File ,Pseudocode for the operation is as follows:Phase 3 --  Initialization of Open Object:] Open.HasManageVolumeAccess set to TRUE if SecurityContext.PrivilegeSet contains "SeManageVolumePrivilege".</t>
  </si>
  <si>
    <t>MS-FSA_R4509</t>
  </si>
  <si>
    <t>[In Application Requests an Open of a File ,Pseudocode for the operation is as follows:Phase 3 --  Initialization of Open Object:] Open.IsAdministrator set to TRUE if SecurityContext.SIDs contains the well-known SID BUILTIN_ADMINISTRATORS as defined in [MS-DTYP] section 2.4.2.2.</t>
  </si>
  <si>
    <t>MS-FSA_R4510</t>
  </si>
  <si>
    <t>[In Application Requests an Open of a File ,Pseudocode for the operation is as follows:Phase 3 --  Initialization of Open Object:] Open.OplockKey set to OplockKey.</t>
  </si>
  <si>
    <t>MS-FSA_R388</t>
  </si>
  <si>
    <t>[In Application Requests an Open of a File ,Pseudocode for the operation is as follows:Phase 3 --  Initialization of Open Object:]The object store MUST build a new Open object with fields initialized as follows:All other fields set to zero.</t>
  </si>
  <si>
    <t>50cc81f9-9787-4c0b-aee6-f2e935b42edb</t>
  </si>
  <si>
    <t>MS-FSA_R2382</t>
  </si>
  <si>
    <t>[In Application Requests an Open of a File ,Pseudocode for the operation is as follows:] If CreateOptions.FILE_OPEN_FOR_BACKUP_INTENT is set and CreateDisposition == FILE_OPEN and Open.HasBackupAccess is TRUE, then the object store SHOULD grant backup access as shown in the following pseudocode:BackupAccess = (READ_CONTROL | ACCESS_SYSTEM_SECURITY | FILE_GENERIC_READ | FILE_TRAVERSE).</t>
  </si>
  <si>
    <t>0eebe839-cfaf-49e4-9081-b5950f4f3fd9</t>
  </si>
  <si>
    <t>MS-FSA_R2383</t>
  </si>
  <si>
    <t>[In Application Requests an Open of a File ,Pseudocode for the operation is as follows:] If CreateOptions.FILE_OPEN_FOR_BACKUP_INTENT is set and CreateDisposition == FILE_OPEN_IF and Open.HasRestoreAccess is TRUE, then the object store SHOULD grant backup access as shown in the following pseudocode:BackupAccess = (READ_CONTROL | ACCESS_SYSTEM_SECURITY | FILE_GENERIC_READ | FILE_TRAVERSE).</t>
  </si>
  <si>
    <t>f2aecc12-e8ab-4d1f-a574-dff3c7147c5c</t>
  </si>
  <si>
    <t>MS-FSA_R2384</t>
  </si>
  <si>
    <t>[In Application Requests an Open of a File ,Pseudocode for the operation is as follows:] If CreateOptions.FILE_OPEN_FOR_BACKUP_INTENT is set and CreateDisposition == FILE_OVERWRITE_IF  and SecurityContext has the SE_BACKUP_NAME privilege, then the object store SHOULD grant backup access as shown in the following pseudocode:BackupAccess = (READ_CONTROL | ACCESS_SYSTEM_SECURITY | FILE_GENERIC_READ | FILE_TRAVERSE).</t>
  </si>
  <si>
    <t>ec761d6e-7127-4ccf-abf3-9cd59759e1de</t>
  </si>
  <si>
    <t>MS-FSA_R2385</t>
  </si>
  <si>
    <t>[In Application Requests an Open of a File ,Pseudocode for the operation is as follows:] If CreateOptions.FILE_OPEN_FOR_BACKUP_INTENT is set and CreateDisposition == FILE_OPEN and SecurityContext has the SE_BACKUP_NAME privilege, then the object store SHOULD grant backup access as shown in the following pseudocode:If Open.RemainingDesiredAccess.MAXIMUM_ALLOWED is set then:
Open.GrantedAccess |= BackupAccess.</t>
  </si>
  <si>
    <t>4d715864-6f0c-45a0-a802-6cdb9e94d884</t>
  </si>
  <si>
    <t>MS-FSA_R2386</t>
  </si>
  <si>
    <t>[In Application Requests an Open of a File ,Pseudocode for the operation is as follows:] If CreateOptions.FILE_OPEN_FOR_BACKUP_INTENT is set and CreateDisposition == FILE_OPEN_IF and SecurityContext has the SE_BACKUP_NAME privilege, then the object store SHOULD grant backup access as shown in the following pseudocode:If Open.RemainingDesiredAccess.MAXIMUM_ALLOWED is set then:
Open.GrantedAccess |= BackupAccess.</t>
  </si>
  <si>
    <t>507b60eb-56ea-4dad-b087-d1c2f0bd5969</t>
  </si>
  <si>
    <t>MS-FSA_R2387</t>
  </si>
  <si>
    <t>[In Application Requests an Open of a File ,Pseudocode for the operation is as follows:] If CreateOptions.FILE_OPEN_FOR_BACKUP_INTENT is set and CreateDisposition == FILE_OVERWRITE_IF  and SecurityContext has the SE_BACKUP_NAME privilege, then the object store SHOULD grant backup access as shown in the following pseudocode:If Open.RemainingDesiredAccess.MAXIMUM_ALLOWED is set then:
Open.GrantedAccess |= BackupAccess.</t>
  </si>
  <si>
    <t>6d55d10b-cd75-40ee-917c-02316e8194b2</t>
  </si>
  <si>
    <t>MS-FSA_R2388</t>
  </si>
  <si>
    <t>[In Application Requests an Open of a File ,Pseudocode for the operation is as follows:] If CreateOptions.FILE_OPEN_FOR_BACKUP_INTENT is set and CreateDisposition == FILE_OPEN and SecurityContext has the SE_BACKUP_NAME privilege, then the object store SHOULD grant backup access as shown in the following pseudocode:Else[If Open.RemainingDesiredAccess.MAXIMUM_ALLOWED is not set]:
Open.GrantedAccess |= (Open.RemainingDesiredAccess &amp; BackupAccess).</t>
  </si>
  <si>
    <t>16484383-a9e6-42d0-8101-15570880e5a9</t>
  </si>
  <si>
    <t>MS-FSA_R2389</t>
  </si>
  <si>
    <t>[In Application Requests an Open of a File ,Pseudocode for the operation is as follows:] If CreateOptions.FILE_OPEN_FOR_BACKUP_INTENT is set and CreateDisposition == FILE_OPEN_IF and SecurityContext has the SE_BACKUP_NAME privilege, then the object store SHOULD grant backup access as shown in the following pseudocode:Else[If Open.RemainingDesiredAccess.MAXIMUM_ALLOWED is not set]:
Open.GrantedAccess |= (Open.RemainingDesiredAccess &amp; BackupAccess).</t>
  </si>
  <si>
    <t>332163e4-b91b-4dc1-b4ab-e398ff2d5ea8</t>
  </si>
  <si>
    <t>MS-FSA_R2390</t>
  </si>
  <si>
    <t>[In Application Requests an Open of a File ,Pseudocode for the operation is as follows:] If CreateOptions.FILE_OPEN_FOR_BACKUP_INTENT is set and CreateDisposition == FILE_OVERWRITE_IF  and SecurityContext has the SE_BACKUP_NAME privilege, then the object store SHOULD grant backup access as shown in the following pseudocode:Else[If Open.RemainingDesiredAccess.MAXIMUM_ALLOWED is not set]:
Open.GrantedAccess |= (Open.RemainingDesiredAccess &amp; BackupAccess).</t>
  </si>
  <si>
    <t>03e57bd2-240e-4daf-bca2-26bc38326442</t>
  </si>
  <si>
    <t>MS-FSA_R2391</t>
  </si>
  <si>
    <t>[In Application Requests an Open of a File ,Pseudocode for the operation is as follows:] If CreateOptions.FILE_OPEN_FOR_BACKUP_INTENT is set and CreateDisposition == FILE_OPEN and SecurityContext has the SE_BACKUP_NAME privilege, then the object store SHOULD grant backup access as shown in the following pseudocode:Open.RemainingDesiredAccess &amp;= ~Open.GrantedAccess.</t>
  </si>
  <si>
    <t>44d25c88-ac02-4468-86a8-0bb1596d2809</t>
  </si>
  <si>
    <t>MS-FSA_R2392</t>
  </si>
  <si>
    <t>[In Application Requests an Open of a File ,Pseudocode for the operation is as follows:] If CreateOptions.FILE_OPEN_FOR_BACKUP_INTENT is set and CreateDisposition == FILE_OPEN_IF and SecurityContext has the SE_BACKUP_NAME privilege, then the object store SHOULD grant backup access as shown in the following pseudocode:Open.RemainingDesiredAccess &amp;= ~Open.GrantedAccess.</t>
  </si>
  <si>
    <t>24c73b27-60d7-4e04-ae97-700e22ad2c3b</t>
  </si>
  <si>
    <t>MS-FSA_R2393</t>
  </si>
  <si>
    <t>[In Application Requests an Open of a File ,Pseudocode for the operation is as follows:] If CreateOptions.FILE_OPEN_FOR_BACKUP_INTENT is set and CreateDisposition == FILE_OVERWRITE_IFand SecurityContext has the SE_BACKUP_NAME privilege, then the object store SHOULD grant backup access as shown in the following pseudocode:Open.RemainingDesiredAccess &amp;= ~Open.GrantedAccess.</t>
  </si>
  <si>
    <t>5826f1bc-c320-4589-a4ac-fe38b730cdda</t>
  </si>
  <si>
    <t>MS-FSA_R536</t>
  </si>
  <si>
    <t>[In Application Requests an Open of a File ,Pseudocode for the operation is as follows:
Phase 4 – Check for backup/restore intent]If CreateOptions.FILE_OPEN_FOR_BACKUP_INTENT is set and SecurityContext has the SE_RESTORE_NAME privilege, then the object store SHOULD grant restore access as shown in the following pseudocode:RestoreAccess = (WRITE_DAC | WRITE_OWNER | ACCESS_SYSTEM_SECURITY | FILE_GENERIC_WRITE | FILE_ADD_FILE | FILE_ADD_SUBDIRECTORY | DELETE).</t>
  </si>
  <si>
    <t>6acc1715-c08d-4b09-9b15-939116929fc8</t>
  </si>
  <si>
    <t>MS-FSA_R542</t>
  </si>
  <si>
    <t>[In Application Requests an Open of a File ,Pseudocode for the operation is as follows:
Phase 4 – Check for backup/restore intent]If CreateOptions.FILE_OPEN_FOR_BACKUP_INTENT is set and SecurityContext has the SE_RESTORE_NAME privilege, then the object store  grants restore access as shown in the following pseudocode:RestoreAccess = (WRITE_DAC | WRITE_OWNER | ACCESS_SYSTEM_SECURITY | FILE_GENERIC_WRITE | FILE_ADD_FILE | FILE_ADD_SUBDIRECTORY | DELETE) in Windows.</t>
  </si>
  <si>
    <t>00fb8242-ae92-45fd-8dbd-7bb907eed769</t>
  </si>
  <si>
    <t>MS-FSA_R510</t>
  </si>
  <si>
    <t>[In Application Requests an Open of a File ,Pseudocode for the operation is as follows:
Phase 4 – Check for backup/restore intent]If CreateOptions.FILE_OPEN_FOR_BACKUP_INTENT is set and SecurityContext has the SE_RESTORE_NAME privilege, then the object store SHOULD grant restore access as shown in the following pseudocode:If Open.RemainingDesiredAccess.MAXIMUM_ALLOWED is set then:
Open.GrantedAccess |= RestoreAccess.</t>
  </si>
  <si>
    <t>7d9aaf0b-f39e-42e3-ab91-428f607f60c3</t>
  </si>
  <si>
    <t>MS-FSA_R543</t>
  </si>
  <si>
    <t>[In Application Requests an Open of a File ,
Phase 4 – Check for backup/restore intent]If CreateOptions.FILE_OPEN_FOR_BACKUP_INTENT is set and SecurityContext has the SE_RESTORE_NAME privilege, then the object store  grants restore access as shown in the following pseudocode:If Open.RemainingDesiredAccess.MAXIMUM_ALLOWED is set then:
Open.GrantedAccess |= RestoreAccess  in Windows.</t>
  </si>
  <si>
    <t>aa458fda-0206-4a89-b0a2-e6c3a4054e28</t>
  </si>
  <si>
    <t>MS-FSA_R511</t>
  </si>
  <si>
    <t>[In Application Requests an Open of a File ,
Phase 4 – Check for backup/restore intent]If CreateOptions.FILE_OPEN_FOR_BACKUP_INTENT is set and SecurityContext has the SE_RESTORE_NAME privilege, then the object store SHOULD grant restore access as shown in the following pseudocode:Else:[if Open.RemainingDesiredAccess.MAXIMUM_ALLOWED is not set]Open.GrantedAccess |= (Open.RemainingDesiredAccess &amp; RestoreAccess).</t>
  </si>
  <si>
    <t>1e3c4e94-6d3b-4fc6-a886-d150ea99dbe3</t>
  </si>
  <si>
    <t>MS-FSA_R544</t>
  </si>
  <si>
    <t>[In Application Requests an Open of a File ,Pseudocode for the operation is as follows:
Phase 4 – Check for backup/restore intent]If CreateOptions.FILE_OPEN_FOR_BACKUP_INTENT is set and SecurityContext has the SE_RESTORE_NAME privilege, then the object store  grants restore access as shown in the following pseudocode:Else:[if Open.RemainingDesiredAccess.MAXIMUM_ALLOWED is not set]Open.GrantedAccess |= (Open.RemainingDesiredAccess &amp; RestoreAccess)  in Windows.</t>
  </si>
  <si>
    <t>67b7e410-4355-4caf-9bfc-814be87ab0d0</t>
  </si>
  <si>
    <t>MS-FSA_R537</t>
  </si>
  <si>
    <t>[In Application Requests an Open of a File ,
Phase 4 – Check for backup/restore intent]If CreateOptions.FILE_OPEN_FOR_BACKUP_INTENT is set and SecurityContext has the SE_RESTORE_NAME privilege, then the object store SHOULD grant restore access as shown in the following pseudocode:Open.RemainingDesiredAccess &amp;= ~Open.GrantedAccess.</t>
  </si>
  <si>
    <t>ee4ca583-dc5a-4c0b-b554-154b3a09dd25</t>
  </si>
  <si>
    <t>MS-FSA_R545</t>
  </si>
  <si>
    <t>[In Application Requests an Open of a File ,
Phase 4 – Check for backup/restore intent]If CreateOptions.FILE_OPEN_FOR_BACKUP_INTENT is set and SecurityContext has the SE_RESTORE_NAME privilege, then the object store  grants restore access as shown in the following pseudocode:Open.RemainingDesiredAccess &amp;= ~Open.GrantedAccess  in Windows.</t>
  </si>
  <si>
    <t>be71fb46-c9d7-4e1f-a46d-c04e6afe9fa6</t>
  </si>
  <si>
    <t>MS-FSA_R503</t>
  </si>
  <si>
    <t>[In Application Requests an Open of a File ,Pseudocode for the operation is as follows:Phase 5 – Parse path name:]The object store MUST split Open.FileName into path name components PathName1 ... PathNamen, using the backslash ("\") character as a delimiter.</t>
  </si>
  <si>
    <t>91a32ab3-9ece-4a45-95fe-1f1dcda13e9a</t>
  </si>
  <si>
    <t>MS-FSA_R504</t>
  </si>
  <si>
    <t>[In Application Requests an Open of a File ,Pseudocode for the operation is as follows:Phase 5 – Parse path name:]The object store MUST further split each PathNamei into a file name component FileNamei, stream name component StreamNamei, and stream type name component StreamTypeNamei, using the colon (":") character as a delimiter  (FileNamei:StreamNamei:StreamTypeNamei).</t>
  </si>
  <si>
    <t>5e5a3717-b795-4054-8e42-f467f81f2686</t>
  </si>
  <si>
    <t>MS-FSA_R505</t>
  </si>
  <si>
    <t>[In Application Requests an Open of a File ,Phase 5 -- Parse path name:]If StreamNamei is not present in the name, the value MUST be set to an empty string.</t>
  </si>
  <si>
    <t>a8e5180f-6096-4fcc-b082-5502fa2cf2a5</t>
  </si>
  <si>
    <t>MS-FSA_R506</t>
  </si>
  <si>
    <t>[In Application Requests an Open of a File ,Phase 5 -- Parse path name:]If StreamTypeNamei is not present in the name, the value MUST be set to an empty string.</t>
  </si>
  <si>
    <t>919b8ada-f8cf-4e82-b898-ff092b88ed13</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</si>
  <si>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</si>
  <si>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</si>
  <si>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</si>
  <si>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</si>
  <si>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</si>
  <si>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</si>
  <si>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</si>
  <si>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MS-FSA_R393</t>
  </si>
  <si>
    <t>[In Application Requests an Open of a File , Pseudocode for the operation is as follows:
Phase 6 -- Location of file:]The object store MUST search for a filename matching Open.FileName.</t>
  </si>
  <si>
    <t>63b228d4-7531-4d14-95f8-b49e3b2464e6</t>
  </si>
  <si>
    <t>MS-FSA_R394</t>
  </si>
  <si>
    <t>[In Application Requests an Open of a File , Pseudocode for the operation is as follows:
Phase 6 -- Location of file:] If IsCaseInsensitive is TRUE, then the search MUST be case-insensitive.</t>
  </si>
  <si>
    <t>8c2ae699-6f23-4e4b-beaf-4fb5e6722ff3</t>
  </si>
  <si>
    <t>MS-FSA_R395</t>
  </si>
  <si>
    <t>f2698727-f55b-4605-9102-deb44837823c</t>
  </si>
  <si>
    <t>MS-FSA_R546</t>
  </si>
  <si>
    <t>[In Application Requests an Open of a File , Pseudocode for the operation is as follows:
Phase 6 -- Location of file:]for this search is as follows:Set ParentFile = RootOpen.File.</t>
  </si>
  <si>
    <t>ad0aacf9-5b36-4f6c-bdd4-365e631ed66e</t>
  </si>
  <si>
    <t>MS-FSA_R547</t>
  </si>
  <si>
    <t>[In Application Requests an Open of a File , Pseudocode for the operation is as follows:
Phase 6 -- Location of file:]for this search is as follows:For i = 1 to n-1:Search ParentFile.DirectoryList for a Link where Link.Name or Link.ShortName matches FileNamei,If no such link is found, the operation MUST be failed with STATUS_OBJECT_PATH_NOT_FOUND.</t>
  </si>
  <si>
    <t>a1600730-c014-4143-9ed0-15c6ad1b2acd</t>
  </si>
  <si>
    <t>MS-FSA_R508</t>
  </si>
  <si>
    <t>[In Application Requests an Open of a File , Pseudocode for the operation is as follows:
Phase 6 -- Location of file:]Pseudocode for this search:For i = 1 to n-1:If no such link is found, the operation MUST be failed with STATUS_OBJECT_PATH_NOT_FOUND.</t>
  </si>
  <si>
    <t>a6bf9276-8f88-4750-b081-716b39d358ac</t>
  </si>
  <si>
    <t>MS-FSA_R396</t>
  </si>
  <si>
    <t>[In Application Requests an Open of a File , 
Phase 6 – Location of file:]Pseudocode for this search:For i = 1 to n-1:If Link.File.FileType is not DirectoryFile, the operation MUST be failed with STATUS_NOT_A_DIRECTORY.</t>
  </si>
  <si>
    <t>ba4dac2a-c19e-4e7d-88ac-4c721a078eea</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</si>
  <si>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</si>
  <si>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</si>
  <si>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</si>
  <si>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</si>
  <si>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</si>
  <si>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</si>
  <si>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MS-FSA_R398</t>
  </si>
  <si>
    <t>[In Application Requests an Open of a File , Pseudocode for the operation is as follows:
Phase 6 – Location of file:]Pseudocode for this search:For i = 1 to n-1:If Link.IsDeleted, the operation MUST be failed with STATUS_DELETE_PENDING.</t>
  </si>
  <si>
    <t>67cb782f-b512-4554-b6e9-3e29d73dabea</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</si>
  <si>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</si>
  <si>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</si>
  <si>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</si>
  <si>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MS-FSA_R2394</t>
  </si>
  <si>
    <t>[In Application Requests an Open of a File , Pseudocode for the operation is as follows:
Phase 6 -- Location of file:]Pseudocode for this search:For i = 1 to n-1:If Link.File.IsSymbolicLink is TRUE, the operation MUST be failed with ReparsePointData set to Link.File.ReparsePointData.</t>
  </si>
  <si>
    <t>d7c27821-0e44-4efb-8f2b-bd7e96822095</t>
  </si>
  <si>
    <t>MS-FSA_R548</t>
  </si>
  <si>
    <t>[In Application Requests an Open of a File , Pseudocode for the operation is as follows:
Phase 6 -- Location of file:]Pseudocode for this search,For i = 1 to n-1,Set ParentFile = Link.File.</t>
  </si>
  <si>
    <t>0903e4cb-c0a0-4572-938b-c78f08477ecf</t>
  </si>
  <si>
    <t>MS-FSA_R549</t>
  </si>
  <si>
    <t>[In Application Requests an Open of a File , Pseudocode for the operation is as follows:
Phase 6 -- Location of file:]Pseudocode for this search:Set FileNameToOpen to FileNamen, StreamNameToOpen to StreamNamen, and StreamTypeNameToOpen to StreamTypeNamen.</t>
  </si>
  <si>
    <t>c9ac5aac-2dff-4321-8593-3b9b3e2ea77f</t>
  </si>
  <si>
    <t>MS-FSA_R550</t>
  </si>
  <si>
    <t>[In Application Requests an Open of a File , Pseudocode for the operation is as follows:
Phase 6 -- Location of file:]Pseudocode for this search:Search ParentFile.DirectoryList for a Link where Link.Name or Link.ShortName matches FileNameToOpen.</t>
  </si>
  <si>
    <t>0cc282c7-802e-487f-b57e-33c789f84ce7</t>
  </si>
  <si>
    <t>MS-FSA_R551</t>
  </si>
  <si>
    <t>[In Application Requests an Open of a File , Pseudocode for the operation is as follows:
Phase 6 -- Location of file:]If such a link is found:Set File = Link.File.</t>
  </si>
  <si>
    <t>485c30fe-ae67-4dcb-b584-390bc855110b</t>
  </si>
  <si>
    <t>MS-FSA_R552</t>
  </si>
  <si>
    <t>[In Application Requests an Open of a File , Pseudocode for the operation is as follows:
Phase 6 -- Location of file:]If such a link is found:Set Open.File to File.</t>
  </si>
  <si>
    <t>d14a2105-e277-45fb-865b-ef265d1f4e0c</t>
  </si>
  <si>
    <t>MS-FSA_R800</t>
  </si>
  <si>
    <t>[In Server Requests Closing an Open]
Upon successful completion of this operation, the object store MUST return:
Status set to STATUS_SUCCESS.</t>
  </si>
  <si>
    <t>1a1e08ef-cca4-4aec-bec0-fcbb7100dcaa</t>
  </si>
  <si>
    <t>MS-FSA_R553</t>
  </si>
  <si>
    <t>[In Application Requests an Open of a File , Pseudocode for the operation is as follows:
Phase 6 -- Location of file:]If such a link is found:Set Open.Link to Link.</t>
  </si>
  <si>
    <t>7f7dba1f-9e30-4350-a2a7-88104c404b23</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</si>
  <si>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</si>
  <si>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</si>
  <si>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</si>
  <si>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</si>
  <si>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</si>
  <si>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</si>
  <si>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</si>
  <si>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</si>
  <si>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</si>
  <si>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MS-FSA_R406</t>
  </si>
  <si>
    <t>[In Application Requests an Open of a File , Pseudocode for the operation is as follows:
Phase 7 -- Type of file to open:]The object store MUST use the following algorithm to determine which type of file is being opened:If CreateOptions.FILE_DIRECTORY_FILE is TRUE then FileTypeToOpen = DirectoryFile.</t>
  </si>
  <si>
    <t>478b760c-bae8-481a-86c8-16305be63f7f</t>
  </si>
  <si>
    <t>MS-FSA_R807</t>
  </si>
  <si>
    <t>[In Server Requests Querying a Directory]ReturnSingleEntry – A Boolean indicating whether only a single entry should be returned.</t>
  </si>
  <si>
    <t>3e117da2-5a85-42fe-954b-881beed2db77</t>
  </si>
  <si>
    <t>MS-FSA_R407</t>
  </si>
  <si>
    <t>[In Application Requests an Open of a File , Pseudocode for the operation is as follows:
Phase 7 -- Type of file to open:]The object store MUST use the following algorithm to determine which type of file is being opened:Else if CreateOptions.FILE_NON_DIRECTORY_FILE is TRUE then FileTypeToOpen = DataFile.</t>
  </si>
  <si>
    <t>a811da79-ae68-42ff-8ae0-fcb24f933bb8</t>
  </si>
  <si>
    <t>MS-FSA_R408</t>
  </si>
  <si>
    <t>[In Application Requests an Open of a File , Pseudocode for the operation is as follows:
Phase 7 -- Type of file to open:]The object store MUST use the following algorithm to determine which type of file is being opened:Else if StreamTypeNameToOpen is "$INDEX_ALLOCATION" then FileTypeToOpen = DirectoryFile.</t>
  </si>
  <si>
    <t>7e83c857-8484-4336-8ed8-11d178a302b3</t>
  </si>
  <si>
    <t>MS-FSA_R409</t>
  </si>
  <si>
    <t>[In Application Requests an Open of a File , Pseudocode for the operation is as follows:
Phase 7 -- Type of file to open:]The object store MUST use the following algorithm to determine which type of file is being opened:Else if StreamTypeNameToOpen is "$DATA" then FileTypeToOpen = DataFile.</t>
  </si>
  <si>
    <t>272a00f8-b761-4eb2-bd87-c6f0122bdd67</t>
  </si>
  <si>
    <t>MS-FSA_R410</t>
  </si>
  <si>
    <t>[In Application Requests an Open of a File , Pseudocode for the operation is as follows:
Phase 7 -- Type of file to open:]The object store MUST use the following algorithm to determine which type of file is being opened:Else if Open.File is not NULL and Open.File.FileType is DirectoryFile, then FileTypeToOpen = DirectoryFile.</t>
  </si>
  <si>
    <t>248b144a-495a-46d5-bd5c-4c6cc4a7073c</t>
  </si>
  <si>
    <t>MS-FSA_R411</t>
  </si>
  <si>
    <t>[In Application Requests an Open of a File , 
Phase 7 -- Type of file to open:]The object store MUST use the following algorithm to determine which type of file is being opened:Else if PathName contains a trailing backslash then FileTypeToOpen = DirectoryFile.</t>
  </si>
  <si>
    <t>2bb4a9d1-acea-4563-8198-66107c991681</t>
  </si>
  <si>
    <t>MS-FSA_R412</t>
  </si>
  <si>
    <t>[In Application Requests an Open of a File , Pseudocode for the operation is as follows:
Phase 7 -- Type of file to open:]The object store MUST use the following algorithm to determine which type of file is being opened:Else FileTypeToOpen = DataFile.</t>
  </si>
  <si>
    <t>20f2804c-3ebe-435d-b82b-cd92342b1327</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</si>
  <si>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</si>
  <si>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</si>
  <si>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</si>
  <si>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</si>
  <si>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</si>
  <si>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</si>
  <si>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</si>
  <si>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</si>
  <si>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</si>
  <si>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MS-FSA_R818</t>
  </si>
  <si>
    <t>[In FileObjectIdInformation] If Open.File.FileType is not an ObjectId DirectoryFile, the operation MUST be failed with STATUS_INVALID_INFO_CLASS.</t>
  </si>
  <si>
    <t>e0859eed-0fb3-4b9e-8ef7-0c5268171a9b</t>
  </si>
  <si>
    <t>MS-FSA_R416</t>
  </si>
  <si>
    <t>[In Application Requests an Open of a File , Pseudocode for the operation is as follows:
Phase 8 -- Completion of open]If Open.File is NULL, the object store MUST attempt to create a new file as described in section 3.1.5.1.1.</t>
  </si>
  <si>
    <t>0bdc17ce-18d3-47fe-bfe5-9e0c18e16ca4</t>
  </si>
  <si>
    <t>MS-FSA_R417</t>
  </si>
  <si>
    <t>[In Application Requests an Open of a File , Pseudocode for the operation is as follows:
Phase 8 -- Completion of open]Otherwise[If Open.File is not NULL], the object store MUST attempt to open the existing file as described in section 3.1.5.1.2.</t>
  </si>
  <si>
    <t>c30c501b-1c68-4f45-b31a-265323281984</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</si>
  <si>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</si>
  <si>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</si>
  <si>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</si>
  <si>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</si>
  <si>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</si>
  <si>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</si>
  <si>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</si>
  <si>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</si>
  <si>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</si>
  <si>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</si>
  <si>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</si>
  <si>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</si>
  <si>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</si>
  <si>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</si>
  <si>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</si>
  <si>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</si>
  <si>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</si>
  <si>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</si>
  <si>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</si>
  <si>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MS-FSA_R425</t>
  </si>
  <si>
    <t>[In Creation of a New File,Pseudocode for the operation is as follows:]The object store MUST build a new File object with fields initialized as follows:File.FileType set to FileTypeToOpen.</t>
  </si>
  <si>
    <t>804bcedf-c66a-4cbf-b366-841f2a128990</t>
  </si>
  <si>
    <t>MS-FSA_R426</t>
  </si>
  <si>
    <t>[In Creation of a New File,Pseudocode for the operation is as follows:]The object store MUST build a new File object with fields initialized as follows:File.FileID assigned a new value.</t>
  </si>
  <si>
    <t>d93f88ae-2612-4c0d-be10-190a283aa96d</t>
  </si>
  <si>
    <t>MS-FSA_R427</t>
  </si>
  <si>
    <t>2eec69ab-285a-4a6f-b66e-cd06a2574777</t>
  </si>
  <si>
    <t>MS-FSA_R2397</t>
  </si>
  <si>
    <t>89641944-27bd-4e67-a4a3-0861d9d73497</t>
  </si>
  <si>
    <t>MS-FSA_R428</t>
  </si>
  <si>
    <t>[In Creation of a New File,Pseudocode for the operation is as follows:]The object store MUST build a new File object with fields initialized as follows:File.FileAttributes set to DesiredFileAttributes.</t>
  </si>
  <si>
    <t>bc60a733-fd85-499c-90b2-dfcdb99e36de</t>
  </si>
  <si>
    <t>MS-FSA_R429</t>
  </si>
  <si>
    <t>[In Creation of a New File,Pseudocode for the operation is as follows:]The object store MUST build a new File object with fields initialized as follows:File.CreationTime, File.LastModificationTime, File.LastChangeTime, and File.LastAccessTime all initialized to the current system time.</t>
  </si>
  <si>
    <t>60c13961-0a52-4082-9711-b94e547eb1cc</t>
  </si>
  <si>
    <t>MS-FSA_R430</t>
  </si>
  <si>
    <t>[In Creation of a New File,Pseudocode for the operation is as follows:]The object store MUST build a new File object with fields initialized as follows:File.Volume set to RootOpen.File.Volume.</t>
  </si>
  <si>
    <t>0e6e215f-c24c-454e-99f0-08fccd16b643</t>
  </si>
  <si>
    <t>MS-FSA_R446</t>
  </si>
  <si>
    <t>[In Creation of a New File,Pseudocode for the operation is as follows:]The object store MUST build a new File object with fields initialized as follows:All other fields[except File.FileType,File.FileID , File.FileAttributes,File.Volume] set to zero.</t>
  </si>
  <si>
    <t>53a5de66-9aa3-443b-8bbc-af4228ffda06</t>
  </si>
  <si>
    <t>MS-FSA_R431</t>
  </si>
  <si>
    <t>[In Creation of a New File,Pseudocode for the operation is as follows:]The object store MUST build a new Link object with fields initialized as follows:Link.File set to File.</t>
  </si>
  <si>
    <t>e5b5892b-64c2-4b76-8e7d-e24d0daac07a</t>
  </si>
  <si>
    <t>MS-FSA_R432</t>
  </si>
  <si>
    <t>[In Creation of a New File,Pseudocode for the operation is as follows:]The object store MUST build a new Link object with fields initialized as follows:Link.ParentFile set to ParentFile.</t>
  </si>
  <si>
    <t>c8123b94-3321-4831-af2b-06b6bc532ea5</t>
  </si>
  <si>
    <t>MS-FSA_R433</t>
  </si>
  <si>
    <t>[In Creation of a New File,Pseudocode for the operation is as follows:]The object store MUST build a new Link object with fields initialized as follows:All other fields[except Link.File,Link.ParentFile] set to zero.</t>
  </si>
  <si>
    <t>bf6bc73b-6cd7-4f3d-bec8-917bc9951fbd</t>
  </si>
  <si>
    <t>MS-FSA_R434</t>
  </si>
  <si>
    <t>[In Creation of a New File,Pseudocode for the operation is as follows:]If File.FileType is DataFile and Open.IsCaseInsensitive is TRUE, and tunnel caching is implemented, the object store MUST search File.Volume.TunnelCacheList for a TunnelCacheEntry where TunnelCacheEntry.ParentFile equals Link.ParentFile and either (TunnelCacheEntry.KeyByShortName is FALSE and TunnelCacheEntry.FileName matches FileNameToOpen) or (TunnelCacheEntry.KeyByShortName is TRUE and TunnelCacheEntry.FileShortName matches FileNameToOpen).</t>
  </si>
  <si>
    <t>169beb20-0352-4e8c-9428-b8f2e9cdf45e</t>
  </si>
  <si>
    <t>MS-FSA_R435</t>
  </si>
  <si>
    <t>[In Creation of a New File,Pseudocode for the operation is as follows:]If such an entry is found, then:
Set File.CreationTime to TunnelCacheEntry.FileCreationTime.</t>
  </si>
  <si>
    <t>4508ef6a-1a3c-4a6f-8f60-5ebe2bc28eab</t>
  </si>
  <si>
    <t>MS-FSA_R436</t>
  </si>
  <si>
    <t>[In Creation of a New File,Pseudocode for the operation is as follows:]If such an entry is found, then:Set File.ObjectId to TunnelCacheEntry.FileObjectId.</t>
  </si>
  <si>
    <t>5b1fb959-23d9-4739-b369-cf49795b82b3</t>
  </si>
  <si>
    <t>MS-FSA_R437</t>
  </si>
  <si>
    <t>[In Creation of a New File,Pseudocode for the operation is as follows:]If such an entry is found, then:Set Link.Name to TunnelCacheEntry.FileName.</t>
  </si>
  <si>
    <t>8e15c55a-b489-4d71-ad3f-f2c5baa31244</t>
  </si>
  <si>
    <t>MS-FSA_R438</t>
  </si>
  <si>
    <t>[In Creation of a New File,Pseudocode for the operation is as follows:]If such an entry is found, then:Set Link.ShortName to TunnelCacheEntry.FileShortName if that name is not already in use among all names and short names in Link.ParentFile.DirectoryList.</t>
  </si>
  <si>
    <t>f3f174df-5f39-4388-a83b-da9826cd0a80</t>
  </si>
  <si>
    <t>MS-FSA_R439</t>
  </si>
  <si>
    <t>[In Creation of a New File,Pseudocode for the operation is as follows:]If such an entry is found, then:Remove TunnelCacheEntry from File.Volume.TunnelCacheList.</t>
  </si>
  <si>
    <t>80a92c2d-70c0-4a1d-b827-c0cad593fd13</t>
  </si>
  <si>
    <t>MS-FSA_R442</t>
  </si>
  <si>
    <t>[In Creation of a New File,Pseudocode for the operation is as follows:]If tunnel caching is not implemented  in File.Volume.TunnelCacheList, then:Set Link.Name to FileNameToOpen.</t>
  </si>
  <si>
    <t>41703bc4-334a-4acb-85be-c1ef2a13882c</t>
  </si>
  <si>
    <t>MS-FSA_R2399</t>
  </si>
  <si>
    <t>[In Creation of a New File,Pseudocode for the operation is as follows:]If  no matching entry was found in File.Volume.TunnelCacheList, then:Set Link.Name to FileNameToOpen.</t>
  </si>
  <si>
    <t>243eecdd-c3bb-4bd2-a319-be9c1e3034f5</t>
  </si>
  <si>
    <t>MS-FSA_R443</t>
  </si>
  <si>
    <t>[In Creation of a New File,Pseudocode for the operation is as follows:]If short names are enabled and Link.ShortName is empty, then the object store MUST create a short name as follows:If Link.Name is 8.3 compliant as described in [MS-FSCC] section 2.1.5.2.1:
Set Link.ShortName to Link.Name.</t>
  </si>
  <si>
    <t>7c120ca1-df90-4953-844f-d2483c6eb4f8</t>
  </si>
  <si>
    <t>MS-FSA_R444</t>
  </si>
  <si>
    <t>[In Creation of a New File,Pseudocode for the operation is as follows:]If short names are enabled and Link.ShortName is empty, then the object store MUST create a short name as follows:Else:[If Link.Name is not 8.3 compliant:]
Generate a new Link.ShortName that is 8.3-compliant as described in [MS-FSCC] section 2.1.5.2.1.</t>
  </si>
  <si>
    <t>633bf410-2e1b-492b-b7ca-585906eda6cb</t>
  </si>
  <si>
    <t>MS-FSA_R445</t>
  </si>
  <si>
    <t>[In Creation of a New File,If short names are enabled and Link.ShortName is empty, then the object store  create a short name as follows:]Else:[If Link.Name is not 8.3 compliant:]The string chosen is implementation-specific.</t>
  </si>
  <si>
    <t>7552568e-7820-46fa-bcca-1186b2bcdf3c</t>
  </si>
  <si>
    <t>MS-FSA_R2400</t>
  </si>
  <si>
    <t>[In Creation of a New File,Pseudocode for the operation is as follows:]If short names are enabled and Link.ShortName is empty, then the object store MUST create a short name as follows:Else:[If Link.Name is not 8.3 compliant:]The string chosen MUST be unique among all names and short names present in Link.ParentFile.DirectoryList.</t>
  </si>
  <si>
    <t>ae865acb-8e20-4560-964f-74662fc55091</t>
  </si>
  <si>
    <t>MS-FSA_R554</t>
  </si>
  <si>
    <t>249bd40a-d06b-4195-a568-6966be725bf0</t>
  </si>
  <si>
    <t>MS-FSA_R555</t>
  </si>
  <si>
    <t>[In Creation of a New File,Pseudocode for the operation is as follows:]The object store MUST now grant the full requested access, as shown by the following pseudocode:Else:[If Open.RemainingDesiredAccess.MAXIMUM_ALLOWED is  not set:]
Open.GrantedAccess |= Open.RemainingDesiredAccess.</t>
  </si>
  <si>
    <t>7c3518f7-4730-4899-9986-bfceebd63458</t>
  </si>
  <si>
    <t>MS-FSA_R556</t>
  </si>
  <si>
    <t>[In Creation of a New File,Pseudocode for the operation is as follows:]The object store MUST now grant the full requested access, as shown by the following pseudocode:Open.RemainingDesiredAccess = 0</t>
  </si>
  <si>
    <t>bf664ddf-752c-4931-be20-65a39f753bf3</t>
  </si>
  <si>
    <t>MS-FSA_R447</t>
  </si>
  <si>
    <t>[In Creation of a New File,Pseudocode for the operation is as follows:]The object store MUST initialize File.SecurityDescriptor.Dacl to SecurityContext.DefaultDACL.</t>
  </si>
  <si>
    <t>3ff2be05-88b2-44bc-bbd6-1a32daffd83a</t>
  </si>
  <si>
    <t>MS-FSA_R448</t>
  </si>
  <si>
    <t>[In Creation of a New File,Pseudocode for the operation is as follows:]The object store SHOULD append any inheritable security information from Link.ParentFile.SecurityDescriptor to File.SecurityDescriptor.</t>
  </si>
  <si>
    <t>8686f473-23c4-4d0c-ba09-c01bc1c89028</t>
  </si>
  <si>
    <t>MS-FSA_R557</t>
  </si>
  <si>
    <t>[In Creation of a New File,Pseudocode for the operation is as follows:]The object store  appends any inheritable security information from Link.ParentFile.SecurityDescriptor to File.SecurityDescriptor in Windows.</t>
  </si>
  <si>
    <t>7ca31a38-01b3-4b71-a96b-729ec03016ee</t>
  </si>
  <si>
    <t>MS-FSA_R449</t>
  </si>
  <si>
    <t>[In Creation of a New File,Pseudocode for the operation is as follows:]The object store MUST set File.FileAttributes.FILE_ATTRIBUTE_NOT_CONTENT_INDEXED to the value of Link.ParentFile.FileAttributes.FILE_ATTRIBUTE_NOT_CONTENT_INDEXED.</t>
  </si>
  <si>
    <t>e9facff2-338a-4ff7-a853-890c9f41c622</t>
  </si>
  <si>
    <t>MS-FSA_R450</t>
  </si>
  <si>
    <t>[In Creation of a New File,Pseudocode for the operation is as follows:]The object store MUST clear any attribute flags from File.Attributes that cannot be directly set by applications, as follows:ValidSetAttributes = (FILE_ATTRIBUTE_READONLY | FILE_ATTRIBUTE_HIDDEN | FILE_ATTRIBUTE_SYSTEM | FILE_ATTRIBUTE_ARCHIVE | FILE_ATTRIBUTE_TEMPORARY | FILE_ATTRIBUTE_OFFLINE | FILE_ATTRIBUTE_NOT_CONTENT_INDEXED).</t>
  </si>
  <si>
    <t>fe99d7ce-ec3a-4f52-b60c-78ed21f00eb5</t>
  </si>
  <si>
    <t>MS-FSA_R558</t>
  </si>
  <si>
    <t>[In Creation of a New File,Pseudocode for the operation is as follows:]The object store MUST clear any attribute flags from File.Attributes that cannot be directly set by applications, as follows:File.FileAttributes &amp;= ValidSetAttributes.</t>
  </si>
  <si>
    <t>8acfdf50-11a7-4015-973c-3684f4aa7689</t>
  </si>
  <si>
    <t>MS-FSA_R451</t>
  </si>
  <si>
    <t>[In Creation of a New File,Pseudocode for the operation is as follows:]If File.FileType is DataFile then the, object store MUST set File.FileAttributes.FILE_ATTRIBUTE_ARCHIVE.</t>
  </si>
  <si>
    <t>4330fd00-3bcf-45c9-bc3c-bff682a411ce</t>
  </si>
  <si>
    <t>MS-FSA_R869</t>
  </si>
  <si>
    <t>[In FileBothDirectoryInformation ]The object store MUST process this query using the algorithm described in section 3.1.5.5.2.</t>
  </si>
  <si>
    <t>7b3cec7d-d1b8-46ce-b82a-8654df61753b</t>
  </si>
  <si>
    <t>MS-FSA_R452</t>
  </si>
  <si>
    <t>[In Creation of a New File,Pseudocode for the operation is as follows:]If File.FileType is DirectoryFile, then the object store MUST set File.FileAttributes.FILE_ATTRIBUTE_DIRECTORY.</t>
  </si>
  <si>
    <t>2e7ed93f-8035-4a71-bd3b-ab2251df9088</t>
  </si>
  <si>
    <t>MS-FSA_R870</t>
  </si>
  <si>
    <t>[In FileDirectoryInformation ]OutputBuffer is an array of one or more FILE_DIRECTORY_INFORMATION structures as described in [MS-FSCC] section 2.4.10.</t>
  </si>
  <si>
    <t>f4df3561-95b2-426e-9e4e-aa51eb8247f4</t>
  </si>
  <si>
    <t>MS-FSA_R454</t>
  </si>
  <si>
    <t>[In Creation of a New File,Pseudocode for the operation is as follows:]If DesiredFileAttributes.FILE_ATTRIBUTE_ENCRYPTED is set, then the object store MUST set File.FileAttributes.FILE_ATTRIBUTE_ENCRYPTED.</t>
  </si>
  <si>
    <t>665898a2-ec18-426c-b290-79c0f5f998b6</t>
  </si>
  <si>
    <t>MS-FSA_R453</t>
  </si>
  <si>
    <t>[In Creation of a New File,Pseudocode for the operation is as follows:]If Link.ParentFile.FileAttributes.FILE_ATTRIBUTE_ENCRYPTED is set,then the object store MUST set File.FileAttributes.FILE_ATTRIBUTE_ENCRYPTED.</t>
  </si>
  <si>
    <t>ce0ff5c6-9b85-4062-b0d8-7e41d87e894b</t>
  </si>
  <si>
    <t>MS-FSA_R871</t>
  </si>
  <si>
    <t>[In FileDirectoryInformation ]The object store MUST process this query using the algorithm described in section 3.1.5.5.2.</t>
  </si>
  <si>
    <t>744d0379-80e3-4129-a20b-5fb718f8af30</t>
  </si>
  <si>
    <t>MS-FSA_R872</t>
  </si>
  <si>
    <t>[In FileFullDirectoryInformation ]OutputBuffer is an array of one or more  FILE_FULL_DIR_INFORMATION structures as described in [MS-FSCC] section 2.4.14.</t>
  </si>
  <si>
    <t>64e4eb7d-c44f-454c-8391-f6f2d3a92a8a</t>
  </si>
  <si>
    <t>MS-FSA_R455</t>
  </si>
  <si>
    <t>[In Creation of a New File,Pseudocode for the operation is as follows:]If Link.ParentFile.FileAttributes.FILE_ATTRIBUTE_COMPRESSED is set and CreateOptions.FILE_NO_COMPRESSION is not set, then the object store MUST set File.FileAttributes.FILE_ATTRIBUTE_COMPRESSED.</t>
  </si>
  <si>
    <t>f4258822-36e8-4c97-81db-5b2457e60b80</t>
  </si>
  <si>
    <t>MS-FSA_R873</t>
  </si>
  <si>
    <t>[In FileFullDirectoryInformation ]The object store MUST process this query using the algorithm described in section 3.1.5.5.2.</t>
  </si>
  <si>
    <t>4a16131b-0999-4c1e-a896-bf576e434968</t>
  </si>
  <si>
    <t>MS-FSA_R874</t>
  </si>
  <si>
    <t>[In FileIdBothDirectoryInformation]OutputBuffer is an array of one or more FILE_ID_BOTH_DIR_INFORMATION structures as described in [MS-FSCC] section 2.4.17.</t>
  </si>
  <si>
    <t>4a82c4b5-f420-41c5-ac6f-c78c15850df8</t>
  </si>
  <si>
    <t>MS-FSA_R875</t>
  </si>
  <si>
    <t>[In FileIdBothDirectoryInformation]The object store MUST process this query using the algorithm described in section 3.1.5.5.2.</t>
  </si>
  <si>
    <t>6f82f946-f295-4459-83fb-86b3bb9a5d44</t>
  </si>
  <si>
    <t>MS-FSA_R559</t>
  </si>
  <si>
    <t>[In Creation of a New File,Pseudocode for the operation is as follows:]If File.FileType is DataFile and StreamNameToOpen is not empty, then the object store MUST create a default unnamed stream for the file as follows:Build a new Stream object DefaultStream with all fields initially set to zero.</t>
  </si>
  <si>
    <t>f65a6923-58d0-47f2-ac15-8a21da6fa48f</t>
  </si>
  <si>
    <t>MS-FSA_R560</t>
  </si>
  <si>
    <t>[In Creation of a New File,Pseudocode for the operation is as follows:]If File.FileType is DataFile and StreamNameToOpen is not empty, then the object store MUST create a default unnamed stream for the file as follows:Set DefaultStream.File to File.</t>
  </si>
  <si>
    <t>857bc102-f1a1-4de0-8d50-f0a09f4901e7</t>
  </si>
  <si>
    <t>MS-FSA_R561</t>
  </si>
  <si>
    <t>[In Creation of a New File,Pseudocode for the operation is as follows:]If File.FileType is DataFile and StreamNameToOpen is not empty, then the object store MUST create a default unnamed stream for the file as follows:Add DefaultStream to File.StreamList.</t>
  </si>
  <si>
    <t>4007613e-7535-4e33-b56a-ce4a9c5d6239</t>
  </si>
  <si>
    <t>MS-FSA_R876</t>
  </si>
  <si>
    <t>[In FileIdFullDirectoryInformation]OutputBuffer is an array of one or more FILE_ID_FULL_DIR_INFORMATION structures as described in [MS-FSCC] section 2.4.18.</t>
  </si>
  <si>
    <t>09d62f54-5a96-40a2-bf81-a0e58422f375</t>
  </si>
  <si>
    <t>MS-FSA_R877</t>
  </si>
  <si>
    <t>[In FileIdFullDirectoryInformation]The object store MUST process this query using the algorithm described in section 3.1.5.5.2.</t>
  </si>
  <si>
    <t>c4616bfd-fa22-4c1a-b358-978cef7d18fe</t>
  </si>
  <si>
    <t>MS-FSA_R562</t>
  </si>
  <si>
    <t>[In Creation of a New File,Pseudocode for the operation is as follows:]If StreamTypeNameToOpen is empty  then the object store MUST create a new data stream for the file as follows:Build a new Stream object with all fields initially set to zero.</t>
  </si>
  <si>
    <t>93cbc4c3-5e82-4764-89b1-d7aef1d41784</t>
  </si>
  <si>
    <t>MS-FSA_R563</t>
  </si>
  <si>
    <t>[In Creation of a New File,Pseudocode for the operation is as follows:]If StreamTypeNameToOpen is empty then the object store MUST create a new data stream for the file as follows:Set Stream.StreamType to DataStream.</t>
  </si>
  <si>
    <t>f8602026-2851-4a54-b877-9ae33e16aedd</t>
  </si>
  <si>
    <t>MS-FSA_R2402</t>
  </si>
  <si>
    <t>[In Creation of a New File,Pseudocode for the operation is as follows:]If StreamTypeNameToOpen is  "$DATA", then the object store MUST create a new data stream for the file as follows:Set Stream.StreamType to DataStream.</t>
  </si>
  <si>
    <t>1554e22e-0e42-40ad-acd4-78cf481457d3</t>
  </si>
  <si>
    <t>MS-FSA_R2403</t>
  </si>
  <si>
    <t>[In Creation of a New File,Pseudocode for the operation is as follows:]If StreamTypeNameToOpen is  "$DATA" then the object store MUST create a new data stream for the file as follows:Set Stream.Name to StreamNameToOpen.</t>
  </si>
  <si>
    <t>5f327ecb-ca7c-49ab-bdac-a34e4c4860bc</t>
  </si>
  <si>
    <t>MS-FSA_R564</t>
  </si>
  <si>
    <t>[In Creation of a New File,Pseudocode for the operation is as follows:]If StreamTypeNameToOpen is empty then the object store MUST create a new data stream for the file as follows:Set Stream.Name to StreamNameToOpen.</t>
  </si>
  <si>
    <t>ac2370a8-dc69-45b9-bfbb-1f319aa31a1b</t>
  </si>
  <si>
    <t>MS-FSA_R2404</t>
  </si>
  <si>
    <t>[In Creation of a New File,Pseudocode for the operation is as follows:]If StreamTypeNameToOpen is  "$DATA" then the object store MUST create a new data stream for the file as follows:Set Stream.File to File.</t>
  </si>
  <si>
    <t>e937eb74-6662-46b5-97e7-49c4d84f801c</t>
  </si>
  <si>
    <t>MS-FSA_R565</t>
  </si>
  <si>
    <t>[In Creation of a New File,Pseudocode for the operation is as follows:]If StreamTypeNameToOpen is empty  then the object store MUST create a new data stream for the file as follows:Set Stream.File to File.</t>
  </si>
  <si>
    <t>f745364f-c4de-48aa-ad98-2dfcaa626c0a</t>
  </si>
  <si>
    <t>MS-FSA_R570</t>
  </si>
  <si>
    <t>[In Creation of a New File,Pseudocode for the operation is as follows:]Else[If StreamTypeNameToOpen is not empty and "$DATA"] the object store MUST create a new directory stream as follows:Set Stream.File to File.</t>
  </si>
  <si>
    <t>4e633a2a-d875-4909-bdb6-bb2415d22f5f</t>
  </si>
  <si>
    <t>MS-FSA_R566</t>
  </si>
  <si>
    <t>[In Creation of a New File,Pseudocode for the operation is as follows:]If StreamTypeNameToOpen is empty  then the object store MUST create a new data stream for the file as follows:Add Stream to File.StreamList.</t>
  </si>
  <si>
    <t>86ce6177-169b-4020-905f-e7756fd80fa7</t>
  </si>
  <si>
    <t>MS-FSA_R2405</t>
  </si>
  <si>
    <t>[In Creation of a New File,Pseudocode for the operation is as follows:]If StreamTypeNameToOpen is "$DATA" then the object store MUST create a new data stream for the file as follows:Add Stream to File.StreamList.</t>
  </si>
  <si>
    <t>e64ab1b1-b1ff-4819-ab70-2c3fc7582755</t>
  </si>
  <si>
    <t>MS-FSA_R567</t>
  </si>
  <si>
    <t>[In Creation of a New File,Pseudocode for the operation is as follows:]If StreamTypeNameToOpen is empty then the object store MUST create a new data stream for the file as follows:Set Open.Stream to Stream.</t>
  </si>
  <si>
    <t>cfc7271c-8da5-43d0-b80c-ed344c98917e</t>
  </si>
  <si>
    <t>MS-FSA_R2406</t>
  </si>
  <si>
    <t>[In Creation of a New File,Pseudocode for the operation is as follows:]If StreamTypeNameToOpen is  "$DATA" then the object store MUST create a new data stream for the file as follows:Set Open.Stream to Stream.</t>
  </si>
  <si>
    <t>518d22f8-fec2-4ef6-800f-7cf02edd0da5</t>
  </si>
  <si>
    <t>MS-FSA_R2401</t>
  </si>
  <si>
    <t>[In Creation of a New File,Pseudocode for the operation is as follows:]If StreamTypeNameToOpen is "$DATA" then the object store MUST create a new data stream for the file as follows:Build a new Stream object with all fields initially set to zero.</t>
  </si>
  <si>
    <t>1e28a335-c50b-4458-995d-1b912111d251</t>
  </si>
  <si>
    <t>MS-FSA_R568</t>
  </si>
  <si>
    <t>[In Creation of a New File,Pseudocode for the operation is as follows:]Else[If StreamTypeNameToOpen is not empty and "$DATA"] the object store MUST create a new directory stream as follows:Build a new Stream object with all fields initially set to zero.</t>
  </si>
  <si>
    <t>5ab4c424-c568-4fe4-afba-f45db3378042</t>
  </si>
  <si>
    <t>MS-FSA_R569</t>
  </si>
  <si>
    <t>[In Creation of a New File,Pseudocode for the operation is as follows:]Else[If StreamTypeNameToOpen is not empty and "$DATA"] the object store MUST create a new directory stream as follows:Set Stream.StreamType to DirectoryStream.</t>
  </si>
  <si>
    <t>009b864c-7856-45db-b81d-6175d2d9ea98</t>
  </si>
  <si>
    <t>MS-FSA_R571</t>
  </si>
  <si>
    <t>[In Creation of a New File,Pseudocode for the operation is as follows:]Else[If StreamTypeNameToOpen is not empty and "$DATA"] the object store MUST create a new directory stream as follows:Add Stream to File.StreamList.</t>
  </si>
  <si>
    <t>119e6df0-a795-46ed-b12a-a4324f93dd71</t>
  </si>
  <si>
    <t>MS-FSA_R572</t>
  </si>
  <si>
    <t>[In Creation of a New File,Pseudocode for the operation is as follows:]Else[If StreamTypeNameToOpen is not empty and "$DATA"] the object store MUST create a new directory stream as follows:Set Open.Stream to Stream.</t>
  </si>
  <si>
    <t>15d683ec-a3dd-4356-9de9-6c207be80ed0</t>
  </si>
  <si>
    <t>MS-FSA_R464</t>
  </si>
  <si>
    <t>[In Creation of a New File,Pseudocode for the operation is as follows:]The object store MUST set Open.File to File.</t>
  </si>
  <si>
    <t>2a8f1be8-4522-40db-a8d3-fe7951b8f9ff</t>
  </si>
  <si>
    <t>MS-FSA_R465</t>
  </si>
  <si>
    <t>[In Creation of a New File,Pseudocode for the operation is as follows:]The object store MUST set Open.Link to Link.</t>
  </si>
  <si>
    <t>6b762094-f01b-426a-bed8-d55c6d839e68</t>
  </si>
  <si>
    <t>MS-FSA_R466</t>
  </si>
  <si>
    <t>[In Creation of a New File,Pseudocode for the operation is as follows:]The object store MUST insert Link into File.LinkList.</t>
  </si>
  <si>
    <t>3da9b0d4-d43e-45a3-8d11-bddb6663992a</t>
  </si>
  <si>
    <t>MS-FSA_R467</t>
  </si>
  <si>
    <t>[In Creation of a New File,Pseudocode for the operation is as follows:]The object store MUST insert Link into Link.ParentFile.DirectoryList.</t>
  </si>
  <si>
    <t>c0ef2b60-60d5-4ebc-b3b4-9348e472030e</t>
  </si>
  <si>
    <t>MS-FSA_R468</t>
  </si>
  <si>
    <t>[In Creation of a New File,Pseudocode for the operation is as follows:]The object store MUST update Link.ParentFile.LastModificationTime, Link.ParentFile.LastChangeTime, and Link.ParentFile.LastAccessTime to the current system time.</t>
  </si>
  <si>
    <t>5ddde948-d537-4e4f-aa8b-94e496c71d46</t>
  </si>
  <si>
    <t>MS-FSA_R469</t>
  </si>
  <si>
    <t>[In Creation of a New File,Pseudocode for the operation is as follows:]The object store MUST insert File into File.Volume.OpenFileList.</t>
  </si>
  <si>
    <t>78c0d71f-85b1-4a42-876c-f545f489cf1f</t>
  </si>
  <si>
    <t>MS-FSA_R470</t>
  </si>
  <si>
    <t>[In Creation of a New File,Pseudocode for the operation is as follows:]The object store MUST insert Open into File.OpenList.</t>
  </si>
  <si>
    <t>10e3370a-def6-42b6-923e-408fd716e565</t>
  </si>
  <si>
    <t>MS-FSA_R471</t>
  </si>
  <si>
    <t>[In Creation of a New File,Pseudocode for the operation is as follows:]If File.FileType is DirectoryFile:
FilterMatch = FILE_NOTIFY_CHANGE_DIR_NAME.</t>
  </si>
  <si>
    <t>c1b3ab2f-4529-46ec-ab3f-d08bc5b437c4</t>
  </si>
  <si>
    <t>MS-FSA_R472</t>
  </si>
  <si>
    <t>[In Creation of a New File,Pseudocode for the operation is as follows:]Else:[If File.FileType is not DirectoryFile]
FilterMatch = FILE_NOTIFY_CHANGE_FILE_NAME.</t>
  </si>
  <si>
    <t>59790ff6-60ab-4593-a9e8-74c38933b006</t>
  </si>
  <si>
    <t>MS-FSA_R473</t>
  </si>
  <si>
    <t>[In Creation of a New File,Pseudocode for the operation is as follows:]The object store MUST send directory change notification as per section 3.1.4.1 with Volume equal to File.Volume, Action equal to FILE_ACTION_ADDED, FilterMatch equal to FilterMatch, and FileName equal to Open.FileName.</t>
  </si>
  <si>
    <t>ee06caf0-a606-457b-856c-dfe4c05de72d</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</si>
  <si>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</si>
  <si>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</si>
  <si>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</si>
  <si>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</si>
  <si>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</si>
  <si>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</si>
  <si>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MS-FSA_R476</t>
  </si>
  <si>
    <t>[In Creation of a New File,Pseudocode for the operation is as follows:]The object store MUST return :The Open object created previously.</t>
  </si>
  <si>
    <t>e3ec0092-15bf-47c2-9810-68fb63cf92d0</t>
  </si>
  <si>
    <t>MS-FSA_R4511</t>
  </si>
  <si>
    <t>3.1.5.1.2</t>
  </si>
  <si>
    <t xml:space="preserve">[In Open of an Existing File] Files that require knowledge of extended attributes cannot be opened by applications that do not understand extended attributes. </t>
  </si>
  <si>
    <t>MS-FSA_R4512</t>
  </si>
  <si>
    <t>[In Open of an Existing File] If CreateOptions.FILE_NO_EA_KNOWLEDGE is set and (FileTypeToOpen is DirectoryFile or (FileTypeToOpen is DataFile and StreamNameToOpen is empty)) and File.ExtendedAttributes contains an ExistingEa where ExistingEa.Flags.FILE_NEED_EA is set, the operation MUST be failed with STATUS_ACCESS_DENIED.</t>
  </si>
  <si>
    <t>MS-FSA_R477</t>
  </si>
  <si>
    <t>[In Open of an Existing File,Pseudocode for the operation is as follows:]If CreateOptions.FILE_OPEN_REPARSE_POINT is not set and File.ReparsePointTag is not empty, then the operation MUST be failed with Status set to STATUS_REPARSE.</t>
  </si>
  <si>
    <t>c44c24d1-20ea-451c-b241-b5ec2862d4ac</t>
  </si>
  <si>
    <t>MS-FSA_R478</t>
  </si>
  <si>
    <t>[In Open of an Existing File,Pseudocode for the operation is as follows:]If CreateOptions.FILE_OPEN_REPARSE_POINT is not set and File.ReparsePointTag is not empty, then the operation MUST be failed with ReparsePointData set to File.ReparsePointData.</t>
  </si>
  <si>
    <t>81a573a8-70f5-4d7a-b234-e5514c140f14</t>
  </si>
  <si>
    <t>MS-FSA_R633</t>
  </si>
  <si>
    <t>[In Open of an Existing File,Pseudocode for the operation is as follows:]If FileTypeToOpen is DirectoryFile:
If CreateDisposition is FILE_OPEN then:
Perform access checks as described in section 3.1.5.1.2.1.</t>
  </si>
  <si>
    <t>c97d312a-e43f-477f-a9f0-4a16edf9336e</t>
  </si>
  <si>
    <t>MS-FSA_R634</t>
  </si>
  <si>
    <t>[In Open of an Existing File,Pseudocode for the operation is as follows:]If FileTypeToOpen is DirectoryFile:
If CreateDisposition is FILE_OPEN_IF then:
Perform access checks as described in section 3.1.5.1.2.1.</t>
  </si>
  <si>
    <t>2be1fc19-655c-4aa4-9ed9-ed05474e49ff</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</si>
  <si>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</si>
  <si>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</si>
  <si>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</si>
  <si>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</si>
  <si>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</si>
  <si>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</si>
  <si>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MS-FSA_R637</t>
  </si>
  <si>
    <t>[In Open of an Existing File,Pseudocode for the operation is as follows:,If FileTypeToOpen is DirectoryFile:
If CreateDisposition is FILE_OPEN then:]Perform sharing access checks as described in section 3.1.5.1.2.2.</t>
  </si>
  <si>
    <t>69a22df3-f703-4dfa-95d6-872eaa60d8af</t>
  </si>
  <si>
    <t>MS-FSA_R638</t>
  </si>
  <si>
    <t>[In Open of an Existing File,Pseudocode for the operation is as follows:If FileTypeToOpen is DirectoryFile:
If CreateDisposition is FILE_OPEN_IF then:]Perform sharing access checks as described in section 3.1.5.1.2.2.</t>
  </si>
  <si>
    <t>316834d8-3147-44d4-9e7d-e0a9335f990f</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</si>
  <si>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</si>
  <si>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</si>
  <si>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</si>
  <si>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</si>
  <si>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</si>
  <si>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</si>
  <si>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MS-FSA_R641</t>
  </si>
  <si>
    <t>[In Open of an Existing File,Pseudocode for the operation is as follows:,If FileTypeToOpen is DirectoryFile:
If CreateDisposition is FILE_OPEN then:]Set CreateAction to FILE_OPENED.</t>
  </si>
  <si>
    <t>4c30e2fa-bba6-429c-bf2b-52ec5ea4dc43</t>
  </si>
  <si>
    <t>MS-FSA_R642</t>
  </si>
  <si>
    <t>[In Open of an Existing File,Pseudocode for the operation is as follows:If FileTypeToOpen is DirectoryFile:
If CreateDisposition is FILE_OPEN_IF then:]Set CreateAction to FILE_OPENED.</t>
  </si>
  <si>
    <t>a2cc44f1-3431-434a-86a9-a34a71a6df89</t>
  </si>
  <si>
    <t>MS-FSA_R4513</t>
  </si>
  <si>
    <t>[In Open of an Existing File,Pseudocode for the operation is as follows:If FileTypeToOpen is DirectoryFile:]else // Existing directories cannot be overwritten/superseded.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</si>
  <si>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</si>
  <si>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</si>
  <si>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</si>
  <si>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</si>
  <si>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</si>
  <si>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</si>
  <si>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MS-FSA_R580</t>
  </si>
  <si>
    <t>[In Open of an Existing File,Pseudocode for the operation is as follows:]Else if FileTypeToOpen is DataFile:The object store MUST search File.StreamList for a Stream with Stream.Name matching StreamNameToOpen.</t>
  </si>
  <si>
    <t>b64c9949-068d-47f0-9137-e9ee823f71a1</t>
  </si>
  <si>
    <t>MS-FSA_R581</t>
  </si>
  <si>
    <t>[In Open of an Existing File,Pseudocode for the operation is as follows:,if FileTypeToOpen is DataFile:]Else If IsCaseInsensitive is TRUE, then the search MUST be case-insensitive.</t>
  </si>
  <si>
    <t>6ec234f9-740d-48d4-ba6b-2bbec355250e</t>
  </si>
  <si>
    <t>MS-FSA_R582</t>
  </si>
  <si>
    <t>[In Open of an Existing File,Pseudocode for the operation is as follows:Else  if FileTypeToOpen is DataFile:]otherwise[If IsCaseInsensitive is FALSE] it [the search]MUST be case-sensitive.</t>
  </si>
  <si>
    <t>c2f79f5a-6ee3-473a-b945-bf266d1e833b</t>
  </si>
  <si>
    <t>MS-FSA_R583</t>
  </si>
  <si>
    <t>[In Open of an Existing File,Pseudocode for the operation is as follows:Else if FileTypeToOpen is DataFile:]If Stream was found:
Set Open.Stream to Stream.</t>
  </si>
  <si>
    <t>3e47b47f-604b-4b6a-a47c-82b9e8177b90</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</si>
  <si>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</si>
  <si>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</si>
  <si>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</si>
  <si>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MS-FSA_R586</t>
  </si>
  <si>
    <t>[In Open of an Existing File,Pseudocode for the operation is as follows:Else if FileTypeToOpen is DataFile:If Stream was found,If CreateDisposition is FILE_OPEN]If Open.Stream.Oplock is not empty and Open.Stream.Oplock.State contains BATCH_OPLOCK, the object store MUST check for an oplock break according to the algorithm in section 3.1.4.12, with input values as follows:[Open,Operation,OpParams,DesiredAccess,CreateDisposition].</t>
  </si>
  <si>
    <t>94d545a8-9664-43ef-8e14-fa0a0a615dad</t>
  </si>
  <si>
    <t>MS-FSA_R2407</t>
  </si>
  <si>
    <t>[In Open of an Existing File,Pseudocode for the operation is as follows:Else if FileTypeToOpen is DataFile:If Stream was found,If CreateDisposition is FILE_OPEN_IF ]If Open.Stream.Oplock is not empty and Open.Stream.Oplock.State contains BATCH_OPLOCK, the object store MUST check for an oplock break according to the algorithm in section 3.1.4.12, with input values as follows:[Open,Operation,OpParams,DesiredAccess,CreateDisposition].</t>
  </si>
  <si>
    <t>34a29805-e2ae-4a3a-989b-b5621f3d0758</t>
  </si>
  <si>
    <t>MS-FSA_R4514</t>
  </si>
  <si>
    <t>[In Open of an Existing File,Pseudocode for the operation is as follows:] Open equal to this operation's Open.</t>
  </si>
  <si>
    <t>MS-FSA_R4515</t>
  </si>
  <si>
    <t>[In Open of an Existing File,Pseudocode for the operation is as follows:] Operation equal to "OPEN".</t>
  </si>
  <si>
    <t>MS-FSA_R4516</t>
  </si>
  <si>
    <t>[In Open of an Existing File,Pseudocode for the operation is as follows:] OpParams containing two members:
DesiredAccess equal to this operation's DesiredAccess.</t>
  </si>
  <si>
    <t>MS-FSA_R4517</t>
  </si>
  <si>
    <t>MS-FSA_R2408</t>
  </si>
  <si>
    <t>[In Open of an Existing File,Pseudocode for the operation is as follows:Else if FileTypeToOpen is DataFile:
If Stream was found,If CreateDisposition is FILE_OPEN_IF]Perform access checks as described in section 3.1.5.1.2.1.</t>
  </si>
  <si>
    <t>f3372923-4159-4abc-80f5-28f5e47757ca</t>
  </si>
  <si>
    <t>MS-FSA_R587</t>
  </si>
  <si>
    <t>[In Open of an Existing File,Pseudocode for the operation is as follows:Else if FileTypeToOpen is DataFile:
If Stream was found,If CreateDisposition is FILE_OPEN ]Perform access checks as described in section 3.1.5.1.2.1.</t>
  </si>
  <si>
    <t>ef354f9e-182d-4811-90b7-63be702e8202</t>
  </si>
  <si>
    <t>MS-FSA_R588</t>
  </si>
  <si>
    <t>[In Open of an Existing File,Pseudocode for the operation is as follows:Else if FileTypeToOpen is DataFile:If Stream was found,If CreateDisposition is FILE_OPEN ]If this[Perform access checks as described in section 3.1.5.1.2.1.] fails with STATUS_SHARING_VIOLATION:If Open.Stream.Oplock is not empty and Open.Stream.Oplock.State contains HANDLE_CACHING, the object store MUST check for an oplock break according to the algorithm in section 3.1.4.12, with input values as follows:[Open,Operation,OpParams,DesiredAccess,CreateDisposition].</t>
  </si>
  <si>
    <t>eb68e3b9-48af-4139-8017-1b7b559423c9</t>
  </si>
  <si>
    <t>MS-FSA_R2409</t>
  </si>
  <si>
    <t>[In Open of an Existing File,Pseudocode for the operation is as follows:Else if FileTypeToOpen is DataFile:If Stream was found,If CreateDisposition is  FILE_OPEN_IF]If this[Perform access checks as described in section 3.1.5.1.2.1.] fails with STATUS_SHARING_VIOLATION:If Open.Stream.Oplock is not empty and Open.Stream.Oplock.State contains HANDLE_CACHING, the object store MUST check for an oplock break according to the algorithm in section 3.1.4.12, with input values as follows:[Open,Operation,OpParams,DesiredAccess,CreateDisposition].</t>
  </si>
  <si>
    <t>c6fc35d6-d271-4dcf-8205-9b800383fd48</t>
  </si>
  <si>
    <t>MS-FSA_R4518</t>
  </si>
  <si>
    <t>[In Open of an Existing File,Pseudocode for the operation is as follows:]Open equal to this operation's Open.</t>
  </si>
  <si>
    <t>MS-FSA_R4519</t>
  </si>
  <si>
    <t>MS-FSA_R4520</t>
  </si>
  <si>
    <t>MS-FSA_R4521</t>
  </si>
  <si>
    <t>[In Open of an Existing File,Pseudocode for the operation is as follows:] OpParams containing two members: CreateDisposition equal to this operation's CreateDisposition.</t>
  </si>
  <si>
    <t>MS-FSA_R2410</t>
  </si>
  <si>
    <t>[In Open of an Existing File,Pseudocode for the operation is as follows:Else if FileTypeToOpen is DataFile:If Stream was found,If CreateDisposition is FILE_OPEN_IF,If thatPerform access checks as described in section 3.1.5.1.2.1. fails with STATUS_SHARING_VIOLATION:]Perform access checks as described in section 3.1.5.1.2.1.</t>
  </si>
  <si>
    <t>16906edb-81cb-4faa-b5d0-6b86de759d78</t>
  </si>
  <si>
    <t>MS-FSA_R589</t>
  </si>
  <si>
    <t>[In Open of an Existing File,Pseudocode for the operation is as follows:Else if FileTypeToOpen is DataFile:If Stream was found,If CreateDisposition is FILE_OPEN ,If thatPerform access checks as described in section 3.1.5.1.2.1. fails with STATUS_SHARING_VIOLATION:]Perform access checks as described in section 3.1.5.1.2.1.</t>
  </si>
  <si>
    <t>938e9b7d-36f6-45f2-bbf6-5d383dace826</t>
  </si>
  <si>
    <t>MS-FSA_R590</t>
  </si>
  <si>
    <t>[In Open of an Existing File,Pseudocode for the operation is as follows:Else if FileTypeToOpen is DataFile:If Stream was found,If CreateDisposition is FILE_OPEN ,If thatPerform access checks as described in section 3.1.5.1.2.1. fails with STATUS_SHARING_VIOLATION:]If this[Perform access checks as described in section 3.1.5.1.2.1. ] fails, the request MUST be failed with the same status[STATUS_REPARSE].</t>
  </si>
  <si>
    <t>5fa4fd44-c168-4bf1-a978-5ef417517933</t>
  </si>
  <si>
    <t>MS-FSA_R2411</t>
  </si>
  <si>
    <t>[In Open of an Existing File,Pseudocode for the operation is as follows:Else if FileTypeToOpen is DataFile:If Stream was found,If CreateDisposition is FILE_OPEN_IF,If thatPerform access checks as described in section 3.1.5.1.2.1. fails with STATUS_SHARING_VIOLATION:]If this[Perform access checks as described in section 3.1.5.1.2.1. ] fails, the request MUST be failed with the same status.</t>
  </si>
  <si>
    <t>9c0bb5d4-6ff3-4e1f-817a-767e64756147</t>
  </si>
  <si>
    <t>MS-FSA_R2412</t>
  </si>
  <si>
    <t>[In Open of an Existing File,Pseudocode for the operation is as follows:Else if FileTypeToOpen is DataFile:If Stream was found,If CreateDisposition is FILE_OPEN_IF]Perform sharing access checks as described in section 3.1.5.1.2.2.</t>
  </si>
  <si>
    <t>0d1ae3a2-ad15-4d9a-8492-cd7b1d4b3759</t>
  </si>
  <si>
    <t>MS-FSA_R591</t>
  </si>
  <si>
    <t>[In Open of an Existing File,Pseudocode for the operation is as follows:Else if FileTypeToOpen is DataFile:If Stream was found,If CreateDisposition is FILE_OPEN ]Perform sharing access checks as described in section 3.1.5.1.2.2.</t>
  </si>
  <si>
    <t>dcb72e96-6880-4184-9a1d-9eebbe53ab39</t>
  </si>
  <si>
    <t>MS-FSA_R592</t>
  </si>
  <si>
    <t>[In Open of an Existing File,Pseudocode for the operation is as follows:Else if FileTypeToOpen is DataFile:If Stream was found,If CreateDisposition is FILE_OPEN ] Perform sharing access checks as described in section 3.1.5.1.2.2. fails  with STATUS_SHARING_VIOLATION:
If Open.Stream.Oplock is not empty and Open.Stream.Oplock.State contains HANDLE_CACHING, the object store MUST check for an oplock break according to the algorithm in section 3.1.4.12, with input values as follows:[Open,Operation,OpParams,DesiredAccess,CreateDisposition].</t>
  </si>
  <si>
    <t>bf4b5442-d04a-4604-9506-a620cdf26883</t>
  </si>
  <si>
    <t>MS-FSA_R2413</t>
  </si>
  <si>
    <t>[In Open of an Existing File,Pseudocode for the operation is as follows:Else if FileTypeToOpen is DataFile:If Stream was found,If CreateDisposition is FILE_OPEN ]If that Perform sharing access checks as described in section 3.1.5.1.2.2. fails with STATUS_SHARING_VIOLATION:If Open.Stream.Oplock is not empty and Open.Stream.Oplock.State contains HANDLE_CACHING, the object store MUST check for an oplock break according to the algorithm in section 3.1.4.12, with input values as follows:[Open,Operation,OpParams,DesiredAccess,CreateDisposition].</t>
  </si>
  <si>
    <t>e2c78b14-66a5-4613-ac09-e6ea8e540586</t>
  </si>
  <si>
    <t>MS-FSA_R4522</t>
  </si>
  <si>
    <t>MS-FSA_R4523</t>
  </si>
  <si>
    <t>MS-FSA_R4524</t>
  </si>
  <si>
    <t>MS-FSA_R4525</t>
  </si>
  <si>
    <t>[In Open of an Existing File,Pseudocode for the operation is as follows:] OpParams containing two members:CreateDisposition equal to this operation's CreateDisposition.</t>
  </si>
  <si>
    <t>MS-FSA_R593</t>
  </si>
  <si>
    <t>[In Open of an Existing File,Pseudocode for the operation is as follows:Else if FileTypeToOpen is DataFile:If Stream was found,If CreateDisposition is FILE_OPEN ,If that Perform sharing access checks as described in section 3.1.5.1.2.2. fails with STATUS_SHARING_VIOLATION:]Perform sharing access checks as described in section 3.1.5.1.2.2.</t>
  </si>
  <si>
    <t>c7b4872c-8cfc-4351-afb4-4bfb7547be3d</t>
  </si>
  <si>
    <t>MS-FSA_R2414</t>
  </si>
  <si>
    <t>[In Open of an Existing File,Pseudocode for the operation is as follows:Else if FileTypeToOpen is DataFile:If Stream was found,If CreateDisposition is FILE_OPEN_IF,If that Perform sharing access checks as described in section 3.1.5.1.2.2. fails with STATUS_SHARING_VIOLATION:]Perform sharing access checks as described in section 3.1.5.1.2.2.</t>
  </si>
  <si>
    <t>87a958a5-2fe5-4947-9015-97837eabbbc2</t>
  </si>
  <si>
    <t>MS-FSA_R594</t>
  </si>
  <si>
    <t>[In Open of an Existing File,Pseudocode for the operation is as follows:Else if FileTypeToOpen is DataFile:If Stream was found,If CreateDisposition is FILE_OPEN ,If that Perform sharing access checks as described in section 3.1.5.1.2.2. fails with STATUS_SHARING_VIOLATION:]If this[Perform sharing access checks as described in section 3.1.5.1.2.2.] fails, the request MUST be failed with the same status[STATUS_REPARSE].</t>
  </si>
  <si>
    <t>aecf1e3b-7348-4c6c-b9f1-3e1540c5df7e</t>
  </si>
  <si>
    <t>MS-FSA_R2415</t>
  </si>
  <si>
    <t>[In Open of an Existing File,Pseudocode for the operation is as follows:Else if FileTypeToOpen is DataFile:If Stream was found,If CreateDisposition is FILE_OPEN_IF,If that Perform sharing access checks as described in section 3.1.5.1.2.2. fails with STATUS_SHARING_VIOLATION:]If this fails, the request MUST be failed with the same status.</t>
  </si>
  <si>
    <t>663bea74-6caa-4b4a-bd9d-593067a94c65</t>
  </si>
  <si>
    <t>MS-FSA_R595</t>
  </si>
  <si>
    <t>[In Open of an Existing File,Pseudocode for the operation is as follows:Else if FileTypeToOpen is DataFile:If Stream was found,If CreateDisposition is FILE_OPEN or FILE_OPEN_IF]Set CreateAction to FILE_OPENED.</t>
  </si>
  <si>
    <t>1ab4bda1-1c5c-4fd8-b645-8e5c973bd667</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</si>
  <si>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</si>
  <si>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</si>
  <si>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</si>
  <si>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MS-FSA_R597</t>
  </si>
  <si>
    <t>[In Open of an Existing File,Pseudocode for these checks is as follows:Else if FileTypeToOpen is DataFile:If Stream was found]Else (CreateDisposition is not FILE_OPEN and is not FILE_OPEN_IF)If Open.Stream.Oplock is not empty and Open.Stream.Oplock.State contains BATCH_OPLOCK, the object store MUST check for an oplock break according to the algorithm in section 3.1.4.12, with input values as follows:[Open,Operation,OpParams,DesiredAccess,CreateDisposition].</t>
  </si>
  <si>
    <t>8067cf78-f566-436e-b061-d754c0114636</t>
  </si>
  <si>
    <t>MS-FSA_R4526</t>
  </si>
  <si>
    <t>[In Open of an Existing File,Pseudocode for these checks is as follows:Else if FileTypeToOpen is DataFile:] Open equal to this operation's Open.</t>
  </si>
  <si>
    <t>MS-FSA_R4527</t>
  </si>
  <si>
    <t>[In Open of an Existing File,Pseudocode for these checks is as follows:Else if FileTypeToOpen is DataFile:] Operation equal to "OPEN".</t>
  </si>
  <si>
    <t>MS-FSA_R4528</t>
  </si>
  <si>
    <t>[In Open of an Existing File,Pseudocode for these checks is as follows:Else if FileTypeToOpen is DataFile:]  OpParams containing two members:
DesiredAccess equal to this operation's DesiredAccess.</t>
  </si>
  <si>
    <t>MS-FSA_R4529</t>
  </si>
  <si>
    <t>[In Open of an Existing File,Pseudocode for these checks is as follows:Else if FileTypeToOpen is DataFile:] OpParams containing two members: CreateDisposition equal to this operation's CreateDisposition.</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</si>
  <si>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</si>
  <si>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</si>
  <si>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</si>
  <si>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</si>
  <si>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</si>
  <si>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</si>
  <si>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MS-FSA_R489</t>
  </si>
  <si>
    <t>[In Open of an Existing File,Pseudocode for these checks is as follows:Else if FileTypeToOpen is DataFile,If Stream was found,Else (CreateDisposition is not FILE_OPEN and is not FILE_OPEN_IF),If Stream.Name is empty:]Set DesiredFileAttributes.FILE_ATTRIBUTE_ARCHIVE to TRUE.</t>
  </si>
  <si>
    <t>ec1cbb91-d70c-4564-8afa-aa48459f8cb4</t>
  </si>
  <si>
    <t>MS-FSA_R490</t>
  </si>
  <si>
    <t>[In Open of an Existing File,Pseudocode for these checks is as follows:Else if FileTypeToOpen is DataFile,If Stream was found,Else (CreateDisposition is not FILE_OPEN and is not FILE_OPEN_IF),If Stream.Name is empty:]Set DesiredFileAttributes.FILE_ATTRIBUTE_NORMAL to FALSE.</t>
  </si>
  <si>
    <t>7cea3fdc-60ba-479a-ba1d-36b62ffce208</t>
  </si>
  <si>
    <t>MS-FSA_R491</t>
  </si>
  <si>
    <t>[In Open of an Existing File,Pseudocode for these checks is as follows:Else if FileTypeToOpen is DataFile,If Stream was found,Else (CreateDisposition is not FILE_OPEN and is not FILE_OPEN_IF),If Stream.Name is empty:]Set DesiredFileAttributes.FILE_ATTRIBUTE_NOT_CONTENT_INDEXED to FALSE.</t>
  </si>
  <si>
    <t>c87e0c3c-fc74-4d67-a07d-b6a8950d524a</t>
  </si>
  <si>
    <t>MS-FSA_R492</t>
  </si>
  <si>
    <t>[In Open of an Existing File,Pseudocode for these checks is as follows:Else if FileTypeToOpen is DataFile,If Stream was found,Else (CreateDisposition is not FILE_OPEN and is not FILE_OPEN_IF),If Stream.Name is empty:]If File.FileAttributes.FILE_ATTRIBUTE_ENCRYPTED is TRUE, then set DesiredFileAttributes.FILE_ATTRIBUTE_ENCRYPTED to TRUE.</t>
  </si>
  <si>
    <t>8d7ae829-9bc6-4bb7-8ec0-6bacb91a4aa6</t>
  </si>
  <si>
    <t>MS-FSA_R493</t>
  </si>
  <si>
    <t>[In Open of an Existing File,Pseudocode for these checks is as follows:Else if FileTypeToOpen is DataFile,If Stream was found,Else (CreateDisposition is not FILE_OPEN and is not FILE_OPEN_IF),If Stream.Name is empty:]If Open.HasRestoreAccess is TRUE, then the object store MUST set Open.GrantedAccess.FILE_WRITE_EA to TRUE.</t>
  </si>
  <si>
    <t>155a93b2-0e78-47de-9fe7-4846a8cd838a</t>
  </si>
  <si>
    <t>MS-FSA_R494</t>
  </si>
  <si>
    <t>[In Open of an Existing File,Pseudocode for these checks is as follows:Else if FileTypeToOpen is DataFile,If Stream was found,Else (CreateDisposition is not FILE_OPEN and is not FILE_OPEN_IF),If Stream.Name is empty:]Otherwise[If Open.HasRestoreAccess is FALSE], the object store must set Open.RemainingDesiredAccess.FILE_WRITE_EA to TRUE.</t>
  </si>
  <si>
    <t>a760ef73-4119-48aa-a215-c6c283efec48</t>
  </si>
  <si>
    <t>MS-FSA_R495</t>
  </si>
  <si>
    <t>[In Open of an Existing File,Pseudocode for these checks is as follows:Else if FileTypeToOpen is DataFile,If Stream was found,Else (CreateDisposition is not FILE_OPEN and is not FILE_OPEN_IF),If Stream.Name is empty:]If Open.HasRestoreAccess is TRUE, then the object store MUST set Open.GrantedAccess.FILE_WRITE_ATTRIBUTES to TRUE.</t>
  </si>
  <si>
    <t>f85ae735-dfec-4786-8471-9888f508e43c</t>
  </si>
  <si>
    <t>MS-FSA_R496</t>
  </si>
  <si>
    <t>[In Open of an Existing File,Pseudocode for these checks is as follows:Else if FileTypeToOpen is DataFile,If Stream was found,Else (CreateDisposition is not FILE_OPEN and is not FILE_OPEN_IF),If Stream.Name is empty:]Otherwise[If Open.HasRestoreAccess is FALSE], the object store must set Open.RemainingDesiredAccess.FILE_WRITE_ATTRIBUTES to TRUE.</t>
  </si>
  <si>
    <t>c50b9920-d92b-4133-89de-b5a2b5a2a9f1</t>
  </si>
  <si>
    <t>MS-FSA_R497</t>
  </si>
  <si>
    <t>[In Open of an Existing File,Pseudocode for these checks is as follows:Else if FileTypeToOpen is DataFile,If Stream was found,Else (CreateDisposition is not FILE_OPEN and is not FILE_OPEN_IF)If CreateDisposition is FILE_SUPERSEDE:]If Open.HasRestoreAccess is TRUE, then the object store MUST set Open.GrantedAccess.DELETE to TRUE.</t>
  </si>
  <si>
    <t>1a670a0b-aa47-4973-93d7-e552010b220a</t>
  </si>
  <si>
    <t>MS-FSA_R498</t>
  </si>
  <si>
    <t>[In Open of an Existing File,Pseudocode for these checks is as follows:Else if FileTypeToOpen is DataFile,If Stream was found,Else (CreateDisposition is not FILE_OPEN and is not FILE_OPEN_IF)If CreateDisposition is FILE_SUPERSEDE:]Otherwise[If Open.HasRestoreAccess is FALSE], the object store must set Open.RemainingDesiredAccess.DELETE to TRUE.</t>
  </si>
  <si>
    <t>0d29ee9c-1540-4cb6-8593-fd28eb3afcbc</t>
  </si>
  <si>
    <t>MS-FSA_R499</t>
  </si>
  <si>
    <t>[In Open of an Existing File,Pseudocode for these checks is as follows:Else if FileTypeToOpen is DataFile,If Stream was found,Else (CreateDisposition is not FILE_OPEN and is not FILE_OPEN_IF), Else (CreateDisposition is not FILE_SUPERSEDE]If Open.HasRestoreAccess is TRUE, then the object store MUST set Open.GrantedAccess.FILE_WRITE_DATA to TRUE.</t>
  </si>
  <si>
    <t>cb026074-b396-412d-868c-c9958ab6d9e1</t>
  </si>
  <si>
    <t>MS-FSA_R500</t>
  </si>
  <si>
    <t>[In Open of an Existing File,Pseudocode for these checks is as follows:Else if FileTypeToOpen is DataFile,If Stream was found,Else (CreateDisposition is not FILE_OPEN and is not FILE_OPEN_IF), Else (CreateDisposition is not FILE_SUPERSEDE]Otherwise[If Open.HasRestoreAccess is FALSE], the object store must set Open.RemainingDesiredAccess.FILE_WRITE_DATA to TRUE.</t>
  </si>
  <si>
    <t>8b5918c8-9f18-4a57-9ce7-0e0fccf2668e</t>
  </si>
  <si>
    <t>MS-FSA_R598</t>
  </si>
  <si>
    <t>[In Open of an Existing File,Pseudocode for these checks is as follows:Else if FileTypeToOpen is DataFile,If Stream was found,Else (CreateDisposition is not FILE_OPEN and is not FILE_OPEN_IF)]Open.RemainingDesiredAccess &amp;= ~Open.GrantedAccess.</t>
  </si>
  <si>
    <t>c9f360b7-704b-468e-ab41-946fa424420f</t>
  </si>
  <si>
    <t>MS-FSA_R599</t>
  </si>
  <si>
    <t>[In Open of an Existing File,Pseudocode for these checks is as follows:Else if FileTypeToOpen is DataFile,If Stream was found,Else (CreateDisposition is not FILE_OPEN and is not FILE_OPEN_IF)]Perform access checks as described in section 3.1.5.1.2.1.</t>
  </si>
  <si>
    <t>5b3bc96f-976d-468a-8634-2b3da4d5537c</t>
  </si>
  <si>
    <t>MS-FSA_R600</t>
  </si>
  <si>
    <t>[In Open of an Existing File,Pseudocode for these checks is as follows:Else if FileTypeToOpen is DataFile,If Stream was found,Else (CreateDisposition is not FILE_OPEN and is not FILE_OPEN_IF)]If this [Perform access checks as described in section 3.1.5.1.2.1.] fails with STATUS_SHARING_VIOLATION:If Open.Stream.Oplock is not empty and Open.Stream.Oplock.State contains HANDLE_CACHING, the object store MUST check for an oplock break according to the algorithm in section 3.1.4.12, with input values as follows:[Open ,Operation,OpParams,DesiredAccess,CreateDisposition].</t>
  </si>
  <si>
    <t>20446a35-546a-4896-a62e-d29eaa2931f3</t>
  </si>
  <si>
    <t>MS-FSA_R4530</t>
  </si>
  <si>
    <t>[In Open of an Existing File,Pseudocode for these checks is as follows:] Open equal to this operation's Open.</t>
  </si>
  <si>
    <t>MS-FSA_R4531</t>
  </si>
  <si>
    <t>[In Open of an Existing File,Pseudocode for these checks is as follows:] Operation equal to "OPEN".</t>
  </si>
  <si>
    <t>MS-FSA_R4532</t>
  </si>
  <si>
    <t>[In Open of an Existing File,Pseudocode for these checks is as follows:] OpParams containing two members:
DesiredAccess equal to this operation's DesiredAccess.</t>
  </si>
  <si>
    <t>MS-FSA_R4533</t>
  </si>
  <si>
    <t>[In Open of an Existing File,Pseudocode for these checks is as follows:] OpParams containing two members:CreateDisposition equal to this operation's CreateDisposition.</t>
  </si>
  <si>
    <t>MS-FSA_R601</t>
  </si>
  <si>
    <t>[In Open of an Existing File,Pseudocode for these checks is as follows:Else if FileTypeToOpen is DataFile,If Stream was found,Else (CreateDisposition is not FILE_OPEN and is not FILE_OPEN_IF)]If this [Perform access checks as described in section 3.1.5.1.2.1.] fails with STATUS_SHARING_VIOLATION:Perform access checks as described in section 3.1.5.1.2.1.</t>
  </si>
  <si>
    <t>d629ec89-0fc3-4de6-b05c-00c88cd42a3d</t>
  </si>
  <si>
    <t>MS-FSA_R602</t>
  </si>
  <si>
    <t>[In Open of an Existing File,Pseudocode for these checks is as follows:Else if FileTypeToOpen is DataFile,If Stream was found,Else (CreateDisposition is not FILE_OPEN and is not FILE_OPEN_IF)]If this [Perform access checks as described in section 3.1.5.1.2.1.] fails with STATUS_SHARING_VIOLATION:If this[Perform access checks as described in section 3.1.5.1.2.1.] fails, the request MUST be failed with the same status[STATUS_REPARSE].</t>
  </si>
  <si>
    <t>0570e1a3-aeed-448e-abbb-64d345c850f3</t>
  </si>
  <si>
    <t>MS-FSA_R603</t>
  </si>
  <si>
    <t>[In Open of an Existing File,Pseudocode for these checks is as follows:Else if FileTypeToOpen is DataFile,If Stream was found,Else (CreateDisposition is not FILE_OPEN and is not FILE_OPEN_IF)]Perform sharing access checks as described in section 3.1.5.1.2.2.</t>
  </si>
  <si>
    <t>1e83b8bf-070e-4876-abba-4fa2f66a04e2</t>
  </si>
  <si>
    <t>MS-FSA_R604</t>
  </si>
  <si>
    <t>[In Open of an Existing File,Pseudocode for these checks is as follows:Else if FileTypeToOpen is DataFile,If Stream was found,Else (CreateDisposition is not FILE_OPEN and is not FILE_OPEN_IF)]If this[Perform sharing access checks as described in section 3.1.5.1.2.2.] fails with STATUS_SHARING_VIOLATION:If Open.Stream.Oplock is not empty and Open.Stream.Oplock.State contains HANDLE_CACHING, the object store MUST check for an oplock break according to the algorithm in section 3.1.4.12, with input values as follows:[Open,Operation,OpParams,DesiredAccess,CreateDisposition].</t>
  </si>
  <si>
    <t>f9ed7d44-7df7-4fec-a0b7-bd78b00d8a11</t>
  </si>
  <si>
    <t>MS-FSA_R4534</t>
  </si>
  <si>
    <t>MS-FSA_R4535</t>
  </si>
  <si>
    <t>MS-FSA_R4536</t>
  </si>
  <si>
    <t>MS-FSA_R4537</t>
  </si>
  <si>
    <t>[In Open of an Existing File,Pseudocode for these checks is as follows:] OpParams containing two members:CreateDisposition equal to this operation’s CreateDisposition.</t>
  </si>
  <si>
    <t>MS-FSA_R605</t>
  </si>
  <si>
    <t>[In Open of an Existing File,Pseudocode for these checks is as follows:Else if FileTypeToOpen is DataFile,If Stream was found,Else (CreateDisposition is not FILE_OPEN and is not FILE_OPEN_IF)]If this[Perform sharing access checks as described in section 3.1.5.1.2.2.] fails with STATUS_SHARING_VIOLATION:Perform sharing access checks as described in section 3.1.5.1.2.2.</t>
  </si>
  <si>
    <t>1143646c-c123-4d8e-9581-65a4f2f8174d</t>
  </si>
  <si>
    <t>MS-FSA_R606</t>
  </si>
  <si>
    <t>[In Open of an Existing File,Pseudocode for these checks is as follows:Else if FileTypeToOpen is DataFile,If Stream was found,Else (CreateDisposition is not FILE_OPEN and is not FILE_OPEN_IF)]If this[Perform sharing access checks as described in section 3.1.5.1.2.2.] fails with STATUS_SHARING_VIOLATION:If this[Perform sharing access checks as described in section 3.1.5.1.2.2.] fails, the request MUST be failed with the same status.</t>
  </si>
  <si>
    <t>ea27a02b-337f-483e-b127-a452fd2fa508</t>
  </si>
  <si>
    <t>MS-FSA_R607</t>
  </si>
  <si>
    <t>[In Open of an Existing File,Pseudocode for these checks is as follows:Else if FileTypeToOpen is DataFile,If Stream was found,Else (CreateDisposition is not FILE_OPEN and is not FILE_OPEN_IF)]Update File.LastModificationTime to the current system time.</t>
  </si>
  <si>
    <t>68d3f80d-e776-4917-b47b-afcaee570288</t>
  </si>
  <si>
    <t>MS-FSA_R608</t>
  </si>
  <si>
    <t>[In Open of an Existing File,Pseudocode for these checks is as follows:Else if FileTypeToOpen is DataFile,If Stream was found,Else (CreateDisposition is not FILE_OPEN and is not FILE_OPEN_IF)]If CreateDisposition is FILE_SUPERSEDE, the object store MUST set CreateAction to FILE_SUPERSEDED.</t>
  </si>
  <si>
    <t>f6be8de5-67cd-4fad-b96e-4b4f142d0e41</t>
  </si>
  <si>
    <t>MS-FSA_R609</t>
  </si>
  <si>
    <t>[In Open of an Existing File,Pseudocode for these checks is as follows:Else if FileTypeToOpen is DataFile,If Stream was found,Else (CreateDisposition is not FILE_OPEN and is not FILE_OPEN_IF)]otherwise[If CreateDisposition is not FILE_SUPERSEDE], it MUST set CreateAction to FILE_OVERWRITTEN.</t>
  </si>
  <si>
    <t>40a501bc-1056-4d0f-9ab1-4a0d70220aa7</t>
  </si>
  <si>
    <t>[In Open of an Existing File,Pseudocode for these checks is as follows:Else if FileTypeToOpen is DataFile,Else (Steam not found)] // Stream not found.</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</si>
  <si>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</si>
  <si>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</si>
  <si>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</si>
  <si>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</si>
  <si>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</si>
  <si>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</si>
  <si>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MS-FSA_R611</t>
  </si>
  <si>
    <t>[In Open of an Existing File,Pseudocode for these checks is as follows:,Else if FileTypeToOpen is DataFile,Else (Steam not found)]If Open.GrantedAccess.FILE_WRITE_DATA is not set and Open.RemainingDesiredAccess.FILE_WRITE_DATA is not set:If Open.HasRestoreAccess is TRUE, then the object store MUST set Open.GrantedAccess.FILE_WRITE_DATA to TRUE.</t>
  </si>
  <si>
    <t>c537d286-458a-4028-bceb-4bebd3256d97</t>
  </si>
  <si>
    <t>MS-FSA_R612</t>
  </si>
  <si>
    <t>[In Open of an Existing File,Pseudocode for these checks is as follows:Else if FileTypeToOpen is DataFile,Else (Steam not found),If Open.GrantedAccess.FILE_WRITE_DATA is not set and Open.RemainingDesiredAccess.FILE_WRITE_DATA is not set:]Otherwise[If Open.HasRestoreAccess is FALSE], the object store must set Open.RemainingDesiredAccess.FILE_WRITE_DATA to TRUE.</t>
  </si>
  <si>
    <t>6c6280ca-53a1-48ef-9580-9a80d0f4af02</t>
  </si>
  <si>
    <t>MS-FSA_R613</t>
  </si>
  <si>
    <t>[In Open of an Existing File,Pseudocode for these checks is as follows:Else if FileTypeToOpen is DataFile,Else (Steam not found)]Perform access checks as described in section 3.1.5.1.2.1.</t>
  </si>
  <si>
    <t>cd52f97d-1d2d-4479-8fc0-b8b92cf89d28</t>
  </si>
  <si>
    <t>MS-FSA_R4540</t>
  </si>
  <si>
    <t>[In Open of an Existing File,Pseudocode for these checks is as follows:Else if FileTypeToOpen is DataFile,Else (Steam not found)] If this[Perform access checks as described in section 3.1.5.1.2.1] fails, the request MUST be failed with the same status.</t>
  </si>
  <si>
    <t>MS-FSA_R614</t>
  </si>
  <si>
    <t>[In Open of an Existing File,Pseudocode for these checks is as follows:Else if FileTypeToOpen is DataFile,Else (Steam not found)]If File.Volume.IsReadOnly is TRUE, the operation MUST be failed with STATUS_MEDIA_WRITE_PROTECTED.</t>
  </si>
  <si>
    <t>01fcd304-06d5-4e2a-8222-d339b2dbee24</t>
  </si>
  <si>
    <t>MS-FSA_R615</t>
  </si>
  <si>
    <t>[In Open of an Existing File,Pseudocode for these checks is as follows:Else if FileTypeToOpen is DataFile,Else (Steam not found)]Build a new Stream object with all fields initially set to zero.</t>
  </si>
  <si>
    <t>ceed4297-d750-47a7-8466-c10358a6c03e</t>
  </si>
  <si>
    <t>MS-FSA_R616</t>
  </si>
  <si>
    <t>[In Open of an Existing File,Pseudocode for these checks is as follows:Else if FileTypeToOpen is DataFile,Else (Steam not found)]Set Stream.StreamType to DataStream.</t>
  </si>
  <si>
    <t>aced0239-f7da-4452-ac96-0a681f363dff</t>
  </si>
  <si>
    <t>MS-FSA_R617</t>
  </si>
  <si>
    <t>[In Open of an Existing File,Pseudocode for these checks is as follows:Else if FileTypeToOpen is DataFile,Else (Steam not found)]Set Stream.Name to StreamNameToOpen.</t>
  </si>
  <si>
    <t>2a35ccde-a243-4311-9385-f0c33c0b60e6</t>
  </si>
  <si>
    <t>MS-FSA_R618</t>
  </si>
  <si>
    <t>[In Open of an Existing File,Pseudocode for these checks is as follows:Else if FileTypeToOpen is DataFile,Else (Steam not found)]Set Stream.File to File.</t>
  </si>
  <si>
    <t>ef5a8fa3-fda4-4d0c-a7c7-26a7867bc4c1</t>
  </si>
  <si>
    <t>MS-FSA_R619</t>
  </si>
  <si>
    <t>[In Open of an Existing File,Pseudocode for these checks is as follows:Else if FileTypeToOpen is DataFile,Else (Steam not found)]Add Stream to File.StreamList.</t>
  </si>
  <si>
    <t>874be774-1e3f-46a7-8d8e-dff8e524a969</t>
  </si>
  <si>
    <t>MS-FSA_R620</t>
  </si>
  <si>
    <t>[In Open of an Existing File,Pseudocode for these checks is as follows:Else if FileTypeToOpen is DataFile,Else (Steam not found)]Set Open.Stream to Stream.</t>
  </si>
  <si>
    <t>37db8ca2-83d4-4ca5-9391-7445aef1e5f0</t>
  </si>
  <si>
    <t>MS-FSA_R621</t>
  </si>
  <si>
    <t>[In Open of an Existing File,Pseudocode for these checks is as follows:Else if FileTypeToOpen is DataFile,Else (Steam not found)]Set CreateAction to FILE_CREATED.</t>
  </si>
  <si>
    <t>8d1bd922-f803-498d-ae2e-adc3b26f0e8d</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</si>
  <si>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</si>
  <si>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</si>
  <si>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</si>
  <si>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</si>
  <si>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</si>
  <si>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</si>
  <si>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MS-FSA_R624</t>
  </si>
  <si>
    <t>[In Open of an Existing File,Pseudocode for these checks is as follows:]If CreateAction is one of FILE_OVERWRITTEN, then:
If Stream.Name is empty:
Set File.FileAttributes to DesiredFileAttributes.</t>
  </si>
  <si>
    <t>08e43ad0-2d3b-4c6b-8fe3-2860848a6381</t>
  </si>
  <si>
    <t>MS-FSA_R2418</t>
  </si>
  <si>
    <t>[In Open of an Existing File,Pseudocode for these checks is as follows:]If CreateAction is one of FILE_SUPERSEDED, then:
If Stream.Name is empty:
Set File.FileAttributes to DesiredFileAttributes.</t>
  </si>
  <si>
    <t>d3d08dbb-0a26-42b6-987a-b265bdc0df30</t>
  </si>
  <si>
    <t>MS-FSA_R1708</t>
  </si>
  <si>
    <t>[In Open of an Existing File,Pseudocode for these checks is as follows:If CreateAction is  FILE_CREATED]The object store MUST set FilterMatch to a set of flags capturing modifications to the existing file's persistent attributes performed during the Open operation.</t>
  </si>
  <si>
    <t>6b7cfb67-e397-478c-9fc2-7785c0c44f89</t>
  </si>
  <si>
    <t>MS-FSA_R1709</t>
  </si>
  <si>
    <t>[In Open of an Existing File,Pseudocode for these checks is as follows:If CreateAction is FILE_OVERWRITTEN]The object store MUST set FilterMatch to a set of flags capturing modifications to the existing file's persistent attributes performed during the Open operation.</t>
  </si>
  <si>
    <t>47cc8870-9ae4-4d75-88ee-2ef3c1c26f13</t>
  </si>
  <si>
    <t>MS-FSA_R1710</t>
  </si>
  <si>
    <t>[In Open of an Existing File,Pseudocode for these checks is as follows:If CreateAction is FILE_SUPERSEDED]The object store MUST set FilterMatch to a set of flags capturing modifications to the existing file's persistent attributes performed during the Open operation.</t>
  </si>
  <si>
    <t>816226c9-d128-4d7f-ab0c-a26998023573</t>
  </si>
  <si>
    <t>MS-FSA_R1711</t>
  </si>
  <si>
    <t>[In Open of an Existing File,Pseudocode for these checks is as follows:If CreateAction is  FILE_CREATED]Send directory change notification as per section 3.1.4.1, with Volume equal to File.Volume, Action equal to FILE_ACTION_MODIFIED, FilterMatch equal to FilterMatch, and FileName equal to Open.FileName.</t>
  </si>
  <si>
    <t>55512f19-fba4-4f56-ac3f-87cda4b2d526</t>
  </si>
  <si>
    <t>MS-FSA_R1712</t>
  </si>
  <si>
    <t>[In Open of an Existing File,Pseudocode for these checks is as follows:If CreateAction is FILE_OVERWRITTEN]Send directory change notification as per section 3.1.4.1, with Volume equal to File.Volume, Action equal to FILE_ACTION_MODIFIED, FilterMatch equal to FilterMatch, and FileName equal to Open.FileName.</t>
  </si>
  <si>
    <t>67b730a1-865d-4b50-9bb7-29344f6735df</t>
  </si>
  <si>
    <t>MS-FSA_R1713</t>
  </si>
  <si>
    <t>[In Open of an Existing File,Pseudocode for these checks is as follows:If CreateAction is FILE_SUPERSEDED]Send directory change notification as per section 3.1.4.1, with Volume equal to File.Volume, Action equal to FILE_ACTION_MODIFIED, FilterMatch equal to FilterMatch, and FileName equal to Open.FileName.</t>
  </si>
  <si>
    <t>57459a5f-4569-47e1-ae2f-bbe46d4542ca</t>
  </si>
  <si>
    <t>MS-FSA_R627</t>
  </si>
  <si>
    <t>[In Open of an Existing File,Pseudocode for these checks is as follows:]If CreateAction is FILE_CREATED, then the object store MUST insert Stream into File.StreamList.</t>
  </si>
  <si>
    <t>9264bc4d-51e7-42e2-be39-51c515c3edf9</t>
  </si>
  <si>
    <t>MS-FSA_R628</t>
  </si>
  <si>
    <t>[In Open of an Existing File,Pseudocode for these checks is as follows:]If File is not in File.Volume.OpenFileList, the object store MUST insert it.</t>
  </si>
  <si>
    <t>744c3dfa-f20d-42be-b40f-117644073ec0</t>
  </si>
  <si>
    <t>MS-FSA_R629</t>
  </si>
  <si>
    <t>[In Open of an Existing File,Pseudocode for these checks is as follows:]The object store MUST insert Open into File.OpenList.</t>
  </si>
  <si>
    <t>7e4c8671-5e3f-41dd-889e-7caa6f86645d</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</si>
  <si>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</si>
  <si>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</si>
  <si>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</si>
  <si>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</si>
  <si>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</si>
  <si>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</si>
  <si>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MS-FSA_R632</t>
  </si>
  <si>
    <t>[In Open of an Existing File,Pseudocode for these checks is as follows:,]The object store MUST return :The Open object created previously.</t>
  </si>
  <si>
    <t>2048c94d-6025-4c5f-b1a5-c7b5bb71a09a</t>
  </si>
  <si>
    <t>MS-FSA_R50</t>
  </si>
  <si>
    <t>3.1.5.1.2.1</t>
  </si>
  <si>
    <t>[In Algorithm to Check Access to an Existing File]The inputs to the algorithm are:
 Open:The Open for an in-progress Open operation to an existing file.</t>
  </si>
  <si>
    <t>bd5ae39d-51d5-43f9-9e6a-57cfa14c18ad</t>
  </si>
  <si>
    <t>MS-FSA_R51</t>
  </si>
  <si>
    <t>[In Algorithm to Check Access to an Existing File]On completion, the algorithm returns:
 Status: An NTSTATUS code that specifies the result of the access check.</t>
  </si>
  <si>
    <t>ca08aca9-41da-46b8-85c7-2d326cc5702e</t>
  </si>
  <si>
    <t>MS-FSA_R52</t>
  </si>
  <si>
    <t>[In Algorithm to Check Access to an Existing File]This object store MUST perform access checks when opening an existing file, making use of the file's security descriptor and possibly the parent file's security descriptor.</t>
  </si>
  <si>
    <t>7a5fe9c9-0e8a-4247-ac98-77b4b68e4974</t>
  </si>
  <si>
    <t>MS-FSA_R1020</t>
  </si>
  <si>
    <t>[In FSCTL_FIND_FILES_BY_SID]OutputBufferOffset – Is initialized to 0.</t>
  </si>
  <si>
    <t>67178bad-c790-4e45-b27f-0f10c9972247</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</si>
  <si>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</si>
  <si>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</si>
  <si>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</si>
  <si>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</si>
  <si>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</si>
  <si>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</si>
  <si>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</si>
  <si>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</si>
  <si>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</si>
  <si>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</si>
  <si>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</si>
  <si>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</si>
  <si>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MS-FSA_R55</t>
  </si>
  <si>
    <t>[In Algorithm to Check Access to an Existing File,Pseudocode for these checks is as follows:]If Open.RemainingDesiredAccess is nonzero:
If Open.RemainingDesiredAccess.MAXIMUM_ALLOWED is TRUE:
For each Access Flag in FILE_ALL_ACCESS, the object store MUST set Open.GrantedAccess.Access if AccessCheck( SecurityContext, File.SecurityDescriptor, Access ) returns TRUE.</t>
  </si>
  <si>
    <t>2ea3b642-b081-4318-ae46-d334728cd4b7</t>
  </si>
  <si>
    <t>MS-FSA_R56</t>
  </si>
  <si>
    <t>[In Algorithm to Check Access to an Existing File,Pseudocode for these checks is as follows:If Open.RemainingDesiredAccess is nonzero:
If Open.RemainingDesiredAccess.MAXIMUM_ALLOWED is TRUE:]If File.FileAttributes.FILE_ATTRIBUTE_READONLY , then the object store MUST clear (FILE_WRITE_DATA | FILE_APPEND_DATA | FILE_ADD_SUBDIRECTORY | FILE_DELETE_CHILD) from Open.GrantedAccess.</t>
  </si>
  <si>
    <t>ab6b9b0c-d7ca-497a-abd7-9987fb390b20</t>
  </si>
  <si>
    <t>MS-FSA_R2421</t>
  </si>
  <si>
    <t>[In Algorithm to Check Access to an Existing File,Pseudocode for these checks is as follows:If Open.RemainingDesiredAccess is nonzero:
If Open.RemainingDesiredAccess.MAXIMUM_ALLOWED is TRUE:]If  File.Volume.IsReadOnly, then the object store MUST clear (FILE_WRITE_DATA | FILE_APPEND_DATA | FILE_ADD_SUBDIRECTORY | FILE_DELETE_CHILD) from Open.GrantedAccess.</t>
  </si>
  <si>
    <t>cf41c6df-838b-4145-9ad9-103e670db23f</t>
  </si>
  <si>
    <t>MS-FSA_R57</t>
  </si>
  <si>
    <t>[In Algorithm to Check Access to an Existing File,Pseudocode for these checks is as follows:If Open.RemainingDesiredAccess is nonzero:]Else[If Open.RemainingDesiredAccess.MAXIMUM_ALLOWED is FALSE]:For each Access Flag in Open.RemainingDesired.Access, the object store MUST set Open.GrantedAccess.Access if AccessCheck( SecurityContext, File.SecurityDescriptor, Access ) returns TRUE.</t>
  </si>
  <si>
    <t>5e922e10-d83a-4b55-aa29-027813fdd805</t>
  </si>
  <si>
    <t>MS-FSA_R1029</t>
  </si>
  <si>
    <t>[In FSCTL_FIND_FILES_BY_SID,For each Link in Open.File.DirectoryList, starting at Open.FindBySidRestartIndex:
If Link.File.SecurityDescriptor.OwnerSid is equal to FindBySidData.SID:
]Copy the size of Link.Name in bytes, not including a NULL terminator, to OutputBuffer[OutputBufferOffset].FileNameLength.</t>
  </si>
  <si>
    <t>3264ec48-60fa-41b9-ba19-678b4b1e3692</t>
  </si>
  <si>
    <t>MS-FSA_R58</t>
  </si>
  <si>
    <t>[In Algorithm to Check Access to an Existing File,Pseudocode for these checks is as follows:If Open.RemainingDesiredAccess is nonzero:]If (Open.RemainingDesiredAccess.MAXIMUM_ALLOWED),  the object store MUST set Open.GrantedAccess.DELETE if AccessCheck( SecurityContext, Open.Link.ParentFile.SecurityDescriptor, FILE_DELETE_CHILD ) returns TRUE.</t>
  </si>
  <si>
    <t>1eaf834b-f2c7-455d-bcfc-1bc3ffdf6c52</t>
  </si>
  <si>
    <t>MS-FSA_R59</t>
  </si>
  <si>
    <t>[In Algorithm to Check Access to an Existing File,Pseudocode for these checks is as follows:If Open.RemainingDesiredAccess is nonzero:]If (Open.RemainingDesiredAccess.MAXIMUM_ALLOWED ),  the object store MUST set Open.GrantedAccess.FILE_READ_ATTRIBUTES if AccessCheck( SecurityContext, Open.Link.ParentFile.SecurityDescriptor, FILE_LIST_DIRECTORY ) returns TRUE.</t>
  </si>
  <si>
    <t>4e01aa32-f534-4cb8-8dae-facf58ea37d4</t>
  </si>
  <si>
    <t>MS-FSA_R2420</t>
  </si>
  <si>
    <t>[In Algorithm to Check Access to an Existing File,Pseudocode for these checks is as follows:If Open.RemainingDesiredAccess is nonzero:]If Open.RemainingDesiredAccess.DELETE,the object store MUST set Open.GrantedAccess.FILE_READ_ATTRIBUTES if AccessCheck( SecurityContext, Open.Link.ParentFile.SecurityDescriptor, FILE_LIST_DIRECTORY ) returns TRUE.</t>
  </si>
  <si>
    <t>67f898fd-76a0-4e28-91a8-3e7db6f59f76</t>
  </si>
  <si>
    <t>MS-FSA_R2419</t>
  </si>
  <si>
    <t>[In Algorithm to Check Access to an Existing File,Pseudocode for these checks is as follows:If Open.RemainingDesiredAccess is nonzero:]If Open.RemainingDesiredAccess.FILE_READ_ATTRIBUTES),  the object store MUST set Open.GrantedAccess.FILE_READ_ATTRIBUTES if AccessCheck( SecurityContext, Open.Link.ParentFile.SecurityDescriptor, FILE_LIST_DIRECTORY ) returns TRUE.</t>
  </si>
  <si>
    <t>cbf5e187-6ae2-4d34-884f-aaf8447c507e</t>
  </si>
  <si>
    <t>MS-FSA_R60</t>
  </si>
  <si>
    <t>4dff43f8-5f17-49fd-8320-a15673cc6af8</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</si>
  <si>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</si>
  <si>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</si>
  <si>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</si>
  <si>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MS-FSA_R62</t>
  </si>
  <si>
    <t>[In Algorithm to Check Access to an Existing File]Since deletion of a file's primary stream implies deletion of the entire file, including any alternate data streams, the object store MUST check for sharing conflicts involving deletion of the primary stream and the sharing modes of all opens to the file.</t>
  </si>
  <si>
    <t>f75c42c1-98bc-40eb-8459-c3561e628204</t>
  </si>
  <si>
    <t>MS-FSA_R69</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</si>
  <si>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ExistingOpen.Stream.Name is empty, then return STATUS_SHARING_VIOLATION.</t>
  </si>
  <si>
    <t>0846c12c-fcc9-472a-b85d-5782afcfb9cb</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</si>
  <si>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</si>
  <si>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</si>
  <si>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</si>
  <si>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</si>
  <si>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</si>
  <si>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</si>
  <si>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MS-FSA_R67</t>
  </si>
  <si>
    <t>[In Algorithm to Check Access to an Existing File,Pseudocode for these checks is as follows:]If Open.GrantedAccess.DELETE is TRUE and  Open.Stream.Name is empty:
For each ExistingOpen in Open.File.OpenList:
If ExistingOpen.SharingMode.FILE_SHARE_DELETE is FALSE, then return STATUS_SHARING_VIOLATION.</t>
  </si>
  <si>
    <t>a0767d4b-018a-49f6-adf2-f0f582a81b2e</t>
  </si>
  <si>
    <t>MS-FSA_R65</t>
  </si>
  <si>
    <t>[In Algorithm to Check Access to an Existing File,Pseudocode for these checks is as follows:,if the sharing conflicts check has no violation]Return STATUS_SUCCESS.</t>
  </si>
  <si>
    <t>aa771204-1b3e-49cf-8688-df9a4e22225b</t>
  </si>
  <si>
    <t>MS-FSA_R644</t>
  </si>
  <si>
    <t>3.1.5.1.2.2</t>
  </si>
  <si>
    <t>[In Algorithm to Check Sharing Access to an Existing Stream or Directory]The inputs to the algorithm are:Open :The Open for an in-progress Open operation to an existing stream or directory.</t>
  </si>
  <si>
    <t>b8321cde-5bfa-417a-9363-d47f4ae2db72</t>
  </si>
  <si>
    <t>MS-FSA_R645</t>
  </si>
  <si>
    <t>[In Algorithm to Check Sharing Access to an Existing Stream or Directory]On completion, the algorithm returns:Status: An NTSTATUS code that specifies the result of the sharing check.</t>
  </si>
  <si>
    <t>cc181409-5b68-4766-a38c-9b46fa36738a</t>
  </si>
  <si>
    <t>MS-FSA_R646</t>
  </si>
  <si>
    <t>[In Algorithm to Check Sharing Access to an Existing Stream or Directory]The object store MUST perform sharing checks when opening an existing stream or directory.</t>
  </si>
  <si>
    <t>21994f26-c475-4175-a679-f36f88976ee8</t>
  </si>
  <si>
    <t>MS-FSA_R647</t>
  </si>
  <si>
    <t>[In Algorithm to Check Sharing Access to an Existing Stream or Directory]Pseudocode for these checks is as follows:If AccessCheck( SecurityContext, Open.Link.ParentFile.SecurityDescriptor, FILE_WRITE_DATA ) returns FALSE, the object store MUST set Open.SharingMode.FILE_SHARE_READ to TRUE.</t>
  </si>
  <si>
    <t>997b6f56-ce7e-4dc0-846b-2da0edd642c3</t>
  </si>
  <si>
    <t>MS-FSA_R649</t>
  </si>
  <si>
    <t>[In Algorithm to Check Sharing Access to an Existing Stream or Directory,Pseudocode for these checks is as follows]For each ExistingOpen in Open.File.OpenList:
If ExistingOpen.Stream equals Open.Stream, then return STATUS_ACCESS_VIOLATION under any of the following conditions:
If ExistingOpen.SharingMode.FILE_SHARE_READ is FALSE and Open.DesiredAccess contains FILE_READ_DATA.</t>
  </si>
  <si>
    <t>8530887c-0909-4072-bb21-b3bb74d21cab</t>
  </si>
  <si>
    <t>MS-FSA_R2424</t>
  </si>
  <si>
    <t>[In Algorithm to Check Sharing Access to an Existing Stream or Directory,Pseudocode for these checks is as follows]For each ExistingOpen in Open.File.OpenList:
If ExistingOpen.Stream equals Open.Stream, then return STATUS_ACCESS_VIOLATION under any of the following conditions: 
If ExistingOpen.SharingMode.FILE_SHARE_READ is FALSE and Open.DesiredAccess contains FILE_READ_DATA.</t>
  </si>
  <si>
    <t>f1701366-ca99-4c2c-9656-f4b8a662c7d1</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</si>
  <si>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</si>
  <si>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</si>
  <si>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</si>
  <si>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MS-FSA_R2425</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</si>
  <si>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FILE_APPEND_DATA.</t>
  </si>
  <si>
    <t>4d5b2b93-1063-4383-98ec-a1e447b6b25e</t>
  </si>
  <si>
    <t>MS-FSA_R651</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</si>
  <si>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ExistingOpen.SharingMode.FILE_SHARE_DELETE is FALSE and Open.DesiredAccess contains DELETE.</t>
  </si>
  <si>
    <t>39148305-5be6-496f-86bc-fb690b7d8287</t>
  </si>
  <si>
    <t>MS-FSA_R652</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</si>
  <si>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FILE_READ_DATA .</t>
  </si>
  <si>
    <t>54f4cb13-3c71-41da-8e9d-21585bb6068f</t>
  </si>
  <si>
    <t>MS-FSA_R2426</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</si>
  <si>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FILE_EXECUTE.</t>
  </si>
  <si>
    <t>99667656-f90c-49f0-a123-fd420c0556c1</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</si>
  <si>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</si>
  <si>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</si>
  <si>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</si>
  <si>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MS-FSA_R2427</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</si>
  <si>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FILE_APPEND_DATA.</t>
  </si>
  <si>
    <t>c8200d94-c269-4d7b-b561-0d13f4cf9a5a</t>
  </si>
  <si>
    <t>MS-FSA_R654</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</si>
  <si>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DELETE.</t>
  </si>
  <si>
    <t>35cf8fff-7815-479b-8da0-92b690c1f942</t>
  </si>
  <si>
    <t>MS-FSA_R655</t>
  </si>
  <si>
    <t>[In Algorithm to Check Sharing Access to an Existing Stream or Directory,Pseudocode for these checks is as follows]If Open.Stream.StreamType is DataStream:
If Open.Stream.Oplock is not empty, the object store MUST check for an oplock break according to the algorithm in section 3.1.4.12, with input values as follows:[Open,Operation ,OpParams ,DesiredAccess ,CreateDisposition ].</t>
  </si>
  <si>
    <t>a3080c05-53d9-450e-af85-1446c885cefb</t>
  </si>
  <si>
    <t>MS-FSA_R4553</t>
  </si>
  <si>
    <t>[In Algorithm to Check Sharing Access to an Existing Stream or Directory,Pseudocode for these checks is as follows]Open equal to this operation's Open.</t>
  </si>
  <si>
    <t>MS-FSA_R4554</t>
  </si>
  <si>
    <t>[In Algorithm to Check Sharing Access to an Existing Stream or Directory,Pseudocode for these checks is as follows] Operation equal to "OPEN".</t>
  </si>
  <si>
    <t>MS-FSA_R4555</t>
  </si>
  <si>
    <t>[In Algorithm to Check Sharing Access to an Existing Stream or Directory,Pseudocode for these checks is as follows] OpParams containing two members:
DesiredAccess equal to this operation's DesiredAccess.</t>
  </si>
  <si>
    <t>MS-FSA_R4556</t>
  </si>
  <si>
    <t>[In Algorithm to Check Sharing Access to an Existing Stream or Directory,Pseudocode for these checks is as follows] OpParams containing two members:CreateDisposition equal to this operation's CreateDisposition.</t>
  </si>
  <si>
    <t>MS-FSA_R656</t>
  </si>
  <si>
    <t>[In Algorithm to Check Sharing Access to an Existing Stream or Directory]Pseudocode for these checks is as follows,if the sharing checks has no violation]Return STATUS_SUCCESS.</t>
  </si>
  <si>
    <t>fa2f6620-4142-4a73-9b97-30f3e0662f5c</t>
  </si>
  <si>
    <t>MS-FSA_R657</t>
  </si>
  <si>
    <t>3.1.5.2</t>
  </si>
  <si>
    <t>[In Server Requests a Read]The server  provides:[Open,ByteOffset,ByteCount,IsNonCached ].</t>
  </si>
  <si>
    <t>49a582a4-36f8-46a7-9777-0cc9804cdcc0</t>
  </si>
  <si>
    <t>MS-FSA_R658</t>
  </si>
  <si>
    <t>[In Server Requests a Read]Open : The Open of the DataFile to read from.</t>
  </si>
  <si>
    <t>c46d4e8d-ea96-4715-92ff-cca1aad070f4</t>
  </si>
  <si>
    <t>MS-FSA_R659</t>
  </si>
  <si>
    <t>[In Server Requests a Read]ByteOffset: The absolute byte offset in the stream from which to read data.</t>
  </si>
  <si>
    <t>1903e5db-6191-48ff-bcda-eb53881b79b5</t>
  </si>
  <si>
    <t>MS-FSA_R660</t>
  </si>
  <si>
    <t>[In Server Requests a Read]ByteCount: The desired number of bytes to read.</t>
  </si>
  <si>
    <t>68f9b5ba-2001-475a-8480-9a081b6f35e1</t>
  </si>
  <si>
    <t>MS-FSA_R663</t>
  </si>
  <si>
    <t>[In Server Requests a Read]On completion, the object store MUST return:[Status,OutputBuffer,BytesRead].</t>
  </si>
  <si>
    <t>72059525-b28c-4e16-8008-7ebc893d326a</t>
  </si>
  <si>
    <t>MS-FSA_R664</t>
  </si>
  <si>
    <t>[In Server Requests a Read]Status: An NTSTATUS code that specifies the result.</t>
  </si>
  <si>
    <t>0234e948-ee95-490b-8a3a-fe9c0db82a03</t>
  </si>
  <si>
    <t>MS-FSA_R665</t>
  </si>
  <si>
    <t>[In Server Requests a Read]OutputBuffer: An array of bytes that were read.</t>
  </si>
  <si>
    <t>b4032532-fccc-4d51-8446-3afd12fb3ccf</t>
  </si>
  <si>
    <t>MS-FSA_R666</t>
  </si>
  <si>
    <t>[In Server Requests a Read]BytesRead: The number of bytes that were read.</t>
  </si>
  <si>
    <t>d2314436-f7d6-48d5-bb7c-d7a2ce21faac</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</si>
  <si>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</si>
  <si>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</si>
  <si>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</si>
  <si>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</si>
  <si>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</si>
  <si>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</si>
  <si>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</si>
  <si>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</si>
  <si>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</si>
  <si>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</si>
  <si>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</si>
  <si>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</si>
  <si>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</si>
  <si>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</si>
  <si>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</si>
  <si>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</si>
  <si>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</si>
  <si>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</si>
  <si>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MS-FSA_R676</t>
  </si>
  <si>
    <t>[In Server Requests a Read]Set RequestedByteCount to ByteCount.</t>
  </si>
  <si>
    <t>265fee66-cb39-43f4-9f5b-4fe69927847a</t>
  </si>
  <si>
    <t>MS-FSA_R677</t>
  </si>
  <si>
    <t>[In Server Requests a Read]
If Open.Stream.Oplock is not empty, the object store MUST check for an oplock break according to the algorithm in section 3.1.4.12, with input values as follows:[Open,Operation,OpParams].</t>
  </si>
  <si>
    <t>455869a0-3c78-45e5-92ea-f996036ce479</t>
  </si>
  <si>
    <t>MS-FSA_R4557</t>
  </si>
  <si>
    <t>[In Server Requests a Read] Open equal to this operation's Open.</t>
  </si>
  <si>
    <t>MS-FSA_R4558</t>
  </si>
  <si>
    <t>[In Server Requests a Read] Operation equal to "READ".</t>
  </si>
  <si>
    <t>MS-FSA_R4559</t>
  </si>
  <si>
    <t>[In Server Requests a Read] OpParams empty.</t>
  </si>
  <si>
    <t>MS-FSA_R678</t>
  </si>
  <si>
    <t>[In Server Requests a Read]If the read is in conflict with an existing byte range lock on Open.Stream, the operation MUST be failed with STATUS_FILE_LOCK_CONFLICT.</t>
  </si>
  <si>
    <t>6e9fead9-cb22-4e9b-be69-76445ab644f0</t>
  </si>
  <si>
    <t>MS-FSA_R679</t>
  </si>
  <si>
    <t>[In Server Requests a Read]If ByteOffset &gt;= Open.Stream.Size, the operation MUST be failed with STATUS_END_OF_FILE.</t>
  </si>
  <si>
    <t>670bc085-3cce-4feb-b8b6-6fbc649756f8</t>
  </si>
  <si>
    <t>MS-FSA_R680</t>
  </si>
  <si>
    <t>[In Server Requests a Read]If (ByteOffset + ByteCount) &gt;= Open.Stream.Size, truncate ByteCount to (Open.Stream.Size - ByteOffset).</t>
  </si>
  <si>
    <t>c8909557-da56-4c94-a9a6-1b5a9fb681ad</t>
  </si>
  <si>
    <t>MS-FSA_R2430</t>
  </si>
  <si>
    <t>[In Server Requests a Read]If (ByteOffset + ByteCount) &gt;= Open.Stream.Size, set RequestedByteCount to ByteCount.</t>
  </si>
  <si>
    <t>0a4e0bfb-4f62-4c02-8076-af4c665e7c97</t>
  </si>
  <si>
    <t>MS-FSA_R4560</t>
  </si>
  <si>
    <t>[In Server Requests a Read] If Open.Mode.FILE_NO_INTERMEDIATE_BUFFERING is  TRUE,The object store MUST write any unwritten cached data for this range of the stream to disk.</t>
  </si>
  <si>
    <t>MS-FSA_R4561</t>
  </si>
  <si>
    <t>[In Server Requests a Read]  If Open.Mode.FILE_NO_INTERMEDIATE_BUFFERING is  TRUE,The object store MUST remove from the cache any cached data for this range of the stream.</t>
  </si>
  <si>
    <t>MS-FSA_R682</t>
  </si>
  <si>
    <t>[In Server Requests a Read]
If Open.Mode.FILE_NO_INTERMEDIATE_BUFFERING is  TRUE,
If (ByteOffset &gt;= Open.Stream.ValidDataLength):If Open.Mode.FILE_SYNCHRONOUS_IO_ALERT is TRUE, the object store MUST set Open.CurrentByteOffset to (ByteOffset + ByteCount).</t>
  </si>
  <si>
    <t>ccca08fc-c36d-4326-9e37-8a19abf9e247</t>
  </si>
  <si>
    <t>MS-FSA_R4562</t>
  </si>
  <si>
    <t>[In Server Requests a Read]
If Open.Mode.FILE_NO_INTERMEDIATE_BUFFERING is  TRUE,
If (ByteOffset &gt;= Open.Stream.ValidDataLength):If Open.Mode.FILE_SYNCHRONOUS_IO_NONALERT is TRUE, the object store MUST set Open.CurrentByteOffset to (ByteOffset + ByteCount).</t>
  </si>
  <si>
    <t>MS-FSA_R683</t>
  </si>
  <si>
    <t>[In Server Requests a Read]
If Open.Mode.FILE_NO_INTERMEDIATE_BUFFERING is TRUE:
If (ByteOffset &gt;= Open.Stream.ValidDataLength):The object store MUST return:
BytesRead set to ByteCount.</t>
  </si>
  <si>
    <t>a85a2810-740a-47f5-84b7-38b11c129f1d</t>
  </si>
  <si>
    <t>MS-FSA_R684</t>
  </si>
  <si>
    <t>[In Server Requests a Read,
If Open.Mode.FILE_NO_INTERMEDIATE_BUFFERING is TRUE:
If (ByteOffset &gt;= Open.Stream.ValidDataLength):]The object store MUST return:OutputBuffer filled with ByteCount zero(s).</t>
  </si>
  <si>
    <t>7d66bf90-6970-4204-a629-b8aa862f7e7d</t>
  </si>
  <si>
    <t>MS-FSA_R685</t>
  </si>
  <si>
    <t>[In Server Requests a Read,
If Open.Mode.FILE_NO_INTERMEDIATE_BUFFERING is TRUE:
If (ByteOffset &gt;= Open.Stream.ValidDataLength):]The object store MUST return:Status set to STATUS_SUCCESS.</t>
  </si>
  <si>
    <t>fb5b2815-7513-4d07-a0a7-b1b52927739a</t>
  </si>
  <si>
    <t>MS-FSA_R686</t>
  </si>
  <si>
    <t>[In Server Requests a Read,If IsNonCached is TRUE]If ((ByteOffset + ByteCount) &gt;= Open.Stream.ValidDataLength), truncate ByteCount to (Open.Stream.ValidDataLength - ByteOffset).</t>
  </si>
  <si>
    <t>a36afded-b7ce-418d-adb0-68f4ca9f4977</t>
  </si>
  <si>
    <t>MS-FSA_R687</t>
  </si>
  <si>
    <t>[In Server Requests a Read,If IsNonCached is TRUE]Set BytesToRead to BlockAlign( ByteCount, Open.File.Volume.SectorSize).</t>
  </si>
  <si>
    <t>a261237d-1c6d-444e-8809-8b79c97f98fe</t>
  </si>
  <si>
    <t>MS-FSA_R688</t>
  </si>
  <si>
    <t>[In Server Requests a Read,If IsNonCached is TRUE]Read BytesToRead bytes at offset ByteOffset from the persistent storage for this stream into OutputBuffer.</t>
  </si>
  <si>
    <t>91bd4127-3b44-4f8e-a326-f7b8d9417cae</t>
  </si>
  <si>
    <t>MS-FSA_R689</t>
  </si>
  <si>
    <t>[In Server Requests a Read,If IsNonCached is TRUE]If the read from the disk failed, the operation MUST be failed with the same error status.</t>
  </si>
  <si>
    <t>3476ef11-557b-42ec-b3e1-c94ece6c60f7</t>
  </si>
  <si>
    <t>MS-FSA_R690</t>
  </si>
  <si>
    <t>[In Server Requests a Read,If IsNonCached is TRUE]If RequestedByteCount &gt; ByteCount, zero out OutputBuffer between ByteCount and RequestedByteCount.</t>
  </si>
  <si>
    <t>511e69a4-12c4-4d85-afbc-af91cbf305fe</t>
  </si>
  <si>
    <t>MS-FSA_R691</t>
  </si>
  <si>
    <t>[In Server Requests a Read,If IsNonCached is TRUE]If Open.Mode.FILE_SYNCHRONOUS_IO_ALERT is TRUE, the object store MUST set Open.CurrentByteOffset to (ByteOffset + RequestedByteCount).</t>
  </si>
  <si>
    <t>1fbbaebc-ed5e-4e9b-b4dc-4c9d5c3302b1</t>
  </si>
  <si>
    <t>[In Server Requests a Read,If IsNonCached is TRUE]If Open.Mode.FILE_SYNCHRONOUS_IO_NONALERT is TRUE, the object store MUST set Open.CurrentByteOffset to (ByteOffset + RequestedByteCount).</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</si>
  <si>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</si>
  <si>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</si>
  <si>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</si>
  <si>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</si>
  <si>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</si>
  <si>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</si>
  <si>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MS-FSA_R694</t>
  </si>
  <si>
    <t>[In Server Requests a Read,else If IsNonCached is FASLE]Read ByteCount bytes at offset ByteOffset from the cache for this stream into OutputBuffer.</t>
  </si>
  <si>
    <t>ff8a9dc9-5cd6-42b4-875f-1238ad506d2d</t>
  </si>
  <si>
    <t>MS-FSA_R695</t>
  </si>
  <si>
    <t>[In Server Requests a Read,else If IsNonCached is FASLE]If Open.Mode.FILE_SYNCHRONOUS_IO_ALERT is TRUE, the object store MUST set Open.CurrentByteOffset to (ByteOffset + ByteCount).</t>
  </si>
  <si>
    <t>aefcd3f7-c9f3-43ed-8314-bce00e277019</t>
  </si>
  <si>
    <t>MS-FSA_R4563</t>
  </si>
  <si>
    <t>[In Server Requests a Read,else If IsNonCached is FASLE]If Open.Mode.FILE_SYNCHRONOUS_IO_NONALERT is TRUE, the object store MUST set Open.CurrentByteOffset to (ByteOffset + ByteCount).</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</si>
  <si>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</si>
  <si>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</si>
  <si>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</si>
  <si>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</si>
  <si>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</si>
  <si>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</si>
  <si>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MS-FSA_R698</t>
  </si>
  <si>
    <t>3.1.5.3</t>
  </si>
  <si>
    <t>[In Server Requests a Write]The server  provides :[Open,InputBuffer,ByteOffset,ByteCount,
 IsWriteThrough,IsNonCached].</t>
  </si>
  <si>
    <t>ba7a0596-116d-458f-be13-91b5ae24f397</t>
  </si>
  <si>
    <t>MS-FSA_R699</t>
  </si>
  <si>
    <t>[In Server Requests a Write]Open: The Open of the DataFile to write to.</t>
  </si>
  <si>
    <t>98806860-6e89-4a87-baac-9fec0af49729</t>
  </si>
  <si>
    <t>MS-FSA_R700</t>
  </si>
  <si>
    <t>[In Server Requests a Write]InputBuffer:An array of bytes to write.</t>
  </si>
  <si>
    <t>a73ed053-a63a-4120-80d6-f4f8e01ea05e</t>
  </si>
  <si>
    <t>MS-FSA_R701</t>
  </si>
  <si>
    <t>[In Server Requests a Write]ByteOffset:The absolute byte offset in the stream where data should be written.</t>
  </si>
  <si>
    <t>37687810-e294-4c93-9e5b-2a8776fbf29b</t>
  </si>
  <si>
    <t>MS-FSA_R702</t>
  </si>
  <si>
    <t>[In Server Requests a Write]ByteOffset could be negative, which means the write should occur at the end of the stream.</t>
  </si>
  <si>
    <t>5326f174-9ccd-4fbd-819a-76a5e6b4923f</t>
  </si>
  <si>
    <t>MS-FSA_R703</t>
  </si>
  <si>
    <t>[In Server Requests a Write]ByteCount:The number of bytes in InputBuffer to write.</t>
  </si>
  <si>
    <t>057fcf69-64b5-4bb5-8e6f-7ea807914633</t>
  </si>
  <si>
    <t>MS-FSA_R708</t>
  </si>
  <si>
    <t>[In Server Requests a Write]On completion, the object store MUST return:[Status,BytesWritten ].</t>
  </si>
  <si>
    <t>421195d1-ed9c-400a-b534-61d4a0ffa408</t>
  </si>
  <si>
    <t>MS-FSA_R709</t>
  </si>
  <si>
    <t>[In Server Requests a Write]Status :An NTSTATUS code that specifies the result.</t>
  </si>
  <si>
    <t>8fb874cd-b59c-4d34-823b-3f517bb515fb</t>
  </si>
  <si>
    <t>MS-FSA_R710</t>
  </si>
  <si>
    <t>[In Server Requests a Write]BytesWritten : The number of bytes written.</t>
  </si>
  <si>
    <t>987fec3e-5f97-403f-a32f-714c9f4d33f2</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</si>
  <si>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</si>
  <si>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</si>
  <si>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</si>
  <si>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</si>
  <si>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</si>
  <si>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</si>
  <si>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MS-FSA_R714</t>
  </si>
  <si>
    <t>[In Server Requests a Write,Pseudocode for the operation is as follows:]If ByteOffset equals -2, then set ByteOffset to Open.CurrentByteOffset.</t>
  </si>
  <si>
    <t>953b0e4b-cb37-4e35-b31c-dcf32751f0fe</t>
  </si>
  <si>
    <t>MS-FSA_R715</t>
  </si>
  <si>
    <t>[In Server Requests a Write,Pseudocode for the operation is as follows:]If Open.File.Volume.IsReadOnly, the operation MUST be failed with STATUS_MEDIA_WRITE_PROTECTED.</t>
  </si>
  <si>
    <t>71d9e897-0d57-46bf-a0a6-c32b707713de</t>
  </si>
  <si>
    <t>MS-FSA_R716</t>
  </si>
  <si>
    <t>[In Server Requests a Write,Pseudocode for the operation is as follows:]If ((ByteOffset + ByteCount) &gt; MAXLONGLONG (0x7fffffffffffffff) and (ByteOffset &gt;= 0), the operation MUST be failed with STATUS_INVALID_PARAMETER.</t>
  </si>
  <si>
    <t>237ed65d-ee7b-41c6-87b7-c67ef0f1f2ae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</si>
  <si>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</si>
  <si>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</si>
  <si>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</si>
  <si>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</si>
  <si>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</si>
  <si>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</si>
  <si>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MS-FSA_R720</t>
  </si>
  <si>
    <t>[In Server Requests a Write,Pseudocode for the operation is as follows:]If ((ByteOffset &lt; 0) and (Open.Stream.Size + ByteCount)) &gt; MAXLONGLONG (0x7fffffffffffffff), the operation MUST fail with STATUS_INVALID_PARAMETER.</t>
  </si>
  <si>
    <t>bb55fdbc-20ca-4d2f-bd5b-729fa0427145</t>
  </si>
  <si>
    <t>MS-FSA_R721</t>
  </si>
  <si>
    <t>[In Server Requests a Write,Pseudocode for the operation is as follows:]If (ByteOffset &lt; 0), set ByteOffset to Open.Stream.Size.</t>
  </si>
  <si>
    <t>ac6fdeee-6bd6-434a-b1d1-df7abfc86b72</t>
  </si>
  <si>
    <t>MS-FSA_R722</t>
  </si>
  <si>
    <t>[In Server Requests a Write,Pseudocode for the operation is as follows:]If (ByteOffset + ByteCount) &gt; MAXFILESIZE (0xfffffff0000), the operation MUST be failed with STATUS_INVALID_PARAMETER.</t>
  </si>
  <si>
    <t>02e9efca-182d-4336-ac47-5bdec1cab48d</t>
  </si>
  <si>
    <t>MS-FSA_R723</t>
  </si>
  <si>
    <t>[In Server Requests a Write,Pseudocode for the operation is as follows:]Initialize UsnReason to zero.</t>
  </si>
  <si>
    <t>c264f0cb-1fe7-4e55-bf5d-e232f5884f17</t>
  </si>
  <si>
    <t>MS-FSA_R724</t>
  </si>
  <si>
    <t>[In Server Requests a Write,Pseudocode for the operation is as follows:]If (ByteOffset + ByteCount) &gt; Open.Stream.Size, set UsnReason.USN_REASON_DATA_EXTEND to TRUE.</t>
  </si>
  <si>
    <t>914b0540-5ad8-4453-b93f-ae9c3548643a</t>
  </si>
  <si>
    <t>MS-FSA_R725</t>
  </si>
  <si>
    <t>[In Server Requests a Write,Pseudocode for the operation is as follows:]If ByteOffset &lt; Open.Stream.Size, set UsnReason.USN_REASON_DATA_OVERWRITE to TRUE.</t>
  </si>
  <si>
    <t>41037e5c-b2d6-4b1e-a536-4d038221d860</t>
  </si>
  <si>
    <t>MS-FSA_R726</t>
  </si>
  <si>
    <t>[In Server Requests a Write,Pseudocode for the operation is as follows:]
If Open.Stream.Oplock is not empty, the object store MUST check for an oplock break according to the algorithm in section 3.1.4.12, with input values as follows:[Open,Operation,OpParams].</t>
  </si>
  <si>
    <t>21f3a1ef-de58-4cba-b3a0-704d6f3abf75</t>
  </si>
  <si>
    <t>MS-FSA_R4586</t>
  </si>
  <si>
    <t>[In Server Requests a Write,Pseudocode for the operation is as follows:] Open equal to this operation's Open.</t>
  </si>
  <si>
    <t>MS-FSA_R4587</t>
  </si>
  <si>
    <t>[In Server Requests a Write,Pseudocode for the operation is as follows:] Operation equal to "WRITE".</t>
  </si>
  <si>
    <t>MS-FSA_R4588</t>
  </si>
  <si>
    <t>[In Server Requests a Write,Pseudocode for the operation is as follows:] OpParams empty.</t>
  </si>
  <si>
    <t>MS-FSA_R727</t>
  </si>
  <si>
    <t>[In Server Requests a Write,Pseudocode for the operation is as follows:]If the write is in conflict with an existing byte range lock on Open.Stream, the operation MUST be failed with STATUS_FILE_LOCK_CONFLICT.</t>
  </si>
  <si>
    <t>5cb27357-c612-4f90-a160-5c1e18a6dd99</t>
  </si>
  <si>
    <t>MS-FSA_R3757</t>
  </si>
  <si>
    <t>34ae57b5-e0ad-4d92-ab77-397c955bf023</t>
  </si>
  <si>
    <t>MS-FSA_R729</t>
  </si>
  <si>
    <t>[In Server Requests a Write,Pseudocode for the operation is as follows:]If ((ByteOffset + ByteCount) &gt; Open.Stream.ValidDataLength), then set DoingIoAtEof to TRUE.</t>
  </si>
  <si>
    <t>e33ee377-e1da-4c52-9a46-796e51b787d7</t>
  </si>
  <si>
    <t>MS-FSA_R730</t>
  </si>
  <si>
    <t>[In Server Requests a Write,Pseudocode for the operation is as follows:]If ((ByteOffset + ByteCount) &gt; Open.Stream.AllocationSize), the object store MUST increase Open.Stream.AllocationSize to BlockAlign(ByteOffset + ByteCount, Open.File.Volume.ClusterSize).</t>
  </si>
  <si>
    <t>bb8b399c-bfe2-4640-b2ae-8b2f1be09147</t>
  </si>
  <si>
    <t>MS-FSA_R731</t>
  </si>
  <si>
    <t>[In Server Requests a Write,Pseudocode for the operation is as follows:]If there is not enough disk space, the operation MUST be failed with STATUS_DISK_FULL.</t>
  </si>
  <si>
    <t>30482fd5-54b1-436f-94c2-7df3bb816f45</t>
  </si>
  <si>
    <t>MS-FSA_R4589</t>
  </si>
  <si>
    <t>[In Server Requests a Write,Pseudocode for the operation is as follows:]If Open.Mode.FILE_NO_INTERMEDIATE_BUFFERING is TRUE,The object store MUST write any unwritten cached data for this range of the stream to disk.</t>
  </si>
  <si>
    <t>MS-FSA_R4590</t>
  </si>
  <si>
    <t>[In Server Requests a Write,Pseudocode for the operation is as follows:If Open.Mode.FILE_NO_INTERMEDIATE_BUFFERING is TRUE] The object store MUST remove from the cache any cached data for this range of the stream.</t>
  </si>
  <si>
    <t>MS-FSA_R1714</t>
  </si>
  <si>
    <t>[In Server Requests a Write,Pseudocode for the operation is as follows:]
If Open.Mode.FILE_NO_INTERMEDIATE_BUFFERING is TRUE, If DoingIoAtEof is TRUE, and (Open.Stream.ValidDataLength &lt; ByteOffset), write zeroes to the location on disk corresponding to the range between Open.Stream.ValidDataLength and ByteOffset in the stream.</t>
  </si>
  <si>
    <t>6e956041-7dd6-4a85-9242-2cb8339c897a</t>
  </si>
  <si>
    <t>MS-FSA_R1715</t>
  </si>
  <si>
    <t>[In Server Requests a Write,Pseudocode for the operation is as follows:,
If Open.Mode.FILE_NO_INTERMEDIATE_BUFFERING is TRUE, DoingIoAtEof is TRUE, and (Open.Stream.ValidDataLength &lt; ByteOffset)],then write the first ByteCount bytes of InputBuffer to the location on disk corresponding to the range starting at offset ByteOffset in the stream.</t>
  </si>
  <si>
    <t>544d3ec6-f7eb-4661-a93c-308899ef9279</t>
  </si>
  <si>
    <t>MS-FSA_R2429</t>
  </si>
  <si>
    <t>[In Server Requests a Write,Pseudocode for the operation is as follows:]If either write[write the first ByteCount bytes of InputBuffer to the location on disk corresponding to the range starting at offset ByteOffset in the stream] to the disk failed, the operation MUST be failed with the corresponding error status.</t>
  </si>
  <si>
    <t>f361867a-8958-4fd4-ac3a-871ae6e5e88e</t>
  </si>
  <si>
    <t>MS-FSA_R733</t>
  </si>
  <si>
    <t>[In Server Requests a Write,Pseudocode for the operation is as follows:]If either write[write zeroes to the location on disk corresponding to the range between Open.Stream.ValidDataLength and ByteOffset in the stream] to the disk failed, the operation MUST be failed with the corresponding error status.</t>
  </si>
  <si>
    <t>1778237f-de83-4ed4-b232-c1aeae5cc1cd</t>
  </si>
  <si>
    <t>MS-FSA_R734</t>
  </si>
  <si>
    <t>[In Server Requests a Write,Pseudocode for the operation is as follows:]If Open.Mode.FILE_NO_INTERMEDIATE_BUFFERING is FALSE, DoingIoAtEof is TRUE, and (Open.Stream.ValidDataLength &lt; ByteOffset), zero out the range between Open.Stream.ValidDataLength and ByteOffset in the cache for this stream.</t>
  </si>
  <si>
    <t>524ff673-2724-4c17-b2f2-cc8595eb64f8</t>
  </si>
  <si>
    <t>MS-FSA_R2428</t>
  </si>
  <si>
    <t>[In Server Requests a Write,Pseudocode for the operation is as follows:]If Open.Mode.FILE_NO_INTERMEDIATE_BUFFERING is FALSE, DoingIoAtEof is TRUE, and (Open.Stream.ValidDataLength &lt; ByteOffset),  write the first ByteCount bytes of InputBuffer into the cache for this stream at offset ByteOffset.</t>
  </si>
  <si>
    <t>e4f6f5ca-a1e3-4ad4-b5fb-c5742a789944</t>
  </si>
  <si>
    <t>MS-FSA_R735</t>
  </si>
  <si>
    <t>[In Server Requests a Write,Pseudocode for the operation is as follows:]If there would not be enough disk space to flush the cache, the operation MUST be failed with STATUS_DISK_FULL.</t>
  </si>
  <si>
    <t>0af9e01b-ce32-4c35-8371-1783ffd2f3d7</t>
  </si>
  <si>
    <t>MS-FSA_R736</t>
  </si>
  <si>
    <t>[In Server Requests a Write,Pseudocode for the operation is as follows:]If Open.Mode.FILE_WRITE_THROUGH is TRUE, the cache write will also trigger a flush of the cache for that range to the disk.</t>
  </si>
  <si>
    <t>d5eca7d1-c6a3-4597-98eb-f54da61c818b</t>
  </si>
  <si>
    <t>MS-FSA_R737</t>
  </si>
  <si>
    <t>[In Server Requests a Write,Pseudocode for the operation is as follows:]
If Open.Mode.FILE_SYNCHRONOUS_IO_ALERT is TRUE , the object store MUST set Open.CurrentByteOffset to (ByteOffset + ByteCount).</t>
  </si>
  <si>
    <t>60b1ea1b-4461-4c74-99fd-89eedcb5a7b5</t>
  </si>
  <si>
    <t>MS-FSA_R4591</t>
  </si>
  <si>
    <t>[In Server Requests a Write,Pseudocode for the operation is as follows:]
If Open.Mode.FILE_SYNCHRONOUS_IO_NONALERT is TRUE , the object store MUST set Open.CurrentByteOffset to (ByteOffset + ByteCount).</t>
  </si>
  <si>
    <t>MS-FSA_R739</t>
  </si>
  <si>
    <t>[In Server Requests a Write,Pseudocode for the operation is as follows:]Upon successful completion of the operation, the object store MUST Set: Open.Stream.Size to the maximum of Open.Stream.Size or (ByteOffset + ByteCount).</t>
  </si>
  <si>
    <t>ec85b8d7-8ee5-4a24-b5a5-0d71369a3fc6</t>
  </si>
  <si>
    <t>MS-FSA_R740</t>
  </si>
  <si>
    <t>[In Server Requests a Write,Pseudocode for the operation is as follows:]Upon successful completion of the operation, the object store MUST Set: Open.Stream.ValidDataLength to the maximum of Open.Stream.ValidDataLength or (ByteOffset + ByteCount).</t>
  </si>
  <si>
    <t>6b0d6830-5894-46e6-b9b2-aff091eba995</t>
  </si>
  <si>
    <t>MS-FSA_R741</t>
  </si>
  <si>
    <t>[In Server Requests a Write,Pseudocode for the operation is as follows:]Upon successful completion of the operation, the object store MUST Set: BytesWritten to ByteCount.</t>
  </si>
  <si>
    <t>94579834-85da-47f8-b4e5-a7695cb290dc</t>
  </si>
  <si>
    <t>MS-FSA_R742</t>
  </si>
  <si>
    <t>[In Server Requests a Write,Pseudocode for the operation is as follows:]Upon successful completion of the operation, the object store MUST Set: Status to STATUS_SUCCESS.</t>
  </si>
  <si>
    <t>6794d9e9-3bcb-413e-b743-ec737ef74e4a</t>
  </si>
  <si>
    <t>MS-FSA_R744</t>
  </si>
  <si>
    <t>3.1.5.4</t>
  </si>
  <si>
    <t>[In Server Requests Closing an Open]The server  provides :Open : The Open that the application needs to close.</t>
  </si>
  <si>
    <t>7c25f894-fd23-4bd1-91e8-8568b9525222</t>
  </si>
  <si>
    <t>MS-FSA_R746</t>
  </si>
  <si>
    <t>[In Server Requests Closing an Open]On completion, the object store MUST return:Status : An NTSTATUS code that specifies the result.</t>
  </si>
  <si>
    <t>d7687fd2-ae24-4ac6-96dd-11a1982222cd</t>
  </si>
  <si>
    <t>MS-FSA_R747</t>
  </si>
  <si>
    <t>[In Server Requests Closing an Open]
This operation uses the following local variables:
Boolean values (initialized to FALSE): LinkDeleted, StreamDeleted, FileDeleted, PostUsnClose.</t>
  </si>
  <si>
    <t>9f74bdcb-4a86-4109-b5a1-78ab6a98e35d</t>
  </si>
  <si>
    <t>MS-FSA_R749</t>
  </si>
  <si>
    <t>[In Server Requests Closing an Open]The Open provided by the application MUST be removed from Open.File.OpenList.</t>
  </si>
  <si>
    <t>a7ec2011-4e72-48fc-956e-b8965ceaff15</t>
  </si>
  <si>
    <t>MS-FSA_R751</t>
  </si>
  <si>
    <t>[In Server Requests Closing an Open]Pseudocode for the operation is as follows:Phase 1 - Delete on Close: If Open.Mode.FILE_DELETE_ON_CLOSE is TRUE:If Open.Stream.StreamType is DirectoryStream, then Open.Link.IsDeleted MUST be set to TRUE.</t>
  </si>
  <si>
    <t>ba53e2e8-a154-4527-ad1e-b5cef4e2a444</t>
  </si>
  <si>
    <t>MS-FSA_R752</t>
  </si>
  <si>
    <t>[In Server Requests Closing an Open]Pseudocode for the operation is as follows:Phase 1 - Delete on Close: If Open.Stream.Name is empty:If Open.Stream.StreamType is DirectoryStream, then Open.Link.IsDeleted MUST be set to TRUE.</t>
  </si>
  <si>
    <t>78e63c0c-bcb5-42ee-8a05-8711aa60689e</t>
  </si>
  <si>
    <t>MS-FSA_R753</t>
  </si>
  <si>
    <t>[In Server Requests Closing an Open,Pseudocode for the operation is as follows:Phase 1 - Delete on Close:If Open.Mode.FILE_DELETE_ON_CLOSE is TRUE:]Else[
Open.Stream.StreamType is not DirecotryStream and Open.Stream.Name is empty] Open.Stream.IsDeleted MUST be set to TRUE.</t>
  </si>
  <si>
    <t>dcc90a38-ff76-4e58-8105-1b2f3ef0e4f8</t>
  </si>
  <si>
    <t>MS-FSA_R755</t>
  </si>
  <si>
    <t>[In Server Requests Closing an Open,Pseudocode for the operation is as follows:Phase 2 -Stream Deletion:]If Open.Stream.IsDeleted is TRUE and Open.File.OpenList does not contain any Opens on Open.Stream (this is a close of the last Open to a stream that has been marked deleted), then:Open.Stream MUST be removed from Open.File.StreamList.</t>
  </si>
  <si>
    <t>a36ec691-3ad2-4fda-a65d-24da41e67603</t>
  </si>
  <si>
    <t>MS-FSA_R4592</t>
  </si>
  <si>
    <t>[In Server Requests Closing an Open,Pseudocode for the operation is as follows:Phase 2 -Stream Deletion:If Open.Stream.IsDeleted is TRUE and Open.File.OpenList does not contain any Opens on Open.Stream (this is a close of the last Open to a stream that has been marked deleted), then:]If Open.Stream.IsSparse is TRUE, and there does not exist an ExistingStream in Open.File.StreamList such that ExistingStream.IsSparse is TRUE:
The object store MUST set Open.File.FileAttributes.FILE_ATTRIBUTE_SPARSE_FILE to FALSE, indicating that no streams of the file are sparse.</t>
  </si>
  <si>
    <t>MS-FSA_R4593</t>
  </si>
  <si>
    <t>[In Server Requests Closing an Open,Pseudocode for the operation is as follows:Phase 2 -Stream Deletion:If Open.Stream.IsDeleted is TRUE and Open.File.OpenList does not contain any Opens on Open.Stream (this is a close of the last Open to a stream that has been marked deleted), then:]If Open.Stream.IsSparse is TRUE, and there does not exist an ExistingStream in Open.File.StreamList such that ExistingStream.IsSparse is TRUE:
The object store MUST post a USN change as per section 3.1.4.11 with File equal to File, Reason equal to USN_REASON_STREAM_CHANGE | USN_REASON_BASIC_INFO_CHANGE, and FileName equal to Open.Link.Name.</t>
  </si>
  <si>
    <t>MS-FSA_R4594</t>
  </si>
  <si>
    <t>[In Server Requests Closing an Open,Pseudocode for the operation is as follows:Phase 2 -Stream Deletion:If Open.Stream.IsDeleted is TRUE and Open.File.OpenList does not contain any Opens on Open.Stream (this is a close of the last Open to a stream that has been marked deleted), then:]Else[If Open.Stream.IsSparse is FALSE]the object store MUST post a USN change as per section 3.1.4.11 with File equal to File, Reason equal to USN_REASON_STREAM_CHANGE, and FileName equal to Open.Link.Name.</t>
  </si>
  <si>
    <t>MS-FSA_R4597</t>
  </si>
  <si>
    <t>[In Server Requests Closing an Open,Pseudocode for the operation is as follows:Phase 2 -Stream Deletion:If Open.Stream.IsDeleted is TRUE and Open.File.OpenList does not contain any Opens on Open.Stream (this is a close of the last Open to a stream that has been marked deleted), then:]Else[there exists an ExistingStream in Open.File.StreamList such that ExistingStream.IsSparse is TRUE]the object store MUST post a USN change as per section 3.1.4.11 with File equal to File, Reason equal to USN_REASON_STREAM_CHANGE, and FileName equal to Open.Link.Name.</t>
  </si>
  <si>
    <t>MS-FSA_R756</t>
  </si>
  <si>
    <t>[In Server Requests Closing an Open,Pseudocode for the operation is as follows:Phase 2 -Stream Deletion:If Open.Stream.IsDeleted is TRUE and Open.File.OpenList does not contain any Opens on Open.Stream (this is a close of the last Open to a stream that has been marked deleted), then:] StreamDeleted MUST be set to TRUE.</t>
  </si>
  <si>
    <t>MS-FSA_R4596</t>
  </si>
  <si>
    <t>[In Server Requests Closing an Open,Pseudocode for the operation is as follows:Phase 2 -Stream Deletion:If Open.Stream.IsDeleted is TRUE and Open.File.OpenList does not contain any Opens on Open.Stream (this is a close of the last Open to a stream that has been marked deleted), then:] PostUsnClose MUST be set to TRUE.</t>
  </si>
  <si>
    <t>MS-FSA_R758</t>
  </si>
  <si>
    <t>[In Server Requests Closing an Open,Pseudocode for the operation is as follows:Phase 3 - File Deletion:]
If Open.Link.IsDeleted is TRUE and there does not exist an ExistingOpen in Open.File.OpenList that has ExistingOpen.Link equal to Open.Link:Remove Open.Link from Open.File.LinkList.</t>
  </si>
  <si>
    <t>49b34c52-86f7-4bc1-a1ca-8eaf164fe1cd</t>
  </si>
  <si>
    <t>MS-FSA_R759</t>
  </si>
  <si>
    <t>[In Server Requests Closing an Open,Pseudocode for the operation is as follows:Phase 3 - File Deletion:
If Open.Link.IsDeleted is TRUE and there does not exist an ExistingOpen in Open.File.OpenList that has ExistingOpen.Link equal to Open.Link:]Remove Open.Link from Open.Link.ParentFile.DirectoryList.</t>
  </si>
  <si>
    <t>b6845d60-c939-417b-b4f3-f7455246720d</t>
  </si>
  <si>
    <t>MS-FSA_R1278</t>
  </si>
  <si>
    <t>[In FSCTL_SET_SPARSE]If the current revision of the object store does not support sparse files but a newer revision does, the object store SHOULD return STATUS_VOLUME_NOT_UPGRADED.</t>
  </si>
  <si>
    <t>87a9a8f5-be88-4e16-9d96-3c7e4abd8c16</t>
  </si>
  <si>
    <t>MS-FSA_R1566</t>
  </si>
  <si>
    <t>[In FSCTL_SET_SPARSE]If the current revision of the object store does not support sparse files but a newer revision does, the object store  returns STATUS_VOLUME_NOT_UPGRADED in Windows.</t>
  </si>
  <si>
    <t>06697c0f-6e58-4f80-8d09-de369794d3de</t>
  </si>
  <si>
    <t>MS-FSA_R760</t>
  </si>
  <si>
    <t>[In Server Requests Closing an Open,Pseudocode for the operation is as follows:Phase 3 - File Deletion:
If Open.Link.IsDeleted is TRUE and there does not exist an ExistingOpen in Open.File.OpenList that has ExistingOpen.Link equal to Open.Link:]Set LinkDeleted to TRUE.</t>
  </si>
  <si>
    <t>3cf21b13-e17d-4761-9ae5-e2f0fd58d3e0</t>
  </si>
  <si>
    <t>MS-FSA_R4598</t>
  </si>
  <si>
    <t>[In Server Requests Closing an Open,Pseudocode for the operation is as follows:Phase 3 - File Deletion:
If Open.Link.IsDeleted is TRUE and there does not exist an ExistingOpen in Open.File.OpenList that has ExistingOpen.Link equal to Open.Link:] If Open.File.LinkList is empty:Set FileDeleted to TRUE.</t>
  </si>
  <si>
    <t>MS-FSA_R4599</t>
  </si>
  <si>
    <t>[In Server Requests Closing an Open,Pseudocode for the operation is as follows:] Phase 4 - Truncate on Close:Set AllocationClusters to ClustersFromBytes( Open.File.Volume, Open.Stream.AllocationSize ).</t>
  </si>
  <si>
    <t>MS-FSA_R4600</t>
  </si>
  <si>
    <t>[In Server Requests Closing an Open,Pseudocode for the operation is as follows: Phase 4 - Truncate on Close:] Set FileClusters to ClustersFromBytes( Open.File.Volume, Open.Stream.FileSize ).</t>
  </si>
  <si>
    <t>MS-FSA_R4601</t>
  </si>
  <si>
    <t>[In Server Requests Closing an Open,Pseudocode for the operation is as follows: Phase 4 - Truncate on Close:] If AllocationClusters &gt; FileClusters:This file has excess allocation.</t>
  </si>
  <si>
    <t>MS-FSA_R4602</t>
  </si>
  <si>
    <t>[In Server Requests Closing an Open,Pseudocode for the operation is as follows: Phase 4 - Truncate on Close:] The object store SHOULD free (AllocationClusters - FileClusters) clusters of allocation from the end of the stream, and set Open.Stream.AllocationSize to FileClusters * Open.File.Volume.ClusterSize.</t>
  </si>
  <si>
    <t>MS-FSA_R761</t>
  </si>
  <si>
    <t>[In Server Requests Closing an Open,Pseudocode for the operation is as follows:]Phase 5 -- Directory Change Notification:When a directory Open with outstanding directory change notification requests is closed, these requests are completed using the algorithm below.</t>
  </si>
  <si>
    <t>8a946ae6-a248-4e07-a2e7-68a2f8f368a7</t>
  </si>
  <si>
    <t>MS-FSA_R764</t>
  </si>
  <si>
    <t>[In Server Requests Closing an Open,Pseudocode for the operation is as follows:Phase 5 -- Directory Change Notification:]If Open.Stream.StreamType is DirectoryStream:
For each ChangeNotifyEntry in Volume.ChangeNotifyList where ChangeNotifyEntry.OpenedDirectory is equal to Open then the following actions MUST be taken:
Remove ChangeNotifyEntry from Volume.ChangeNotifyList.</t>
  </si>
  <si>
    <t>daa26428-39e9-4e01-98e8-f953c2256f57</t>
  </si>
  <si>
    <t>MS-FSA_R765</t>
  </si>
  <si>
    <t>[In Server Requests Closing an Open,Pseudocode for the operation is as follows:Phase 5 -- Directory Change Notification:] If Open.Stream.StreamType is DirectoryStream:
For each ChangeNotifyEntry in Volume.ChangeNotifyList where ChangeNotifyEntry.OpenedDirectory is equal to Open then the following actions MUST be taken:
Complete the ChangeNotify operation with status STATUS_NOTIFY_CLEANUP.</t>
  </si>
  <si>
    <t>1990fb02-e8d4-4970-b72e-4d4b7e7ec93c</t>
  </si>
  <si>
    <t>MS-FSA_R766</t>
  </si>
  <si>
    <t>[In Server Requests Closing an Open,Pseudocode for the operation is as follows:Phase 5 -- Directory Change Notification:]If Open.Link is deleted, a directory change notification on Open.Link.ParentFile MUST be issued.</t>
  </si>
  <si>
    <t>behavior details are described in the following.</t>
  </si>
  <si>
    <t>b142aef0-64a9-40d4-8072-6a446620dc57</t>
  </si>
  <si>
    <t>MS-FSA_R767</t>
  </si>
  <si>
    <t>[In Server Requests Closing an Open,Pseudocode for the operation is as follows:Phase 5 -- Directory Change Notification:]Pseudocode for these notifications is as follows:
If LinkDeleted is TRUE:
Set Action to FILE_ACTION_REMOVED.</t>
  </si>
  <si>
    <t>6d7237c8-ed3e-480f-9d76-ffc3bd5d1136</t>
  </si>
  <si>
    <t>MS-FSA_R768</t>
  </si>
  <si>
    <t>[In Server Requests Closing an Open,Pseudocode for the operation is as follows:Phase 5 -- Directory Change Notification:]
If Open.Stream.StreamType is DirectoryStream, set FilterMatch to FILE_NOTIFY_CHANGE_DIR_NAME.</t>
  </si>
  <si>
    <t>449aa9aa-234d-4d5e-ae20-92650f9fdaec</t>
  </si>
  <si>
    <t>MS-FSA_R769</t>
  </si>
  <si>
    <t>[In Server Requests Closing an Open,Pseudocode for the operation is as follows:Phase 5 -- Directory Change Notification:]
Else[If Open.Stream.StreamType is not DirectoryStream] set FilterMatch to FILE_NOTIFY_CHANGE_FILE_NAME.</t>
  </si>
  <si>
    <t>d2b235ba-09d2-41e1-b93b-050624ad9722</t>
  </si>
  <si>
    <t>MS-FSA_R770</t>
  </si>
  <si>
    <t>[In Server Requests Closing an Open,Pseudocode for the operation is as follows:Phase 5 -- Directory Change Notification:]Send directory change notification as per section 3.1.4.1 with Volume equal to Open.File.Volume, Action equal to Action, FilterMatch equal to FilterMatch, and FileName equal to Open.FileName.</t>
  </si>
  <si>
    <t>cdd83527-8219-4bf0-986b-493df30194da</t>
  </si>
  <si>
    <t>MS-FSA_R771</t>
  </si>
  <si>
    <t>[In Server Requests Closing an Open,Pseudocode for the operation is as follows:Phase 5 -- Directory Change Notification:]If Open.Stream was deleted, then the stream deletion change notification must be issued.</t>
  </si>
  <si>
    <t>96fca869-6c6d-4055-a8c0-56ee4472e23c</t>
  </si>
  <si>
    <t>MS-FSA_R772</t>
  </si>
  <si>
    <t>[In Server Requests Closing an Open,Pseudocode for this notification is as follows:Phase 5 -- Directory Change Notification:
If StreamDeleted is TRUE:
]Set Action to FILE_ACTION_REMOVED_STREAM.</t>
  </si>
  <si>
    <t>3fbeecb5-0b07-49c6-9a35-8a10403d4f0c</t>
  </si>
  <si>
    <t>MS-FSA_R773</t>
  </si>
  <si>
    <t>[In Server Requests Closing an Open,Pseudocode for this notification is as follows:Phase 5 -- Directory Change Notification:
If StreamDeleted is TRUE:]
Set FilterMatch to FILE_NOTIFY_CHANGE_STREAM_NAME.</t>
  </si>
  <si>
    <t>3ed6d97a-e1a5-4624-b580-694ac5a97559</t>
  </si>
  <si>
    <t>MS-FSA_R774</t>
  </si>
  <si>
    <t>[In Server Requests Closing an Open,Pseudocode for this notification is as follows:Phase 5 -- Directory Change Notification:
If StreamDeleted is TRUE:]Send directory change notification as per section 3.1.4.1 with Volume equal to Open.File.Volume, Action equal to Action, FilterMatch equal to FilterMatch and FileName equal to Open.FileName.</t>
  </si>
  <si>
    <t>4abf247f-5c2a-4fb5-864f-9e6f21f6f68c</t>
  </si>
  <si>
    <t>MS-FSA_R775</t>
  </si>
  <si>
    <t>[In Server Requests Closing an Open]If Open.File has had other changes that were not notified, a directory change notification reflecting those changes must be issued.</t>
  </si>
  <si>
    <t>4a5540f1-ae5a-44f5-820d-b005330d0809</t>
  </si>
  <si>
    <t>MS-FSA_R776</t>
  </si>
  <si>
    <t>[In Server Requests Closing an Open]Pseudocode for this notification is as follows:Phase 5 -- Directory Change Notification:Set FilterMatch to Open.File.PendingNotifications.</t>
  </si>
  <si>
    <t>58e9ed4d-f760-4538-a540-b9bb9322a9ca</t>
  </si>
  <si>
    <t>MS-FSA_R777</t>
  </si>
  <si>
    <t>[In Server Requests Closing an Open,Pseudocode for this notification is as follows:Phase 5 -- Directory Change Notification:If FilterMatch is nonzero]Set Action to FILE_ACTION_MODIFIED.</t>
  </si>
  <si>
    <t>98bee929-1657-4880-b69a-81bf502f0be5</t>
  </si>
  <si>
    <t>MS-FSA_R778</t>
  </si>
  <si>
    <t>[In Server Requests Closing an Open,Pseudocode for this notification is as follows,Phase 5 -- Directory Change Notification:If FilterMatch is nonzero]Send directory change notification as per section 3.1.4.1 with Volume equal to Open.File.Volume, Action equal to Action, FilterMatch equal to FilterMatch and FileName equal to Open.FileName.</t>
  </si>
  <si>
    <t>c81f3f7f-b172-4b6c-bd92-50dfcdeb9b16</t>
  </si>
  <si>
    <t>MS-FSA_R779</t>
  </si>
  <si>
    <t>[In Server Requests Closing an Open,Pseudocode for this notification is as follows,Phase 5 -- Directory Change Notification:If FilterMatch is nonzero]Set Open.File.PendingNotifications to zero.</t>
  </si>
  <si>
    <t>eab46274-b974-4504-9bb5-c69484c1b985</t>
  </si>
  <si>
    <t>MS-FSA_R780</t>
  </si>
  <si>
    <t>[In Server Requests Closing an Open,Pseudocode for this notification is as follows,Phase 5 -- Directory Change Notification:]If this is an Open to a named data Stream (Open.Stream.StreamType is DataStream and Open.Stream.Name is not empty) and there have been changes to it that weren't previously notified, a directory change notification reflecting those changes must be issued.</t>
  </si>
  <si>
    <t>6405b5f8-5bd2-4a1c-adac-cfe78d73146c</t>
  </si>
  <si>
    <t>MS-FSA_R781</t>
  </si>
  <si>
    <t>[In Server Requests Closing an Open,Pseudocode for this notification is as follows,Phase 5 -- Directory Change Notification:]Pseudocode for this notification is as follows:Set FilterMatch to Open.Stream.PendingNotifications.</t>
  </si>
  <si>
    <t>f582befc-5e68-414d-98ae-547bda7ac08b</t>
  </si>
  <si>
    <t>MS-FSA_R782</t>
  </si>
  <si>
    <t>[In Server Requests Closing an Open,Pseudocode for this notification is as follows,Phase 5 -- Directory Change Notification:If FilterMatch is nonzero:]Set Action to FILE_ACTION_MODIFIED_STREAM.</t>
  </si>
  <si>
    <t>98151296-0ca0-4390-9922-93f96c348f53</t>
  </si>
  <si>
    <t>MS-FSA_R783</t>
  </si>
  <si>
    <t>[In Server Requests Closing an Open,Pseudocode for this notification is as follows,Phase 5 -- Directory Change Notification:If FilterMatch is nonzero:]Send directory change notification as per section 3.1.4.1 with Volume equal to Open.File.Volume, Action equal to Action, FilterMatch equal to FilterMatch and FileName equal to Open.FileName.</t>
  </si>
  <si>
    <t>52409ebc-8376-41d6-bced-bb0b9bc0f036</t>
  </si>
  <si>
    <t>MS-FSA_R784</t>
  </si>
  <si>
    <t>[In Server Requests Closing an Open,Phase 5 -- Directory Change Notification:Pseudocode for this notification is as follows,If FilterMatch is nonzero:]Set Open.Stream.PendingNotifications to zero.</t>
  </si>
  <si>
    <t>e1698137-17c8-45a9-ab36-d8119972995f</t>
  </si>
  <si>
    <t>MS-FSA_R4700</t>
  </si>
  <si>
    <t>[In Server Requests Closing an Open,Pseudocode for this notification is as follows,Phase 5 -- Directory Change Notification:] If LinkDeleted is TRUE:If FileDeleted is FALSE:Post a USN change as per section 3.1.4.11 with File equal to File, Reason equal to USN_REASON_HARD_LINK_CHANGE, and FileName equal to Open.Link.Name.</t>
  </si>
  <si>
    <t>MS-FSA_R4701</t>
  </si>
  <si>
    <t>[In Server Requests Closing an Open,Pseudocode for this notification is as follows:Phase 5 -- Directory Change Notification:If LinkDeleted is TRUE:If FileDeleted is FALSE] Set PostUsnClose to TRUE.</t>
  </si>
  <si>
    <t>MS-FSA_R4702</t>
  </si>
  <si>
    <t>[In Server Requests Closing an Open,Pseudocode for this notification is as follows:Phase 5 -- Directory Change Notification:If LinkDeleted is TRUE:]Else[If FileDeleted is TRUE] Post a USN change as per section 3.1.4.11 with File equal to File, Reason equal to USN_REASON_FILE_DELETE | USN_REASON_CLOSE, and FileName equal to Open.Link.Name.</t>
  </si>
  <si>
    <t>MS-FSA_R4703</t>
  </si>
  <si>
    <t>[In Server Requests Closing an Open,Pseudocode for this notification is as follows:Phase 6 -- USN Journal:]If PostUsnClose is TRUE:
Post a USN change as per section 3.1.4.11 with File equal to File, Reason equal to USN_REASON_CLOSE, and FileName equal to Open.Link.Name.</t>
  </si>
  <si>
    <t>MS-FSA_R786</t>
  </si>
  <si>
    <t>[In Server Requests Closing an Open,Pseudocode for this notification is as follows:Phase 7 -- Tunnel Cache:]If LinkDeleted is TRUE, then a new TunnelCacheEntry object TunnelCacheEntry MUST be constructed and added to the Open.File.Volume.TunnelCacheList as follows:
TunnelCacheEntry.EntryTime MUST be set to the current time.</t>
  </si>
  <si>
    <t>13470ae4-cb08-44f8-a851-a35696810529</t>
  </si>
  <si>
    <t>MS-FSA_R787</t>
  </si>
  <si>
    <t>[In Server Requests Closing an Open,Pseudocode for this notification is as follows:Phase 7 -- Tunnel Cache:If LinkDeleted is TRUE, then a new TunnelCacheEntry object TunnelCacheEntry MUST be constructed and added to the Open.File.Volume.TunnelCacheList as follows:] TunnelCacheEntry.ParentFile MUST be set to Open.Link.ParentFile.</t>
  </si>
  <si>
    <t>b49f30f9-90f4-46f9-9f97-608cccd64c9c</t>
  </si>
  <si>
    <t>MS-FSA_R788</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</si>
  <si>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TunnelCacheEntry.FileName MUST be set to Open.Link.Name.</t>
  </si>
  <si>
    <t>95f66ae9-eb14-432a-91d8-795906f18410</t>
  </si>
  <si>
    <t>MS-FSA_R790</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</si>
  <si>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TunnelCacheEntry.FileShortName MUST be set to Open.Link.ShortName.</t>
  </si>
  <si>
    <t>f8681f77-a876-4158-964b-b29c2b3dc64c</t>
  </si>
  <si>
    <t>MS-FSA_R789</t>
  </si>
  <si>
    <t>[In Server Requests Closing an Open,Pseudocode for this notification is as follows:Phase 7 -- Tunnel Cache:If LinkDeleted is TRUE, then a new TunnelCacheEntry object TunnelCacheEntry MUST be constructed and added to the Open.File.Volume.TunnelCacheList as follows:] If Open.FileName matches Open.Link.ShortName then TunnelCacheEntry.KeyByShortName MUST be set to TRUE.</t>
  </si>
  <si>
    <t>5dcba593-d721-4865-b90c-c7025839a3e1</t>
  </si>
  <si>
    <t>MS-FSA_R2434</t>
  </si>
  <si>
    <t>[In Server Requests Closing an Open,Pseudocode for this notification is as follows:Phase 7 -- Tunnel Cache:If LinkDeleted is TRUE, then a new TunnelCacheEntry object TunnelCacheEntry MUST be constructed and added to the Open.File.Volume.TunnelCacheList as follows:] else[If Open.FileName does not match Open.Link.ShortName] TunnelCacheEntry.KeyByShortName MUST be set to FALSE.</t>
  </si>
  <si>
    <t>683cedd3-f4d7-4ef4-9d92-cec2059f7127</t>
  </si>
  <si>
    <t>MS-FSA_R791</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</si>
  <si>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TunnelCacheEntry.FileCreationTime MUST be set to Open.File.CreationTime.</t>
  </si>
  <si>
    <t>a613dba3-ad5c-451b-940c-3ed3eaf709f3</t>
  </si>
  <si>
    <t>MS-FSA_R792</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</si>
  <si>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TunnelCacheEntry.FileObjectId MUST be set to Open.File.ObjectId.</t>
  </si>
  <si>
    <t>19cdbeab-0fff-4dd8-bdb1-72ab5f03ab78</t>
  </si>
  <si>
    <t>MS-FSA_R795</t>
  </si>
  <si>
    <t>[In Server Requests Closing an Open,Pseudocode for this notification is as follows:Phase 7 -- Tunnel Cache:]
If Open.File.FileType is DirectoryFile and LinkDeleted is TRUE,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</si>
  <si>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b3a04c82-ae47-4187-9229-c33796e4d748</t>
  </si>
  <si>
    <t>MS-FSA_R1127</t>
  </si>
  <si>
    <t>[ In FSCTL_RECALL_FILE]Support for this operation is optional.&lt;7&gt;</t>
  </si>
  <si>
    <t>0d0550a5-b8a4-4c76-977b-cd00d9de68a2</t>
  </si>
  <si>
    <t>MS-FSA_R4704</t>
  </si>
  <si>
    <t>[In Server Requests Closing an Open,Pseudocode for this notification is as follows:Phase 8 -- Oplock Cleanup:] If Open.Stream.Oplock is not empty, the object store MUST check for an oplock break according to the algorithm in section 3.1.4.12, with input values as follows:[Open,Operation,OpParams].</t>
  </si>
  <si>
    <t>MS-FSA_R4705</t>
  </si>
  <si>
    <t>[In Server Requests Closing an Open,Pseudocode for this notification is as follows:Phase 8 -- Oplock Cleanup:] Open equal to this operation's Open.</t>
  </si>
  <si>
    <t>MS-FSA_R4706</t>
  </si>
  <si>
    <t>[In Server Requests Closing an Open,Pseudocode for this notification is as follows:Phase 8 -- Oplock Cleanup:] Operation equal to "CLOSE".</t>
  </si>
  <si>
    <t>MS-FSA_R4707</t>
  </si>
  <si>
    <t>[In Server Requests Closing an Open,Pseudocode for this notification is as follows:Phase 8 -- Oplock Cleanup:] OpParams empty.</t>
  </si>
  <si>
    <t>MS-FSA_R796</t>
  </si>
  <si>
    <t>[In Server Requests Closing an Open,Pseudocode for this notification is as follows: Phase 9 -- Byte Range Locks:]All elements from Open.Stream.ByteRangeLockList where ByteRangeLock.OwnerOpen == Open MUST be removed.</t>
  </si>
  <si>
    <t>9c4f60ba-7261-4702-9e52-c30ad3f92942</t>
  </si>
  <si>
    <t>MS-FSA_R4708</t>
  </si>
  <si>
    <t>[In Server Requests Closing an Open,Pseudocode for this notification is as follows:Phase 10 - Update Timestamps:] If LinkDeleted is TRUE and FileDeleted is FALSE and Open.UserSetChangeTime is FALSE:
Update Open.File.LastChangeTime to the current time.</t>
  </si>
  <si>
    <t>MS-FSA_R4709</t>
  </si>
  <si>
    <t>[In Server Requests Closing an Open,Pseudocode for this notification is as follows:Phase 10 - Update Timestamps:] If Open.GrantedAccess.FILE_EXECUTE is TRUE and Open.UserSetAccessTime is FALSE:
Update Open.File. LastAccessTime to the current time.</t>
  </si>
  <si>
    <t>MS-FSA_R4710</t>
  </si>
  <si>
    <t>[In Server Requests Closing an Open,Pseudocode for this notification is as follows:Phase 10 - Update Timestamps:] Upon successful completion of this operation, the object store MUST return:
Status set to STATUS_SUCCESS.</t>
  </si>
  <si>
    <t>MS-FSA_R802</t>
  </si>
  <si>
    <t>3.1.5.5</t>
  </si>
  <si>
    <t>[In Server Requests Querying a Directory,Pseudocode for the algorithm is as follows:]The server  provides:[Open,FileInformationClass,OutputBufferSize,RestartScan,ReturnSingleEntry ,FileIndex,FileNamePattern].</t>
  </si>
  <si>
    <t>72969745-6591-4984-b550-0d2a0d3aa60d</t>
  </si>
  <si>
    <t>MS-FSA_R803</t>
  </si>
  <si>
    <t>[In Server Requests Querying a Directory]Open: An Open of a DirectoryStream.</t>
  </si>
  <si>
    <t>a11b345f-5d9d-4342-be21-b5f9d661475d</t>
  </si>
  <si>
    <t>MS-FSA_R804</t>
  </si>
  <si>
    <t>[In Server Requests Querying a Directory]FileInformationClass:The type of information being queried, as specified in [MS-FSCC] section 2.4.</t>
  </si>
  <si>
    <t>43178086-ee6b-447a-9075-c609c80adc74</t>
  </si>
  <si>
    <t>MS-FSA_R805</t>
  </si>
  <si>
    <t>[In Server Requests Querying a Directory]OutputBufferSize: The maximum number of bytes to return in OutputBuffer.</t>
  </si>
  <si>
    <t>d44efee1-4005-47b1-ace0-660c18827554</t>
  </si>
  <si>
    <t>MS-FSA_R806</t>
  </si>
  <si>
    <t xml:space="preserve">[In Server Requests Querying a Directory]RestartScan: A Boolean which if TRUE, indicates enumeration should be restarted from the beginning of the directory. </t>
  </si>
  <si>
    <t>cb8fd001-fcb3-4b56-ba4d-afe1e0ba16a0</t>
  </si>
  <si>
    <t>MS-FSA_R4811</t>
  </si>
  <si>
    <t>[In Server Requests Querying a Directory]RestartScan: A Boolean which If FALSE enumeration should continue from the last position.</t>
  </si>
  <si>
    <t xml:space="preserve">[In Server Requests Querying a Directory]ReturnSingleEntry: A Boolean which if TRUE indicates, at most one entry MUST be returned. </t>
  </si>
  <si>
    <t>MS-FSA_R4812</t>
  </si>
  <si>
    <t>[In Server Requests Querying a Directory]ReturnSingleEntry: A Boolean which if FALSE one or more entries MAY be returned up to what will fit in OutputBufferSize bytes.</t>
  </si>
  <si>
    <t>[In Server Requests Querying a Directory]ReturnSingleEntry: In Windows,A Boolean which if FALSE one or more entries is not returned up to what will fit in OutputBufferSize bytes.</t>
  </si>
  <si>
    <t>MS-FSA_R808</t>
  </si>
  <si>
    <t>[In Server Requests Querying a Directory]FileIndex : An index number from which to resume the enumeration if the object store supports it (OPTIONAL).</t>
  </si>
  <si>
    <t>71a07a6a-ed1e-44cf-9d88-5b15c55a6724</t>
  </si>
  <si>
    <t>MS-FSA_R809</t>
  </si>
  <si>
    <t>[In Server Requests Querying a Directory]FileNamePattern : A Unicode string containing the file name pattern to match.</t>
  </si>
  <si>
    <t>19aa0950-21bb-4b07-a75e-4b0d4c829e0f</t>
  </si>
  <si>
    <t>MS-FSA_R2435</t>
  </si>
  <si>
    <t>[In Server Requests Querying a Directory]The object store MUST treat any question mark ("?") characters in FileNamePattern as wildcards.</t>
  </si>
  <si>
    <t>ba82bd69-3d0a-435f-aaf6-8724926260cc</t>
  </si>
  <si>
    <t>MS-FSA_R810</t>
  </si>
  <si>
    <t>[In Server Requests Querying a Directory]FileNamePattern:The object store MUST treat any asterisk ("*")  characters in FileNamePattern as wildcards.</t>
  </si>
  <si>
    <t>72859497-f73c-4056-a6a4-78dcf44a83ca</t>
  </si>
  <si>
    <t>MS-FSA_R2348</t>
  </si>
  <si>
    <t>[In Server Requests Querying a Directory]FileNamePattern MAY be empty.</t>
  </si>
  <si>
    <t>186791fa-145e-4ee6-a2aa-c3408a81c6d4</t>
  </si>
  <si>
    <t>MS-FSA_R2350</t>
  </si>
  <si>
    <t>[In Server Requests Querying a Directory]FileNamePattern is not empty in Windows.</t>
  </si>
  <si>
    <t>6d44242a-7577-4521-a4c7-d6c2d4a19905</t>
  </si>
  <si>
    <t>MS-FSA_R2349</t>
  </si>
  <si>
    <t>[In Server Requests Querying a Directory,FileNamePattern is not empty]which the object store MUST treat as equivalent to the pattern "*".</t>
  </si>
  <si>
    <t>ed3f6ff4-cbd1-4bc5-982d-7846fe2e35cc</t>
  </si>
  <si>
    <t>MS-FSA_R813</t>
  </si>
  <si>
    <t>[In Server Requests Querying a Directory]On completion, the object store MUST return:[
Status,OutputBuffer,BytesReturned ].</t>
  </si>
  <si>
    <t>88eae7c4-47ab-460c-be5d-ff89e56f6059</t>
  </si>
  <si>
    <t>MS-FSA_R814</t>
  </si>
  <si>
    <t>[In Server Requests Querying a Directory]Status : An NTSTATUS code that specifies the result.</t>
  </si>
  <si>
    <t>2cc2c7d3-76e0-4867-b689-a09d8cee3179</t>
  </si>
  <si>
    <t>MS-FSA_R815</t>
  </si>
  <si>
    <t>[In Server Requests Querying a Directory]OutputBuffer : An array of bytes containing the query results.</t>
  </si>
  <si>
    <t>f6c36a23-28a1-463d-9e32-9a386e894f03</t>
  </si>
  <si>
    <t>MS-FSA_R4814</t>
  </si>
  <si>
    <t>[In Server Requests Querying a Directory] OutputBuffer : The structure of these bytes is dependent on the FileInformationClass, as noted in the relevant subsection.</t>
  </si>
  <si>
    <t>MS-FSA_R816</t>
  </si>
  <si>
    <t>[In Server Requests Querying a Directory]ByteCount: The number of bytes stored in OutputBuffer.</t>
  </si>
  <si>
    <t>c63e92e8-d997-4f33-9b84-eca75adb64e7</t>
  </si>
  <si>
    <t>MS-FSA_R4815</t>
  </si>
  <si>
    <t>3.1.5.5.1</t>
  </si>
  <si>
    <t>[In FileObjectIdInformation ] The following local variable is used:
Boolean value (initialized to FALSE): EmptyPattern.</t>
  </si>
  <si>
    <t>MS-FSA_R4816</t>
  </si>
  <si>
    <t xml:space="preserve">[In FileObjectIdInformation ] Support for this operation is OPTIONAL. </t>
  </si>
  <si>
    <t>MS-FSA_R4817</t>
  </si>
  <si>
    <t>[In FileObjectIdInformation ] If the object store does not implement this functionality, the operation MUST be failed with STATUS_INVALID_DEVICE_REQUEST.</t>
  </si>
  <si>
    <t>MS-FSA_R817</t>
  </si>
  <si>
    <t>[In FileObjectIdInformation ]OutputBuffer is an array of one or more FILE_OBJECTID_INFORMATION structures as specified in [MS-FSCC] section 2.4.28.</t>
  </si>
  <si>
    <t>f9ede6ac-6e0c-4271-befc-b4dae99067e9</t>
  </si>
  <si>
    <t>MS-FSA_R4818</t>
  </si>
  <si>
    <t>[In FileObjectIdInformation ] This Information class can only be sent to a specific directory that maintains a list of all ObjectID's on the volume.</t>
  </si>
  <si>
    <t>MS-FSA_R4819</t>
  </si>
  <si>
    <t xml:space="preserve">[In FileObjectIdInformation ] The name of this directory is: "\$Extend\$ObjId:$O:$INDEX_ALLOCATION". </t>
  </si>
  <si>
    <t>MS-FSA_R4820</t>
  </si>
  <si>
    <t>[In FileObjectIdInformation ] If it is sent to any other file or directory on the volume, the operation MUST be failed with STATUS_INVALID_INFO_CLASS.&lt;12&gt;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</si>
  <si>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</si>
  <si>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</si>
  <si>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</si>
  <si>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MS-FSA_R838</t>
  </si>
  <si>
    <t>[In FileObjectIdInformation ]If FileNamePattern is empty,  the object store MUST set EmptyPattern to TRUE.</t>
  </si>
  <si>
    <t>74b8d31e-ab3c-4689-9b23-198b4138bb19</t>
  </si>
  <si>
    <t>MS-FSA_R839</t>
  </si>
  <si>
    <t>[In FileObjectIdInformation,Pseudocode for the operation is as follows:]otherwise[If FileNamePattern is not empty] it MUST set EmptyPattern to FALSE.</t>
  </si>
  <si>
    <t>0dec5508-5b9f-4aee-a12a-8dbc63417e87</t>
  </si>
  <si>
    <t>MS-FSA_R821</t>
  </si>
  <si>
    <t>[In FileObjectIdInformation,Pseudocode for the operation is as follows:]If FileNamePattern.Length is less than the size of an ObjectId (16 bytes), FileNamePattern.Buffer will be zero filled up to the size of ObjectId.</t>
  </si>
  <si>
    <t>c2c46377-f74f-4114-9c56-a6043b583b32</t>
  </si>
  <si>
    <t>MS-FSA_R822</t>
  </si>
  <si>
    <t>[In FileObjectIdInformation,Pseudocode for the operation is as follows:]The object store MUST search the volume for Files having File.ObjectId matching FileNamePattern.</t>
  </si>
  <si>
    <t>47415110-c210-45aa-bb4c-394f7ba69d49</t>
  </si>
  <si>
    <t>MS-FSA_R823</t>
  </si>
  <si>
    <t>[In FileObjectIdInformation,Pseudocode for the operation is as follows:]To determine if there is a match, FileNamePattern.Buffer is compared to ObjectId in chunks of ULONG (4 bytes).</t>
  </si>
  <si>
    <t>45e2dda6-7da4-472a-b652-4073fd645405</t>
  </si>
  <si>
    <t>MS-FSA_R824</t>
  </si>
  <si>
    <t>[In FileObjectIdInformation,Pseudocode for the operation is as follows:]Any comparison where the ObjectId chunk is greater than  the FileNamePattern.Buffer chunk is considered a match.</t>
  </si>
  <si>
    <t>d8cc5f55-ffa4-4e95-8e87-95c3b6af01e5</t>
  </si>
  <si>
    <t>MS-FSA_R2436</t>
  </si>
  <si>
    <t>[In FileObjectIdInformation,Pseudocode for the operation is as follows:]Any comparison where the ObjectId chunk is  equal to the FileNamePattern.Buffer chunk is considered a match.</t>
  </si>
  <si>
    <t>c054a148-8cc0-4381-9792-0935a5029090</t>
  </si>
  <si>
    <t>MS-FSA_R1367</t>
  </si>
  <si>
    <t>[In Algorithm to Zero Data Beyond ValidDataLength]The inputs for the algorithm are:ThisOpen – The Open for the stream being zeroed.</t>
  </si>
  <si>
    <t>18a578cf-681f-4ed6-94b1-580be813a925</t>
  </si>
  <si>
    <t>MS-FSA_R1368</t>
  </si>
  <si>
    <t>[In Algorithm to Zero Data Beyond ValidDataLength，The inputs for the algorithm are:]StartingZero – A 64-bit signed integer.</t>
  </si>
  <si>
    <t>5478d9be-1978-4175-9ec2-90244cdb7773</t>
  </si>
  <si>
    <t>MS-FSA_R1369</t>
  </si>
  <si>
    <t>[In Algorithm to Zero Data Beyond ValidDataLength,The inputs for the algorithm are:]The offset into the stream to begin zeroing.</t>
  </si>
  <si>
    <t>26954d7d-aac1-4134-8df9-1b261dfe338c</t>
  </si>
  <si>
    <t>MS-FSA_R825</t>
  </si>
  <si>
    <t>[In FileObjectIdInformation,Pseudocode for the operation is as follows:]If FileNamePattern.Length is longer than the size of ObjectId and the first 16 bytes (size of ObjectId) of FileNamePattern.Buffer is identical to that of the ObjectId, FileNamePatter.Buffer is considered as greater than ObjectId.&lt;13&gt;</t>
  </si>
  <si>
    <t>cfe1691e-8886-481c-9000-0bf8a7013c85</t>
  </si>
  <si>
    <t>MS-FSA_R826</t>
  </si>
  <si>
    <t>[In FileObjectIdInformation,Pseudocode for the operation is as follows:]If RestartScan is FALSE and EmptyPattern is TRUE and there is no match[Any comparison where the ObjectId chunk is greater than or equal to the FileNamePattern.Buffer chunk], the operation MUST be failed with STATUS_NO_MORE_FILES.</t>
  </si>
  <si>
    <t>b6a771a5-9c2a-401e-acf9-25a4120ab8fb</t>
  </si>
  <si>
    <t>MS-FSA_R828</t>
  </si>
  <si>
    <t>[In FileObjectIdInformation,Pseudocode for the operation is as follows:]The operation MUST fail with STATUS_NO_SUCH_FILE under any of the following conditions:EmptyPattern is FALSE and there is no match[the volume for Files having File.ObjectId matching FileNamePattern].</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</si>
  <si>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</si>
  <si>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</si>
  <si>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</si>
  <si>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</si>
  <si>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</si>
  <si>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</si>
  <si>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</si>
  <si>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MS-FSA_R831</t>
  </si>
  <si>
    <t>[In FileObjectIdInformation,Pseudocode for the operation is as follows:]If there is at least one match, the operation is considered successful.</t>
  </si>
  <si>
    <t>fcdb6788-a484-4aab-ae9a-11ccaf8888a4</t>
  </si>
  <si>
    <t>MS-FSA_R833</t>
  </si>
  <si>
    <t>[In FileObjectIdInformation,,Pseudocode for the operation is as follows:If there is at least one match]The object store MUST return:Status set to STATUS_SUCCESS.</t>
  </si>
  <si>
    <t>76405fc9-3e87-444c-97fb-6182f24aee01</t>
  </si>
  <si>
    <t>MS-FSA_R1171</t>
  </si>
  <si>
    <t>[ In FSCTL_SET_DEFECT_MANAGEMENT]Support for this operation is OPTIONAL and is only implementation by the UDF file system on media types that require software defect management.</t>
  </si>
  <si>
    <t>351c3db1-1702-442e-ae6a-4514fc450b2d</t>
  </si>
  <si>
    <t>MS-FSA_R834</t>
  </si>
  <si>
    <t>[In FileObjectIdInformation,Pseudocode for the operation is as follows:If there is at least one match]The object store MUST return:OutputBuffer containing an array of as many FILE_OBJECTID_INFORMATION structures that match the query as will fit in OutputBuffer unless ReturnSingleEntry is TRUE, in which case only a single entry will be stored in OutputBuffer.</t>
  </si>
  <si>
    <t>d492f341-1e84-4cef-a0cb-2b05041b2480</t>
  </si>
  <si>
    <t>MS-FSA_R840</t>
  </si>
  <si>
    <t>[In FileObjectIdInformation,Pseudocode for the operation is as follows:If there is at least one match]The object store MUST return:To continue the query, FileNamePattern MUST be empty.</t>
  </si>
  <si>
    <t>dd1076d8-2c25-434a-8939-f5a1a9dc565d</t>
  </si>
  <si>
    <t>MS-FSA_R841</t>
  </si>
  <si>
    <t>[In FileObjectIdInformation,Pseudocode for the operation is as follows:If there is at least one match]The object store MUST return:To continue the query,RestartScan MUST be FALSE.</t>
  </si>
  <si>
    <t>4ea0bc30-4197-4492-baf8-452843607da5</t>
  </si>
  <si>
    <t>MS-FSA_R836</t>
  </si>
  <si>
    <t>[In FileObjectIdInformation,Pseudocode for the operation is as follows:If there is at least one match]The object store MUST return:ByteCount set to the number of bytes filled in OutputBuffer.</t>
  </si>
  <si>
    <t>ff6fcbb4-8fa8-4d12-89e7-a08676589a23</t>
  </si>
  <si>
    <t>MS-FSA_R6239</t>
  </si>
  <si>
    <t>3.1.5.5.2</t>
  </si>
  <si>
    <t>[In FileQuotaInformation]The following local variable is used:
Boolean value (initialized to FALSE): EmptyPattern.</t>
  </si>
  <si>
    <t>cf6aa61b-332d-45b7-9012-b67b60e8dc21</t>
  </si>
  <si>
    <t>MS-FSA_R6240</t>
  </si>
  <si>
    <t>[In FileQuotaInformation]Support for this operation is OPTIONAL.</t>
  </si>
  <si>
    <t>1170574b-e737-440c-949e-e338e9576378</t>
  </si>
  <si>
    <t>MS-FSA_R6241</t>
  </si>
  <si>
    <t>[In FileQuotaInformation]If the object store does not implement this functionality, the operation MUST be failed with STATUS_INVALID_DEVICE_REQUEST.</t>
  </si>
  <si>
    <t>ea647bab-3133-4014-9c14-c1b2125e3dce</t>
  </si>
  <si>
    <t>MS-FSA_R6242</t>
  </si>
  <si>
    <t>[In FileQuotaInformation]OutputBuffer is an array of one or more FILE_QUOTA_INFORMATION structures as specified in [MS-FSCC] section 2.4.33</t>
  </si>
  <si>
    <t>ec6f42a0-8e8c-4ffd-b99b-35f3d5aa9ad8</t>
  </si>
  <si>
    <t>MS-FSA_R6243</t>
  </si>
  <si>
    <t>[In FileQuotaInformation]This Information class can only be sent to a specific directory that maintains a list of all Quotas on the volume. The name of this directory is: "\$Extend\$Quota:$Q:$INDEX_ALLOCATION".</t>
  </si>
  <si>
    <t>4e834360-a4db-49e6-ab99-1d3cd7b99293</t>
  </si>
  <si>
    <t>MS-FSA_R6244</t>
  </si>
  <si>
    <t>[In FileQuotaInformation] If it is sent to any other[Except "\$Extend\$Quota:$Q:$INDEX_ALLOCATION"] file or directory on the volume, the operation MUST be failed with STATUS_INVALID_INFO_CLASS.&lt;14&gt;</t>
  </si>
  <si>
    <t>d3271dfb-9b45-49a8-bf93-6955251b081b</t>
  </si>
  <si>
    <t>MS-FSA_R6245</t>
  </si>
  <si>
    <t>[In FileQuotaInformation]FileNamePattern actually contains a list of FILE_GET_QUOTA_INFORMATION structures as defined in [MS-FSCC] section 2.4.33.1.</t>
  </si>
  <si>
    <t>a265db00-3e49-4270-837c-50a3652d5397</t>
  </si>
  <si>
    <t>MS-FSA_R6246</t>
  </si>
  <si>
    <t>[In FileQuotaInformation]FileNamePattern:This list MAY be empty.</t>
  </si>
  <si>
    <t>0c804343-c3dd-4050-9909-63c377615245</t>
  </si>
  <si>
    <t>MS-FSA_R6247</t>
  </si>
  <si>
    <t>[In FileQuotaInformation]FileNamePattern:This list is not empty in Windows.</t>
  </si>
  <si>
    <t>MS-FSA_R6248</t>
  </si>
  <si>
    <t>[In FileQuotaInformation]This will be known hereafter as SidList.</t>
  </si>
  <si>
    <t>72c3f03d-4ba1-4e3c-8219-413c5e710cd9</t>
  </si>
  <si>
    <t>MS-FSA_R6249</t>
  </si>
  <si>
    <t>[In FileQuotaInformation]Pseudocode for the operation is as follows:If SidList is not empty and SidList.Length (0 is a valid length) is not a multiple of 4, the operation MUST be failed with STATUS_INVALID_PARAMETER.</t>
  </si>
  <si>
    <t>3dd0eae1-387b-4599-9e89-c3b9e49cb155</t>
  </si>
  <si>
    <t>MS-FSA_R6250</t>
  </si>
  <si>
    <t>[In FileQuotaInformation]Pseudocode for the operation is as follows:If SidList is empty, the object store MUST set EmptyPattern to TRUE.</t>
  </si>
  <si>
    <t>77c93efd-e213-42d8-9648-af07d425ed40</t>
  </si>
  <si>
    <t>MS-FSA_R6251</t>
  </si>
  <si>
    <t>[In FileQuotaInformation]Pseudocode for the operation is as follows:otherwise[If SidList is not empty] it MUST set EmptyPattern to FALSE.</t>
  </si>
  <si>
    <t>0c157c20-0d2a-4dc3-92b8-4636230e6641</t>
  </si>
  <si>
    <t>MS-FSA_R6252</t>
  </si>
  <si>
    <t>[In FileQuotaInformation]Pseudocode for the operation is as follows:If SidList.Length is less than sizeof( FILE_GET_QUOTA_INFORMATION ), SidList.Buffer will be zero filled up to sizeof( FILE_GET_QUOTA_INFORMATION ).</t>
  </si>
  <si>
    <t>cae9422d-4257-42de-9536-6cd736ee2284</t>
  </si>
  <si>
    <t>MS-FSA_R6253</t>
  </si>
  <si>
    <t>[In FileQuotaInformation]If SidList has more than one entry:If OutputBufferSize is less than sizeof( FILE_QUOTA_INFORMATION ) multiplied by the number of elements in SidList, the operation MUST be failed with STATUS_BUFFER_TOO_SMALL.</t>
  </si>
  <si>
    <t>c25c0d86-1aa4-4a2b-bfdc-2020edba4491</t>
  </si>
  <si>
    <t>MS-FSA_R6254</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</si>
  <si>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</si>
  <si>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c4e86516-d2d9-4e51-8638-28398f1dab44</t>
  </si>
  <si>
    <t>MS-FSA_R6255</t>
  </si>
  <si>
    <t>[In FileQuotaInformation]If SidList has more than one entry:If SidList includes a SID that does not map to an existing SID in the Volume.QuotaInformation list, the object store MUST return a FILE_QUOTA_INFORMATION structure (as specified in [MS-FSCC] section 2.4.33) that is filled with zeros.</t>
  </si>
  <si>
    <t>c9f09918-8fb1-48bf-8e81-735a5ba75313</t>
  </si>
  <si>
    <t>MS-FSA_R6256</t>
  </si>
  <si>
    <t>[In FileQuotaInformation]If SidList has more than one entry:If ReturnSingle is TRUE, the object store MUST return information only on the first SID in SidList.</t>
  </si>
  <si>
    <t>445addb8-e7a3-4635-8b94-44bf740ce055</t>
  </si>
  <si>
    <t>MS-FSA_R6257</t>
  </si>
  <si>
    <t>[In FileQuotaInformation]If SidList has more than one entry:No other SidList entries other than the first are processed by the object store.</t>
  </si>
  <si>
    <t>62ea253f-e875-4097-a389-07d0dd89b6f2</t>
  </si>
  <si>
    <t>MS-FSA_R6258</t>
  </si>
  <si>
    <t>[In FileQuotaInformation]If SidList has more than one entry:RestartScan is ignored.</t>
  </si>
  <si>
    <t>70d3981e-4537-49bd-a38e-2d2dd2652f8d</t>
  </si>
  <si>
    <t>MS-FSA_R6259</t>
  </si>
  <si>
    <t>[In FileQuotaInformation]If SidList has more than one entry,reply is the same whatever the value in RestartScan field is set.</t>
  </si>
  <si>
    <t>MS-FSA_R6260</t>
  </si>
  <si>
    <t>[In FileQuotaInformation]else[If SidList does not have more than one entry:]If OutputBufferSize is less than sizeof( FILE_QUOTA_INFORMATION ), the operation MUST be failed with STATUS_BUFFER_TOO_SMALL.</t>
  </si>
  <si>
    <t>3a539470-c58e-4f9f-9176-274867a8cfec</t>
  </si>
  <si>
    <t>MS-FSA_R6261</t>
  </si>
  <si>
    <t>[In FileQuotaInformation]else[If SidList does not have more than one entry:]If SidList contains a single entry Sid:
Search the Volume.QuotaInformation list for the entry that has a matching SID specified by Sid.</t>
  </si>
  <si>
    <t>32886fbf-0540-4cfa-85f1-d53e027a1756</t>
  </si>
  <si>
    <t>MS-FSA_R6262</t>
  </si>
  <si>
    <t>[In FileQuotaInformation]else[If SidList does not have more than one entry:]If SidList contains a single entry Sid:If Sid is not found in Volume.QuotaInformation list, the object store MUST return STATUS_INVALID_PARAMETER.</t>
  </si>
  <si>
    <t>fad63a08-1253-4a47-b0a8-b198e699d38c</t>
  </si>
  <si>
    <t>MS-FSA_R6263</t>
  </si>
  <si>
    <t>[In FileQuotaInformation]else[If SidList does not have more than one entry:]If SidList contains a single entry Sid:Set Open.LastQuotaId to the index of Sid in Volume.QuotaInformation list.</t>
  </si>
  <si>
    <t>e9361710-5144-49f4-a5b4-1cb5a2578728</t>
  </si>
  <si>
    <t>MS-FSA_R6264</t>
  </si>
  <si>
    <t>[In FileQuotaInformation]else[If OutputBufferSize is not  less than sizeof( FILE_QUOTA_INFORMATION )]If RestartScan is TRUE:
Set Open.LastQuotaId to the index of the first entry in the Volume.QuotaInformation list.</t>
  </si>
  <si>
    <t>51b289ac-5ec7-48b7-8ec3-1ec2f8b71e48</t>
  </si>
  <si>
    <t>MS-FSA_R6265</t>
  </si>
  <si>
    <t>[In FileQuotaInformation,else If OutputBufferSize is not  less than sizeof( FILE_QUOTA_INFORMATION )]Else[If RestartScan is FALSE]:
Set Open.LastQuotaId to the index of the next entry of Volume.QuotaInformation list.</t>
  </si>
  <si>
    <t>53b47e46-e7fc-4117-9691-2a4016d6d0c0</t>
  </si>
  <si>
    <t>MS-FSA_R6266</t>
  </si>
  <si>
    <t>[In FileQuotaInformation,else If SidList does not have more than one entry:]If RestartScan is FALSE and EmptyPattern is TRUE and there is no match, the operation MUST be failed with STATUS_NO_MORE_FILES.</t>
  </si>
  <si>
    <t>277b7450-f92b-4f5a-939d-306a4ff87d65</t>
  </si>
  <si>
    <t>MS-FSA_R6267</t>
  </si>
  <si>
    <t>[In FileQuotaInformation,else If SidList does not have more than one entry:]The operation MUST fail with STATUS_NO_SUCH_FILE under any of the following conditions:
EmptyPattern is FALSE and there is no match.</t>
  </si>
  <si>
    <t>458f32f7-ef52-4b90-aed6-875636d0b5b8</t>
  </si>
  <si>
    <t>MS-FSA_R6268</t>
  </si>
  <si>
    <t>[In FileQuotaInformation,else If SidList does not have more than one entry:]The operation MUST fail with STATUS_NO_SUCH_FILE under any of the following conditions:EmptyPattern is TRUE and RestartScan is TRUE and there is no match.</t>
  </si>
  <si>
    <t>6c199c05-9df7-4f33-b6d8-cd974d2dfe18</t>
  </si>
  <si>
    <t>MS-FSA_R6269</t>
  </si>
  <si>
    <t>[In FileQuotaInformation,else If SidList does not have more than one entry:]The object store MUST return a FileQuotaInformation structure (as specified in [MS-FSCC] section 2.4.33) that corresponds to the entry in Volume.QuotaInformationList that has the index specified by Open.LastQuotaId.</t>
  </si>
  <si>
    <t>e3a420ae-bd17-4a24-a3c9-4aa1b00f9151</t>
  </si>
  <si>
    <t>MS-FSA_R6270</t>
  </si>
  <si>
    <t>[In FileQuotaInformation,else If SidList does not have more than one entry:]If ReturnSingle is TRUE, the object store MUST return information on only a single quota entry.</t>
  </si>
  <si>
    <t>477f25a5-e90c-48c2-a8c5-08094b306636</t>
  </si>
  <si>
    <t>MS-FSA_R6271</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</si>
  <si>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</si>
  <si>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f1da45d8-48a2-4f24-bbd5-a4654648c16c</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</si>
  <si>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is returned until either Open.LastQuotaId is at the end of Volume.QuotaInformation list or no more FILE_QUOTA_INFORMATION structures will fit in OutputBuffer in Windows.</t>
  </si>
  <si>
    <t>MS-FSA_R6272</t>
  </si>
  <si>
    <t>[In FileQuotaInformation]Upon successful completion, the object store MUST return:
Status set to STATUS_SUCCESS.</t>
  </si>
  <si>
    <t>f27c8c8b-dc4b-4111-bdad-19b087a7e569</t>
  </si>
  <si>
    <t>MS-FSA_R6273</t>
  </si>
  <si>
    <t>[In FileQuotaInformation]Upon successful completion, the object store MUST return:ByteCount: The count in bytes of how much data was filled into OutputBuffer.</t>
  </si>
  <si>
    <t>e679a249-dced-4f02-aea5-f03c1a06c749</t>
  </si>
  <si>
    <t>MS-FSA_R6274</t>
  </si>
  <si>
    <t>3.1.5.5.3</t>
  </si>
  <si>
    <t>[In FileReparsePointInformation]The following local variable is used:
Boolean value (initialized to FALSE): EmptyPattern.</t>
  </si>
  <si>
    <t>6615cee2-72e0-4873-ba13-b267eb84d389</t>
  </si>
  <si>
    <t>MS-FSA_R6275</t>
  </si>
  <si>
    <t>[In FileReparsePointInformation]Support for this operation is OPTIONAL.</t>
  </si>
  <si>
    <t>219087bc-d532-4bc2-bb3f-25bd5664e359</t>
  </si>
  <si>
    <t>MS-FSA_R6276</t>
  </si>
  <si>
    <t>[In FileReparsePointInformation]If the object store does not implement this functionality, the operation MUST be failed with STATUS_INVALID_DEVICE_REQUEST.</t>
  </si>
  <si>
    <t>8c20c918-d5cb-4b06-8bcb-85c31dcac8f1</t>
  </si>
  <si>
    <t>MS-FSA_R6277</t>
  </si>
  <si>
    <t>[In FileReparsePointInformation]OutputBuffer is an array of one or more FILE_REPARSE_POINT_INFORMATION structures as specified in [MS-FSCC] section 2.4.35.</t>
  </si>
  <si>
    <t>897b7ad2-60bb-4ef2-9028-621c553964ed</t>
  </si>
  <si>
    <t>MS-FSA_R6278</t>
  </si>
  <si>
    <t>[In FileReparsePointInformation]This Information class can only be sent to a specific directory that maintains a list of all Reparse Points on Open.File.Volume. The name of this directory is: "\$Extend\$Reparse:$R:$INDEX_ALLOCATION".</t>
  </si>
  <si>
    <t>01cdc1b9-2282-4c0e-b970-3b86147c8c5e</t>
  </si>
  <si>
    <t>MS-FSA_R6279</t>
  </si>
  <si>
    <t>[In FileReparsePointInformation] If it is sent to any other [excepy "\$Extend\$Reparse:$R:$INDEX_ALLOCATION"]file or directory on Open.File.Volume, the operation MUST be failed with STATUS_INVALID_INFO_CLASS.&lt;15&gt;</t>
  </si>
  <si>
    <t>42fd668f-a034-4a46-996f-60990c2eacdf</t>
  </si>
  <si>
    <t>MS-FSA_R6280</t>
  </si>
  <si>
    <t>[In FileReparsePointInformation]Pseudocode for the operation is as follows:If FileNamePattern is not empty and FileNamePattern.Length (0 is a valid length) is not a multiple of 4, the operation MUST be failed with STATUS_INVALID_PARAMETER.</t>
  </si>
  <si>
    <t>6295ee50-af5d-44b5-933d-0570c1ac6d7c</t>
  </si>
  <si>
    <t>MS-FSA_R6281</t>
  </si>
  <si>
    <t>[In FileReparsePointInformation]Pseudocode for the operation is as follows:If FileNamePattern is empty, the object store MUST set EmptyPattern to TRUE.</t>
  </si>
  <si>
    <t>80b64a4d-d268-4012-80c3-15a9fa36b74c</t>
  </si>
  <si>
    <t>MS-FSA_R6282</t>
  </si>
  <si>
    <t>[In FileReparsePointInformation]Pseudocode for the operation is as follows:otherwise[If FileNamePattern is not empty] it MUST set EmptyPattern to FALSE.</t>
  </si>
  <si>
    <t>54365ed3-22d4-47d6-8484-0152403daea7</t>
  </si>
  <si>
    <t>MS-FSA_R6283</t>
  </si>
  <si>
    <t>[In FileReparsePointInformation]Pseudocode for the operation is as follows:If FileNamePattern.Length is less than the size of a ReparseTag (4 bytes), FileNamePattern.Buffer will be zero filled up to the size of ReparseTag.</t>
  </si>
  <si>
    <t>4de0bad1-52a9-44a9-801a-6a556b1d3222</t>
  </si>
  <si>
    <t>MS-FSA_R6284</t>
  </si>
  <si>
    <t>[In FileReparsePointInformation]Pseudocode for the operation is as follows:If EmptyPattern is FALSE:
The object store MUST search Open.File.Volume for Files having File ReparseTag matching FileNamePattern.</t>
  </si>
  <si>
    <t>6f599892-041b-43db-9543-50e617719ce5</t>
  </si>
  <si>
    <t>MS-FSA_R6285</t>
  </si>
  <si>
    <t>[In FileReparsePointInformation]Pseudocode for the operation is as follows:Else[If EmptyPattern is TRUE]
The object store MUST match all reparse tags on the volume.</t>
  </si>
  <si>
    <t>e4fb4e83-dab6-463e-9083-e27004c95bca</t>
  </si>
  <si>
    <t>MS-FSA_R6286</t>
  </si>
  <si>
    <t>[In FileReparsePointInformation]If RestartScan is FALSE and EmptyPattern is TRUE and there is no match, the operation MUST be failed with STATUS_NO_MORE_FILES.</t>
  </si>
  <si>
    <t>160a5ca3-e017-4344-9e61-fbc1fcd63ac0</t>
  </si>
  <si>
    <t>MS-FSA_R6287</t>
  </si>
  <si>
    <t>[In FileReparsePointInformation]The operation MUST fail with STATUS_NO_SUCH_FILE under any of the following conditions:
EmptyPattern is FALSE and there is no match.</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</si>
  <si>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</si>
  <si>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</si>
  <si>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</si>
  <si>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</si>
  <si>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</si>
  <si>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</si>
  <si>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</si>
  <si>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</si>
  <si>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</si>
  <si>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</si>
  <si>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</si>
  <si>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</si>
  <si>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MS-FSA_R6292</t>
  </si>
  <si>
    <t>[In FileReparsePointInformation]OutputBuffer containing an array of as many FILE_REPARSE_POINT_INFORMATION structures that match the query as will fit in OutputBuffer unless ReturnSingleEntry is TRUE, in which case only a single entry will be stored in OutputBuffer.</t>
  </si>
  <si>
    <t>cc81ff07-229d-449c-b563-c19ef1a7441d</t>
  </si>
  <si>
    <t>MS-FSA_R6293</t>
  </si>
  <si>
    <t>[In FileReparsePointInformation]To continue the query, FileNamePattern MUST be empty.</t>
  </si>
  <si>
    <t>79001981-328e-418f-b37e-43766abdd481</t>
  </si>
  <si>
    <t>MS-FSA_R6294</t>
  </si>
  <si>
    <t>[In FileReparsePointInformation]To continue the query,RestartScan MUST be FALSE.</t>
  </si>
  <si>
    <t>MS-FSA_R6295</t>
  </si>
  <si>
    <t>[In FileReparsePointInformation]ByteCount set to the number of bytes filled in OutputBuffer.</t>
  </si>
  <si>
    <t>0b8c0f69-aea2-4eb2-929a-cbd4f851b74e</t>
  </si>
  <si>
    <t>MS-FSA_R844</t>
  </si>
  <si>
    <t>3.1.5.5.4</t>
  </si>
  <si>
    <t>[In Directory Information Queries ]This section describes how the object store processes directory queries for the following FileInformationClass values:[FileBothDirectoryInformation
 FileDirectoryInformation
 FileFullDirectoryInformation
 FileIdBothDirectoryInformation
 FileIdFullDirectoryInformation].</t>
  </si>
  <si>
    <t>MS-FSA_R4830</t>
  </si>
  <si>
    <t>[In Directory Information Queries] This algorithm uses the following local variables:Boolean value (initialized to FALSE): FirstQuery.</t>
  </si>
  <si>
    <t>MS-FSA_R4831</t>
  </si>
  <si>
    <t>[In Directory Information Queries,This algorithm uses the following local variables:] Link: Link.</t>
  </si>
  <si>
    <t>MS-FSA_R4832</t>
  </si>
  <si>
    <t>[In Directory Information Queries,This algorithm uses the following local variables:] Stream: DefaultStream.</t>
  </si>
  <si>
    <t>MS-FSA_R4833</t>
  </si>
  <si>
    <t>[In Directory Information Queries,This algorithm uses the following local variables:] 32-bit Unsigned integers: FileNameBytesToCopy, BaseLength, FoundNameLength.</t>
  </si>
  <si>
    <t>MS-FSA_R4834</t>
  </si>
  <si>
    <t>[In Directory Information Queries,This algorithm uses the following local variables:] Pointer to given FileInformationClass Structure: Entry, LastEntry.</t>
  </si>
  <si>
    <t>MS-FSA_R4835</t>
  </si>
  <si>
    <t>[In Directory Information Queries,This algorithm uses the following local variables:] Status (initialized to STATUS_SUCCESS): StatusToReturn.</t>
  </si>
  <si>
    <t>MS-FSA_R4836</t>
  </si>
  <si>
    <t>[In Directory Information Queries] Pseudocode for the algorithm is as follows:
If OutputBufferSize is less than the size needed to return a single entry, the operation MUST be failed with STATUS_INFO_LENGTH_MISMATCH.</t>
  </si>
  <si>
    <t>MS-FSA_R4837</t>
  </si>
  <si>
    <t>[In Directory Information Queries, Pseudocode for the algorithm is as follows:] The below subsections describe the initial size checks for OutputBufferSize to determine whether any entries can be returned.</t>
  </si>
  <si>
    <t>MS-FSA_R845</t>
  </si>
  <si>
    <t>[In Directory Information Queries,Pseudocode for the algorithm is as follows: ]OutputBuffer is an array of one or more structures dependent on the FileInformationClass, as described in [MS-FSCC] section 2.4.</t>
  </si>
  <si>
    <t>MS-FSA_R846</t>
  </si>
  <si>
    <t>[In Directory Information Queries,Pseudocode for the algorithm is as follows:  ]If Open.File is not a DirectoryFile, the operation MUST be failed with STATUS_INVALID_PARAMETER.</t>
  </si>
  <si>
    <t>MS-FSA_R848</t>
  </si>
  <si>
    <t>[In Directory Information Queries,Pseudocode for the algorithm is as follows:  ]If Open.QueryPattern is empty:If FileNamePattern is empty: set FileNamePattern to "*".</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</si>
  <si>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</si>
  <si>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</si>
  <si>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MS-FSA_R851</t>
  </si>
  <si>
    <t>[In Directory Information Queries ,Pseudocode for the algorithm is as follows: If Open.QueryPattern is empty]FirstQuery = TRUE.</t>
  </si>
  <si>
    <t>MS-FSA_R850</t>
  </si>
  <si>
    <t>[In Directory Information Queries,Pseudocode for the algorithm is as follows: If Open.QueryPattern is empty]Set Open.QueryPattern to FileNamePattern for use in subsequent queries.</t>
  </si>
  <si>
    <t>MS-FSA_R852</t>
  </si>
  <si>
    <t>[In Directory Information Queries,Pseudocode for the algorithm is as follows: else If Open.QueryPattern is not empty]FirstQuery = FALSE.</t>
  </si>
  <si>
    <t>MS-FSA_R4838</t>
  </si>
  <si>
    <t>[In Directory Information Queries,Pseudocode for the algorithm is as follows: ] If RestartScan is TRUE:
Set Open.QueryLastEntry to the first Link in Open.File.DirectoryList, thus enumerating the directory from its beginning.</t>
  </si>
  <si>
    <t>MS-FSA_R4839</t>
  </si>
  <si>
    <t>[In Directory Information Queries,Pseudocode for the algorithm is as follows: ] If Open.QueryLastEntry is empty:
Set Open.QueryLastEntry to the first Link in Open.File.DirectoryList, thus enumerating the directory from its beginning.</t>
  </si>
  <si>
    <t>MS-FSA_R4840</t>
  </si>
  <si>
    <t>[In Directory Information Queries,Pseudocode for the algorithm is as follows: ] Set Entry and LastEntry to point to the front of OutputBuffer.</t>
  </si>
  <si>
    <t>MS-FSA_R4841</t>
  </si>
  <si>
    <t>[In Directory Information Queries,Pseudocode for the algorithm is as follows: ] Set ByteCount to zero.</t>
  </si>
  <si>
    <t>MS-FSA_R4842</t>
  </si>
  <si>
    <t xml:space="preserve">[In Directory Information Queries,Pseudocode for the algorithm is as follows: ] Set BaseLength to FieldOffset( FileInformationClass.FileName ). </t>
  </si>
  <si>
    <t>MS-FSA_R4843</t>
  </si>
  <si>
    <t>[In Directory Information Queries,Pseudocode for the algorithm is as follows: ] In other words save the size of the fixed length portion of the given Information Class.</t>
  </si>
  <si>
    <t>MS-FSA_R4844</t>
  </si>
  <si>
    <t>[In Directory Information Queries,Pseudocode for the algorithm is as follows: ] For each Link in Open.File.DirectoryList starting at Open.QueryLastEntry:
If ReturnSingleEntry is TRUE and Entry != OutputBuffer, then break.</t>
  </si>
  <si>
    <t>MS-FSA_R853</t>
  </si>
  <si>
    <t>[In Directory Information Queries ]If RestartScan is TRUE, the object store MUST restart the file enumeration from the beginning.</t>
  </si>
  <si>
    <t>MS-FSA_R854</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</si>
  <si>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
Open.File == File.Volume.RootDirectory.</t>
  </si>
  <si>
    <t>MS-FSA_R855</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</si>
  <si>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TRUE:]FileNamePattern == ".</t>
  </si>
  <si>
    <t>MS-FSA_R857</t>
  </si>
  <si>
    <t>MS-FSA_R858</t>
  </si>
  <si>
    <t>[In Directory Information Queries,Pseudocode for the algorithm is as follows: ]For each Link in Open.File.DirectoryList:
If Link.Name  matches FileNamePattern as described in section 3.1.4.4, then:
If the remaining space in OutputBuffer is large enough to hold an additional entry, the object store MUST append an entry to the OutputBuffer with required fields filled in based on Link.</t>
  </si>
  <si>
    <t>MS-FSA_R2439</t>
  </si>
  <si>
    <t>[In Directory Information Queries,Pseudocode for the algorithm is as follows: ]For each Link in Open.File.DirectoryList:
If Link.ShortName matches FileNamePattern as described in section 3.1.4.4, then:If the remaining space in OutputBuffer is large enough to hold an additional entry, the object store MUST append an entry to the OutputBuffer with required fields filled in based on Link.</t>
  </si>
  <si>
    <t>MS-FSA_R4845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</si>
  <si>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</si>
  <si>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MS-FSA_R4846</t>
  </si>
  <si>
    <t>[In Directory Information Queries,Pseudocode for the algorithm is as follows:For each Link in Open.File.DirectoryList starting at Open.QueryLastEntry:] If Link.ShortName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</si>
  <si>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MS-FSA_R4847</t>
  </si>
  <si>
    <t>[In Directory Information Queries,Pseudocode for the algorithm is as follows: For each Link in Open.File.DirectoryList starting at Open.QueryLastEntry:If Link.Name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</si>
  <si>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</si>
  <si>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</si>
  <si>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</si>
  <si>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</si>
  <si>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</si>
  <si>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</si>
  <si>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</si>
  <si>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</si>
  <si>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</si>
  <si>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</si>
  <si>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</si>
  <si>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FileNameBytesToCopy to OutputBufferSize - ByteCount - BaseLength.</t>
  </si>
  <si>
    <t>MS-FSA_R4854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</si>
  <si>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then:]If (ByteCount + BaseLength + FoundNameLength) &gt; OutputBufferSize then:
Set FileNameBytesToCopy to OutputBufferSize - ByteCount - BaseLength.</t>
  </si>
  <si>
    <t>MS-FSA_R4855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</si>
  <si>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then:Set StatusToReturn to STATUS_BUFFER_OVERFLOW.</t>
  </si>
  <si>
    <t>MS-FSA_R4856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</si>
  <si>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StatusToReturn to STATUS_BUFFER_OVERFLOW.</t>
  </si>
  <si>
    <t>MS-FSA_R4857</t>
  </si>
  <si>
    <t xml:space="preserve">[In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</si>
  <si>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MS-FSA_R4858</t>
  </si>
  <si>
    <t xml:space="preserve">[In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</si>
  <si>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</si>
  <si>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</si>
  <si>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</si>
  <si>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</si>
  <si>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</si>
  <si>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</si>
  <si>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</si>
  <si>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</si>
  <si>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</si>
  <si>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</si>
  <si>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</si>
  <si>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MS-FSA_R4865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</si>
  <si>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</si>
  <si>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</si>
  <si>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</si>
  <si>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MS-FSA_R4867</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</si>
  <si>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</si>
  <si>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</si>
  <si>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</si>
  <si>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</si>
  <si>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 to Entry.</t>
  </si>
  <si>
    <t>MS-FSA_R4870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</si>
  <si>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 to Entry.</t>
  </si>
  <si>
    <t>MS-FSA_R4871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</si>
  <si>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</si>
  <si>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</si>
  <si>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</si>
  <si>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</si>
  <si>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</si>
  <si>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</si>
  <si>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</si>
  <si>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MS-FSA_R4875</t>
  </si>
  <si>
    <t>[In Directory Information Queries,Pseudocode for the algorithm is as follows:]If no records are being returned:
If FirstQuery is TRUE:
Set StatusToReturn to STATUS_NO_SUCH_FILE, which means no files were found in this directory that match the given wildcard pattern.</t>
  </si>
  <si>
    <t>MS-FSA_R4876</t>
  </si>
  <si>
    <t>[In Directory Information Queries,Pseudocode for the algorithm is as follows:If no records are being returned:] Else[If FirstQuery is FALSE]:
Set StatusToReturn to STATUS_NO_MORE_FILES, which means no more files were found in this directory that match the given wildcard pattern.</t>
  </si>
  <si>
    <t>MS-FSA_R4877</t>
  </si>
  <si>
    <t>[In Directory Information Queries,Pseudocode for the algorithm is as follows:] If Open.File.UserSetAccessTime is FALSE, the object store MUST update Open.File.LastAccessTime to the current system time.</t>
  </si>
  <si>
    <t>MS-FSA_R859</t>
  </si>
  <si>
    <t>[In Directory Information Queries ,Pseudocode for the algorithm is as follows:For each Link in Open.File.DirectoryList,If Link.Name  matches FileNamePattern as described in section 3.1.4.4
]Else if this is the first matching[Link.Name or Link.ShortName matches FileNamePattern] entry, the operation MUST be failed with STATUS_BUFFER_OVERFLOW.</t>
  </si>
  <si>
    <t>MS-FSA_R2440</t>
  </si>
  <si>
    <t>[In Directory Information Queries,Pseudocode for the algorithm is as follows:For each Link in Open.File.DirectoryList,If Link.ShortName matches FileNamePattern as described in section 3.1.4.4
]Else if this is the first matching entry, the operation MUST be failed with STATUS_BUFFER_OVERFLOW.</t>
  </si>
  <si>
    <t>MS-FSA_R860</t>
  </si>
  <si>
    <t>[In Directory Information Queries,Pseudocode for the algorithm is as follows:For each Link in Open.File.DirectoryList,If Link.Name  matches FileNamePattern as described in section 3.1.4.4
]Else[if this is not  the first matching entry] break.</t>
  </si>
  <si>
    <t>MS-FSA_R2441</t>
  </si>
  <si>
    <t>[In Directory Information Queries,Pseudocode for the algorithm is as follows:For each Link in Open.File.DirectoryList,If Link.ShortName  matches FileNamePattern as described in section 3.1.4.4
]Else[if this is not  the first matching entry] break.</t>
  </si>
  <si>
    <t>MS-FSA_R861</t>
  </si>
  <si>
    <t>[In Directory Information Queries,Pseudocode for the algorithm is as follows:For each Link in Open.File.DirectoryList,If Link.Name  matches FileNamePattern as described in section 3.1.4.4]Set Open.QueryLastEntry to Link.</t>
  </si>
  <si>
    <t>MS-FSA_R2442</t>
  </si>
  <si>
    <t>[In Directory Information Queries,Pseudocode for the algorithm is as follows:For each Link in Open.File.DirectoryList,If Link.ShortName matches FileNamePattern as described in section 3.1.4.4]Set Open.QueryLastEntry to Link.</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</si>
  <si>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</si>
  <si>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</si>
  <si>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</si>
  <si>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</si>
  <si>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</si>
  <si>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</si>
  <si>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</si>
  <si>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</si>
  <si>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</si>
  <si>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</si>
  <si>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</si>
  <si>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</si>
  <si>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</si>
  <si>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</si>
  <si>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</si>
  <si>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</si>
  <si>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</si>
  <si>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</si>
  <si>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</si>
  <si>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</si>
  <si>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</si>
  <si>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</si>
  <si>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</si>
  <si>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</si>
  <si>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</si>
  <si>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</si>
  <si>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</si>
  <si>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</si>
  <si>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</si>
  <si>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</si>
  <si>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</si>
  <si>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</si>
  <si>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</si>
  <si>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</si>
  <si>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</si>
  <si>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</si>
  <si>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</si>
  <si>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</si>
  <si>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</si>
  <si>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</si>
  <si>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</si>
  <si>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</si>
  <si>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</si>
  <si>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</si>
  <si>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</si>
  <si>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</si>
  <si>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</si>
  <si>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</si>
  <si>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</si>
  <si>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</si>
  <si>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</si>
  <si>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</si>
  <si>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</si>
  <si>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</si>
  <si>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</si>
  <si>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</si>
  <si>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</si>
  <si>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</si>
  <si>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</si>
  <si>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</si>
  <si>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</si>
  <si>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</si>
  <si>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</si>
  <si>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</si>
  <si>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</si>
  <si>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</si>
  <si>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</si>
  <si>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</si>
  <si>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</si>
  <si>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</si>
  <si>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</si>
  <si>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</si>
  <si>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</si>
  <si>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</si>
  <si>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</si>
  <si>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</si>
  <si>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</si>
  <si>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</si>
  <si>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</si>
  <si>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</si>
  <si>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</si>
  <si>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</si>
  <si>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</si>
  <si>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</si>
  <si>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</si>
  <si>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</si>
  <si>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</si>
  <si>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</si>
  <si>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</si>
  <si>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</si>
  <si>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</si>
  <si>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</si>
  <si>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</si>
  <si>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</si>
  <si>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</si>
  <si>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</si>
  <si>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</si>
  <si>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</si>
  <si>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</si>
  <si>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</si>
  <si>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</si>
  <si>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</si>
  <si>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</si>
  <si>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</si>
  <si>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</si>
  <si>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</si>
  <si>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</si>
  <si>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</si>
  <si>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</si>
  <si>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</si>
  <si>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</si>
  <si>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</si>
  <si>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</si>
  <si>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</si>
  <si>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</si>
  <si>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</si>
  <si>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</si>
  <si>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</si>
  <si>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</si>
  <si>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</si>
  <si>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</si>
  <si>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</si>
  <si>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</si>
  <si>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</si>
  <si>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</si>
  <si>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</si>
  <si>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</si>
  <si>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</si>
  <si>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</si>
  <si>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</si>
  <si>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</si>
  <si>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</si>
  <si>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</si>
  <si>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</si>
  <si>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</si>
  <si>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</si>
  <si>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</si>
  <si>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</si>
  <si>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</si>
  <si>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</si>
  <si>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</si>
  <si>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</si>
  <si>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</si>
  <si>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</si>
  <si>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</si>
  <si>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</si>
  <si>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</si>
  <si>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</si>
  <si>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</si>
  <si>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</si>
  <si>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</si>
  <si>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</si>
  <si>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</si>
  <si>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</si>
  <si>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</si>
  <si>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</si>
  <si>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</si>
  <si>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</si>
  <si>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</si>
  <si>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</si>
  <si>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</si>
  <si>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</si>
  <si>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</si>
  <si>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</si>
  <si>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</si>
  <si>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</si>
  <si>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</si>
  <si>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</si>
  <si>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</si>
  <si>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</si>
  <si>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</si>
  <si>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</si>
  <si>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</si>
  <si>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</si>
  <si>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</si>
  <si>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</si>
  <si>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</si>
  <si>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</si>
  <si>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</si>
  <si>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</si>
  <si>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</si>
  <si>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</si>
  <si>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</si>
  <si>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</si>
  <si>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</si>
  <si>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</si>
  <si>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</si>
  <si>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</si>
  <si>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</si>
  <si>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</si>
  <si>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</si>
  <si>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</si>
  <si>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</si>
  <si>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</si>
  <si>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</si>
  <si>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</si>
  <si>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</si>
  <si>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</si>
  <si>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</si>
  <si>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</si>
  <si>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</si>
  <si>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</si>
  <si>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</si>
  <si>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</si>
  <si>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</si>
  <si>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</si>
  <si>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</si>
  <si>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</si>
  <si>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</si>
  <si>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</si>
  <si>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</si>
  <si>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</si>
  <si>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</si>
  <si>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</si>
  <si>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</si>
  <si>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</si>
  <si>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</si>
  <si>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</si>
  <si>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</si>
  <si>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</si>
  <si>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</si>
  <si>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</si>
  <si>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</si>
  <si>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</si>
  <si>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</si>
  <si>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</si>
  <si>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</si>
  <si>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</si>
  <si>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</si>
  <si>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</si>
  <si>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</si>
  <si>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</si>
  <si>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</si>
  <si>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</si>
  <si>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</si>
  <si>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</si>
  <si>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</si>
  <si>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</si>
  <si>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</si>
  <si>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</si>
  <si>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</si>
  <si>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</si>
  <si>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</si>
  <si>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</si>
  <si>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</si>
  <si>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</si>
  <si>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</si>
  <si>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</si>
  <si>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</si>
  <si>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</si>
  <si>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</si>
  <si>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</si>
  <si>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</si>
  <si>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</si>
  <si>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</si>
  <si>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</si>
  <si>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</si>
  <si>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</si>
  <si>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</si>
  <si>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</si>
  <si>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</si>
  <si>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</si>
  <si>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</si>
  <si>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</si>
  <si>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</si>
  <si>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</si>
  <si>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</si>
  <si>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</si>
  <si>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</si>
  <si>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</si>
  <si>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</si>
  <si>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</si>
  <si>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</si>
  <si>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</si>
  <si>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</si>
  <si>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</si>
  <si>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</si>
  <si>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</si>
  <si>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</si>
  <si>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</si>
  <si>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</si>
  <si>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</si>
  <si>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</si>
  <si>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</si>
  <si>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</si>
  <si>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</si>
  <si>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</si>
  <si>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</si>
  <si>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</si>
  <si>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</si>
  <si>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</si>
  <si>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</si>
  <si>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</si>
  <si>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</si>
  <si>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</si>
  <si>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</si>
  <si>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</si>
  <si>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</si>
  <si>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</si>
  <si>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</si>
  <si>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</si>
  <si>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</si>
  <si>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</si>
  <si>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</si>
  <si>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</si>
  <si>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</si>
  <si>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</si>
  <si>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</si>
  <si>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</si>
  <si>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</si>
  <si>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</si>
  <si>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</si>
  <si>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</si>
  <si>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</si>
  <si>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</si>
  <si>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</si>
  <si>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</si>
  <si>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</si>
  <si>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</si>
  <si>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</si>
  <si>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</si>
  <si>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</si>
  <si>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</si>
  <si>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</si>
  <si>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</si>
  <si>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</si>
  <si>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</si>
  <si>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</si>
  <si>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</si>
  <si>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</si>
  <si>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</si>
  <si>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</si>
  <si>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</si>
  <si>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</si>
  <si>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</si>
  <si>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</si>
  <si>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</si>
  <si>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</si>
  <si>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</si>
  <si>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</si>
  <si>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</si>
  <si>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</si>
  <si>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</si>
  <si>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</si>
  <si>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</si>
  <si>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</si>
  <si>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</si>
  <si>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</si>
  <si>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</si>
  <si>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</si>
  <si>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</si>
  <si>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</si>
  <si>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</si>
  <si>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</si>
  <si>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</si>
  <si>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</si>
  <si>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</si>
  <si>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</si>
  <si>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</si>
  <si>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</si>
  <si>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</si>
  <si>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</si>
  <si>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</si>
  <si>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</si>
  <si>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</si>
  <si>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</si>
  <si>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</si>
  <si>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</si>
  <si>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</si>
  <si>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</si>
  <si>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</si>
  <si>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</si>
  <si>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</si>
  <si>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</si>
  <si>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</si>
  <si>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</si>
  <si>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</si>
  <si>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</si>
  <si>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</si>
  <si>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</si>
  <si>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</si>
  <si>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</si>
  <si>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</si>
  <si>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</si>
  <si>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</si>
  <si>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</si>
  <si>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</si>
  <si>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</si>
  <si>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</si>
  <si>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</si>
  <si>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</si>
  <si>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</si>
  <si>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</si>
  <si>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</si>
  <si>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</si>
  <si>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</si>
  <si>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</si>
  <si>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</si>
  <si>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</si>
  <si>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</si>
  <si>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</si>
  <si>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</si>
  <si>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</si>
  <si>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</si>
  <si>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</si>
  <si>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</si>
  <si>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</si>
  <si>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</si>
  <si>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</si>
  <si>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</si>
  <si>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</si>
  <si>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</si>
  <si>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</si>
  <si>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</si>
  <si>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</si>
  <si>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</si>
  <si>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</si>
  <si>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</si>
  <si>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</si>
  <si>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</si>
  <si>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</si>
  <si>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</si>
  <si>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</si>
  <si>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</si>
  <si>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</si>
  <si>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</si>
  <si>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</si>
  <si>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</si>
  <si>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</si>
  <si>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</si>
  <si>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</si>
  <si>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</si>
  <si>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</si>
  <si>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</si>
  <si>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</si>
  <si>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</si>
  <si>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</si>
  <si>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</si>
  <si>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</si>
  <si>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</si>
  <si>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</si>
  <si>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</si>
  <si>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</si>
  <si>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</si>
  <si>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</si>
  <si>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</si>
  <si>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</si>
  <si>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</si>
  <si>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</si>
  <si>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</si>
  <si>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</si>
  <si>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</si>
  <si>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</si>
  <si>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</si>
  <si>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</si>
  <si>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</si>
  <si>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</si>
  <si>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</si>
  <si>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</si>
  <si>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</si>
  <si>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</si>
  <si>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</si>
  <si>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</si>
  <si>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</si>
  <si>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</si>
  <si>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</si>
  <si>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</si>
  <si>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</si>
  <si>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</si>
  <si>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</si>
  <si>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</si>
  <si>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</si>
  <si>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</si>
  <si>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</si>
  <si>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</si>
  <si>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</si>
  <si>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</si>
  <si>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</si>
  <si>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</si>
  <si>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</si>
  <si>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</si>
  <si>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</si>
  <si>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</si>
  <si>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</si>
  <si>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</si>
  <si>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</si>
  <si>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</si>
  <si>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</si>
  <si>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</si>
  <si>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</si>
  <si>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</si>
  <si>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</si>
  <si>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</si>
  <si>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</si>
  <si>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</si>
  <si>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</si>
  <si>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</si>
  <si>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</si>
  <si>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</si>
  <si>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</si>
  <si>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</si>
  <si>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</si>
  <si>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</si>
  <si>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</si>
  <si>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</si>
  <si>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</si>
  <si>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</si>
  <si>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</si>
  <si>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</si>
  <si>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</si>
  <si>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</si>
  <si>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</si>
  <si>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</si>
  <si>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</si>
  <si>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</si>
  <si>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</si>
  <si>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</si>
  <si>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</si>
  <si>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</si>
  <si>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</si>
  <si>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</si>
  <si>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</si>
  <si>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</si>
  <si>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</si>
  <si>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</si>
  <si>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</si>
  <si>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</si>
  <si>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</si>
  <si>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</si>
  <si>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</si>
  <si>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</si>
  <si>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</si>
  <si>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</si>
  <si>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</si>
  <si>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</si>
  <si>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</si>
  <si>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</si>
  <si>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</si>
  <si>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</si>
  <si>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</si>
  <si>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</si>
  <si>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</si>
  <si>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</si>
  <si>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</si>
  <si>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</si>
  <si>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</si>
  <si>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</si>
  <si>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</si>
  <si>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</si>
  <si>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</si>
  <si>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</si>
  <si>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</si>
  <si>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</si>
  <si>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</si>
  <si>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</si>
  <si>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</si>
  <si>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</si>
  <si>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</si>
  <si>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</si>
  <si>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</si>
  <si>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</si>
  <si>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</si>
  <si>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</si>
  <si>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</si>
  <si>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</si>
  <si>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</si>
  <si>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</si>
  <si>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</si>
  <si>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</si>
  <si>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</si>
  <si>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MS-FSA_R963</t>
  </si>
  <si>
    <t>[In FSCTL_CREATE_OR_GET_OBJECT_ID,Pseudocode for the operation is as follows:]
The object store MUST populate the fields of OutputBuffer as follows:OutputBuffer.DomainId set to empty.</t>
  </si>
  <si>
    <t>2c95a3cd-0f29-4a65-90d8-e16542179308</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</si>
  <si>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</si>
  <si>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</si>
  <si>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</si>
  <si>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</si>
  <si>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</si>
  <si>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</si>
  <si>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</si>
  <si>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</si>
  <si>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</si>
  <si>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</si>
  <si>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</si>
  <si>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</si>
  <si>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</si>
  <si>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</si>
  <si>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</si>
  <si>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</si>
  <si>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</si>
  <si>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</si>
  <si>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</si>
  <si>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</si>
  <si>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</si>
  <si>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</si>
  <si>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</si>
  <si>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</si>
  <si>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</si>
  <si>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</si>
  <si>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</si>
  <si>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</si>
  <si>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</si>
  <si>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</si>
  <si>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</si>
  <si>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</si>
  <si>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</si>
  <si>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</si>
  <si>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</si>
  <si>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</si>
  <si>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</si>
  <si>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</si>
  <si>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</si>
  <si>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</si>
  <si>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</si>
  <si>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</si>
  <si>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</si>
  <si>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</si>
  <si>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</si>
  <si>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</si>
  <si>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</si>
  <si>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</si>
  <si>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</si>
  <si>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</si>
  <si>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</si>
  <si>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</si>
  <si>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</si>
  <si>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</si>
  <si>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</si>
  <si>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</si>
  <si>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</si>
  <si>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</si>
  <si>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</si>
  <si>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</si>
  <si>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</si>
  <si>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</si>
  <si>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</si>
  <si>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</si>
  <si>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</si>
  <si>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</si>
  <si>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</si>
  <si>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</si>
  <si>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</si>
  <si>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</si>
  <si>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</si>
  <si>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</si>
  <si>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</si>
  <si>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</si>
  <si>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</si>
  <si>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</si>
  <si>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</si>
  <si>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</si>
  <si>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</si>
  <si>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</si>
  <si>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</si>
  <si>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</si>
  <si>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</si>
  <si>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</si>
  <si>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</si>
  <si>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</si>
  <si>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</si>
  <si>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</si>
  <si>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</si>
  <si>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</si>
  <si>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</si>
  <si>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</si>
  <si>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</si>
  <si>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</si>
  <si>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</si>
  <si>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</si>
  <si>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</si>
  <si>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</si>
  <si>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</si>
  <si>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</si>
  <si>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</si>
  <si>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</si>
  <si>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</si>
  <si>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</si>
  <si>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</si>
  <si>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</si>
  <si>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</si>
  <si>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</si>
  <si>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</si>
  <si>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</si>
  <si>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</si>
  <si>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</si>
  <si>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</si>
  <si>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</si>
  <si>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</si>
  <si>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</si>
  <si>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</si>
  <si>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</si>
  <si>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</si>
  <si>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</si>
  <si>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</si>
  <si>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</si>
  <si>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</si>
  <si>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</si>
  <si>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</si>
  <si>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</si>
  <si>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</si>
  <si>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</si>
  <si>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</si>
  <si>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</si>
  <si>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</si>
  <si>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</si>
  <si>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</si>
  <si>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</si>
  <si>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</si>
  <si>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</si>
  <si>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</si>
  <si>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</si>
  <si>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</si>
  <si>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</si>
  <si>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</si>
  <si>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</si>
  <si>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</si>
  <si>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</si>
  <si>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</si>
  <si>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</si>
  <si>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</si>
  <si>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</si>
  <si>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</si>
  <si>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</si>
  <si>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</si>
  <si>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</si>
  <si>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</si>
  <si>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</si>
  <si>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</si>
  <si>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</si>
  <si>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</si>
  <si>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</si>
  <si>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</si>
  <si>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</si>
  <si>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</si>
  <si>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</si>
  <si>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</si>
  <si>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</si>
  <si>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</si>
  <si>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</si>
  <si>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</si>
  <si>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</si>
  <si>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</si>
  <si>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</si>
  <si>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</si>
  <si>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</si>
  <si>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</si>
  <si>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</si>
  <si>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</si>
  <si>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</si>
  <si>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</si>
  <si>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</si>
  <si>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</si>
  <si>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</si>
  <si>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</si>
  <si>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</si>
  <si>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</si>
  <si>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</si>
  <si>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</si>
  <si>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</si>
  <si>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</si>
  <si>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</si>
  <si>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</si>
  <si>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</si>
  <si>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</si>
  <si>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</si>
  <si>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</si>
  <si>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</si>
  <si>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</si>
  <si>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</si>
  <si>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</si>
  <si>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</si>
  <si>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</si>
  <si>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</si>
  <si>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</si>
  <si>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</si>
  <si>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</si>
  <si>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</si>
  <si>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</si>
  <si>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</si>
  <si>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</si>
  <si>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</si>
  <si>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</si>
  <si>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</si>
  <si>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</si>
  <si>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</si>
  <si>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</si>
  <si>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</si>
  <si>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</si>
  <si>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</si>
  <si>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</si>
  <si>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</si>
  <si>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</si>
  <si>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</si>
  <si>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</si>
  <si>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</si>
  <si>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</si>
  <si>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</si>
  <si>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</si>
  <si>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</si>
  <si>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</si>
  <si>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</si>
  <si>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</si>
  <si>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</si>
  <si>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</si>
  <si>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</si>
  <si>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</si>
  <si>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</si>
  <si>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</si>
  <si>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</si>
  <si>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</si>
  <si>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</si>
  <si>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</si>
  <si>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</si>
  <si>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</si>
  <si>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</si>
  <si>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</si>
  <si>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</si>
  <si>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</si>
  <si>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</si>
  <si>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</si>
  <si>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</si>
  <si>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</si>
  <si>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</si>
  <si>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</si>
  <si>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</si>
  <si>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</si>
  <si>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</si>
  <si>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</si>
  <si>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</si>
  <si>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</si>
  <si>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</si>
  <si>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</si>
  <si>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</si>
  <si>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</si>
  <si>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</si>
  <si>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</si>
  <si>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</si>
  <si>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</si>
  <si>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</si>
  <si>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</si>
  <si>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</si>
  <si>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</si>
  <si>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</si>
  <si>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</si>
  <si>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</si>
  <si>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</si>
  <si>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</si>
  <si>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</si>
  <si>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</si>
  <si>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</si>
  <si>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</si>
  <si>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</si>
  <si>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</si>
  <si>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</si>
  <si>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</si>
  <si>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</si>
  <si>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</si>
  <si>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</si>
  <si>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</si>
  <si>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</si>
  <si>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</si>
  <si>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</si>
  <si>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</si>
  <si>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</si>
  <si>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</si>
  <si>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</si>
  <si>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</si>
  <si>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</si>
  <si>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</si>
  <si>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</si>
  <si>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</si>
  <si>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</si>
  <si>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</si>
  <si>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</si>
  <si>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</si>
  <si>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</si>
  <si>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</si>
  <si>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</si>
  <si>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</si>
  <si>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</si>
  <si>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</si>
  <si>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</si>
  <si>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</si>
  <si>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</si>
  <si>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</si>
  <si>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</si>
  <si>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</si>
  <si>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</si>
  <si>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</si>
  <si>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</si>
  <si>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</si>
  <si>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</si>
  <si>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</si>
  <si>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</si>
  <si>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</si>
  <si>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</si>
  <si>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</si>
  <si>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</si>
  <si>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</si>
  <si>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</si>
  <si>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</si>
  <si>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</si>
  <si>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</si>
  <si>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</si>
  <si>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</si>
  <si>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</si>
  <si>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</si>
  <si>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</si>
  <si>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</si>
  <si>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</si>
  <si>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</si>
  <si>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</si>
  <si>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</si>
  <si>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</si>
  <si>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</si>
  <si>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</si>
  <si>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</si>
  <si>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</si>
  <si>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</si>
  <si>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</si>
  <si>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</si>
  <si>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</si>
  <si>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</si>
  <si>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</si>
  <si>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</si>
  <si>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</si>
  <si>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</si>
  <si>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</si>
  <si>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</si>
  <si>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</si>
  <si>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</si>
  <si>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</si>
  <si>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</si>
  <si>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</si>
  <si>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</si>
  <si>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</si>
  <si>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</si>
  <si>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</si>
  <si>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</si>
  <si>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</si>
  <si>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</si>
  <si>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</si>
  <si>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</si>
  <si>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</si>
  <si>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</si>
  <si>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</si>
  <si>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</si>
  <si>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</si>
  <si>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</si>
  <si>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</si>
  <si>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</si>
  <si>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</si>
  <si>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</si>
  <si>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</si>
  <si>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</si>
  <si>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</si>
  <si>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</si>
  <si>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</si>
  <si>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</si>
  <si>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</si>
  <si>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</si>
  <si>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</si>
  <si>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</si>
  <si>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</si>
  <si>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</si>
  <si>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</si>
  <si>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</si>
  <si>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</si>
  <si>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</si>
  <si>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</si>
  <si>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</si>
  <si>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</si>
  <si>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</si>
  <si>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</si>
  <si>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</si>
  <si>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</si>
  <si>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</si>
  <si>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</si>
  <si>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</si>
  <si>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</si>
  <si>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</si>
  <si>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</si>
  <si>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</si>
  <si>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</si>
  <si>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</si>
  <si>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</si>
  <si>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</si>
  <si>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</si>
  <si>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</si>
  <si>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</si>
  <si>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</si>
  <si>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</si>
  <si>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</si>
  <si>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</si>
  <si>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</si>
  <si>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</si>
  <si>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</si>
  <si>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</si>
  <si>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</si>
  <si>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</si>
  <si>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</si>
  <si>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</si>
  <si>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</si>
  <si>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</si>
  <si>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</si>
  <si>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</si>
  <si>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</si>
  <si>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</si>
  <si>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</si>
  <si>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</si>
  <si>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</si>
  <si>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</si>
  <si>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</si>
  <si>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</si>
  <si>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</si>
  <si>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</si>
  <si>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</si>
  <si>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</si>
  <si>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</si>
  <si>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</si>
  <si>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</si>
  <si>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</si>
  <si>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</si>
  <si>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</si>
  <si>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</si>
  <si>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</si>
  <si>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</si>
  <si>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</si>
  <si>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</si>
  <si>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</si>
  <si>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</si>
  <si>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</si>
  <si>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</si>
  <si>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</si>
  <si>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</si>
  <si>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</si>
  <si>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</si>
  <si>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</si>
  <si>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</si>
  <si>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</si>
  <si>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</si>
  <si>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</si>
  <si>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</si>
  <si>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</si>
  <si>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</si>
  <si>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</si>
  <si>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</si>
  <si>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</si>
  <si>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</si>
  <si>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</si>
  <si>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</si>
  <si>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</si>
  <si>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</si>
  <si>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</si>
  <si>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MS-FSA_R1087</t>
  </si>
  <si>
    <t>[In FSCTL_GET_REPARSE_POINT,Pseudocode for the operation is as follows:Phase 3 : Return the reparse data]Set OutputBuffer.Reserved to zero.</t>
  </si>
  <si>
    <t>9195436d-df38-45e7-a2b8-903d445c47bc</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</si>
  <si>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</si>
  <si>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</si>
  <si>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</si>
  <si>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</si>
  <si>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</si>
  <si>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</si>
  <si>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</si>
  <si>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</si>
  <si>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</si>
  <si>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</si>
  <si>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</si>
  <si>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</si>
  <si>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</si>
  <si>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</si>
  <si>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</si>
  <si>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</si>
  <si>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</si>
  <si>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</si>
  <si>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</si>
  <si>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</si>
  <si>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</si>
  <si>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</si>
  <si>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</si>
  <si>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</si>
  <si>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</si>
  <si>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</si>
  <si>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</si>
  <si>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</si>
  <si>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</si>
  <si>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</si>
  <si>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</si>
  <si>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</si>
  <si>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</si>
  <si>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</si>
  <si>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</si>
  <si>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</si>
  <si>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</si>
  <si>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</si>
  <si>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</si>
  <si>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</si>
  <si>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</si>
  <si>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</si>
  <si>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</si>
  <si>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</si>
  <si>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</si>
  <si>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</si>
  <si>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</si>
  <si>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</si>
  <si>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</si>
  <si>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</si>
  <si>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</si>
  <si>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</si>
  <si>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</si>
  <si>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</si>
  <si>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</si>
  <si>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</si>
  <si>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</si>
  <si>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</si>
  <si>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</si>
  <si>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</si>
  <si>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</si>
  <si>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</si>
  <si>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</si>
  <si>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</si>
  <si>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</si>
  <si>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</si>
  <si>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</si>
  <si>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</si>
  <si>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</si>
  <si>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</si>
  <si>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</si>
  <si>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</si>
  <si>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</si>
  <si>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</si>
  <si>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</si>
  <si>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</si>
  <si>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</si>
  <si>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</si>
  <si>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</si>
  <si>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</si>
  <si>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</si>
  <si>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</si>
  <si>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</si>
  <si>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</si>
  <si>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</si>
  <si>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</si>
  <si>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</si>
  <si>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</si>
  <si>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</si>
  <si>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</si>
  <si>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</si>
  <si>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</si>
  <si>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</si>
  <si>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</si>
  <si>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</si>
  <si>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</si>
  <si>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</si>
  <si>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</si>
  <si>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</si>
  <si>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</si>
  <si>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</si>
  <si>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</si>
  <si>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</si>
  <si>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</si>
  <si>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</si>
  <si>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</si>
  <si>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</si>
  <si>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</si>
  <si>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</si>
  <si>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</si>
  <si>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</si>
  <si>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</si>
  <si>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</si>
  <si>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</si>
  <si>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</si>
  <si>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</si>
  <si>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</si>
  <si>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</si>
  <si>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</si>
  <si>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</si>
  <si>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</si>
  <si>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</si>
  <si>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</si>
  <si>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</si>
  <si>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</si>
  <si>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</si>
  <si>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</si>
  <si>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</si>
  <si>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</si>
  <si>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</si>
  <si>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</si>
  <si>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MS-FSA_R1113</t>
  </si>
  <si>
    <t>3.1.5.9.11</t>
  </si>
  <si>
    <t>[ In FSCTL_IS_PATHNAME_VALID]This operation always returns STATUS_SUCCESS.</t>
  </si>
  <si>
    <t>e1770aa2-f56d-411e-90af-1d88a7267f5f</t>
  </si>
  <si>
    <t>MS-FSA_R1114</t>
  </si>
  <si>
    <t>3.1.5.9.12</t>
  </si>
  <si>
    <t>[In FSCTL_LMR_GET_LINK_TRACKING_INFORMATION]This operation MUST be failed with STATUS_INVALID_DEVICE_REQUEST.</t>
  </si>
  <si>
    <t>2332bac0-5aa0-41a3-9517-3d28d1159649</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</si>
  <si>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</si>
  <si>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</si>
  <si>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</si>
  <si>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MS-FSA_R1115</t>
  </si>
  <si>
    <t>3.1.5.9.13</t>
  </si>
  <si>
    <t>[ In FSCTL_LMR_SET_LINK_TRACKING_INFORMATION]This operation MUST be failed with STATUS_INVALID_DEVICE_REQUEST.</t>
  </si>
  <si>
    <t>eea7dbcb-ccc6-4279-ab8b-6f46640014bb</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</si>
  <si>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</si>
  <si>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</si>
  <si>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</si>
  <si>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</si>
  <si>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</si>
  <si>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</si>
  <si>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</si>
  <si>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</si>
  <si>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</si>
  <si>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</si>
  <si>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</si>
  <si>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</si>
  <si>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</si>
  <si>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</si>
  <si>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</si>
  <si>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</si>
  <si>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</si>
  <si>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</si>
  <si>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</si>
  <si>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</si>
  <si>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</si>
  <si>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</si>
  <si>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</si>
  <si>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</si>
  <si>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</si>
  <si>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</si>
  <si>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</si>
  <si>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</si>
  <si>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</si>
  <si>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</si>
  <si>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</si>
  <si>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</si>
  <si>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</si>
  <si>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</si>
  <si>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</si>
  <si>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</si>
  <si>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</si>
  <si>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</si>
  <si>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</si>
  <si>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</si>
  <si>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</si>
  <si>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</si>
  <si>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</si>
  <si>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</si>
  <si>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</si>
  <si>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</si>
  <si>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</si>
  <si>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</si>
  <si>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</si>
  <si>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</si>
  <si>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</si>
  <si>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</si>
  <si>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</si>
  <si>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</si>
  <si>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</si>
  <si>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</si>
  <si>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</si>
  <si>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</si>
  <si>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</si>
  <si>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</si>
  <si>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</si>
  <si>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</si>
  <si>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</si>
  <si>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</si>
  <si>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</si>
  <si>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</si>
  <si>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</si>
  <si>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</si>
  <si>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</si>
  <si>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</si>
  <si>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</si>
  <si>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</si>
  <si>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</si>
  <si>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</si>
  <si>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</si>
  <si>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</si>
  <si>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</si>
  <si>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</si>
  <si>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</si>
  <si>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</si>
  <si>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</si>
  <si>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</si>
  <si>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</si>
  <si>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</si>
  <si>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</si>
  <si>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</si>
  <si>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</si>
  <si>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</si>
  <si>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</si>
  <si>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</si>
  <si>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</si>
  <si>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</si>
  <si>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</si>
  <si>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</si>
  <si>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</si>
  <si>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</si>
  <si>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</si>
  <si>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</si>
  <si>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</si>
  <si>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</si>
  <si>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</si>
  <si>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</si>
  <si>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</si>
  <si>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</si>
  <si>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</si>
  <si>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</si>
  <si>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</si>
  <si>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</si>
  <si>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</si>
  <si>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</si>
  <si>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</si>
  <si>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</si>
  <si>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</si>
  <si>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</si>
  <si>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</si>
  <si>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</si>
  <si>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</si>
  <si>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</si>
  <si>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</si>
  <si>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</si>
  <si>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</si>
  <si>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</si>
  <si>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</si>
  <si>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</si>
  <si>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</si>
  <si>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</si>
  <si>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</si>
  <si>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</si>
  <si>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</si>
  <si>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</si>
  <si>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</si>
  <si>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</si>
  <si>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</si>
  <si>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</si>
  <si>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</si>
  <si>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</si>
  <si>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</si>
  <si>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</si>
  <si>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</si>
  <si>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</si>
  <si>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</si>
  <si>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</si>
  <si>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</si>
  <si>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</si>
  <si>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</si>
  <si>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</si>
  <si>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</si>
  <si>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</si>
  <si>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</si>
  <si>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</si>
  <si>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</si>
  <si>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</si>
  <si>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</si>
  <si>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</si>
  <si>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</si>
  <si>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</si>
  <si>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</si>
  <si>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</si>
  <si>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</si>
  <si>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</si>
  <si>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</si>
  <si>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</si>
  <si>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</si>
  <si>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</si>
  <si>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</si>
  <si>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</si>
  <si>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</si>
  <si>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</si>
  <si>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</si>
  <si>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</si>
  <si>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</si>
  <si>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</si>
  <si>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</si>
  <si>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</si>
  <si>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</si>
  <si>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</si>
  <si>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</si>
  <si>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</si>
  <si>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</si>
  <si>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</si>
  <si>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</si>
  <si>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</si>
  <si>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</si>
  <si>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</si>
  <si>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</si>
  <si>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</si>
  <si>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</si>
  <si>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</si>
  <si>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</si>
  <si>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</si>
  <si>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</si>
  <si>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</si>
  <si>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</si>
  <si>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</si>
  <si>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</si>
  <si>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</si>
  <si>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</si>
  <si>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</si>
  <si>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</si>
  <si>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</si>
  <si>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</si>
  <si>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MS-FSA_R3783</t>
  </si>
  <si>
    <t>[In FSCTL_QUERY_ALLOCATED_RANGES,Pseudocode for the operation is as follows:]Else[If Open.Stream.IsSparse is TRUSE]:For sparse files, return a list of contiguous allocated ranges within the requested range.</t>
  </si>
  <si>
    <t>136c90cc-122d-41c2-ae3d-54b25244524b</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</si>
  <si>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</si>
  <si>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</si>
  <si>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</si>
  <si>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</si>
  <si>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</si>
  <si>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</si>
  <si>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</si>
  <si>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</si>
  <si>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</si>
  <si>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</si>
  <si>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</si>
  <si>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</si>
  <si>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</si>
  <si>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</si>
  <si>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</si>
  <si>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</si>
  <si>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</si>
  <si>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</si>
  <si>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</si>
  <si>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</si>
  <si>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</si>
  <si>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</si>
  <si>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</si>
  <si>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</si>
  <si>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</si>
  <si>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</si>
  <si>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</si>
  <si>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</si>
  <si>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</si>
  <si>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</si>
  <si>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</si>
  <si>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</si>
  <si>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</si>
  <si>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</si>
  <si>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</si>
  <si>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</si>
  <si>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</si>
  <si>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</si>
  <si>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</si>
  <si>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</si>
  <si>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</si>
  <si>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</si>
  <si>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</si>
  <si>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</si>
  <si>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</si>
  <si>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</si>
  <si>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</si>
  <si>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</si>
  <si>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</si>
  <si>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</si>
  <si>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</si>
  <si>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</si>
  <si>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</si>
  <si>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</si>
  <si>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</si>
  <si>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</si>
  <si>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</si>
  <si>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</si>
  <si>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</si>
  <si>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</si>
  <si>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</si>
  <si>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</si>
  <si>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</si>
  <si>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</si>
  <si>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</si>
  <si>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</si>
  <si>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</si>
  <si>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</si>
  <si>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</si>
  <si>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</si>
  <si>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</si>
  <si>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</si>
  <si>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</si>
  <si>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</si>
  <si>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</si>
  <si>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</si>
  <si>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</si>
  <si>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</si>
  <si>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</si>
  <si>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</si>
  <si>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</si>
  <si>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</si>
  <si>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</si>
  <si>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</si>
  <si>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</si>
  <si>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</si>
  <si>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</si>
  <si>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</si>
  <si>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</si>
  <si>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</si>
  <si>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</si>
  <si>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</si>
  <si>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</si>
  <si>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MS-FSA_R5046</t>
  </si>
  <si>
    <t>[In FSCTL_QUERY_ALLOCATED_RANGES,Pseudocode for the operation is as follows:]Upon successful completion of the operation, the object store MUST return:BytesReturned set to OutputBufferIndex * sizeof( FILE_ALLOCATED_RANGE_BUFFER ).</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</si>
  <si>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</si>
  <si>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</si>
  <si>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</si>
  <si>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</si>
  <si>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</si>
  <si>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</si>
  <si>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</si>
  <si>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</si>
  <si>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</si>
  <si>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</si>
  <si>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</si>
  <si>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</si>
  <si>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</si>
  <si>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</si>
  <si>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</si>
  <si>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</si>
  <si>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</si>
  <si>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</si>
  <si>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</si>
  <si>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</si>
  <si>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</si>
  <si>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</si>
  <si>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</si>
  <si>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</si>
  <si>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</si>
  <si>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</si>
  <si>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</si>
  <si>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</si>
  <si>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</si>
  <si>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</si>
  <si>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</si>
  <si>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</si>
  <si>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</si>
  <si>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</si>
  <si>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</si>
  <si>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</si>
  <si>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</si>
  <si>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</si>
  <si>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</si>
  <si>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</si>
  <si>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</si>
  <si>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</si>
  <si>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</si>
  <si>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</si>
  <si>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</si>
  <si>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</si>
  <si>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</si>
  <si>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</si>
  <si>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</si>
  <si>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</si>
  <si>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</si>
  <si>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</si>
  <si>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</si>
  <si>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</si>
  <si>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</si>
  <si>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</si>
  <si>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</si>
  <si>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</si>
  <si>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</si>
  <si>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</si>
  <si>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</si>
  <si>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</si>
  <si>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</si>
  <si>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</si>
  <si>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</si>
  <si>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</si>
  <si>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</si>
  <si>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</si>
  <si>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</si>
  <si>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</si>
  <si>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</si>
  <si>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</si>
  <si>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</si>
  <si>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</si>
  <si>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</si>
  <si>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</si>
  <si>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</si>
  <si>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</si>
  <si>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</si>
  <si>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</si>
  <si>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</si>
  <si>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</si>
  <si>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</si>
  <si>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</si>
  <si>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</si>
  <si>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</si>
  <si>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</si>
  <si>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</si>
  <si>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</si>
  <si>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</si>
  <si>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</si>
  <si>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</si>
  <si>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</si>
  <si>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</si>
  <si>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</si>
  <si>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</si>
  <si>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</si>
  <si>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</si>
  <si>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</si>
  <si>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</si>
  <si>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</si>
  <si>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</si>
  <si>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</si>
  <si>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</si>
  <si>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</si>
  <si>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</si>
  <si>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</si>
  <si>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</si>
  <si>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</si>
  <si>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</si>
  <si>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</si>
  <si>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</si>
  <si>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</si>
  <si>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</si>
  <si>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</si>
  <si>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</si>
  <si>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</si>
  <si>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</si>
  <si>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</si>
  <si>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</si>
  <si>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</si>
  <si>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</si>
  <si>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</si>
  <si>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</si>
  <si>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</si>
  <si>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</si>
  <si>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</si>
  <si>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</si>
  <si>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</si>
  <si>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</si>
  <si>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</si>
  <si>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</si>
  <si>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</si>
  <si>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</si>
  <si>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</si>
  <si>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</si>
  <si>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</si>
  <si>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</si>
  <si>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</si>
  <si>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</si>
  <si>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</si>
  <si>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</si>
  <si>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</si>
  <si>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</si>
  <si>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</si>
  <si>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</si>
  <si>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</si>
  <si>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</si>
  <si>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</si>
  <si>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</si>
  <si>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</si>
  <si>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</si>
  <si>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</si>
  <si>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</si>
  <si>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</si>
  <si>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</si>
  <si>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</si>
  <si>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</si>
  <si>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</si>
  <si>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</si>
  <si>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</si>
  <si>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</si>
  <si>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</si>
  <si>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</si>
  <si>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</si>
  <si>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</si>
  <si>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</si>
  <si>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</si>
  <si>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</si>
  <si>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</si>
  <si>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</si>
  <si>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</si>
  <si>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</si>
  <si>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</si>
  <si>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</si>
  <si>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</si>
  <si>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</si>
  <si>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</si>
  <si>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</si>
  <si>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</si>
  <si>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</si>
  <si>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</si>
  <si>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</si>
  <si>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</si>
  <si>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</si>
  <si>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</si>
  <si>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</si>
  <si>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</si>
  <si>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</si>
  <si>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</si>
  <si>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</si>
  <si>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</si>
  <si>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</si>
  <si>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</si>
  <si>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</si>
  <si>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</si>
  <si>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</si>
  <si>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</si>
  <si>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</si>
  <si>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</si>
  <si>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</si>
  <si>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</si>
  <si>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</si>
  <si>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</si>
  <si>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</si>
  <si>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</si>
  <si>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</si>
  <si>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</si>
  <si>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</si>
  <si>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</si>
  <si>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</si>
  <si>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</si>
  <si>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</si>
  <si>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</si>
  <si>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</si>
  <si>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</si>
  <si>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</si>
  <si>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</si>
  <si>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</si>
  <si>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</si>
  <si>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</si>
  <si>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</si>
  <si>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</si>
  <si>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</si>
  <si>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</si>
  <si>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</si>
  <si>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</si>
  <si>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</si>
  <si>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</si>
  <si>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</si>
  <si>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</si>
  <si>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</si>
  <si>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</si>
  <si>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</si>
  <si>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</si>
  <si>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</si>
  <si>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</si>
  <si>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</si>
  <si>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</si>
  <si>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</si>
  <si>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</si>
  <si>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</si>
  <si>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</si>
  <si>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</si>
  <si>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</si>
  <si>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</si>
  <si>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</si>
  <si>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</si>
  <si>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</si>
  <si>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</si>
  <si>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</si>
  <si>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</si>
  <si>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</si>
  <si>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</si>
  <si>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</si>
  <si>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</si>
  <si>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</si>
  <si>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</si>
  <si>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</si>
  <si>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</si>
  <si>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</si>
  <si>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</si>
  <si>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</si>
  <si>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</si>
  <si>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</si>
  <si>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</si>
  <si>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</si>
  <si>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</si>
  <si>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</si>
  <si>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</si>
  <si>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</si>
  <si>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</si>
  <si>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</si>
  <si>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</si>
  <si>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</si>
  <si>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</si>
  <si>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</si>
  <si>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</si>
  <si>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</si>
  <si>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</si>
  <si>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</si>
  <si>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</si>
  <si>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</si>
  <si>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</si>
  <si>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</si>
  <si>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</si>
  <si>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</si>
  <si>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</si>
  <si>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</si>
  <si>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</si>
  <si>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</si>
  <si>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</si>
  <si>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</si>
  <si>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</si>
  <si>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</si>
  <si>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</si>
  <si>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</si>
  <si>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</si>
  <si>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</si>
  <si>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</si>
  <si>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</si>
  <si>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</si>
  <si>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</si>
  <si>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</si>
  <si>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</si>
  <si>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</si>
  <si>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</si>
  <si>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</si>
  <si>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</si>
  <si>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</si>
  <si>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</si>
  <si>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</si>
  <si>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</si>
  <si>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</si>
  <si>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</si>
  <si>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</si>
  <si>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</si>
  <si>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</si>
  <si>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</si>
  <si>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</si>
  <si>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</si>
  <si>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</si>
  <si>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</si>
  <si>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</si>
  <si>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</si>
  <si>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</si>
  <si>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</si>
  <si>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</si>
  <si>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</si>
  <si>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</si>
  <si>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</si>
  <si>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</si>
  <si>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</si>
  <si>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</si>
  <si>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</si>
  <si>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</si>
  <si>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</si>
  <si>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</si>
  <si>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</si>
  <si>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</si>
  <si>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</si>
  <si>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</si>
  <si>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</si>
  <si>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</si>
  <si>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</si>
  <si>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</si>
  <si>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</si>
  <si>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</si>
  <si>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</si>
  <si>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</si>
  <si>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</si>
  <si>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</si>
  <si>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</si>
  <si>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</si>
  <si>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</si>
  <si>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</si>
  <si>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</si>
  <si>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</si>
  <si>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</si>
  <si>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</si>
  <si>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</si>
  <si>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</si>
  <si>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</si>
  <si>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</si>
  <si>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</si>
  <si>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</si>
  <si>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</si>
  <si>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</si>
  <si>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</si>
  <si>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</si>
  <si>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</si>
  <si>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</si>
  <si>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</si>
  <si>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</si>
  <si>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</si>
  <si>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</si>
  <si>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</si>
  <si>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</si>
  <si>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</si>
  <si>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</si>
  <si>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</si>
  <si>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</si>
  <si>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</si>
  <si>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</si>
  <si>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</si>
  <si>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</si>
  <si>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</si>
  <si>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</si>
  <si>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</si>
  <si>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</si>
  <si>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</si>
  <si>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</si>
  <si>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</si>
  <si>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</si>
  <si>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</si>
  <si>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</si>
  <si>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</si>
  <si>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</si>
  <si>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</si>
  <si>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</si>
  <si>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</si>
  <si>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</si>
  <si>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</si>
  <si>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</si>
  <si>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</si>
  <si>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</si>
  <si>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</si>
  <si>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</si>
  <si>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</si>
  <si>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</si>
  <si>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</si>
  <si>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</si>
  <si>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</si>
  <si>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</si>
  <si>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</si>
  <si>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</si>
  <si>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</si>
  <si>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</si>
  <si>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</si>
  <si>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</si>
  <si>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</si>
  <si>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</si>
  <si>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</si>
  <si>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</si>
  <si>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</si>
  <si>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</si>
  <si>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</si>
  <si>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</si>
  <si>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</si>
  <si>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</si>
  <si>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</si>
  <si>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</si>
  <si>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</si>
  <si>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</si>
  <si>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</si>
  <si>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</si>
  <si>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</si>
  <si>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</si>
  <si>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</si>
  <si>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</si>
  <si>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</si>
  <si>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</si>
  <si>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MS-FSA_R3904</t>
  </si>
  <si>
    <t>[In FSCTL_SET_ENCRYPTION]ElseIf InputBuffer.EncryptionOperation == FILE_CLEAR_ENCRYPTION:
If Open.File.Attributes.FILE_ATTRIBUTE_ENCRYPTED is TRUE:
If there exists an ExistingStream in Open.File.StreamList such that ExistingStream.IsEncrypted is TRUE, the operation MUST be failed with STATUS_INVALID_DEVICE_REQUEST.</t>
  </si>
  <si>
    <t>2a90af02-376b-4299-a937-affa43206c99</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</si>
  <si>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</si>
  <si>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</si>
  <si>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</si>
  <si>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</si>
  <si>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</si>
  <si>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</si>
  <si>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</si>
  <si>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</si>
  <si>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</si>
  <si>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</si>
  <si>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</si>
  <si>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</si>
  <si>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</si>
  <si>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</si>
  <si>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</si>
  <si>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</si>
  <si>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</si>
  <si>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</si>
  <si>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</si>
  <si>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</si>
  <si>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</si>
  <si>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</si>
  <si>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</si>
  <si>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</si>
  <si>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</si>
  <si>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</si>
  <si>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</si>
  <si>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</si>
  <si>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</si>
  <si>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</si>
  <si>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</si>
  <si>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</si>
  <si>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</si>
  <si>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</si>
  <si>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</si>
  <si>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</si>
  <si>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</si>
  <si>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</si>
  <si>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</si>
  <si>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</si>
  <si>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</si>
  <si>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</si>
  <si>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</si>
  <si>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</si>
  <si>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</si>
  <si>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</si>
  <si>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</si>
  <si>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</si>
  <si>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</si>
  <si>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</si>
  <si>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</si>
  <si>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</si>
  <si>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</si>
  <si>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</si>
  <si>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</si>
  <si>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</si>
  <si>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</si>
  <si>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</si>
  <si>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</si>
  <si>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</si>
  <si>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</si>
  <si>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</si>
  <si>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</si>
  <si>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</si>
  <si>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</si>
  <si>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</si>
  <si>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</si>
  <si>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</si>
  <si>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</si>
  <si>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</si>
  <si>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</si>
  <si>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</si>
  <si>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</si>
  <si>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</si>
  <si>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</si>
  <si>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</si>
  <si>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</si>
  <si>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</si>
  <si>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</si>
  <si>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</si>
  <si>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</si>
  <si>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</si>
  <si>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</si>
  <si>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</si>
  <si>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</si>
  <si>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</si>
  <si>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</si>
  <si>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</si>
  <si>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</si>
  <si>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</si>
  <si>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</si>
  <si>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</si>
  <si>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</si>
  <si>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</si>
  <si>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</si>
  <si>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</si>
  <si>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</si>
  <si>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</si>
  <si>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</si>
  <si>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</si>
  <si>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</si>
  <si>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</si>
  <si>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</si>
  <si>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</si>
  <si>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</si>
  <si>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</si>
  <si>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</si>
  <si>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</si>
  <si>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</si>
  <si>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</si>
  <si>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</si>
  <si>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</si>
  <si>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</si>
  <si>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</si>
  <si>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</si>
  <si>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</si>
  <si>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</si>
  <si>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</si>
  <si>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</si>
  <si>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</si>
  <si>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</si>
  <si>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</si>
  <si>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</si>
  <si>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</si>
  <si>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</si>
  <si>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</si>
  <si>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</si>
  <si>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</si>
  <si>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</si>
  <si>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</si>
  <si>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</si>
  <si>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</si>
  <si>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</si>
  <si>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</si>
  <si>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</si>
  <si>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</si>
  <si>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</si>
  <si>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</si>
  <si>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</si>
  <si>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</si>
  <si>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</si>
  <si>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</si>
  <si>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</si>
  <si>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</si>
  <si>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</si>
  <si>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</si>
  <si>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</si>
  <si>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</si>
  <si>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</si>
  <si>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</si>
  <si>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</si>
  <si>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</si>
  <si>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</si>
  <si>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</si>
  <si>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</si>
  <si>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</si>
  <si>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</si>
  <si>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</si>
  <si>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</si>
  <si>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</si>
  <si>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</si>
  <si>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</si>
  <si>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</si>
  <si>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</si>
  <si>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</si>
  <si>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</si>
  <si>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</si>
  <si>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</si>
  <si>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</si>
  <si>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</si>
  <si>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</si>
  <si>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</si>
  <si>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</si>
  <si>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</si>
  <si>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</si>
  <si>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</si>
  <si>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</si>
  <si>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</si>
  <si>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</si>
  <si>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</si>
  <si>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</si>
  <si>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</si>
  <si>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</si>
  <si>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</si>
  <si>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</si>
  <si>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</si>
  <si>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</si>
  <si>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</si>
  <si>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</si>
  <si>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</si>
  <si>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</si>
  <si>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</si>
  <si>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</si>
  <si>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</si>
  <si>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</si>
  <si>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</si>
  <si>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</si>
  <si>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</si>
  <si>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</si>
  <si>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</si>
  <si>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</si>
  <si>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</si>
  <si>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</si>
  <si>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</si>
  <si>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</si>
  <si>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</si>
  <si>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</si>
  <si>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</si>
  <si>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</si>
  <si>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</si>
  <si>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</si>
  <si>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</si>
  <si>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</si>
  <si>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</si>
  <si>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</si>
  <si>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</si>
  <si>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</si>
  <si>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</si>
  <si>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</si>
  <si>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</si>
  <si>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</si>
  <si>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</si>
  <si>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</si>
  <si>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</si>
  <si>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</si>
  <si>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</si>
  <si>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</si>
  <si>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</si>
  <si>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</si>
  <si>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</si>
  <si>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</si>
  <si>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</si>
  <si>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</si>
  <si>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</si>
  <si>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</si>
  <si>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</si>
  <si>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</si>
  <si>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</si>
  <si>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</si>
  <si>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MS-FSA_R1565</t>
  </si>
  <si>
    <t>[In FSCTL_SET_SHORT_NAME_BEHAVIOR]the object store MUST return STATUS_INVALID_DEVICE_REQUEST.</t>
  </si>
  <si>
    <t>57d5a9a7-4680-4203-bf7a-7fbade7b9324</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</si>
  <si>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</si>
  <si>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</si>
  <si>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</si>
  <si>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</si>
  <si>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</si>
  <si>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</si>
  <si>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</si>
  <si>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</si>
  <si>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</si>
  <si>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</si>
  <si>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</si>
  <si>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</si>
  <si>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</si>
  <si>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</si>
  <si>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</si>
  <si>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</si>
  <si>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</si>
  <si>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</si>
  <si>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</si>
  <si>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</si>
  <si>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</si>
  <si>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</si>
  <si>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</si>
  <si>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</si>
  <si>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</si>
  <si>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</si>
  <si>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</si>
  <si>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</si>
  <si>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</si>
  <si>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</si>
  <si>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</si>
  <si>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</si>
  <si>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</si>
  <si>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</si>
  <si>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</si>
  <si>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</si>
  <si>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</si>
  <si>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</si>
  <si>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</si>
  <si>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</si>
  <si>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</si>
  <si>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</si>
  <si>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</si>
  <si>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</si>
  <si>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</si>
  <si>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</si>
  <si>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</si>
  <si>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</si>
  <si>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</si>
  <si>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</si>
  <si>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</si>
  <si>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</si>
  <si>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</si>
  <si>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</si>
  <si>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</si>
  <si>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</si>
  <si>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</si>
  <si>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</si>
  <si>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</si>
  <si>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</si>
  <si>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</si>
  <si>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</si>
  <si>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</si>
  <si>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</si>
  <si>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</si>
  <si>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</si>
  <si>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</si>
  <si>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</si>
  <si>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</si>
  <si>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</si>
  <si>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</si>
  <si>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</si>
  <si>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</si>
  <si>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</si>
  <si>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</si>
  <si>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</si>
  <si>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</si>
  <si>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</si>
  <si>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</si>
  <si>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</si>
  <si>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</si>
  <si>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</si>
  <si>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</si>
  <si>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</si>
  <si>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</si>
  <si>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</si>
  <si>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</si>
  <si>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</si>
  <si>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</si>
  <si>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</si>
  <si>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</si>
  <si>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</si>
  <si>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</si>
  <si>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</si>
  <si>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</si>
  <si>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</si>
  <si>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</si>
  <si>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</si>
  <si>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</si>
  <si>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</si>
  <si>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</si>
  <si>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</si>
  <si>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</si>
  <si>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</si>
  <si>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</si>
  <si>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</si>
  <si>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</si>
  <si>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</si>
  <si>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</si>
  <si>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</si>
  <si>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</si>
  <si>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</si>
  <si>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</si>
  <si>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</si>
  <si>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</si>
  <si>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</si>
  <si>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</si>
  <si>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</si>
  <si>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</si>
  <si>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</si>
  <si>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</si>
  <si>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</si>
  <si>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</si>
  <si>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</si>
  <si>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</si>
  <si>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</si>
  <si>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</si>
  <si>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</si>
  <si>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</si>
  <si>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</si>
  <si>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</si>
  <si>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</si>
  <si>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</si>
  <si>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</si>
  <si>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</si>
  <si>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</si>
  <si>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</si>
  <si>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</si>
  <si>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</si>
  <si>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</si>
  <si>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</si>
  <si>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</si>
  <si>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</si>
  <si>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</si>
  <si>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</si>
  <si>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</si>
  <si>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</si>
  <si>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</si>
  <si>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</si>
  <si>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</si>
  <si>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</si>
  <si>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</si>
  <si>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</si>
  <si>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</si>
  <si>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</si>
  <si>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</si>
  <si>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</si>
  <si>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</si>
  <si>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</si>
  <si>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</si>
  <si>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</si>
  <si>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</si>
  <si>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</si>
  <si>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</si>
  <si>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</si>
  <si>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</si>
  <si>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</si>
  <si>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</si>
  <si>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</si>
  <si>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</si>
  <si>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</si>
  <si>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</si>
  <si>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</si>
  <si>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</si>
  <si>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</si>
  <si>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</si>
  <si>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</si>
  <si>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</si>
  <si>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</si>
  <si>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</si>
  <si>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</si>
  <si>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</si>
  <si>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</si>
  <si>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</si>
  <si>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</si>
  <si>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</si>
  <si>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</si>
  <si>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</si>
  <si>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</si>
  <si>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</si>
  <si>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</si>
  <si>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</si>
  <si>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</si>
  <si>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</si>
  <si>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</si>
  <si>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</si>
  <si>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</si>
  <si>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</si>
  <si>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</si>
  <si>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</si>
  <si>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</si>
  <si>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</si>
  <si>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</si>
  <si>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</si>
  <si>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</si>
  <si>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</si>
  <si>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</si>
  <si>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</si>
  <si>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</si>
  <si>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</si>
  <si>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</si>
  <si>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</si>
  <si>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</si>
  <si>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</si>
  <si>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</si>
  <si>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</si>
  <si>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</si>
  <si>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</si>
  <si>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</si>
  <si>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</si>
  <si>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</si>
  <si>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</si>
  <si>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</si>
  <si>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</si>
  <si>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MS-FSA_R1636</t>
  </si>
  <si>
    <t>[In FSCTL_SET_ZERO_DATA,Pseudocode for the operation is as follows:If  Open.Stream.IsSparse is TRUE,If CurrentOffset &lt; StartingOffset:]If there are not enough free clusters on the storage media to accommodate a write of Open.File.Volume.CompressionUnitSize bytes, the operation MUST be failed with STATUS_DISK_FULL.</t>
  </si>
  <si>
    <t>77fc0443-4e84-474c-be46-d88e7210e88b</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</si>
  <si>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</si>
  <si>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</si>
  <si>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</si>
  <si>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</si>
  <si>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</si>
  <si>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</si>
  <si>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</si>
  <si>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</si>
  <si>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</si>
  <si>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</si>
  <si>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</si>
  <si>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</si>
  <si>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</si>
  <si>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</si>
  <si>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</si>
  <si>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</si>
  <si>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</si>
  <si>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</si>
  <si>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</si>
  <si>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</si>
  <si>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</si>
  <si>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</si>
  <si>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</si>
  <si>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</si>
  <si>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</si>
  <si>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</si>
  <si>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MS-FSA_R1647</t>
  </si>
  <si>
    <t>[In FSCTL_SET_ZERO_DATA,Pseudocode for the operation is as follows:If Open.Stream.IsCompressed is TRUE,Else If CurrentOffset + Open.File.Volume.CompressionUnitSize &gt; CurrentFinalByte:]If there are not enough free clusters on the storage media to accommodate a write of Open.File.Volume.CompressionUnitSize bytes, the operation MUST be failed with STATUS_DISK_FULL.</t>
  </si>
  <si>
    <t>31b57a66-707a-4443-89e3-11b64751bba9</t>
  </si>
  <si>
    <t>MS-FSA_R1648</t>
  </si>
  <si>
    <t>[In FSCTL_SET_ZERO_DATA,Pseudocode for the operation is as follows:If  Open.Stream.IsSparse is TRUE,ElseIf CurrentOffset + Open.File.Volume.CompressionUnitSize &gt; CurrentFinalByte:]If there are not enough free clusters on the storage media to accommodate a write of Open.File.Volume.CompressionUnitSize bytes, the operation MUST be failed with STATUS_DISK_FULL.</t>
  </si>
  <si>
    <t>f0733e78-88aa-493b-91d4-f97ba5b78eea</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</si>
  <si>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</si>
  <si>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</si>
  <si>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</si>
  <si>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</si>
  <si>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</si>
  <si>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</si>
  <si>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</si>
  <si>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</si>
  <si>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</si>
  <si>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</si>
  <si>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</si>
  <si>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</si>
  <si>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</si>
  <si>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</si>
  <si>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</si>
  <si>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</si>
  <si>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</si>
  <si>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</si>
  <si>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</si>
  <si>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</si>
  <si>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</si>
  <si>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</si>
  <si>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</si>
  <si>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</si>
  <si>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</si>
  <si>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</si>
  <si>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</si>
  <si>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</si>
  <si>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</si>
  <si>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</si>
  <si>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</si>
  <si>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</si>
  <si>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</si>
  <si>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</si>
  <si>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</si>
  <si>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</si>
  <si>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</si>
  <si>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</si>
  <si>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</si>
  <si>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</si>
  <si>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</si>
  <si>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</si>
  <si>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</si>
  <si>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</si>
  <si>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</si>
  <si>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</si>
  <si>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</si>
  <si>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</si>
  <si>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</si>
  <si>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</si>
  <si>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</si>
  <si>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</si>
  <si>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</si>
  <si>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</si>
  <si>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</si>
  <si>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</si>
  <si>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</si>
  <si>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</si>
  <si>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</si>
  <si>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</si>
  <si>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</si>
  <si>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</si>
  <si>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</si>
  <si>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</si>
  <si>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</si>
  <si>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</si>
  <si>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</si>
  <si>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</si>
  <si>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</si>
  <si>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</si>
  <si>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</si>
  <si>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</si>
  <si>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</si>
  <si>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</si>
  <si>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</si>
  <si>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</si>
  <si>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</si>
  <si>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</si>
  <si>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</si>
  <si>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</si>
  <si>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</si>
  <si>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</si>
  <si>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</si>
  <si>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</si>
  <si>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</si>
  <si>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</si>
  <si>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</si>
  <si>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</si>
  <si>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</si>
  <si>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</si>
  <si>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</si>
  <si>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</si>
  <si>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</si>
  <si>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</si>
  <si>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</si>
  <si>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</si>
  <si>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</si>
  <si>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</si>
  <si>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</si>
  <si>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</si>
  <si>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</si>
  <si>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</si>
  <si>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</si>
  <si>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</si>
  <si>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</si>
  <si>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</si>
  <si>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</si>
  <si>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</si>
  <si>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</si>
  <si>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</si>
  <si>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</si>
  <si>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</si>
  <si>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</si>
  <si>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</si>
  <si>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</si>
  <si>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</si>
  <si>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</si>
  <si>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</si>
  <si>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</si>
  <si>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</si>
  <si>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</si>
  <si>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</si>
  <si>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</si>
  <si>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</si>
  <si>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</si>
  <si>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</si>
  <si>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</si>
  <si>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</si>
  <si>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</si>
  <si>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</si>
  <si>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</si>
  <si>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</si>
  <si>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</si>
  <si>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</si>
  <si>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</si>
  <si>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</si>
  <si>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</si>
  <si>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</si>
  <si>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</si>
  <si>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</si>
  <si>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</si>
  <si>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</si>
  <si>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</si>
  <si>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</si>
  <si>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</si>
  <si>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</si>
  <si>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</si>
  <si>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</si>
  <si>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</si>
  <si>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</si>
  <si>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</si>
  <si>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</si>
  <si>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</si>
  <si>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</si>
  <si>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</si>
  <si>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</si>
  <si>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</si>
  <si>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</si>
  <si>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</si>
  <si>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</si>
  <si>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</si>
  <si>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</si>
  <si>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</si>
  <si>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</si>
  <si>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</si>
  <si>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</si>
  <si>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</si>
  <si>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</si>
  <si>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</si>
  <si>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</si>
  <si>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</si>
  <si>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</si>
  <si>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</si>
  <si>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</si>
  <si>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</si>
  <si>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</si>
  <si>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</si>
  <si>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</si>
  <si>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</si>
  <si>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</si>
  <si>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</si>
  <si>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</si>
  <si>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</si>
  <si>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</si>
  <si>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</si>
  <si>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</si>
  <si>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</si>
  <si>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</si>
  <si>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</si>
  <si>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</si>
  <si>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</si>
  <si>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</si>
  <si>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</si>
  <si>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</si>
  <si>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</si>
  <si>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</si>
  <si>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</si>
  <si>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</si>
  <si>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</si>
  <si>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</si>
  <si>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</si>
  <si>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</si>
  <si>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</si>
  <si>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</si>
  <si>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</si>
  <si>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</si>
  <si>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</si>
  <si>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</si>
  <si>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</si>
  <si>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</si>
  <si>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</si>
  <si>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</si>
  <si>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</si>
  <si>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</si>
  <si>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</si>
  <si>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</si>
  <si>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</si>
  <si>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</si>
  <si>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</si>
  <si>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</si>
  <si>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</si>
  <si>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</si>
  <si>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</si>
  <si>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MS-FSA_R4736</t>
  </si>
  <si>
    <t>[In FSCTL_SIS_COPYFILE,Pseudocode for the operation is as follows:] If InputBuffer.SourceFileNameLength, the operation MUST be failed with STATUS_INVALID_PARAMETER_3.</t>
  </si>
  <si>
    <t>MS-FSA_R4737</t>
  </si>
  <si>
    <t>[In FSCTL_SIS_COPYFILE,Pseudocode for the operation is as follows:] If  InputBuffer.DestinationFileNameLength is &lt;= zero, the operation MUST be failed with STATUS_INVALID_PARAMETER_3.</t>
  </si>
  <si>
    <t>MS-FSA_R4738</t>
  </si>
  <si>
    <t>[In FSCTL_SIS_COPYFILE,Pseudocode for the operation is as follows:] If InputBuffer.SourceFileNameLength, the operation MUST be failed with STATUS_INVALID_PARAMETER.</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</si>
  <si>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</si>
  <si>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</si>
  <si>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</si>
  <si>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</si>
  <si>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</si>
  <si>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</si>
  <si>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</si>
  <si>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</si>
  <si>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</si>
  <si>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</si>
  <si>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</si>
  <si>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</si>
  <si>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</si>
  <si>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</si>
  <si>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</si>
  <si>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</si>
  <si>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</si>
  <si>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</si>
  <si>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</si>
  <si>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</si>
  <si>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</si>
  <si>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</si>
  <si>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</si>
  <si>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</si>
  <si>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</si>
  <si>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</si>
  <si>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</si>
  <si>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</si>
  <si>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</si>
  <si>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</si>
  <si>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MS-FSA_R4753</t>
  </si>
  <si>
    <t>[In FSCTL_SIS_COPYFILE,Pseudocode for the operation is as follows:] The operation MUST be failed with STATUS_OBJECT_TYPE_MISMATCH under any of the following conditions:
 If SourceOpen.File.LinkList contains more than one entry (meaning this file has hardlinks).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</si>
  <si>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</si>
  <si>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</si>
  <si>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</si>
  <si>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</si>
  <si>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</si>
  <si>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</si>
  <si>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</si>
  <si>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</si>
  <si>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</si>
  <si>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</si>
  <si>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</si>
  <si>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</si>
  <si>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</si>
  <si>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</si>
  <si>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</si>
  <si>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</si>
  <si>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</si>
  <si>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</si>
  <si>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</si>
  <si>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</si>
  <si>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</si>
  <si>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</si>
  <si>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</si>
  <si>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</si>
  <si>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</si>
  <si>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</si>
  <si>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</si>
  <si>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</si>
  <si>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</si>
  <si>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</si>
  <si>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</si>
  <si>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</si>
  <si>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</si>
  <si>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</si>
  <si>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</si>
  <si>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</si>
  <si>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</si>
  <si>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</si>
  <si>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</si>
  <si>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</si>
  <si>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</si>
  <si>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</si>
  <si>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</si>
  <si>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</si>
  <si>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</si>
  <si>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</si>
  <si>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</si>
  <si>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</si>
  <si>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</si>
  <si>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</si>
  <si>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</si>
  <si>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</si>
  <si>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</si>
  <si>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</si>
  <si>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</si>
  <si>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</si>
  <si>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</si>
  <si>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</si>
  <si>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</si>
  <si>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</si>
  <si>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</si>
  <si>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</si>
  <si>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</si>
  <si>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</si>
  <si>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</si>
  <si>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</si>
  <si>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</si>
  <si>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</si>
  <si>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</si>
  <si>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</si>
  <si>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</si>
  <si>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</si>
  <si>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</si>
  <si>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</si>
  <si>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</si>
  <si>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</si>
  <si>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</si>
  <si>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</si>
  <si>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</si>
  <si>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</si>
  <si>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</si>
  <si>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</si>
  <si>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</si>
  <si>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</si>
  <si>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</si>
  <si>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</si>
  <si>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</si>
  <si>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</si>
  <si>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</si>
  <si>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</si>
  <si>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</si>
  <si>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</si>
  <si>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</si>
  <si>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</si>
  <si>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</si>
  <si>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</si>
  <si>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</si>
  <si>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</si>
  <si>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</si>
  <si>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</si>
  <si>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</si>
  <si>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</si>
  <si>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</si>
  <si>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</si>
  <si>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</si>
  <si>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</si>
  <si>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</si>
  <si>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</si>
  <si>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</si>
  <si>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</si>
  <si>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</si>
  <si>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</si>
  <si>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</si>
  <si>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</si>
  <si>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</si>
  <si>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</si>
  <si>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</si>
  <si>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</si>
  <si>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</si>
  <si>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</si>
  <si>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</si>
  <si>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</si>
  <si>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</si>
  <si>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</si>
  <si>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</si>
  <si>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</si>
  <si>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</si>
  <si>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</si>
  <si>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</si>
  <si>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</si>
  <si>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</si>
  <si>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</si>
  <si>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</si>
  <si>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</si>
  <si>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</si>
  <si>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</si>
  <si>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</si>
  <si>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</si>
  <si>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</si>
  <si>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</si>
  <si>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</si>
  <si>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</si>
  <si>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</si>
  <si>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</si>
  <si>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</si>
  <si>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</si>
  <si>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</si>
  <si>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</si>
  <si>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</si>
  <si>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</si>
  <si>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</si>
  <si>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</si>
  <si>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</si>
  <si>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</si>
  <si>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</si>
  <si>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</si>
  <si>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</si>
  <si>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</si>
  <si>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</si>
  <si>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</si>
  <si>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</si>
  <si>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</si>
  <si>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</si>
  <si>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</si>
  <si>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</si>
  <si>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</si>
  <si>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</si>
  <si>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</si>
  <si>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</si>
  <si>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</si>
  <si>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</si>
  <si>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</si>
  <si>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</si>
  <si>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</si>
  <si>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</si>
  <si>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</si>
  <si>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</si>
  <si>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</si>
  <si>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</si>
  <si>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</si>
  <si>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</si>
  <si>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</si>
  <si>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</si>
  <si>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</si>
  <si>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</si>
  <si>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</si>
  <si>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</si>
  <si>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</si>
  <si>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</si>
  <si>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</si>
  <si>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</si>
  <si>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</si>
  <si>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</si>
  <si>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</si>
  <si>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</si>
  <si>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</si>
  <si>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</si>
  <si>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</si>
  <si>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</si>
  <si>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</si>
  <si>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</si>
  <si>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</si>
  <si>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</si>
  <si>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</si>
  <si>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</si>
  <si>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</si>
  <si>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</si>
  <si>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</si>
  <si>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</si>
  <si>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</si>
  <si>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</si>
  <si>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</si>
  <si>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</si>
  <si>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</si>
  <si>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</si>
  <si>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</si>
  <si>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</si>
  <si>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</si>
  <si>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</si>
  <si>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</si>
  <si>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</si>
  <si>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</si>
  <si>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</si>
  <si>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</si>
  <si>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</si>
  <si>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</si>
  <si>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</si>
  <si>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</si>
  <si>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</si>
  <si>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</si>
  <si>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</si>
  <si>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</si>
  <si>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</si>
  <si>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</si>
  <si>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</si>
  <si>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</si>
  <si>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</si>
  <si>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</si>
  <si>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</si>
  <si>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</si>
  <si>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</si>
  <si>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</si>
  <si>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</si>
  <si>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</si>
  <si>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</si>
  <si>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</si>
  <si>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</si>
  <si>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</si>
  <si>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</si>
  <si>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</si>
  <si>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</si>
  <si>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</si>
  <si>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</si>
  <si>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</si>
  <si>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</si>
  <si>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</si>
  <si>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</si>
  <si>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</si>
  <si>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</si>
  <si>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</si>
  <si>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</si>
  <si>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</si>
  <si>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</si>
  <si>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</si>
  <si>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</si>
  <si>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</si>
  <si>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</si>
  <si>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</si>
  <si>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</si>
  <si>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</si>
  <si>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</si>
  <si>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</si>
  <si>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</si>
  <si>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</si>
  <si>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</si>
  <si>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</si>
  <si>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</si>
  <si>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</si>
  <si>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</si>
  <si>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</si>
  <si>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</si>
  <si>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</si>
  <si>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</si>
  <si>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</si>
  <si>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</si>
  <si>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</si>
  <si>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</si>
  <si>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</si>
  <si>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</si>
  <si>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</si>
  <si>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</si>
  <si>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</si>
  <si>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</si>
  <si>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</si>
  <si>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</si>
  <si>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</si>
  <si>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</si>
  <si>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</si>
  <si>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</si>
  <si>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</si>
  <si>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</si>
  <si>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</si>
  <si>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</si>
  <si>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</si>
  <si>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</si>
  <si>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</si>
  <si>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</si>
  <si>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</si>
  <si>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</si>
  <si>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</si>
  <si>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</si>
  <si>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</si>
  <si>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MS-FSA_R1439</t>
  </si>
  <si>
    <t>[In FileAlternateNameInformation,Pseudocode for the operation is as follows:]If Open.Link.ShortName is empty, the operation MUST be failed with STATUS_OBJECT_NAME_NOT_FOUND.</t>
  </si>
  <si>
    <t>460ddddc-a3b4-4432-9571-58ef94bed772</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</si>
  <si>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</si>
  <si>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</si>
  <si>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</si>
  <si>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</si>
  <si>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</si>
  <si>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</si>
  <si>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</si>
  <si>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</si>
  <si>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</si>
  <si>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</si>
  <si>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</si>
  <si>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</si>
  <si>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</si>
  <si>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</si>
  <si>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</si>
  <si>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</si>
  <si>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</si>
  <si>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</si>
  <si>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</si>
  <si>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</si>
  <si>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</si>
  <si>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</si>
  <si>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</si>
  <si>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</si>
  <si>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</si>
  <si>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</si>
  <si>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</si>
  <si>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</si>
  <si>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</si>
  <si>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</si>
  <si>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</si>
  <si>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</si>
  <si>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</si>
  <si>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</si>
  <si>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</si>
  <si>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</si>
  <si>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</si>
  <si>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</si>
  <si>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</si>
  <si>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</si>
  <si>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</si>
  <si>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</si>
  <si>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</si>
  <si>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</si>
  <si>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</si>
  <si>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</si>
  <si>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</si>
  <si>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</si>
  <si>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</si>
  <si>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</si>
  <si>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</si>
  <si>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</si>
  <si>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</si>
  <si>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</si>
  <si>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</si>
  <si>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</si>
  <si>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</si>
  <si>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</si>
  <si>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</si>
  <si>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</si>
  <si>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</si>
  <si>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</si>
  <si>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</si>
  <si>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</si>
  <si>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</si>
  <si>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</si>
  <si>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</si>
  <si>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</si>
  <si>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</si>
  <si>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</si>
  <si>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</si>
  <si>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</si>
  <si>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</si>
  <si>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</si>
  <si>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</si>
  <si>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</si>
  <si>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</si>
  <si>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</si>
  <si>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</si>
  <si>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</si>
  <si>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</si>
  <si>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</si>
  <si>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</si>
  <si>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</si>
  <si>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</si>
  <si>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</si>
  <si>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</si>
  <si>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</si>
  <si>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</si>
  <si>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</si>
  <si>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</si>
  <si>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</si>
  <si>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</si>
  <si>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</si>
  <si>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</si>
  <si>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</si>
  <si>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</si>
  <si>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</si>
  <si>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</si>
  <si>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</si>
  <si>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</si>
  <si>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</si>
  <si>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</si>
  <si>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</si>
  <si>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</si>
  <si>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</si>
  <si>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</si>
  <si>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</si>
  <si>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</si>
  <si>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</si>
  <si>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</si>
  <si>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</si>
  <si>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</si>
  <si>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</si>
  <si>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</si>
  <si>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</si>
  <si>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</si>
  <si>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</si>
  <si>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</si>
  <si>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</si>
  <si>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</si>
  <si>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</si>
  <si>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</si>
  <si>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</si>
  <si>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</si>
  <si>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</si>
  <si>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</si>
  <si>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</si>
  <si>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</si>
  <si>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</si>
  <si>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</si>
  <si>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</si>
  <si>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</si>
  <si>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</si>
  <si>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</si>
  <si>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</si>
  <si>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</si>
  <si>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</si>
  <si>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</si>
  <si>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</si>
  <si>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</si>
  <si>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</si>
  <si>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</si>
  <si>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</si>
  <si>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</si>
  <si>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</si>
  <si>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</si>
  <si>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</si>
  <si>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</si>
  <si>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</si>
  <si>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</si>
  <si>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</si>
  <si>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</si>
  <si>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</si>
  <si>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</si>
  <si>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</si>
  <si>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</si>
  <si>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</si>
  <si>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</si>
  <si>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</si>
  <si>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</si>
  <si>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</si>
  <si>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</si>
  <si>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</si>
  <si>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</si>
  <si>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</si>
  <si>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</si>
  <si>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</si>
  <si>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</si>
  <si>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</si>
  <si>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</si>
  <si>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</si>
  <si>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</si>
  <si>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</si>
  <si>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</si>
  <si>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</si>
  <si>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</si>
  <si>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</si>
  <si>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</si>
  <si>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</si>
  <si>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</si>
  <si>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</si>
  <si>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</si>
  <si>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</si>
  <si>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</si>
  <si>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</si>
  <si>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</si>
  <si>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</si>
  <si>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</si>
  <si>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</si>
  <si>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</si>
  <si>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</si>
  <si>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</si>
  <si>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</si>
  <si>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</si>
  <si>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</si>
  <si>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</si>
  <si>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</si>
  <si>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</si>
  <si>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</si>
  <si>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</si>
  <si>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</si>
  <si>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</si>
  <si>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</si>
  <si>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</si>
  <si>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</si>
  <si>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</si>
  <si>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</si>
  <si>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</si>
  <si>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</si>
  <si>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</si>
  <si>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</si>
  <si>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</si>
  <si>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</si>
  <si>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</si>
  <si>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</si>
  <si>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</si>
  <si>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</si>
  <si>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</si>
  <si>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</si>
  <si>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</si>
  <si>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</si>
  <si>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</si>
  <si>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</si>
  <si>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</si>
  <si>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</si>
  <si>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</si>
  <si>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</si>
  <si>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</si>
  <si>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</si>
  <si>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</si>
  <si>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</si>
  <si>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</si>
  <si>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</si>
  <si>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</si>
  <si>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</si>
  <si>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</si>
  <si>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</si>
  <si>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</si>
  <si>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</si>
  <si>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</si>
  <si>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</si>
  <si>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</si>
  <si>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</si>
  <si>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</si>
  <si>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</si>
  <si>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</si>
  <si>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</si>
  <si>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</si>
  <si>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</si>
  <si>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</si>
  <si>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</si>
  <si>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</si>
  <si>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</si>
  <si>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</si>
  <si>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</si>
  <si>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</si>
  <si>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</si>
  <si>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</si>
  <si>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</si>
  <si>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</si>
  <si>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</si>
  <si>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</si>
  <si>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</si>
  <si>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</si>
  <si>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</si>
  <si>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</si>
  <si>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</si>
  <si>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</si>
  <si>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</si>
  <si>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</si>
  <si>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</si>
  <si>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</si>
  <si>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</si>
  <si>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</si>
  <si>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</si>
  <si>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</si>
  <si>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</si>
  <si>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</si>
  <si>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</si>
  <si>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</si>
  <si>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</si>
  <si>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</si>
  <si>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</si>
  <si>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</si>
  <si>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</si>
  <si>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</si>
  <si>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</si>
  <si>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</si>
  <si>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</si>
  <si>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</si>
  <si>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</si>
  <si>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</si>
  <si>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</si>
  <si>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</si>
  <si>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</si>
  <si>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</si>
  <si>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</si>
  <si>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</si>
  <si>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</si>
  <si>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</si>
  <si>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</si>
  <si>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</si>
  <si>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</si>
  <si>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</si>
  <si>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</si>
  <si>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</si>
  <si>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</si>
  <si>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</si>
  <si>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</si>
  <si>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</si>
  <si>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</si>
  <si>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</si>
  <si>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</si>
  <si>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</si>
  <si>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</si>
  <si>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</si>
  <si>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</si>
  <si>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</si>
  <si>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</si>
  <si>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</si>
  <si>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</si>
  <si>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</si>
  <si>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</si>
  <si>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</si>
  <si>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</si>
  <si>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</si>
  <si>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</si>
  <si>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</si>
  <si>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</si>
  <si>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</si>
  <si>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</si>
  <si>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</si>
  <si>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</si>
  <si>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</si>
  <si>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</si>
  <si>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</si>
  <si>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</si>
  <si>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</si>
  <si>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</si>
  <si>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</si>
  <si>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</si>
  <si>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</si>
  <si>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</si>
  <si>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</si>
  <si>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</si>
  <si>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</si>
  <si>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</si>
  <si>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</si>
  <si>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</si>
  <si>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</si>
  <si>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</si>
  <si>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</si>
  <si>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</si>
  <si>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</si>
  <si>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</si>
  <si>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</si>
  <si>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</si>
  <si>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</si>
  <si>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</si>
  <si>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</si>
  <si>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</si>
  <si>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</si>
  <si>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</si>
  <si>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</si>
  <si>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</si>
  <si>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</si>
  <si>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</si>
  <si>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</si>
  <si>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</si>
  <si>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</si>
  <si>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</si>
  <si>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</si>
  <si>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</si>
  <si>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</si>
  <si>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</si>
  <si>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</si>
  <si>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</si>
  <si>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</si>
  <si>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</si>
  <si>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</si>
  <si>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</si>
  <si>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</si>
  <si>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</si>
  <si>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</si>
  <si>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</si>
  <si>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</si>
  <si>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</si>
  <si>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</si>
  <si>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</si>
  <si>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</si>
  <si>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</si>
  <si>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</si>
  <si>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</si>
  <si>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</si>
  <si>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</si>
  <si>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</si>
  <si>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</si>
  <si>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</si>
  <si>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</si>
  <si>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</si>
  <si>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</si>
  <si>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</si>
  <si>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</si>
  <si>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</si>
  <si>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</si>
  <si>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</si>
  <si>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</si>
  <si>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</si>
  <si>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</si>
  <si>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</si>
  <si>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</si>
  <si>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</si>
  <si>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</si>
  <si>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</si>
  <si>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</si>
  <si>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</si>
  <si>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</si>
  <si>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</si>
  <si>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</si>
  <si>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</si>
  <si>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</si>
  <si>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</si>
  <si>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</si>
  <si>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</si>
  <si>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</si>
  <si>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</si>
  <si>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</si>
  <si>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</si>
  <si>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</si>
  <si>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</si>
  <si>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</si>
  <si>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</si>
  <si>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</si>
  <si>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</si>
  <si>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</si>
  <si>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</si>
  <si>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</si>
  <si>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</si>
  <si>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</si>
  <si>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</si>
  <si>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</si>
  <si>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</si>
  <si>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</si>
  <si>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</si>
  <si>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</si>
  <si>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</si>
  <si>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</si>
  <si>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</si>
  <si>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</si>
  <si>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</si>
  <si>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</si>
  <si>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</si>
  <si>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</si>
  <si>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</si>
  <si>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</si>
  <si>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</si>
  <si>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</si>
  <si>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</si>
  <si>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</si>
  <si>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</si>
  <si>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</si>
  <si>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</si>
  <si>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</si>
  <si>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</si>
  <si>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</si>
  <si>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</si>
  <si>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</si>
  <si>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</si>
  <si>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</si>
  <si>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</si>
  <si>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</si>
  <si>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</si>
  <si>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</si>
  <si>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</si>
  <si>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</si>
  <si>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</si>
  <si>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</si>
  <si>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</si>
  <si>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</si>
  <si>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</si>
  <si>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</si>
  <si>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</si>
  <si>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</si>
  <si>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</si>
  <si>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</si>
  <si>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</si>
  <si>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</si>
  <si>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</si>
  <si>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</si>
  <si>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</si>
  <si>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</si>
  <si>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</si>
  <si>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</si>
  <si>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</si>
  <si>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</si>
  <si>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</si>
  <si>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</si>
  <si>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</si>
  <si>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</si>
  <si>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</si>
  <si>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</si>
  <si>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</si>
  <si>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</si>
  <si>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</si>
  <si>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</si>
  <si>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</si>
  <si>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</si>
  <si>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</si>
  <si>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</si>
  <si>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</si>
  <si>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</si>
  <si>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</si>
  <si>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</si>
  <si>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</si>
  <si>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</si>
  <si>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</si>
  <si>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</si>
  <si>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</si>
  <si>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</si>
  <si>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</si>
  <si>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</si>
  <si>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</si>
  <si>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</si>
  <si>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</si>
  <si>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</si>
  <si>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</si>
  <si>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</si>
  <si>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</si>
  <si>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</si>
  <si>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</si>
  <si>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</si>
  <si>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</si>
  <si>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</si>
  <si>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</si>
  <si>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</si>
  <si>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</si>
  <si>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</si>
  <si>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</si>
  <si>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</si>
  <si>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</si>
  <si>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</si>
  <si>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</si>
  <si>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</si>
  <si>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</si>
  <si>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</si>
  <si>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</si>
  <si>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</si>
  <si>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</si>
  <si>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</si>
  <si>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</si>
  <si>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</si>
  <si>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</si>
  <si>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</si>
  <si>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</si>
  <si>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</si>
  <si>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</si>
  <si>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</si>
  <si>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</si>
  <si>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</si>
  <si>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</si>
  <si>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</si>
  <si>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</si>
  <si>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</si>
  <si>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</si>
  <si>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</si>
  <si>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</si>
  <si>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</si>
  <si>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</si>
  <si>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</si>
  <si>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</si>
  <si>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</si>
  <si>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</si>
  <si>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</si>
  <si>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MS-FSA_R2635</t>
  </si>
  <si>
    <t>[In Application Requests a Query of File System Information] Pseudocode for the operation is as follows:If FsInformationClass is not defined in [MS-FSCC] section 2.5, the operation MUST be failed with STATUS_INVALID_PARAMETER.</t>
  </si>
  <si>
    <t>d674b606-b295-4e09-9b8d-df6d6af2101d</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</si>
  <si>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</si>
  <si>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</si>
  <si>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</si>
  <si>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</si>
  <si>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</si>
  <si>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</si>
  <si>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</si>
  <si>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</si>
  <si>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</si>
  <si>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</si>
  <si>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</si>
  <si>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</si>
  <si>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</si>
  <si>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</si>
  <si>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</si>
  <si>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</si>
  <si>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</si>
  <si>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</si>
  <si>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</si>
  <si>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</si>
  <si>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</si>
  <si>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</si>
  <si>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</si>
  <si>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</si>
  <si>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</si>
  <si>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</si>
  <si>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</si>
  <si>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</si>
  <si>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</si>
  <si>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</si>
  <si>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</si>
  <si>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</si>
  <si>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</si>
  <si>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</si>
  <si>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</si>
  <si>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</si>
  <si>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</si>
  <si>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</si>
  <si>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</si>
  <si>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</si>
  <si>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</si>
  <si>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</si>
  <si>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</si>
  <si>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</si>
  <si>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</si>
  <si>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</si>
  <si>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</si>
  <si>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</si>
  <si>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</si>
  <si>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</si>
  <si>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</si>
  <si>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</si>
  <si>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</si>
  <si>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</si>
  <si>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</si>
  <si>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</si>
  <si>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</si>
  <si>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</si>
  <si>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</si>
  <si>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</si>
  <si>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</si>
  <si>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</si>
  <si>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</si>
  <si>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</si>
  <si>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</si>
  <si>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</si>
  <si>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</si>
  <si>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</si>
  <si>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</si>
  <si>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</si>
  <si>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</si>
  <si>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</si>
  <si>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</si>
  <si>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</si>
  <si>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</si>
  <si>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</si>
  <si>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</si>
  <si>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</si>
  <si>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</si>
  <si>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</si>
  <si>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</si>
  <si>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</si>
  <si>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</si>
  <si>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</si>
  <si>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</si>
  <si>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</si>
  <si>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</si>
  <si>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</si>
  <si>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</si>
  <si>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</si>
  <si>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</si>
  <si>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</si>
  <si>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</si>
  <si>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</si>
  <si>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</si>
  <si>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</si>
  <si>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</si>
  <si>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</si>
  <si>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</si>
  <si>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</si>
  <si>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</si>
  <si>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</si>
  <si>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</si>
  <si>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</si>
  <si>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</si>
  <si>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</si>
  <si>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</si>
  <si>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</si>
  <si>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</si>
  <si>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</si>
  <si>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</si>
  <si>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</si>
  <si>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</si>
  <si>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</si>
  <si>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</si>
  <si>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</si>
  <si>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</si>
  <si>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</si>
  <si>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</si>
  <si>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</si>
  <si>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</si>
  <si>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</si>
  <si>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</si>
  <si>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</si>
  <si>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</si>
  <si>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</si>
  <si>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</si>
  <si>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</si>
  <si>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</si>
  <si>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</si>
  <si>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</si>
  <si>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</si>
  <si>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</si>
  <si>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</si>
  <si>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</si>
  <si>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</si>
  <si>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</si>
  <si>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</si>
  <si>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</si>
  <si>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</si>
  <si>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</si>
  <si>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</si>
  <si>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</si>
  <si>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</si>
  <si>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</si>
  <si>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</si>
  <si>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</si>
  <si>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</si>
  <si>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</si>
  <si>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</si>
  <si>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</si>
  <si>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</si>
  <si>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</si>
  <si>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</si>
  <si>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</si>
  <si>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</si>
  <si>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</si>
  <si>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</si>
  <si>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</si>
  <si>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</si>
  <si>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</si>
  <si>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</si>
  <si>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</si>
  <si>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</si>
  <si>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</si>
  <si>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</si>
  <si>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</si>
  <si>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</si>
  <si>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</si>
  <si>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</si>
  <si>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</si>
  <si>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</si>
  <si>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</si>
  <si>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</si>
  <si>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</si>
  <si>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</si>
  <si>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</si>
  <si>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</si>
  <si>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</si>
  <si>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</si>
  <si>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</si>
  <si>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</si>
  <si>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</si>
  <si>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</si>
  <si>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</si>
  <si>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</si>
  <si>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</si>
  <si>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</si>
  <si>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</si>
  <si>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</si>
  <si>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</si>
  <si>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</si>
  <si>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</si>
  <si>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</si>
  <si>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</si>
  <si>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</si>
  <si>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</si>
  <si>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</si>
  <si>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</si>
  <si>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</si>
  <si>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</si>
  <si>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</si>
  <si>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</si>
  <si>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</si>
  <si>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</si>
  <si>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</si>
  <si>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</si>
  <si>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</si>
  <si>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</si>
  <si>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</si>
  <si>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</si>
  <si>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</si>
  <si>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</si>
  <si>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</si>
  <si>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</si>
  <si>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</si>
  <si>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</si>
  <si>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</si>
  <si>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</si>
  <si>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</si>
  <si>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</si>
  <si>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</si>
  <si>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</si>
  <si>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</si>
  <si>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</si>
  <si>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</si>
  <si>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</si>
  <si>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</si>
  <si>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</si>
  <si>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</si>
  <si>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</si>
  <si>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</si>
  <si>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</si>
  <si>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</si>
  <si>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</si>
  <si>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</si>
  <si>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</si>
  <si>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</si>
  <si>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</si>
  <si>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</si>
  <si>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</si>
  <si>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</si>
  <si>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</si>
  <si>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</si>
  <si>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</si>
  <si>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</si>
  <si>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</si>
  <si>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</si>
  <si>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</si>
  <si>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</si>
  <si>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</si>
  <si>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</si>
  <si>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</si>
  <si>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</si>
  <si>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</si>
  <si>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</si>
  <si>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</si>
  <si>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</si>
  <si>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</si>
  <si>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</si>
  <si>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</si>
  <si>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</si>
  <si>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</si>
  <si>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</si>
  <si>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</si>
  <si>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</si>
  <si>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</si>
  <si>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</si>
  <si>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</si>
  <si>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</si>
  <si>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</si>
  <si>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</si>
  <si>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</si>
  <si>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</si>
  <si>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</si>
  <si>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</si>
  <si>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</si>
  <si>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</si>
  <si>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</si>
  <si>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</si>
  <si>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</si>
  <si>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</si>
  <si>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</si>
  <si>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</si>
  <si>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</si>
  <si>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</si>
  <si>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</si>
  <si>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</si>
  <si>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</si>
  <si>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</si>
  <si>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</si>
  <si>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</si>
  <si>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</si>
  <si>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</si>
  <si>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</si>
  <si>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</si>
  <si>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</si>
  <si>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</si>
  <si>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</si>
  <si>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</si>
  <si>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</si>
  <si>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</si>
  <si>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</si>
  <si>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</si>
  <si>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</si>
  <si>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</si>
  <si>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</si>
  <si>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</si>
  <si>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</si>
  <si>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</si>
  <si>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</si>
  <si>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</si>
  <si>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</si>
  <si>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</si>
  <si>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</si>
  <si>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</si>
  <si>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</si>
  <si>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</si>
  <si>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</si>
  <si>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</si>
  <si>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</si>
  <si>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</si>
  <si>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</si>
  <si>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</si>
  <si>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</si>
  <si>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</si>
  <si>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</si>
  <si>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</si>
  <si>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</si>
  <si>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</si>
  <si>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</si>
  <si>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</si>
  <si>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</si>
  <si>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</si>
  <si>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</si>
  <si>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</si>
  <si>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</si>
  <si>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</si>
  <si>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</si>
  <si>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</si>
  <si>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</si>
  <si>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</si>
  <si>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</si>
  <si>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</si>
  <si>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</si>
  <si>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</si>
  <si>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</si>
  <si>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</si>
  <si>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</si>
  <si>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</si>
  <si>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</si>
  <si>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</si>
  <si>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</si>
  <si>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</si>
  <si>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</si>
  <si>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</si>
  <si>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</si>
  <si>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</si>
  <si>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</si>
  <si>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</si>
  <si>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</si>
  <si>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</si>
  <si>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</si>
  <si>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</si>
  <si>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</si>
  <si>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</si>
  <si>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</si>
  <si>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</si>
  <si>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</si>
  <si>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</si>
  <si>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</si>
  <si>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</si>
  <si>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</si>
  <si>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</si>
  <si>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</si>
  <si>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</si>
  <si>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</si>
  <si>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</si>
  <si>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</si>
  <si>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</si>
  <si>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</si>
  <si>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</si>
  <si>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</si>
  <si>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</si>
  <si>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</si>
  <si>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</si>
  <si>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</si>
  <si>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</si>
  <si>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</si>
  <si>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</si>
  <si>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</si>
  <si>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</si>
  <si>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</si>
  <si>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</si>
  <si>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</si>
  <si>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</si>
  <si>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</si>
  <si>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</si>
  <si>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</si>
  <si>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</si>
  <si>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</si>
  <si>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</si>
  <si>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</si>
  <si>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</si>
  <si>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</si>
  <si>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</si>
  <si>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</si>
  <si>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</si>
  <si>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</si>
  <si>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</si>
  <si>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</si>
  <si>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</si>
  <si>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</si>
  <si>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</si>
  <si>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</si>
  <si>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</si>
  <si>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</si>
  <si>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</si>
  <si>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</si>
  <si>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</si>
  <si>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</si>
  <si>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</si>
  <si>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</si>
  <si>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</si>
  <si>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</si>
  <si>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</si>
  <si>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</si>
  <si>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</si>
  <si>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</si>
  <si>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</si>
  <si>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</si>
  <si>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</si>
  <si>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</si>
  <si>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</si>
  <si>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</si>
  <si>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</si>
  <si>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</si>
  <si>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</si>
  <si>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</si>
  <si>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</si>
  <si>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</si>
  <si>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</si>
  <si>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</si>
  <si>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</si>
  <si>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</si>
  <si>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</si>
  <si>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</si>
  <si>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</si>
  <si>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</si>
  <si>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</si>
  <si>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</si>
  <si>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</si>
  <si>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</si>
  <si>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</si>
  <si>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</si>
  <si>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</si>
  <si>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</si>
  <si>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</si>
  <si>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</si>
  <si>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</si>
  <si>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</si>
  <si>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</si>
  <si>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</si>
  <si>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</si>
  <si>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</si>
  <si>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</si>
  <si>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</si>
  <si>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</si>
  <si>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</si>
  <si>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</si>
  <si>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</si>
  <si>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</si>
  <si>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</si>
  <si>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</si>
  <si>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</si>
  <si>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</si>
  <si>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</si>
  <si>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</si>
  <si>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</si>
  <si>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</si>
  <si>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</si>
  <si>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</si>
  <si>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</si>
  <si>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</si>
  <si>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</si>
  <si>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</si>
  <si>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</si>
  <si>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</si>
  <si>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</si>
  <si>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</si>
  <si>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</si>
  <si>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</si>
  <si>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</si>
  <si>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</si>
  <si>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</si>
  <si>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</si>
  <si>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</si>
  <si>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</si>
  <si>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</si>
  <si>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</si>
  <si>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</si>
  <si>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</si>
  <si>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</si>
  <si>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</si>
  <si>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</si>
  <si>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</si>
  <si>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</si>
  <si>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</si>
  <si>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</si>
  <si>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</si>
  <si>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</si>
  <si>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</si>
  <si>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</si>
  <si>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</si>
  <si>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</si>
  <si>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</si>
  <si>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</si>
  <si>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</si>
  <si>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</si>
  <si>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</si>
  <si>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</si>
  <si>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</si>
  <si>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</si>
  <si>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</si>
  <si>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</si>
  <si>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</si>
  <si>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</si>
  <si>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</si>
  <si>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</si>
  <si>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</si>
  <si>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</si>
  <si>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</si>
  <si>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</si>
  <si>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</si>
  <si>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</si>
  <si>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</si>
  <si>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</si>
  <si>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</si>
  <si>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</si>
  <si>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</si>
  <si>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</si>
  <si>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</si>
  <si>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</si>
  <si>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</si>
  <si>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</si>
  <si>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</si>
  <si>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</si>
  <si>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</si>
  <si>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</si>
  <si>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</si>
  <si>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</si>
  <si>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</si>
  <si>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</si>
  <si>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</si>
  <si>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</si>
  <si>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</si>
  <si>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</si>
  <si>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</si>
  <si>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</si>
  <si>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</si>
  <si>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</si>
  <si>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</si>
  <si>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</si>
  <si>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</si>
  <si>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</si>
  <si>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</si>
  <si>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</si>
  <si>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</si>
  <si>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</si>
  <si>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</si>
  <si>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</si>
  <si>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</si>
  <si>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</si>
  <si>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</si>
  <si>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</si>
  <si>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</si>
  <si>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</si>
  <si>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</si>
  <si>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</si>
  <si>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</si>
  <si>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</si>
  <si>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</si>
  <si>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</si>
  <si>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</si>
  <si>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</si>
  <si>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</si>
  <si>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</si>
  <si>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</si>
  <si>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</si>
  <si>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</si>
  <si>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</si>
  <si>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</si>
  <si>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</si>
  <si>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</si>
  <si>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</si>
  <si>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</si>
  <si>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</si>
  <si>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</si>
  <si>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</si>
  <si>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</si>
  <si>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</si>
  <si>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</si>
  <si>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</si>
  <si>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</si>
  <si>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</si>
  <si>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</si>
  <si>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</si>
  <si>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</si>
  <si>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</si>
  <si>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</si>
  <si>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</si>
  <si>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</si>
  <si>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</si>
  <si>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</si>
  <si>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</si>
  <si>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</si>
  <si>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</si>
  <si>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</si>
  <si>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</si>
  <si>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</si>
  <si>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</si>
  <si>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</si>
  <si>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</si>
  <si>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</si>
  <si>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</si>
  <si>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</si>
  <si>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</si>
  <si>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</si>
  <si>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</si>
  <si>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</si>
  <si>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</si>
  <si>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</si>
  <si>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</si>
  <si>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</si>
  <si>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</si>
  <si>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</si>
  <si>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</si>
  <si>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</si>
  <si>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</si>
  <si>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</si>
  <si>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</si>
  <si>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</si>
  <si>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</si>
  <si>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</si>
  <si>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</si>
  <si>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</si>
  <si>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</si>
  <si>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</si>
  <si>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</si>
  <si>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</si>
  <si>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</si>
  <si>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</si>
  <si>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</si>
  <si>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</si>
  <si>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</si>
  <si>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</si>
  <si>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</si>
  <si>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</si>
  <si>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</si>
  <si>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</si>
  <si>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</si>
  <si>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</si>
  <si>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</si>
  <si>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</si>
  <si>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</si>
  <si>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</si>
  <si>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</si>
  <si>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</si>
  <si>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</si>
  <si>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</si>
  <si>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</si>
  <si>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</si>
  <si>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</si>
  <si>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</si>
  <si>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</si>
  <si>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</si>
  <si>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</si>
  <si>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</si>
  <si>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</si>
  <si>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</si>
  <si>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</si>
  <si>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</si>
  <si>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</si>
  <si>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</si>
  <si>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</si>
  <si>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</si>
  <si>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</si>
  <si>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</si>
  <si>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</si>
  <si>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</si>
  <si>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</si>
  <si>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</si>
  <si>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</si>
  <si>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</si>
  <si>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</si>
  <si>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</si>
  <si>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</si>
  <si>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</si>
  <si>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</si>
  <si>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</si>
  <si>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</si>
  <si>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</si>
  <si>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</si>
  <si>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</si>
  <si>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</si>
  <si>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</si>
  <si>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</si>
  <si>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</si>
  <si>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</si>
  <si>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</si>
  <si>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</si>
  <si>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</si>
  <si>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</si>
  <si>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</si>
  <si>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</si>
  <si>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</si>
  <si>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</si>
  <si>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</si>
  <si>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</si>
  <si>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</si>
  <si>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</si>
  <si>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</si>
  <si>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</si>
  <si>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</si>
  <si>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</si>
  <si>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</si>
  <si>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</si>
  <si>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</si>
  <si>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</si>
  <si>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</si>
  <si>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</si>
  <si>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</si>
  <si>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</si>
  <si>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</si>
  <si>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</si>
  <si>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</si>
  <si>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</si>
  <si>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</si>
  <si>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</si>
  <si>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</si>
  <si>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</si>
  <si>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</si>
  <si>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</si>
  <si>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</si>
  <si>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</si>
  <si>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</si>
  <si>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</si>
  <si>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</si>
  <si>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</si>
  <si>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</si>
  <si>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</si>
  <si>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</si>
  <si>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</si>
  <si>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</si>
  <si>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</si>
  <si>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</si>
  <si>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</si>
  <si>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</si>
  <si>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</si>
  <si>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</si>
  <si>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</si>
  <si>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</si>
  <si>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</si>
  <si>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</si>
  <si>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</si>
  <si>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</si>
  <si>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</si>
  <si>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</si>
  <si>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</si>
  <si>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</si>
  <si>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</si>
  <si>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</si>
  <si>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</si>
  <si>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</si>
  <si>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</si>
  <si>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</si>
  <si>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</si>
  <si>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</si>
  <si>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</si>
  <si>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</si>
  <si>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</si>
  <si>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</si>
  <si>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</si>
  <si>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</si>
  <si>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</si>
  <si>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</si>
  <si>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</si>
  <si>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</si>
  <si>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</si>
  <si>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</si>
  <si>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</si>
  <si>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</si>
  <si>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</si>
  <si>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</si>
  <si>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</si>
  <si>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</si>
  <si>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</si>
  <si>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</si>
  <si>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</si>
  <si>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</si>
  <si>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</si>
  <si>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</si>
  <si>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</si>
  <si>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</si>
  <si>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</si>
  <si>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</si>
  <si>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</si>
  <si>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</si>
  <si>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</si>
  <si>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</si>
  <si>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</si>
  <si>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</si>
  <si>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</si>
  <si>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</si>
  <si>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</si>
  <si>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</si>
  <si>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</si>
  <si>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</si>
  <si>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</si>
  <si>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</si>
  <si>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</si>
  <si>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</si>
  <si>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</si>
  <si>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</si>
  <si>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</si>
  <si>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</si>
  <si>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</si>
  <si>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</si>
  <si>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</si>
  <si>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</si>
  <si>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</si>
  <si>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</si>
  <si>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</si>
  <si>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</si>
  <si>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</si>
  <si>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</si>
  <si>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</si>
  <si>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</si>
  <si>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</si>
  <si>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</si>
  <si>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</si>
  <si>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</si>
  <si>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</si>
  <si>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</si>
  <si>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</si>
  <si>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</si>
  <si>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</si>
  <si>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</si>
  <si>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</si>
  <si>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</si>
  <si>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</si>
  <si>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</si>
  <si>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</si>
  <si>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</si>
  <si>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</si>
  <si>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</si>
  <si>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</si>
  <si>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</si>
  <si>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</si>
  <si>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</si>
  <si>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</si>
  <si>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</si>
  <si>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</si>
  <si>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</si>
  <si>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</si>
  <si>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</si>
  <si>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</si>
  <si>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</si>
  <si>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</si>
  <si>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</si>
  <si>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</si>
  <si>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</si>
  <si>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</si>
  <si>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</si>
  <si>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</si>
  <si>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</si>
  <si>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</si>
  <si>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</si>
  <si>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</si>
  <si>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</si>
  <si>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</si>
  <si>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</si>
  <si>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</si>
  <si>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</si>
  <si>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</si>
  <si>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</si>
  <si>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</si>
  <si>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</si>
  <si>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</si>
  <si>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</si>
  <si>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</si>
  <si>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</si>
  <si>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</si>
  <si>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</si>
  <si>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</si>
  <si>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</si>
  <si>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</si>
  <si>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</si>
  <si>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</si>
  <si>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</si>
  <si>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</si>
  <si>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</si>
  <si>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</si>
  <si>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</si>
  <si>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</si>
  <si>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</si>
  <si>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</si>
  <si>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</si>
  <si>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</si>
  <si>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</si>
  <si>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</si>
  <si>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</si>
  <si>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</si>
  <si>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</si>
  <si>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</si>
  <si>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</si>
  <si>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</si>
  <si>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</si>
  <si>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</si>
  <si>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</si>
  <si>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</si>
  <si>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</si>
  <si>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</si>
  <si>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</si>
  <si>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</si>
  <si>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</si>
  <si>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</si>
  <si>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</si>
  <si>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</si>
  <si>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</si>
  <si>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</si>
  <si>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</si>
  <si>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</si>
  <si>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</si>
  <si>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</si>
  <si>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</si>
  <si>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</si>
  <si>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</si>
  <si>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</si>
  <si>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</si>
  <si>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</si>
  <si>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</si>
  <si>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</si>
  <si>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</si>
  <si>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</si>
  <si>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</si>
  <si>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</si>
  <si>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</si>
  <si>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</si>
  <si>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</si>
  <si>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</si>
  <si>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</si>
  <si>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</si>
  <si>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</si>
  <si>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</si>
  <si>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</si>
  <si>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</si>
  <si>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</si>
  <si>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</si>
  <si>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</si>
  <si>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</si>
  <si>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</si>
  <si>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</si>
  <si>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</si>
  <si>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</si>
  <si>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</si>
  <si>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</si>
  <si>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</si>
  <si>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</si>
  <si>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</si>
  <si>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</si>
  <si>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</si>
  <si>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</si>
  <si>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</si>
  <si>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</si>
  <si>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</si>
  <si>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</si>
  <si>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</si>
  <si>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</si>
  <si>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</si>
  <si>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</si>
  <si>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</si>
  <si>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</si>
  <si>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</si>
  <si>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</si>
  <si>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</si>
  <si>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</si>
  <si>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</si>
  <si>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</si>
  <si>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</si>
  <si>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</si>
  <si>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</si>
  <si>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</si>
  <si>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</si>
  <si>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</si>
  <si>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</si>
  <si>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</si>
  <si>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</si>
  <si>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</si>
  <si>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</si>
  <si>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</si>
  <si>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</si>
  <si>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</si>
  <si>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</si>
  <si>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</si>
  <si>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</si>
  <si>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</si>
  <si>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</si>
  <si>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</si>
  <si>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</si>
  <si>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</si>
  <si>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</si>
  <si>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</si>
  <si>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</si>
  <si>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</si>
  <si>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</si>
  <si>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</si>
  <si>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</si>
  <si>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</si>
  <si>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</si>
  <si>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</si>
  <si>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</si>
  <si>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</si>
  <si>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</si>
  <si>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</si>
  <si>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</si>
  <si>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</si>
  <si>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</si>
  <si>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</si>
  <si>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</si>
  <si>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</si>
  <si>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</si>
  <si>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</si>
  <si>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</si>
  <si>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</si>
  <si>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</si>
  <si>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</si>
  <si>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</si>
  <si>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</si>
  <si>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</si>
  <si>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</si>
  <si>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</si>
  <si>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</si>
  <si>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</si>
  <si>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</si>
  <si>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</si>
  <si>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</si>
  <si>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</si>
  <si>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</si>
  <si>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</si>
  <si>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</si>
  <si>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</si>
  <si>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</si>
  <si>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</si>
  <si>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</si>
  <si>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</si>
  <si>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</si>
  <si>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</si>
  <si>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</si>
  <si>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</si>
  <si>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</si>
  <si>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</si>
  <si>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</si>
  <si>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</si>
  <si>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</si>
  <si>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</si>
  <si>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</si>
  <si>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</si>
  <si>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</si>
  <si>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</si>
  <si>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</si>
  <si>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</si>
  <si>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</si>
  <si>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</si>
  <si>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</si>
  <si>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</si>
  <si>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</si>
  <si>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</si>
  <si>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</si>
  <si>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</si>
  <si>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</si>
  <si>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</si>
  <si>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</si>
  <si>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</si>
  <si>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</si>
  <si>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</si>
  <si>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</si>
  <si>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</si>
  <si>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</si>
  <si>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</si>
  <si>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</si>
  <si>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</si>
  <si>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</si>
  <si>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</si>
  <si>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</si>
  <si>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</si>
  <si>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</si>
  <si>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</si>
  <si>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</si>
  <si>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</si>
  <si>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</si>
  <si>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</si>
  <si>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</si>
  <si>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</si>
  <si>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</si>
  <si>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</si>
  <si>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</si>
  <si>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</si>
  <si>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</si>
  <si>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</si>
  <si>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</si>
  <si>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</si>
  <si>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</si>
  <si>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</si>
  <si>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</si>
  <si>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</si>
  <si>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</si>
  <si>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</si>
  <si>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</si>
  <si>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</si>
  <si>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</si>
  <si>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</si>
  <si>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</si>
  <si>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</si>
  <si>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</si>
  <si>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</si>
  <si>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</si>
  <si>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</si>
  <si>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</si>
  <si>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</si>
  <si>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</si>
  <si>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</si>
  <si>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</si>
  <si>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</si>
  <si>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</si>
  <si>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</si>
  <si>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</si>
  <si>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</si>
  <si>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</si>
  <si>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</si>
  <si>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</si>
  <si>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</si>
  <si>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</si>
  <si>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</si>
  <si>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</si>
  <si>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</si>
  <si>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</si>
  <si>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</si>
  <si>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</si>
  <si>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</si>
  <si>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</si>
  <si>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</si>
  <si>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</si>
  <si>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</si>
  <si>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</si>
  <si>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</si>
  <si>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</si>
  <si>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</si>
  <si>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</si>
  <si>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</si>
  <si>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</si>
  <si>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</si>
  <si>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</si>
  <si>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</si>
  <si>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</si>
  <si>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</si>
  <si>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</si>
  <si>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</si>
  <si>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</si>
  <si>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</si>
  <si>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</si>
  <si>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</si>
  <si>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</si>
  <si>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</si>
  <si>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</si>
  <si>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</si>
  <si>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</si>
  <si>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</si>
  <si>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</si>
  <si>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</si>
  <si>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</si>
  <si>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</si>
  <si>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</si>
  <si>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</si>
  <si>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</si>
  <si>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</si>
  <si>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</si>
  <si>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</si>
  <si>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</si>
  <si>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</si>
  <si>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</si>
  <si>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</si>
  <si>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</si>
  <si>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</si>
  <si>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</si>
  <si>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</si>
  <si>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</si>
  <si>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</si>
  <si>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</si>
  <si>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</si>
  <si>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</si>
  <si>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</si>
  <si>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</si>
  <si>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</si>
  <si>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</si>
  <si>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</si>
  <si>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</si>
  <si>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</si>
  <si>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</si>
  <si>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</si>
  <si>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</si>
  <si>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</si>
  <si>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</si>
  <si>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</si>
  <si>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</si>
  <si>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</si>
  <si>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</si>
  <si>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</si>
  <si>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</si>
  <si>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</si>
  <si>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</si>
  <si>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</si>
  <si>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</si>
  <si>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</si>
  <si>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</si>
  <si>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</si>
  <si>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</si>
  <si>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</si>
  <si>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</si>
  <si>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</si>
  <si>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</si>
  <si>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</si>
  <si>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</si>
  <si>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</si>
  <si>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</si>
  <si>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</si>
  <si>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</si>
  <si>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</si>
  <si>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</si>
  <si>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</si>
  <si>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</si>
  <si>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</si>
  <si>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</si>
  <si>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</si>
  <si>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</si>
  <si>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</si>
  <si>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</si>
  <si>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</si>
  <si>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</si>
  <si>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</si>
  <si>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</si>
  <si>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</si>
  <si>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</si>
  <si>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</si>
  <si>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</si>
  <si>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</si>
  <si>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</si>
  <si>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</si>
  <si>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</si>
  <si>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</si>
  <si>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</si>
  <si>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</si>
  <si>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</si>
  <si>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</si>
  <si>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</si>
  <si>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</si>
  <si>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</si>
  <si>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</si>
  <si>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</si>
  <si>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</si>
  <si>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</si>
  <si>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</si>
  <si>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</si>
  <si>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</si>
  <si>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</si>
  <si>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</si>
  <si>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</si>
  <si>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</si>
  <si>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</si>
  <si>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</si>
  <si>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</si>
  <si>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</si>
  <si>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</si>
  <si>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</si>
  <si>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</si>
  <si>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</si>
  <si>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</si>
  <si>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</si>
  <si>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</si>
  <si>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</si>
  <si>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</si>
  <si>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</si>
  <si>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</si>
  <si>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</si>
  <si>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</si>
  <si>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</si>
  <si>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</si>
  <si>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</si>
  <si>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</si>
  <si>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</si>
  <si>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</si>
  <si>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</si>
  <si>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</si>
  <si>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</si>
  <si>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</si>
  <si>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</si>
  <si>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</si>
  <si>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</si>
  <si>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</si>
  <si>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</si>
  <si>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</si>
  <si>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</si>
  <si>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</si>
  <si>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</si>
  <si>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</si>
  <si>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</si>
  <si>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</si>
  <si>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</si>
  <si>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</si>
  <si>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</si>
  <si>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</si>
  <si>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</si>
  <si>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</si>
  <si>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</si>
  <si>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</si>
  <si>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</si>
  <si>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</si>
  <si>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</si>
  <si>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</si>
  <si>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</si>
  <si>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</si>
  <si>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</si>
  <si>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</si>
  <si>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</si>
  <si>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</si>
  <si>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</si>
  <si>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</si>
  <si>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</si>
  <si>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</si>
  <si>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</si>
  <si>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</si>
  <si>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</si>
  <si>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</si>
  <si>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</si>
  <si>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</si>
  <si>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</si>
  <si>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</si>
  <si>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</si>
  <si>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</si>
  <si>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</si>
  <si>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</si>
  <si>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</si>
  <si>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</si>
  <si>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</si>
  <si>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</si>
  <si>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</si>
  <si>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</si>
  <si>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</si>
  <si>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</si>
  <si>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</si>
  <si>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</si>
  <si>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</si>
  <si>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</si>
  <si>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</si>
  <si>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</si>
  <si>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</si>
  <si>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</si>
  <si>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</si>
  <si>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</si>
  <si>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</si>
  <si>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</si>
  <si>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</si>
  <si>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</si>
  <si>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</si>
  <si>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</si>
  <si>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</si>
  <si>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</si>
  <si>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</si>
  <si>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</si>
  <si>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</si>
  <si>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</si>
  <si>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</si>
  <si>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</si>
  <si>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</si>
  <si>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</si>
  <si>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</si>
  <si>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</si>
  <si>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</si>
  <si>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</si>
  <si>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</si>
  <si>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</si>
  <si>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</si>
  <si>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</si>
  <si>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</si>
  <si>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</si>
  <si>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</si>
  <si>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</si>
  <si>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</si>
  <si>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</si>
  <si>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</si>
  <si>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</si>
  <si>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</si>
  <si>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</si>
  <si>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</si>
  <si>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</si>
  <si>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</si>
  <si>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</si>
  <si>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</si>
  <si>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</si>
  <si>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</si>
  <si>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</si>
  <si>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</si>
  <si>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</si>
  <si>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</si>
  <si>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</si>
  <si>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</si>
  <si>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</si>
  <si>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</si>
  <si>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</si>
  <si>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</si>
  <si>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</si>
  <si>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</si>
  <si>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</si>
  <si>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</si>
  <si>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</si>
  <si>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</si>
  <si>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</si>
  <si>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</si>
  <si>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</si>
  <si>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</si>
  <si>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</si>
  <si>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</si>
  <si>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</si>
  <si>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</si>
  <si>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</si>
  <si>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</si>
  <si>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</si>
  <si>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</si>
  <si>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</si>
  <si>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</si>
  <si>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</si>
  <si>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</si>
  <si>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</si>
  <si>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</si>
  <si>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</si>
  <si>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</si>
  <si>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</si>
  <si>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</si>
  <si>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</si>
  <si>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</si>
  <si>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</si>
  <si>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</si>
  <si>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</si>
  <si>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</si>
  <si>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</si>
  <si>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</si>
  <si>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</si>
  <si>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</si>
  <si>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</si>
  <si>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</si>
  <si>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</si>
  <si>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</si>
  <si>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</si>
  <si>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</si>
  <si>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</si>
  <si>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</si>
  <si>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</si>
  <si>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</si>
  <si>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</si>
  <si>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</si>
  <si>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</si>
  <si>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</si>
  <si>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</si>
  <si>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</si>
  <si>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</si>
  <si>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</si>
  <si>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</si>
  <si>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</si>
  <si>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</si>
  <si>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</si>
  <si>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</si>
  <si>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</si>
  <si>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</si>
  <si>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</si>
  <si>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</si>
  <si>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</si>
  <si>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</si>
  <si>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</si>
  <si>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</si>
  <si>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</si>
  <si>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</si>
  <si>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</si>
  <si>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</si>
  <si>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</si>
  <si>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</si>
  <si>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</si>
  <si>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</si>
  <si>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</si>
  <si>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</si>
  <si>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</si>
  <si>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</si>
  <si>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</si>
  <si>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</si>
  <si>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</si>
  <si>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</si>
  <si>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</si>
  <si>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</si>
  <si>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</si>
  <si>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</si>
  <si>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</si>
  <si>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</si>
  <si>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</si>
  <si>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</si>
  <si>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</si>
  <si>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MS-FSA_R3174</t>
  </si>
  <si>
    <t>[In FileShortNameInformation,Pseudocode for the algorithm is as follows:]The operation MUST be failed with STATUS_INVALID_PARAMETER under any of the following conditions:If Open.File is equal to Open.File.Volume.RootDirectory.</t>
  </si>
  <si>
    <t>bc50601d-eff8-4ede-836a-0dddc1b43cc3</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</si>
  <si>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</si>
  <si>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</si>
  <si>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</si>
  <si>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</si>
  <si>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</si>
  <si>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</si>
  <si>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</si>
  <si>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</si>
  <si>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</si>
  <si>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</si>
  <si>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</si>
  <si>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</si>
  <si>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</si>
  <si>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</si>
  <si>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</si>
  <si>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</si>
  <si>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</si>
  <si>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</si>
  <si>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</si>
  <si>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</si>
  <si>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</si>
  <si>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</si>
  <si>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</si>
  <si>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</si>
  <si>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</si>
  <si>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</si>
  <si>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</si>
  <si>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</si>
  <si>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</si>
  <si>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</si>
  <si>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</si>
  <si>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</si>
  <si>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</si>
  <si>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</si>
  <si>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</si>
  <si>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</si>
  <si>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</si>
  <si>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</si>
  <si>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</si>
  <si>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</si>
  <si>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</si>
  <si>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</si>
  <si>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</si>
  <si>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MS-FSA_R3188</t>
  </si>
  <si>
    <t>[In FileShortNameInformation,Pseudocode for the algorithm is as follows:, If InputBuffer.FileName is empty:If Open.Link.ShortName is not empty: ]Send directory change notification as per section 3.1.4.1, with Volume equal to Open.File.Volume, Action equal to FILE_ACTION_REMOVED, and FileName set to OldShortName with a FilterMatch of FilterMatch.</t>
  </si>
  <si>
    <t>4d3344b2-3e7d-4086-998e-075b4b080d6e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</si>
  <si>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</si>
  <si>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</si>
  <si>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</si>
  <si>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</si>
  <si>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</si>
  <si>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MS-FSA_R3191</t>
  </si>
  <si>
    <t>[In FileShortNameInformation,Pseudocode for the algorithm is as follows:] For each Link in Open.Link.ParentFile.DirectoryList:If Link is not equal to Open.Link and InputBuffer.FileName matches Link.Name or Link.ShortName, the operation MUST be failed with STATUS_OBJECT_NAME_COLLISION.</t>
  </si>
  <si>
    <t>42201f6c-2cd1-465b-a0ca-ac82e495454e</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</si>
  <si>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</si>
  <si>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</si>
  <si>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</si>
  <si>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</si>
  <si>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</si>
  <si>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</si>
  <si>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</si>
  <si>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</si>
  <si>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</si>
  <si>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</si>
  <si>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</si>
  <si>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</si>
  <si>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</si>
  <si>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</si>
  <si>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</si>
  <si>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</si>
  <si>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</si>
  <si>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</si>
  <si>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</si>
  <si>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</si>
  <si>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</si>
  <si>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</si>
  <si>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</si>
  <si>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</si>
  <si>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</si>
  <si>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</si>
  <si>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</si>
  <si>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</si>
  <si>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</si>
  <si>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</si>
  <si>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</si>
  <si>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</si>
  <si>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</si>
  <si>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</si>
  <si>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</si>
  <si>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</si>
  <si>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</si>
  <si>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</si>
  <si>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</si>
  <si>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</si>
  <si>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</si>
  <si>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</si>
  <si>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</si>
  <si>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</si>
  <si>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</si>
  <si>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</si>
  <si>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</si>
  <si>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</si>
  <si>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</si>
  <si>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</si>
  <si>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</si>
  <si>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</si>
  <si>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</si>
  <si>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</si>
  <si>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</si>
  <si>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</si>
  <si>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</si>
  <si>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</si>
  <si>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</si>
  <si>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</si>
  <si>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</si>
  <si>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</si>
  <si>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</si>
  <si>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</si>
  <si>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</si>
  <si>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</si>
  <si>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</si>
  <si>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</si>
  <si>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</si>
  <si>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</si>
  <si>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</si>
  <si>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</si>
  <si>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</si>
  <si>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</si>
  <si>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</si>
  <si>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</si>
  <si>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</si>
  <si>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</si>
  <si>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</si>
  <si>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</si>
  <si>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</si>
  <si>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</si>
  <si>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</si>
  <si>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</si>
  <si>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</si>
  <si>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</si>
  <si>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</si>
  <si>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</si>
  <si>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</si>
  <si>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</si>
  <si>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</si>
  <si>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</si>
  <si>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</si>
  <si>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</si>
  <si>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</si>
  <si>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</si>
  <si>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</si>
  <si>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</si>
  <si>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</si>
  <si>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</si>
  <si>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</si>
  <si>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</si>
  <si>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</si>
  <si>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</si>
  <si>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</si>
  <si>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</si>
  <si>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</si>
  <si>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</si>
  <si>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</si>
  <si>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</si>
  <si>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</si>
  <si>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</si>
  <si>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</si>
  <si>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</si>
  <si>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</si>
  <si>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</si>
  <si>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</si>
  <si>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</si>
  <si>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</si>
  <si>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</si>
  <si>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</si>
  <si>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</si>
  <si>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</si>
  <si>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</si>
  <si>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</si>
  <si>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</si>
  <si>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</si>
  <si>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</si>
  <si>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</si>
  <si>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</si>
  <si>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</si>
  <si>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</si>
  <si>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</si>
  <si>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</si>
  <si>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</si>
  <si>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</si>
  <si>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</si>
  <si>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</si>
  <si>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</si>
  <si>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</si>
  <si>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</si>
  <si>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</si>
  <si>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</si>
  <si>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</si>
  <si>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</si>
  <si>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</si>
  <si>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</si>
  <si>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</si>
  <si>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</si>
  <si>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</si>
  <si>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</si>
  <si>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</si>
  <si>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</si>
  <si>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</si>
  <si>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</si>
  <si>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</si>
  <si>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</si>
  <si>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</si>
  <si>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</si>
  <si>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</si>
  <si>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</si>
  <si>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</si>
  <si>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</si>
  <si>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</si>
  <si>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</si>
  <si>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</si>
  <si>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</si>
  <si>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</si>
  <si>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</si>
  <si>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</si>
  <si>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</si>
  <si>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</si>
  <si>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</si>
  <si>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</si>
  <si>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</si>
  <si>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</si>
  <si>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</si>
  <si>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</si>
  <si>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</si>
  <si>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</si>
  <si>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</si>
  <si>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</si>
  <si>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</si>
  <si>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</si>
  <si>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</si>
  <si>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</si>
  <si>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</si>
  <si>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</si>
  <si>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</si>
  <si>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</si>
  <si>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</si>
  <si>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</si>
  <si>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</si>
  <si>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</si>
  <si>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</si>
  <si>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</si>
  <si>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</si>
  <si>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</si>
  <si>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</si>
  <si>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</si>
  <si>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</si>
  <si>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</si>
  <si>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</si>
  <si>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</si>
  <si>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</si>
  <si>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</si>
  <si>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</si>
  <si>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</si>
  <si>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</si>
  <si>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</si>
  <si>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</si>
  <si>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</si>
  <si>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</si>
  <si>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</si>
  <si>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</si>
  <si>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</si>
  <si>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</si>
  <si>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</si>
  <si>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</si>
  <si>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</si>
  <si>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</si>
  <si>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</si>
  <si>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</si>
  <si>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</si>
  <si>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</si>
  <si>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</si>
  <si>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</si>
  <si>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</si>
  <si>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</si>
  <si>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</si>
  <si>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</si>
  <si>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</si>
  <si>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</si>
  <si>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</si>
  <si>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</si>
  <si>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</si>
  <si>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</si>
  <si>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</si>
  <si>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</si>
  <si>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</si>
  <si>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</si>
  <si>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</si>
  <si>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</si>
  <si>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</si>
  <si>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</si>
  <si>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</si>
  <si>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</si>
  <si>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</si>
  <si>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</si>
  <si>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</si>
  <si>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</si>
  <si>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</si>
  <si>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</si>
  <si>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</si>
  <si>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</si>
  <si>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</si>
  <si>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</si>
  <si>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</si>
  <si>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</si>
  <si>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</si>
  <si>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</si>
  <si>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</si>
  <si>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</si>
  <si>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</si>
  <si>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</si>
  <si>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</si>
  <si>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</si>
  <si>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</si>
  <si>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</si>
  <si>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</si>
  <si>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</si>
  <si>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</si>
  <si>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</si>
  <si>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</si>
  <si>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</si>
  <si>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</si>
  <si>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</si>
  <si>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</si>
  <si>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</si>
  <si>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</si>
  <si>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</si>
  <si>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</si>
  <si>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</si>
  <si>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</si>
  <si>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</si>
  <si>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</si>
  <si>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</si>
  <si>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</si>
  <si>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</si>
  <si>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</si>
  <si>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</si>
  <si>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</si>
  <si>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</si>
  <si>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</si>
  <si>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</si>
  <si>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</si>
  <si>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</si>
  <si>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</si>
  <si>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</si>
  <si>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</si>
  <si>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</si>
  <si>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</si>
  <si>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</si>
  <si>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</si>
  <si>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</si>
  <si>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</si>
  <si>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</si>
  <si>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</si>
  <si>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</si>
  <si>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</si>
  <si>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</si>
  <si>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</si>
  <si>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</si>
  <si>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</si>
  <si>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</si>
  <si>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</si>
  <si>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</si>
  <si>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</si>
  <si>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</si>
  <si>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</si>
  <si>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</si>
  <si>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</si>
  <si>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</si>
  <si>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</si>
  <si>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</si>
  <si>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</si>
  <si>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</si>
  <si>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</si>
  <si>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</si>
  <si>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</si>
  <si>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</si>
  <si>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</si>
  <si>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</si>
  <si>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</si>
  <si>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</si>
  <si>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</si>
  <si>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</si>
  <si>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</si>
  <si>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</si>
  <si>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</si>
  <si>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</si>
  <si>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</si>
  <si>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</si>
  <si>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</si>
  <si>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</si>
  <si>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</si>
  <si>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</si>
  <si>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</si>
  <si>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</si>
  <si>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</si>
  <si>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</si>
  <si>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</si>
  <si>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</si>
  <si>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</si>
  <si>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</si>
  <si>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</si>
  <si>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</si>
  <si>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</si>
  <si>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</si>
  <si>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</si>
  <si>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</si>
  <si>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</si>
  <si>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</si>
  <si>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</si>
  <si>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</si>
  <si>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</si>
  <si>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</si>
  <si>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</si>
  <si>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</si>
  <si>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</si>
  <si>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</si>
  <si>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</si>
  <si>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</si>
  <si>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</si>
  <si>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</si>
  <si>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</si>
  <si>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</si>
  <si>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</si>
  <si>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</si>
  <si>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</si>
  <si>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</si>
  <si>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</si>
  <si>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</si>
  <si>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</si>
  <si>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</si>
  <si>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</si>
  <si>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</si>
  <si>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</si>
  <si>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</si>
  <si>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</si>
  <si>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</si>
  <si>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</si>
  <si>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</si>
  <si>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</si>
  <si>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</si>
  <si>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</si>
  <si>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</si>
  <si>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</si>
  <si>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</si>
  <si>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</si>
  <si>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</si>
  <si>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</si>
  <si>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</si>
  <si>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</si>
  <si>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</si>
  <si>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</si>
  <si>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</si>
  <si>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</si>
  <si>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</si>
  <si>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</si>
  <si>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</si>
  <si>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</si>
  <si>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</si>
  <si>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</si>
  <si>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</si>
  <si>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</si>
  <si>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</si>
  <si>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</si>
  <si>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</si>
  <si>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</si>
  <si>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</si>
  <si>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</si>
  <si>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</si>
  <si>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</si>
  <si>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</si>
  <si>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</si>
  <si>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</si>
  <si>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</si>
  <si>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</si>
  <si>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</si>
  <si>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</si>
  <si>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</si>
  <si>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</si>
  <si>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</si>
  <si>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</si>
  <si>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</si>
  <si>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</si>
  <si>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</si>
  <si>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</si>
  <si>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</si>
  <si>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</si>
  <si>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</si>
  <si>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</si>
  <si>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</si>
  <si>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</si>
  <si>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</si>
  <si>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</si>
  <si>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</si>
  <si>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</si>
  <si>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</si>
  <si>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</si>
  <si>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</si>
  <si>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</si>
  <si>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</si>
  <si>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</si>
  <si>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</si>
  <si>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</si>
  <si>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</si>
  <si>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</si>
  <si>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</si>
  <si>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</si>
  <si>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</si>
  <si>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</si>
  <si>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</si>
  <si>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</si>
  <si>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</si>
  <si>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</si>
  <si>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</si>
  <si>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</si>
  <si>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</si>
  <si>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</si>
  <si>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</si>
  <si>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</si>
  <si>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</si>
  <si>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</si>
  <si>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</si>
  <si>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</si>
  <si>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</si>
  <si>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</si>
  <si>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</si>
  <si>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</si>
  <si>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</si>
  <si>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</si>
  <si>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</si>
  <si>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</si>
  <si>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</si>
  <si>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</si>
  <si>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</si>
  <si>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</si>
  <si>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</si>
  <si>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</si>
  <si>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</si>
  <si>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</si>
  <si>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</si>
  <si>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</si>
  <si>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</si>
  <si>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</si>
  <si>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</si>
  <si>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</si>
  <si>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</si>
  <si>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</si>
  <si>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</si>
  <si>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</si>
  <si>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</si>
  <si>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</si>
  <si>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</si>
  <si>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</si>
  <si>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</si>
  <si>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</si>
  <si>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</si>
  <si>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</si>
  <si>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</si>
  <si>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</si>
  <si>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</si>
  <si>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</si>
  <si>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</si>
  <si>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</si>
  <si>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</si>
  <si>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</si>
  <si>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</si>
  <si>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</si>
  <si>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</si>
  <si>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</si>
  <si>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</si>
  <si>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</si>
  <si>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</si>
  <si>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</si>
  <si>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</si>
  <si>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</si>
  <si>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</si>
  <si>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</si>
  <si>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</si>
  <si>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</si>
  <si>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</si>
  <si>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</si>
  <si>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</si>
  <si>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</si>
  <si>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</si>
  <si>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</si>
  <si>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</si>
  <si>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</si>
  <si>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</si>
  <si>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</si>
  <si>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</si>
  <si>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</si>
  <si>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</si>
  <si>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</si>
  <si>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</si>
  <si>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</si>
  <si>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</si>
  <si>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</si>
  <si>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</si>
  <si>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</si>
  <si>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</si>
  <si>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</si>
  <si>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</si>
  <si>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</si>
  <si>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</si>
  <si>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</si>
  <si>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</si>
  <si>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</si>
  <si>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</si>
  <si>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</si>
  <si>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</si>
  <si>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</si>
  <si>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</si>
  <si>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</si>
  <si>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</si>
  <si>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</si>
  <si>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</si>
  <si>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</si>
  <si>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</si>
  <si>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</si>
  <si>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</si>
  <si>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</si>
  <si>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</si>
  <si>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</si>
  <si>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</si>
  <si>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</si>
  <si>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</si>
  <si>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</si>
  <si>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</si>
  <si>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</si>
  <si>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</si>
  <si>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</si>
  <si>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</si>
  <si>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</si>
  <si>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</si>
  <si>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</si>
  <si>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</si>
  <si>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</si>
  <si>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</si>
  <si>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</si>
  <si>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</si>
  <si>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</si>
  <si>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</si>
  <si>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</si>
  <si>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</si>
  <si>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</si>
  <si>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</si>
  <si>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</si>
  <si>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</si>
  <si>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</si>
  <si>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</si>
  <si>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</si>
  <si>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</si>
  <si>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</si>
  <si>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</si>
  <si>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</si>
  <si>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</si>
  <si>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</si>
  <si>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</si>
  <si>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</si>
  <si>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</si>
  <si>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</si>
  <si>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</si>
  <si>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</si>
  <si>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</si>
  <si>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</si>
  <si>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</si>
  <si>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</si>
  <si>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</si>
  <si>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</si>
  <si>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</si>
  <si>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</si>
  <si>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</si>
  <si>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</si>
  <si>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</si>
  <si>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</si>
  <si>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</si>
  <si>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</si>
  <si>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</si>
  <si>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</si>
  <si>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</si>
  <si>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</si>
  <si>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</si>
  <si>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</si>
  <si>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</si>
  <si>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</si>
  <si>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</si>
  <si>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</si>
  <si>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</si>
  <si>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</si>
  <si>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</si>
  <si>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</si>
  <si>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</si>
  <si>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</si>
  <si>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</si>
  <si>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</si>
  <si>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</si>
  <si>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</si>
  <si>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</si>
  <si>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</si>
  <si>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</si>
  <si>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</si>
  <si>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</si>
  <si>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</si>
  <si>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</si>
  <si>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</si>
  <si>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</si>
  <si>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</si>
  <si>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</si>
  <si>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</si>
  <si>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</si>
  <si>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</si>
  <si>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</si>
  <si>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</si>
  <si>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</si>
  <si>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</si>
  <si>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</si>
  <si>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</si>
  <si>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</si>
  <si>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</si>
  <si>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</si>
  <si>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</si>
  <si>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</si>
  <si>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</si>
  <si>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</si>
  <si>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</si>
  <si>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</si>
  <si>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</si>
  <si>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</si>
  <si>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</si>
  <si>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</si>
  <si>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</si>
  <si>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</si>
  <si>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</si>
  <si>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</si>
  <si>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</si>
  <si>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</si>
  <si>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</si>
  <si>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</si>
  <si>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</si>
  <si>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</si>
  <si>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</si>
  <si>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</si>
  <si>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</si>
  <si>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</si>
  <si>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</si>
  <si>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</si>
  <si>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</si>
  <si>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</si>
  <si>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</si>
  <si>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</si>
  <si>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</si>
  <si>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</si>
  <si>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</si>
  <si>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</si>
  <si>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</si>
  <si>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</si>
  <si>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</si>
  <si>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</si>
  <si>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</si>
  <si>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</si>
  <si>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</si>
  <si>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</si>
  <si>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</si>
  <si>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</si>
  <si>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</si>
  <si>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</si>
  <si>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</si>
  <si>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</si>
  <si>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</si>
  <si>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</si>
  <si>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</si>
  <si>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</si>
  <si>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</si>
  <si>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</si>
  <si>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</si>
  <si>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</si>
  <si>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</si>
  <si>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</si>
  <si>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</si>
  <si>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</si>
  <si>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</si>
  <si>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</si>
  <si>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</si>
  <si>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</si>
  <si>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</si>
  <si>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</si>
  <si>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</si>
  <si>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</si>
  <si>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</si>
  <si>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</si>
  <si>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</si>
  <si>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</si>
  <si>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</si>
  <si>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</si>
  <si>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</si>
  <si>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</si>
  <si>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</si>
  <si>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</si>
  <si>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</si>
  <si>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</si>
  <si>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</si>
  <si>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</si>
  <si>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</si>
  <si>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</si>
  <si>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</si>
  <si>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</si>
  <si>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</si>
  <si>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</si>
  <si>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</si>
  <si>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</si>
  <si>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</si>
  <si>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</si>
  <si>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</si>
  <si>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</si>
  <si>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</si>
  <si>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</si>
  <si>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</si>
  <si>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</si>
  <si>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</si>
  <si>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</si>
  <si>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</si>
  <si>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</si>
  <si>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</si>
  <si>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</si>
  <si>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</si>
  <si>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</si>
  <si>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</si>
  <si>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</si>
  <si>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</si>
  <si>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</si>
  <si>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</si>
  <si>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</si>
  <si>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</si>
  <si>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</si>
  <si>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</si>
  <si>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</si>
  <si>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</si>
  <si>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</si>
  <si>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</si>
  <si>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</si>
  <si>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</si>
  <si>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</si>
  <si>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</si>
  <si>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</si>
  <si>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</si>
  <si>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</si>
  <si>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</si>
  <si>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</si>
  <si>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</si>
  <si>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</si>
  <si>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</si>
  <si>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</si>
  <si>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</si>
  <si>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</si>
  <si>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</si>
  <si>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</si>
  <si>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</si>
  <si>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</si>
  <si>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</si>
  <si>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</si>
  <si>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</si>
  <si>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</si>
  <si>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</si>
  <si>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</si>
  <si>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</si>
  <si>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</si>
  <si>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</si>
  <si>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</si>
  <si>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</si>
  <si>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</si>
  <si>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</si>
  <si>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</si>
  <si>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</si>
  <si>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</si>
  <si>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</si>
  <si>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</si>
  <si>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</si>
  <si>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</si>
  <si>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</si>
  <si>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</si>
  <si>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</si>
  <si>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</si>
  <si>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</si>
  <si>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</si>
  <si>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</si>
  <si>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</si>
  <si>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</si>
  <si>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</si>
  <si>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</si>
  <si>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</si>
  <si>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</si>
  <si>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</si>
  <si>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</si>
  <si>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</si>
  <si>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</si>
  <si>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</si>
  <si>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</si>
  <si>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</si>
  <si>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</si>
  <si>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</si>
  <si>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</si>
  <si>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</si>
  <si>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</si>
  <si>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</si>
  <si>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</si>
  <si>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</si>
  <si>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</si>
  <si>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</si>
  <si>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</si>
  <si>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</si>
  <si>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</si>
  <si>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</si>
  <si>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</si>
  <si>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</si>
  <si>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</si>
  <si>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</si>
  <si>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</si>
  <si>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</si>
  <si>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</si>
  <si>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</si>
  <si>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</si>
  <si>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</si>
  <si>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</si>
  <si>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</si>
  <si>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</si>
  <si>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</si>
  <si>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</si>
  <si>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</si>
  <si>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</si>
  <si>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</si>
  <si>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</si>
  <si>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</si>
  <si>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</si>
  <si>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</si>
  <si>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</si>
  <si>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</si>
  <si>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</si>
  <si>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</si>
  <si>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</si>
  <si>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</si>
  <si>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</si>
  <si>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</si>
  <si>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</si>
  <si>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</si>
  <si>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</si>
  <si>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</si>
  <si>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</si>
  <si>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</si>
  <si>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</si>
  <si>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</si>
  <si>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</si>
  <si>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</si>
  <si>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</si>
  <si>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</si>
  <si>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</si>
  <si>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</si>
  <si>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</si>
  <si>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</si>
  <si>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</si>
  <si>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</si>
  <si>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</si>
  <si>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</si>
  <si>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</si>
  <si>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</si>
  <si>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</si>
  <si>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</si>
  <si>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</si>
  <si>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</si>
  <si>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</si>
  <si>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</si>
  <si>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</si>
  <si>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</si>
  <si>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</si>
  <si>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</si>
  <si>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</si>
  <si>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</si>
  <si>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</si>
  <si>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</si>
  <si>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</si>
  <si>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</si>
  <si>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</si>
  <si>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</si>
  <si>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</si>
  <si>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</si>
  <si>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</si>
  <si>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</si>
  <si>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</si>
  <si>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</si>
  <si>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</si>
  <si>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</si>
  <si>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</si>
  <si>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</si>
  <si>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</si>
  <si>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</si>
  <si>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</si>
  <si>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</si>
  <si>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</si>
  <si>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</si>
  <si>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</si>
  <si>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</si>
  <si>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</si>
  <si>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</si>
  <si>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</si>
  <si>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</si>
  <si>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</si>
  <si>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</si>
  <si>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</si>
  <si>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</si>
  <si>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</si>
  <si>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</si>
  <si>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</si>
  <si>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</si>
  <si>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</si>
  <si>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</si>
  <si>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</si>
  <si>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</si>
  <si>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</si>
  <si>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</si>
  <si>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</si>
  <si>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</si>
  <si>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</si>
  <si>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</si>
  <si>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</si>
  <si>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</si>
  <si>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</si>
  <si>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</si>
  <si>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</si>
  <si>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</si>
  <si>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</si>
  <si>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</si>
  <si>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</si>
  <si>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</si>
  <si>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</si>
  <si>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</si>
  <si>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</si>
  <si>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</si>
  <si>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</si>
  <si>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</si>
  <si>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</si>
  <si>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</si>
  <si>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</si>
  <si>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</si>
  <si>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</si>
  <si>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</si>
  <si>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</si>
  <si>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</si>
  <si>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</si>
  <si>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</si>
  <si>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</si>
  <si>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</si>
  <si>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</si>
  <si>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</si>
  <si>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</si>
  <si>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</si>
  <si>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</si>
  <si>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</si>
  <si>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</si>
  <si>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</si>
  <si>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</si>
  <si>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</si>
  <si>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</si>
  <si>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</si>
  <si>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</si>
  <si>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</si>
  <si>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</si>
  <si>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</si>
  <si>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</si>
  <si>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</si>
  <si>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</si>
  <si>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</si>
  <si>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</si>
  <si>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</si>
  <si>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</si>
  <si>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</si>
  <si>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</si>
  <si>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</si>
  <si>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</si>
  <si>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</si>
  <si>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</si>
  <si>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</si>
  <si>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</si>
  <si>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</si>
  <si>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</si>
  <si>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</si>
  <si>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</si>
  <si>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</si>
  <si>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</si>
  <si>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</si>
  <si>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</si>
  <si>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</si>
  <si>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</si>
  <si>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</si>
  <si>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</si>
  <si>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</si>
  <si>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</si>
  <si>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</si>
  <si>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</si>
  <si>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</si>
  <si>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</si>
  <si>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</si>
  <si>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</si>
  <si>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</si>
  <si>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</si>
  <si>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</si>
  <si>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</si>
  <si>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</si>
  <si>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</si>
  <si>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</si>
  <si>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</si>
  <si>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</si>
  <si>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</si>
  <si>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</si>
  <si>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</si>
  <si>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</si>
  <si>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</si>
  <si>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</si>
  <si>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</si>
  <si>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</si>
  <si>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</si>
  <si>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</si>
  <si>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</si>
  <si>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</si>
  <si>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</si>
  <si>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</si>
  <si>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</si>
  <si>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</si>
  <si>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</si>
  <si>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</si>
  <si>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</si>
  <si>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</si>
  <si>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</si>
  <si>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</si>
  <si>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</si>
  <si>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</si>
  <si>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</si>
  <si>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</si>
  <si>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</si>
  <si>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</si>
  <si>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</si>
  <si>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</si>
  <si>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</si>
  <si>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</si>
  <si>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</si>
  <si>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</si>
  <si>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</si>
  <si>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</si>
  <si>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</si>
  <si>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</si>
  <si>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</si>
  <si>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</si>
  <si>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</si>
  <si>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</si>
  <si>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</si>
  <si>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</si>
  <si>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</si>
  <si>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</si>
  <si>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</si>
  <si>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</si>
  <si>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</si>
  <si>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</si>
  <si>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</si>
  <si>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</si>
  <si>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</si>
  <si>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</si>
  <si>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</si>
  <si>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</si>
  <si>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</si>
  <si>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</si>
  <si>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</si>
  <si>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</si>
  <si>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</si>
  <si>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</si>
  <si>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</si>
  <si>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</si>
  <si>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</si>
  <si>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</si>
  <si>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</si>
  <si>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</si>
  <si>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</si>
  <si>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</si>
  <si>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</si>
  <si>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</si>
  <si>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</si>
  <si>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</si>
  <si>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</si>
  <si>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</si>
  <si>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</si>
  <si>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</si>
  <si>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</si>
  <si>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</si>
  <si>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</si>
  <si>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</si>
  <si>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</si>
  <si>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</si>
  <si>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</si>
  <si>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</si>
  <si>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</si>
  <si>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</si>
  <si>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</si>
  <si>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</si>
  <si>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</si>
  <si>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</si>
  <si>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</si>
  <si>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</si>
  <si>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</si>
  <si>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</si>
  <si>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</si>
  <si>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</si>
  <si>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</si>
  <si>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</si>
  <si>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</si>
  <si>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</si>
  <si>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</si>
  <si>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</si>
  <si>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</si>
  <si>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</si>
  <si>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</si>
  <si>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</si>
  <si>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</si>
  <si>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</si>
  <si>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</si>
  <si>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</si>
  <si>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</si>
  <si>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</si>
  <si>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</si>
  <si>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</si>
  <si>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</si>
  <si>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</si>
  <si>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</si>
  <si>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</si>
  <si>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</si>
  <si>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</si>
  <si>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</si>
  <si>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</si>
  <si>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</si>
  <si>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</si>
  <si>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</si>
  <si>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</si>
  <si>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</si>
  <si>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</si>
  <si>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</si>
  <si>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</si>
  <si>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</si>
  <si>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</si>
  <si>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</si>
  <si>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</si>
  <si>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</si>
  <si>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</si>
  <si>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</si>
  <si>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</si>
  <si>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</si>
  <si>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</si>
  <si>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</si>
  <si>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</si>
  <si>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</si>
  <si>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</si>
  <si>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</si>
  <si>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</si>
  <si>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</si>
  <si>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</si>
  <si>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</si>
  <si>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</si>
  <si>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</si>
  <si>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</si>
  <si>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</si>
  <si>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</si>
  <si>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</si>
  <si>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</si>
  <si>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</si>
  <si>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</si>
  <si>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</si>
  <si>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</si>
  <si>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</si>
  <si>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</si>
  <si>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</si>
  <si>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</si>
  <si>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</si>
  <si>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</si>
  <si>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</si>
  <si>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</si>
  <si>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</si>
  <si>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</si>
  <si>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</si>
  <si>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</si>
  <si>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</si>
  <si>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</si>
  <si>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</si>
  <si>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</si>
  <si>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</si>
  <si>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</si>
  <si>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</si>
  <si>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</si>
  <si>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</si>
  <si>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</si>
  <si>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</si>
  <si>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</si>
  <si>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</si>
  <si>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</si>
  <si>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</si>
  <si>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</si>
  <si>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</si>
  <si>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</si>
  <si>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</si>
  <si>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</si>
  <si>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</si>
  <si>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</si>
  <si>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</si>
  <si>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</si>
  <si>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</si>
  <si>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</si>
  <si>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</si>
  <si>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</si>
  <si>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</si>
  <si>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</si>
  <si>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</si>
  <si>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</si>
  <si>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</si>
  <si>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</si>
  <si>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</si>
  <si>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</si>
  <si>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</si>
  <si>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</si>
  <si>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</si>
  <si>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</si>
  <si>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</si>
  <si>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</si>
  <si>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</si>
  <si>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</si>
  <si>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</si>
  <si>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</si>
  <si>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</si>
  <si>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</si>
  <si>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</si>
  <si>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</si>
  <si>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</si>
  <si>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</si>
  <si>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</si>
  <si>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</si>
  <si>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</si>
  <si>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</si>
  <si>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</si>
  <si>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</si>
  <si>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</si>
  <si>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</si>
  <si>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</si>
  <si>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</si>
  <si>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</si>
  <si>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</si>
  <si>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</si>
  <si>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</si>
  <si>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</si>
  <si>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</si>
  <si>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</si>
  <si>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</si>
  <si>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</si>
  <si>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</si>
  <si>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</si>
  <si>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</si>
  <si>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</si>
  <si>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</si>
  <si>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</si>
  <si>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</si>
  <si>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</si>
  <si>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</si>
  <si>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</si>
  <si>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</si>
  <si>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</si>
  <si>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</si>
  <si>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</si>
  <si>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</si>
  <si>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</si>
  <si>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</si>
  <si>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</si>
  <si>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</si>
  <si>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</si>
  <si>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</si>
  <si>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</si>
  <si>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</si>
  <si>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</si>
  <si>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</si>
  <si>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</si>
  <si>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</si>
  <si>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</si>
  <si>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</si>
  <si>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</si>
  <si>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</si>
  <si>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</si>
  <si>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</si>
  <si>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</si>
  <si>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</si>
  <si>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</si>
  <si>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</si>
  <si>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</si>
  <si>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</si>
  <si>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</si>
  <si>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</si>
  <si>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</si>
  <si>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</si>
  <si>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</si>
  <si>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</si>
  <si>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</si>
  <si>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</si>
  <si>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</si>
  <si>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</si>
  <si>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</si>
  <si>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</si>
  <si>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</si>
  <si>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</si>
  <si>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</si>
  <si>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</si>
  <si>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</si>
  <si>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</si>
  <si>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</si>
  <si>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</si>
  <si>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</si>
  <si>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</si>
  <si>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</si>
  <si>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</si>
  <si>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</si>
  <si>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</si>
  <si>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</si>
  <si>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</si>
  <si>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</si>
  <si>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</si>
  <si>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</si>
  <si>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</si>
  <si>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</si>
  <si>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</si>
  <si>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</si>
  <si>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</si>
  <si>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</si>
  <si>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</si>
  <si>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</si>
  <si>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</si>
  <si>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</si>
  <si>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</si>
  <si>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</si>
  <si>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</si>
  <si>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</si>
  <si>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</si>
  <si>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</si>
  <si>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</si>
  <si>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</si>
  <si>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</si>
  <si>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</si>
  <si>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</si>
  <si>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</si>
  <si>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</si>
  <si>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</si>
  <si>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</si>
  <si>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</si>
  <si>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</si>
  <si>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</si>
  <si>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</si>
  <si>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</si>
  <si>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</si>
  <si>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</si>
  <si>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</si>
  <si>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</si>
  <si>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</si>
  <si>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</si>
  <si>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SidLength – Macro to Provide the Length of a SID]Added to this is the size of a SubAuthority field of a SID times SID.SubAuthorityCount. Pseudocode for the algorithm is as follows:
SidLength( SID ) = (8 + (4 * SID.SubAuthorityCount)).</t>
  </si>
  <si>
    <t>[In BlockAlignTruncate-Macro to Round a Value Down to the Next Nearest Multiple of Another Value]This algorithm returns the bitwise AND of Value with the 2’s complement of Boundary.Pseudocode for the algorithm is as follows:
BlockAlignTruncate( Value, Boundary ) = Value &amp; -(Boundary).</t>
  </si>
  <si>
    <t>[In Algorithm for Determining if a FileName Is in an Expression,Pseudocode for the algorithm is as follows:Part 1 – Handle Special Case Optimizations]If the Expression is the wildcard “*” or “*.*” then the FileName matches the Expression.</t>
  </si>
  <si>
    <t>[In Algorithm to Check for an Oplock Break,If Open.Stream.Oplock is not empty and Open.Stream.Oplock.State is not NO_OPLOCK:
Switch (Operation):Case CLOSE (see section 3.1.5.4):If Open equals Open.Oplock.ExclusiveOpen
If Open.Stream.Oplock.State contains none of BREAK_TO_TWO, BREAK_TO_NONE, BREAK_TO_TWO_TO_NONE, BREAK_TO_READ_CACHING, BREAK_TO_WRITE_CACHING, BREAK_TO_HANDLE_CACHING, or BREAK_TO_NO_CACHING:]
Notify the server of an oplock break according to the algorithm in section 3.1.5.17.3, setting the algorithm's parameters as follows:ReturnStatus equal to:STATUS_SUCCESS otherwise[ if Open.Stream.Oplock.State does not contain any of READ_CACHING, WRITE_CACHING, and HANDLE_CACHING.].</t>
  </si>
  <si>
    <t>[In Algorithm to Check for an Oplock Break,If Open.Stream.Oplock is not empty and Open.Stream.Oplock.State is not NO_OPLOCK:
Switch (Operation):]Case READ (see section 3.1.5.2):
Set BreakToTwo to TRUE.</t>
  </si>
  <si>
    <t>[In Algorithm to Check for an Oplock Break,If Open.Stream.Oplock is not empty and Open.Stream.Oplock.State is not NO_OPLOCK:
Switch (Operation):]Case FLUSH_DATA (see section 3.1.5.6):
Set BreakToTwo to TRUE.</t>
  </si>
  <si>
    <t>[In Algorithm to Check for an Oplock Break,If Open.Stream.Oplock is not empty and Open.Stream.Oplock.State is not NO_OPLOCK:
Switch (Operation):]Case LOCK_CONTROL (see section 3.1.5.7):Set BreakToNone to TRUE.</t>
  </si>
  <si>
    <t>MS-FSA_R60807</t>
  </si>
  <si>
    <t>[In Algorithm to Check for an Oplock Break,If Open.Stream.Oplock is not empty and Open.Stream.Oplock.State is not NO_OPLOCK:
Switch (Operation):]Case LOCK_CONTROL (see section 3.1.5.7):Set BreakCacheLevel to (READ_CACHING|WRITE_CACHING).</t>
  </si>
  <si>
    <t>[In Algorithm to Check for an Oplock Break,If Open.Stream.Oplock is not empty and Open.Stream.Oplock.State is not NO_OPLOCK:
Switch (Operation):]Case SET_INFORMATION (see section 3.1.5.14):
Switch (OpParams.FileInformationClass):Switch (OpParams.FileInformationClass):Case FileAllocationInformation:
Set BreakToNone to TRUE.</t>
  </si>
  <si>
    <t>[In Creation of a New File,Pseudocode for the operation is as follows:]The object store MUST now grant the full requested access, as shown by the following pseudocode:
 If Open.RemainingDesiredAccess.MAXIMUM_ALLOWED is set:
Open.GrantedAccess |= FILE_ALL_ACCESS.</t>
  </si>
  <si>
    <t>[In Algorithm to Check Access to an Existing File,Pseudocode for these checks is as follows:If Open.RemainingDesiredAccess is nonzero:]Open.RemainingDesiredAccess &amp;= ~(Open.GrantedAccess | MAXIMUM_ALLOWED).</t>
  </si>
  <si>
    <t>[In Algorithm to Check for an Oplock Break,If Open.Stream.Oplock is not empty and Open.Stream.Oplock.State is not NO_OPLOCK:
Switch (Operation):]Case WRITE (see section 3.1.5.3):
Set BreakToNone to TRUE.</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</si>
  <si>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</si>
  <si>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</si>
  <si>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</si>
  <si>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</si>
  <si>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</si>
  <si>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</si>
  <si>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</si>
  <si>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</si>
  <si>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</si>
  <si>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</si>
  <si>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</si>
  <si>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</si>
  <si>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</si>
  <si>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</si>
  <si>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</si>
  <si>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</si>
  <si>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</si>
  <si>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</si>
  <si>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</si>
  <si>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</si>
  <si>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</si>
  <si>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</si>
  <si>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</si>
  <si>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</si>
  <si>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</si>
  <si>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</si>
  <si>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</si>
  <si>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</si>
  <si>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</si>
  <si>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</si>
  <si>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</si>
  <si>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</si>
  <si>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</si>
  <si>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</si>
  <si>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</si>
  <si>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</si>
  <si>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</si>
  <si>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</si>
  <si>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</si>
  <si>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</si>
  <si>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</si>
  <si>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</si>
  <si>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</si>
  <si>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</si>
  <si>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</si>
  <si>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</si>
  <si>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</si>
  <si>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</si>
  <si>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</si>
  <si>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MS-FSA_R4822</t>
  </si>
  <si>
    <t>MS-FSA_R48001</t>
  </si>
  <si>
    <t>MS-FSA_R48002</t>
  </si>
  <si>
    <t>MS-FSA_R4802:p</t>
  </si>
  <si>
    <t>MS-FSA_R7802</t>
  </si>
  <si>
    <t>MS-FSA_R7803</t>
  </si>
  <si>
    <t>MS-FSA_R7801</t>
  </si>
  <si>
    <t>MS-FSA_R7009</t>
  </si>
  <si>
    <t>MS-FSA_R7811</t>
  </si>
  <si>
    <t>MS-FSA_R7812</t>
  </si>
  <si>
    <t>MS-FSA_R7813</t>
  </si>
  <si>
    <t>MS-FSA_R60271</t>
  </si>
  <si>
    <t>MS-FSA_R7850</t>
  </si>
  <si>
    <t>MS-FSA_R7947</t>
  </si>
  <si>
    <t>MS-FSA_R5943</t>
  </si>
  <si>
    <t>MS-FSA_R5944</t>
  </si>
  <si>
    <t>MS-FSA_R7933</t>
  </si>
  <si>
    <t>MS-FSA_R7934</t>
  </si>
  <si>
    <t>MS-FSA_R7935</t>
  </si>
  <si>
    <t>MS-FSA_R7936</t>
  </si>
  <si>
    <t>MS-FSA_R7731</t>
  </si>
  <si>
    <t>MS-FSA_R7732</t>
  </si>
  <si>
    <t>MS-FSA_R7080</t>
  </si>
  <si>
    <t>MS-FSA_R9820</t>
  </si>
  <si>
    <t>MS-FSA_R9821</t>
  </si>
  <si>
    <t>MS-FSA_R9823</t>
  </si>
  <si>
    <t>MS-FSA_R9824</t>
  </si>
  <si>
    <t>MS-FSA_R9825</t>
  </si>
  <si>
    <t>MS-FSA_R9826</t>
  </si>
  <si>
    <t>MS-FSA_R9827</t>
  </si>
  <si>
    <t>MS-FSA_R9828</t>
  </si>
  <si>
    <t>MS-FSA_R9829</t>
  </si>
  <si>
    <t>MS-FSA_R9830</t>
  </si>
  <si>
    <t>MS-FSA_R9831</t>
  </si>
  <si>
    <t>MS-FSA_R9832</t>
  </si>
  <si>
    <t>MS-FSA_R9833</t>
  </si>
  <si>
    <t>MS-FSA_R9834</t>
  </si>
  <si>
    <t>MS-FSA_R9835</t>
  </si>
  <si>
    <t>MS-FSA_R9836</t>
  </si>
  <si>
    <t>MS-FSA_R9837</t>
  </si>
  <si>
    <t>MS-FSA_R9839</t>
  </si>
  <si>
    <t>MS-FSA_R9840</t>
  </si>
  <si>
    <t>MS-FSA_R9860</t>
  </si>
  <si>
    <t>MS-FSA_R9861</t>
  </si>
  <si>
    <t>MS-FSA_R9862</t>
  </si>
  <si>
    <t>MS-FSA_R9863</t>
  </si>
  <si>
    <t>MS-FSA_R9864</t>
  </si>
  <si>
    <t>MS-FSA_R9865</t>
  </si>
  <si>
    <t>MS-FSA_R9866</t>
  </si>
  <si>
    <t>MS-FSA_R8864</t>
  </si>
  <si>
    <t>MS-FSA_R5623</t>
  </si>
  <si>
    <t>MS-FSA_R5624</t>
  </si>
  <si>
    <t xml:space="preserve">[In Vendor-Extensible Fields] This algorithm uses NTSTATUS values as defined in [MS-ERREF] section 2.3. </t>
  </si>
  <si>
    <t>[In Vendor-Extensible Fields] Vendors are free to choose their own values for this field, as long as the C bit (0x20000000) is set, indicating it is a customer code.</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</si>
  <si>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</si>
  <si>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</si>
  <si>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[In Server Requests a Write,Pseudocode for the operation is as follows:] The object store MUST post a USN change as per section 3.1.4.11 with File equal to File, Reason equal to UsnReason, and FileName equal to Open.Link.Name.</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</si>
  <si>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</si>
  <si>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</si>
  <si>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MS-FSA_R8807</t>
  </si>
  <si>
    <t>MS-FSA_R10209</t>
  </si>
  <si>
    <t>Error extract RS, this one is meged to previous one.</t>
  </si>
  <si>
    <t>[In Algorithm for Determining If a Range Access Conflicts with Byte-Range Locks]Pseudocode for the algorithm is as follows:If ((ByteOffset == 0) and (Length == 0)):The {0, 0} range doesn't conflict with any byte-range lock, Return FALSE.</t>
  </si>
  <si>
    <t>[In Algorithm for Determining If a Range Access Conflicts with Byte-Range Locks]For each ByteRangeLock in Open.Stream.ByteRangeLockList:If ((ByteRangeLock.LockOffset == 0) and (ByteRangeLock.LockLength == 0)):The byte-range lock is over the {0, 0} range so there is no overlap by definition. [Return false]</t>
  </si>
  <si>
    <t>[In Algorithm for Determining If a Range Access Conflicts with Byte-Range Locks,For each ByteRangeLock in Open.Stream.ByteRangeLockList:If ((ByteOffset &lt;= LastByteOffset2) and (LastByteOffset1 &gt;= ByteRangeLock.LockOffset)):]If (ByteRangeLock.IsExclusive == TRUE):
If (ByteRangeLock.OwnerOpen != Open):Exclusive byte-range locks block all access to other Opens,Return TRUE.</t>
  </si>
  <si>
    <t>[In Algorithm for Determining If a Range Access Conflicts with Byte-Range Locks,For each ByteRangeLock in Open.Stream.ByteRangeLockList:If ((ByteOffset &lt;= LastByteOffset2) and (LastByteOffset1 &gt;= ByteRangeLock.LockOffset)):If (ByteRangeLock.IsExclusive == TRUE):]Else If ((IsExclusive == TRUE) and (LockIntent == TRUE)):Overlapping exclusive byte-range locks are not allowed even by the same owner,Return True.</t>
  </si>
  <si>
    <t>This is used to explain the meaning of return value</t>
  </si>
  <si>
    <t>error derived</t>
  </si>
  <si>
    <t>it is not a behavior and will not impact the interop</t>
  </si>
  <si>
    <t>SecurityDescriptor is not out/return value and canot be checked</t>
  </si>
  <si>
    <t>Perform is an intenral behavior and cannot be checked</t>
  </si>
  <si>
    <t>IgnoreRuleList</t>
  </si>
  <si>
    <t>"undo any persistent changes that were made prior to the failure, unless specifically noted otherwise in the operation" is general description.</t>
  </si>
  <si>
    <t>"process" is an internal behavior and cannot be observed,detail will be covered in section 3.1.5.5.4.</t>
  </si>
  <si>
    <t>"populate" is internal behavior and cannot be observed.</t>
  </si>
  <si>
    <t>It is file server,Which in MS-FSA  is client .</t>
  </si>
  <si>
    <t>TDI, it is not clear for “the application”.</t>
  </si>
  <si>
    <t>It is imposible to test a “no user activity”.</t>
  </si>
  <si>
    <t>S14</t>
  </si>
  <si>
    <t>S11</t>
  </si>
  <si>
    <t>S12</t>
  </si>
  <si>
    <t>S16</t>
  </si>
  <si>
    <t>S13</t>
  </si>
  <si>
    <t>S15</t>
  </si>
  <si>
    <t>S17</t>
  </si>
  <si>
    <t>S2,S3,S4,S14,S17</t>
  </si>
  <si>
    <t>S2,S3,S4,S14</t>
  </si>
  <si>
    <t>S8,S10</t>
  </si>
  <si>
    <t>it is design for non-windows and will not be covered on current PQAP testing matrix.</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</si>
  <si>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</si>
  <si>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</si>
  <si>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</si>
  <si>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</si>
  <si>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</si>
  <si>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</si>
  <si>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</si>
  <si>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</si>
  <si>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</si>
  <si>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</si>
  <si>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</si>
  <si>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MS-FSA_R88007</t>
  </si>
  <si>
    <t>[In Server Requests Flushing Cached Data]This behavior is implemented by the NTFS file system.</t>
  </si>
  <si>
    <t>"AcknowledgeRequired" is not out/return value and cannot be check the value.</t>
  </si>
  <si>
    <t>"CancelableOperations.CancelableOperationList" is not out/return value and cannot be checked.</t>
  </si>
  <si>
    <t>"Open.Stream.Oplock.State" is not an out/retuem value and cannot be checked.</t>
  </si>
  <si>
    <t>The concrete value for FileSystemAttributes is implementation-specific.</t>
  </si>
  <si>
    <t>Server internal behavior,NotifyEventEntry is not out/return value and canot be observed.</t>
  </si>
  <si>
    <t>Server internal behavior,ChangeNotifyEntry.NotifyEventList is not out/return value and cannot be observed.</t>
  </si>
  <si>
    <t>SMB/SMB2 did not provide such a control as out/return value.</t>
  </si>
  <si>
    <t xml:space="preserve">Server Internal behavior, the server returns the size, in bytes, of SID can not be observed by client. </t>
  </si>
  <si>
    <t>MS-FSA_R43,MS-FSA_R44,MS-FSA_R45</t>
  </si>
  <si>
    <t>[In Algorithm for Detecting If Open Files Exist Within a Directory ]The inputs for the algorithm are:File:The DirectoryFile we inspect for open files.</t>
  </si>
  <si>
    <t>[In Algorithm for Determining if a FileName Is in an Expression]The inputs for this algorithm are:[FileName,Expression,IgnoreCase].</t>
  </si>
  <si>
    <t>MS-FSA_R42,MS-FSA_R48,MS-FSA_R46,MS-FSA_R43,MS-FSA_R44,MS-FSA_R45,MS-FSA_R43,MS-FSA_R45,MS-FSA_R49</t>
  </si>
  <si>
    <t>MS-FSA_R3749,MS-FSA_R3750,MS-FSA_R3751</t>
  </si>
  <si>
    <t>[In Application Requests an Open of a File ]IsCaseInsensitive: A Boolean value.</t>
  </si>
  <si>
    <t>MS-FSA_R678,MS-FSA_R679</t>
  </si>
  <si>
    <t>RestartScan is not an out /return object and cannot be checked.</t>
  </si>
  <si>
    <t>FileNamePattern is not an out /return object and cannot be checked.</t>
  </si>
  <si>
    <t>[In Server Requests a Byte-Range Lock,Pseudocode for the operation is as follows:if the operation succeeds]Complete this operation with STATUS_SUCCESS.</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</si>
  <si>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</si>
  <si>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</si>
  <si>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</si>
  <si>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</si>
  <si>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</si>
  <si>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</si>
  <si>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</si>
  <si>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</si>
  <si>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</si>
  <si>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</si>
  <si>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</si>
  <si>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</si>
  <si>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</si>
  <si>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</si>
  <si>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</si>
  <si>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</si>
  <si>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</si>
  <si>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</si>
  <si>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</si>
  <si>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</si>
  <si>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</si>
  <si>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</si>
  <si>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</si>
  <si>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</si>
  <si>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</si>
  <si>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</si>
  <si>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</si>
  <si>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</si>
  <si>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</si>
  <si>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</si>
  <si>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</si>
  <si>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</si>
  <si>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</si>
  <si>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</si>
  <si>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</si>
  <si>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</si>
  <si>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</si>
  <si>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MS-FSA_R671,MS-FSA_R672</t>
  </si>
  <si>
    <t>MS-FSA_R663,MS-FSA_R675</t>
  </si>
  <si>
    <t>MS-FSA_R697,MS-FSA_R685,MS-FSA_R693,MS-FSA_R697</t>
  </si>
  <si>
    <t>MS-FSA_R727,MS-FSA_R731</t>
  </si>
  <si>
    <t>MS-FSA_R708,MS-FSA_R741,MS-FSA_R742</t>
  </si>
  <si>
    <t>MS-FSA_R746,MS-FSA_R4710</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</si>
  <si>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</si>
  <si>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</si>
  <si>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</si>
  <si>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</si>
  <si>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</si>
  <si>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</si>
  <si>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</si>
  <si>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</si>
  <si>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</si>
  <si>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</si>
  <si>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MS-FSA_R834,MS-FSA_R4844</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</si>
  <si>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</si>
  <si>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</si>
  <si>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</si>
  <si>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</si>
  <si>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</si>
  <si>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</si>
  <si>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</si>
  <si>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[In Algorithm for Determining If a Range Access Conflicts with Byte-Range Locks]LockIntent: TRUE if the access to the range has locking intent.</t>
  </si>
  <si>
    <t>[In Algorithm for Determining If a Range Access Conflicts with Byte-Range Locks]LockIntent:FALSE if the intent is performing I/O (reads or writes).</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</si>
  <si>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</si>
  <si>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</si>
  <si>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</si>
  <si>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</si>
  <si>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</si>
  <si>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</si>
  <si>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</si>
  <si>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"RHOpContext.BreakingToRead" is not an out/return value and cannot be checked.</t>
  </si>
  <si>
    <t>"Search" is an internal behavior and cannot be  observed.</t>
  </si>
  <si>
    <t>"NewStreamName" is not out/return value and cannot be checked.</t>
  </si>
  <si>
    <t>"Open" is not an out/return value and canot be checked.</t>
  </si>
  <si>
    <t>"Open","Operation","OpParams","DesiredAccess","CreateDisposition" are not an out/return value and canot be checked.</t>
  </si>
  <si>
    <t>"Volume","Action","FilterMatch","FileName" are not an out/return value and canot be checked.</t>
  </si>
  <si>
    <t>"Open","Operation","OpParams" are not an out/return value and canot be checked.</t>
  </si>
  <si>
    <t>"StreamDeleted" is not an out/return value and canot be checked.</t>
  </si>
  <si>
    <t>"PostUsnClose" is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</si>
  <si>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</si>
  <si>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</si>
  <si>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</si>
  <si>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</si>
  <si>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</si>
  <si>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</si>
  <si>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</si>
  <si>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"Open.Stream.Oplock.RHBreakQueue" is not out/return value and cannot be checked.</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</si>
  <si>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</si>
  <si>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</si>
  <si>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</si>
  <si>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</si>
  <si>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</si>
  <si>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</si>
  <si>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TSD cannot check an internal call to 3.1.5.1.2.1's parameter.</t>
  </si>
  <si>
    <t>TSD cannot check an internal call.</t>
  </si>
  <si>
    <t>"Set" is an internal behavior and canot be tested.</t>
  </si>
  <si>
    <t xml:space="preserve"> zero out is an internal action and cannot be checked since output buffer will be changed.</t>
  </si>
  <si>
    <t>"ACE" is not out/return value and cannot be checked.</t>
  </si>
  <si>
    <t>" TargetStream.AllocationSize" cannot be observed from out/return value.</t>
  </si>
  <si>
    <t>"BackupAccess" is not out/return value and cannot be checked.</t>
  </si>
  <si>
    <t>"BeyondZeroEnd" is not out/return value and cannot be checked.</t>
  </si>
  <si>
    <t>"Break_To_None" cannot be checked.</t>
  </si>
  <si>
    <t>"BreakCacheLevel" is not out/return value so it cannot be checked.</t>
  </si>
  <si>
    <t>"Break_To_Two" is not out/return value so it canot be checked.</t>
  </si>
  <si>
    <t>"File, Reason and FileName" is not out/return value and cannot be checked.</t>
  </si>
  <si>
    <t>"BytesToCopy" is not out/return value and cannot be checked.</t>
  </si>
  <si>
    <t>"DestSacl" is not out/return value and cannot be checked.</t>
  </si>
  <si>
    <t>"BreakingOplockOpen" is not out/return value and it is impossible to check if it is euqal to ThisOpen.</t>
  </si>
  <si>
    <t>"release" is an internal behavior and cannot be checked.</t>
  </si>
  <si>
    <t>RemainingLength is not out/return value and cannot be checked.</t>
  </si>
  <si>
    <t>"Set NeedToWait to TRUE" is not out/return value and cannot be checked.</t>
  </si>
  <si>
    <t>"BreakToNone" is not out/return value so it cannot be checked.</t>
  </si>
  <si>
    <t>"means" is a concept  to implement wildchar and cannot be observed.</t>
  </si>
  <si>
    <t>"RestoreAccess" is not out/return value and cannot be checked.</t>
  </si>
  <si>
    <t>we cannot control an physical storage .</t>
  </si>
  <si>
    <t>We cannot control an physical storage .</t>
  </si>
  <si>
    <t>wait is an internal behavior and cannot be checked.</t>
  </si>
  <si>
    <t>"BreakToTwo" is not out/return value so it cannot be checked,"BreakCacheLevel" is not out/return value so it cannot be checked.</t>
  </si>
  <si>
    <t>"BreakToTwo" is not out/return value so it cannot be checked.</t>
  </si>
  <si>
    <t>"Check" is an internal behavior and cannot be checked.</t>
  </si>
  <si>
    <t>"ChangedAllocation" is not out/return value and cannot be checked.</t>
  </si>
  <si>
    <t>"Open.GrantedAccess" is not out/return value and cannot be checked.</t>
  </si>
  <si>
    <t>Internal call cannot be observed and cannot be  checked.</t>
  </si>
  <si>
    <t>USN change journals can not be support in current test martrix.</t>
  </si>
  <si>
    <t>The initializaed cannot be checked.</t>
  </si>
  <si>
    <t>ThisOplockis not out/return value and cannot be checked.</t>
  </si>
  <si>
    <t>"Open.File.BirthVolumeId" is not out/return value and cannot be checked.</t>
  </si>
  <si>
    <t>"StreamNamei" is not an out value /return value and canot be checked.</t>
  </si>
  <si>
    <t>BaseLength is not an out/return value and cannot be checked.</t>
  </si>
  <si>
    <t>"NeedToWait" is not out/return value and cannot be checked.</t>
  </si>
  <si>
    <t>"ThisContex.BreakingToRead" is not out/return value and cannot be checked.</t>
  </si>
  <si>
    <t>"Open.File.LastAccessTime" is not reurn/out value and cannot be checked.</t>
  </si>
  <si>
    <t>"Open.File.PendingNotifications.FILE_NOTIFY_CHANGE_SIZE" is not out/return value and cannot be checked.</t>
  </si>
  <si>
    <t>"NextFree" is not out/return value and canot be checked.</t>
  </si>
  <si>
    <t>"Open.File.OpenList" is not reurn/out value and cannot be checked.</t>
  </si>
  <si>
    <t>It is a general desciprion on corresponding error code.</t>
  </si>
  <si>
    <t>The parameter's value in an internal call cannot be checked.</t>
  </si>
  <si>
    <t>"Open.RemainingDesiredAccess" is not out/return value and cannot be checked.</t>
  </si>
  <si>
    <t>it is internal behavior and OpParams  is not out/return value, it cannot be chekced.</t>
  </si>
  <si>
    <t>"Open.Stream.Oplock.Roplocks" is not out/return value and canot be checked.</t>
  </si>
  <si>
    <t>"Open.Stream.Oplock" is not out/return value and cannot be checked.</t>
  </si>
  <si>
    <t>"Open.Stream.Oplock.IIOplocks" is not out/return value and cannot be checked.</t>
  </si>
  <si>
    <t>"Passing" is an internal behavior and cannot be observed as Out/Return value.</t>
  </si>
  <si>
    <t>this behavior cannot be test since we do not know if the implementation check all conditions or not.</t>
  </si>
  <si>
    <t>"treated" is an internal behavior and cannot be tested.</t>
  </si>
  <si>
    <t>"Thisopen" is not on wired as out/return value and cannot check if the object is removed from the IIOplocks .</t>
  </si>
  <si>
    <t>"ReCompute" is an internal behavior and canot be tested.</t>
  </si>
  <si>
    <t>RHOplocks is not return/out vaue, so it is impossible to check if ThisOpen is removed or not.</t>
  </si>
  <si>
    <t>"Setting" is an internal behavior and OpenToRelease is not out/return value, so it cannot be checked.</t>
  </si>
  <si>
    <t>"WaitList" is not out/return value so TSD cannot check if it is removed WaitingOpen.</t>
  </si>
  <si>
    <t>"OpenToRelease" is not out/return value so it canot be checked.</t>
  </si>
  <si>
    <t>"Open.Stream.Oplock.WaitList" is not out/return value so it canot be checked.</t>
  </si>
  <si>
    <t>it is a code jump logic and cannot be checked.</t>
  </si>
  <si>
    <t>Passing is an internal behavior and cannot be checked.</t>
  </si>
  <si>
    <t>"Open.Stream.Oplock.RHOplocks" is not out/return value and cannot be checked .</t>
  </si>
  <si>
    <t>"RHOpContext.Open" is not out/return value and cannot be checked.</t>
  </si>
  <si>
    <t>"Open.Stream.Oplock.RHOplocks" is not out/return value and cannot be checked.</t>
  </si>
  <si>
    <t>OpenToRelease is not out/return value and cannot be checked.</t>
  </si>
  <si>
    <t>SecurityDescriptor is not out/return value and canot be checked.</t>
  </si>
  <si>
    <t>TDI, MAY is a meaning of possiblity instead of PreScriptive Language.</t>
  </si>
  <si>
    <t>CancelableOperations.CancelableOperationList is not out/return object and cannot be checked.</t>
  </si>
  <si>
    <t>"Split" this filename is an internal behavior and cannot be observed from out/return value.</t>
  </si>
  <si>
    <t>split is an internal behavior and cannot be checked.</t>
  </si>
  <si>
    <t>ParentFile is not an out/ return value and cannot be checked.</t>
  </si>
  <si>
    <t>it is an internal logic, it can also be implement by search from n-1 to 1, so it is implement specific and cannot be checked.</t>
  </si>
  <si>
    <t>attemp is an internal behavior and canot be chekced.</t>
  </si>
  <si>
    <t>FileNameToOpen. StramNameToOpen, StreamTypeNameToOpen are internal variable and cannot be checked via out/return value.</t>
  </si>
  <si>
    <t>Link is not an out/return value and cannot be checked.</t>
  </si>
  <si>
    <t>File is not an out/return objectg and canot be checked.</t>
  </si>
  <si>
    <t>Stream is not an out/return value and cannot be checked.</t>
  </si>
  <si>
    <t>Perform is an intenral behavior and cannot be checked.</t>
  </si>
  <si>
    <t>CreateAction is not out /returtn value and cannot be checked.</t>
  </si>
  <si>
    <t>search is an inernal behavior and cannot be checked.</t>
  </si>
  <si>
    <t>DesiredAccess is not out/return value and cannot be checked.</t>
  </si>
  <si>
    <t>Operation is not out/return value and cannot be checked.</t>
  </si>
  <si>
    <t>DesiredFileAttributes is not out/return value and cannot be checked.</t>
  </si>
  <si>
    <t>Read is an internal behavior and cannot be checked.</t>
  </si>
  <si>
    <t>BytesWritten is not out/return value and cannot be checked.</t>
  </si>
  <si>
    <t>Action is not out/return object and cannot be checked.</t>
  </si>
  <si>
    <t>PostUsnClose is not out/return objecgt and cannot be checked.</t>
  </si>
  <si>
    <t>EmptyPattern is not out/return object and cannot be checked.</t>
  </si>
  <si>
    <t>Fill the pattern is an inernal behavior and cannot be checked.</t>
  </si>
  <si>
    <t>Consider is an internal behavior and cannot be checked.</t>
  </si>
  <si>
    <t>Fill the buffer is an inernal behavior and cannot be checked.</t>
  </si>
  <si>
    <t>sidList is intenral variable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</si>
  <si>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</si>
  <si>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</si>
  <si>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</si>
  <si>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</si>
  <si>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</si>
  <si>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</si>
  <si>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</si>
  <si>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</si>
  <si>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</si>
  <si>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</si>
  <si>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</si>
  <si>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</si>
  <si>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</si>
  <si>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</si>
  <si>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</si>
  <si>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</si>
  <si>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</si>
  <si>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</si>
  <si>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</si>
  <si>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</si>
  <si>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</si>
  <si>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</si>
  <si>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</si>
  <si>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</si>
  <si>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</si>
  <si>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</si>
  <si>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</si>
  <si>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</si>
  <si>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</si>
  <si>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</si>
  <si>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</si>
  <si>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</si>
  <si>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</si>
  <si>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</si>
  <si>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</si>
  <si>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</si>
  <si>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</si>
  <si>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</si>
  <si>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</si>
  <si>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</si>
  <si>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</si>
  <si>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</si>
  <si>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</si>
  <si>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</si>
  <si>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</si>
  <si>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</si>
  <si>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</si>
  <si>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</si>
  <si>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The algorithm is used internal and cannot be observed using SMB/SMB2.</t>
  </si>
  <si>
    <t>“Sidlist” is not out/return value and cannot be tested.</t>
  </si>
  <si>
    <t>We cannot check if the caller and callee share the same return value.</t>
  </si>
  <si>
    <t>Server internal behavior,FileTypeToOpen is internal variable.</t>
  </si>
  <si>
    <t>[In Application Requests an Open of a File ,Pseudocode for the operation is as follows:
Phase 6 -- Location of file:]otherwise[ If IsCaseInsensitive is FASLE] it [the search] MUST be case-sensitive.</t>
  </si>
  <si>
    <t>Set Open.File is an internal behavior and cannot be checked.</t>
  </si>
  <si>
    <t>"check" is an internal behavior and there is no result online.</t>
  </si>
  <si>
    <t>We cannot check if the return value is the same as an internal call.</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</si>
  <si>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</si>
  <si>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</si>
  <si>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</si>
  <si>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</si>
  <si>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</si>
  <si>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[In Directory Information Queries,Pseudocode for the algorithm is as follows: For each Link in Open.File.DirectoryList starting at Open.QueryLastEntry: If FirstQuery is TRUE, the object store sets the "." and ".." file names as the first two records returned unless one of the following is TRUE:] FileNamePattern contains wildcard characters as described in section 3.1.4.3 and the Unicode string "." matches FileNamePattern according to the algorithm in section 3.1.4.4.</t>
  </si>
  <si>
    <t>It is hard to check when the oplock finally completes</t>
  </si>
  <si>
    <t>"search" is an inernal behavior and cannot be checked.</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</si>
  <si>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</si>
  <si>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</si>
  <si>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</si>
  <si>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</si>
  <si>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</si>
  <si>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</si>
  <si>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</si>
  <si>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</si>
  <si>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</si>
  <si>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</si>
  <si>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</si>
  <si>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</si>
  <si>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</si>
  <si>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</si>
  <si>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</si>
  <si>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</si>
  <si>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</si>
  <si>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</si>
  <si>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</si>
  <si>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</si>
  <si>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</si>
  <si>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</si>
  <si>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</si>
  <si>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</si>
  <si>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</si>
  <si>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</si>
  <si>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</si>
  <si>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</si>
  <si>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</si>
  <si>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</si>
  <si>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</si>
  <si>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</si>
  <si>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</si>
  <si>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</si>
  <si>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</si>
  <si>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</si>
  <si>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</si>
  <si>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</si>
  <si>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</si>
  <si>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</si>
  <si>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"CreateOptions.FILE_NO_COMPRESSION" is not out/return value and cannot  be checked.'</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</si>
  <si>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</si>
  <si>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</si>
  <si>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</si>
  <si>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</si>
  <si>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</si>
  <si>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</si>
  <si>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</si>
  <si>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</si>
  <si>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</si>
  <si>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Since it is a call which called by 3.1.5, TSD cannot observe those algorithm's behavior via output value.</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</si>
  <si>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</si>
  <si>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</si>
  <si>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</si>
  <si>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</si>
  <si>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</si>
  <si>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</si>
  <si>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</si>
  <si>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</si>
  <si>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</si>
  <si>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</si>
  <si>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</si>
  <si>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</si>
  <si>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</si>
  <si>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</si>
  <si>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</si>
  <si>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</si>
  <si>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</si>
  <si>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</si>
  <si>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</si>
  <si>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</si>
  <si>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</si>
  <si>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</si>
  <si>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SIDs's initiliaze value is not observed via return or output value. TSD cannot check if it is set as TD describes.</t>
  </si>
  <si>
    <t>SendNotification's initiliaze value is not observed via return or output value. TSD cannot check if it is set as TD describes.</t>
  </si>
  <si>
    <t>OwnerIndex’s initiliaze value is not observed via return or output value. TSD cannot check if it is set as TD describes.</t>
  </si>
  <si>
    <t>PrimaryGroup’s initiliaze value is not observed via return or output value. TSD cannot check if it is set as TD describes.</t>
  </si>
  <si>
    <t>DefaultDACL’s initiliaze value is not observed via return or output value. TSD cannot check if it is set as TD describes.</t>
  </si>
  <si>
    <t>SystemACLAccess’s initiliaze value is not observed via return or output value. TSD cannot check if it is set as TD describes.</t>
  </si>
  <si>
    <t>[AccessCheck -- Algorithm to Perform a General Access Check]Pseudocode for the algorithm is as follows:
The object store MUST build a new Token object, in the format specified in [MS-DTYP] section 2.5.2, with  fields initialized as follows:SystemACLAccess set to FALSE otherwise[if SecurityContext.PrivilegeSet does not contain "SeSecurityPrivilege"].</t>
  </si>
  <si>
    <t>TakeOwnership’s initiliaze value is not observed via return or output value. TSD cannot check if it is set as TD describes.</t>
  </si>
  <si>
    <t>[AccessCheck -- Algorithm to Perform a General Access Check]Pseudocode for the algorithm is as follows:
The object store MUST build a new Token object, in the format specified in [MS-DTYP] section 2.5.2, with  fields initialized as follows:TakeOwnership set to FALSE otherwise[ if SecurityContext.PrivilegeSet does not contain"SeTakeOwnershipPrivilege"].</t>
  </si>
  <si>
    <t>File.FileType’s initiliaze value is not observed via return or output value. TSD cannot check if it is set as TD describes.</t>
  </si>
  <si>
    <t>File.FileID’s initiliaze value is not observed via return or output value. TSD cannot check if it is set as TD describes.</t>
  </si>
  <si>
    <t>[In Creation of a New File,Pseudocode for the operation is as follows:]The object store MUST build a new File object with fields initialized as follows:File.FileID-The value chosen is implementation-specific .</t>
  </si>
  <si>
    <t>[In Creation of a New File,Pseudocode for the operation is as follows:]The object store MUST build a new File object with fields initialized as follows:File.FileID-The value MUST be unique among all files present on RootOpen.File.Volume.</t>
  </si>
  <si>
    <t>File.FileAttributes’s initiliaze value is not observed via return or output value. TSD cannot check if it is set as TD describes.</t>
  </si>
  <si>
    <t>File.CreationTime, File.LastModificationTime, File.LastChangeTime, and File.LastAccessTime’s initiliaze value is not observed via return or output value. TSD cannot check if it is set as TD describes.</t>
  </si>
  <si>
    <t>File.Volume’s initiliaze value is not observed via return or output value. TSD cannot check if it is set as TD describes.</t>
  </si>
  <si>
    <t>other fields[except File.FileType,File.FileID , File.FileAttributes,File.Volume] ’s initiliaze value is not observed via return or output value. TSD cannot check if it is set as TD describes.</t>
  </si>
  <si>
    <t>Link.File’s initiliaze value is not observed via return or output value. TSD cannot check if it is set as TD describes.</t>
  </si>
  <si>
    <t>Link.ParentFile’s initiliaze value is not observed via return or output value. TSD cannot check if it is set as TD describes.</t>
  </si>
  <si>
    <t>All other fields[except Link.File,Link.ParentFile]’s initiliaze value is not observed via return or output value. TSD cannot check if it is set as TD describes.</t>
  </si>
  <si>
    <t>File.SecurityDescriptor.Dacl’s initiliaze value is not observed via return or output value. TSD cannot check if it is set as TD describes.</t>
  </si>
  <si>
    <t>all fields’s initiliaze value is not observed via return or output value. TSD cannot check if it is set as TD describes.</t>
  </si>
  <si>
    <t>UsnReason’s initiliaze value is not observed via return or output value. TSD cannot check if it is set as TD describes.</t>
  </si>
  <si>
    <t>LinkDeleted, StreamDeleted, FileDeleted, PostUsnClose’s initiliaze value is not observed via return or output value. TSD cannot check if it is set as TD describes.</t>
  </si>
  <si>
    <t>This is a general description to explain the algorithm.</t>
  </si>
  <si>
    <t>RequestedByteCount is not out/return object and canot be checked</t>
  </si>
  <si>
    <t>TSD cannot check if the rountine break at this point</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</si>
  <si>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</si>
  <si>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</si>
  <si>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</si>
  <si>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</si>
  <si>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</si>
  <si>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</si>
  <si>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"\$Extend\$ObjId:$O:$INDEX_ALLOCATION" is an internal identifier on Server, it cannot be captured on the wire.</t>
  </si>
  <si>
    <t>FileNamePattern is an intermediate variable, it cannot be capture on the wire.</t>
  </si>
  <si>
    <t>RestartScan is an intermediate variable, it cannot be capture on the wire.</t>
  </si>
  <si>
    <t>ReparseData is an internal structure on server,
It cannot be captured on the wire.</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</si>
  <si>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</si>
  <si>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</si>
  <si>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</si>
  <si>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</si>
  <si>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</si>
  <si>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</si>
  <si>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#50723.</t>
  </si>
  <si>
    <t>Blocked by TDQ #50413.</t>
  </si>
  <si>
    <t>We cannot check whether  the open object has been created.</t>
  </si>
  <si>
    <t>Blocked by TDQ #50727.</t>
  </si>
  <si>
    <t>Blocked by TDQ #50414.</t>
  </si>
  <si>
    <t>Blocked by SDK bug #27466.</t>
  </si>
  <si>
    <t>It costs too must to write full disk.</t>
  </si>
  <si>
    <t>Blocked by TDQ #50416.</t>
  </si>
  <si>
    <t>Blocked by TDQ #50730.</t>
  </si>
  <si>
    <t>We cannot find a solid way to check if the reparse point data are associated with an existing file.</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</si>
  <si>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</si>
  <si>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</si>
  <si>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</si>
  <si>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</si>
  <si>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</si>
  <si>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</si>
  <si>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</si>
  <si>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</si>
  <si>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</si>
  <si>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</si>
  <si>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</si>
  <si>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</si>
  <si>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</si>
  <si>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</si>
  <si>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</si>
  <si>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</si>
  <si>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</si>
  <si>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</si>
  <si>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</si>
  <si>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</si>
  <si>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</si>
  <si>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</si>
  <si>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</si>
  <si>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</si>
  <si>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file is not an out/return objectg and canot be checked.</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</si>
  <si>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</si>
  <si>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</si>
  <si>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</si>
  <si>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</si>
  <si>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</si>
  <si>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</si>
  <si>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</si>
  <si>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</si>
  <si>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</si>
  <si>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</si>
  <si>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</si>
  <si>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</si>
  <si>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</si>
  <si>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 xml:space="preserve">"search" is internal behavior,we can not get the result on wire. </t>
  </si>
  <si>
    <t>Blocked by TDQ #50724.</t>
  </si>
  <si>
    <t xml:space="preserve">Blocked by TDQ #50724. </t>
  </si>
  <si>
    <t>Blocked by TDQ #50373.</t>
  </si>
  <si>
    <t>Blocked by TDQ #50794.We can not ensure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</si>
</sst>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0.0.0"/>
  </numFmts>
  <fonts count="28">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thin">
        <color auto="1"/>
      </left>
      <right style="thin">
        <color auto="1"/>
      </right>
      <top style="thin">
        <color auto="1"/>
      </top>
      <bottom style="thin">
        <color auto="1"/>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8">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0" fontId="0" fillId="0" borderId="0" xfId="0" applyFont="1" applyFill="1" applyAlignment="1">
      <alignment wrapText="1"/>
    </xf>
    <xf numFmtId="2" fontId="0" fillId="0" borderId="0" xfId="0" applyNumberFormat="1" applyFill="1" applyAlignment="1">
      <alignment wrapText="1"/>
    </xf>
    <xf numFmtId="49" fontId="11" fillId="0" borderId="0" xfId="0" applyNumberFormat="1" applyFont="1" applyFill="1"/>
    <xf numFmtId="0" fontId="0" fillId="0" borderId="0" xfId="0" applyFont="1" applyFill="1"/>
    <xf numFmtId="49" fontId="23" fillId="0" borderId="0" xfId="0" applyNumberFormat="1" applyFont="1" applyFill="1"/>
    <xf numFmtId="49" fontId="23" fillId="0" borderId="0" xfId="0" applyNumberFormat="1" applyFont="1" applyFill="1" applyAlignment="1">
      <alignment wrapText="1"/>
    </xf>
    <xf numFmtId="2" fontId="23" fillId="0" borderId="0" xfId="0" applyNumberFormat="1" applyFont="1" applyFill="1" applyAlignment="1">
      <alignment wrapText="1"/>
    </xf>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49" fontId="24" fillId="0" borderId="0" xfId="0" applyNumberFormat="1" applyFont="1" applyFill="1" applyAlignment="1">
      <alignment wrapText="1"/>
    </xf>
    <xf numFmtId="0" fontId="24" fillId="0" borderId="1" xfId="0" applyFont="1" applyFill="1" applyBorder="1"/>
    <xf numFmtId="2" fontId="24" fillId="0" borderId="0" xfId="0" applyNumberFormat="1" applyFont="1" applyFill="1" applyAlignment="1">
      <alignment wrapText="1"/>
    </xf>
    <xf numFmtId="0" fontId="25" fillId="0" borderId="1" xfId="0" applyFont="1" applyFill="1" applyBorder="1"/>
    <xf numFmtId="49" fontId="25" fillId="0" borderId="0" xfId="0" applyNumberFormat="1" applyFont="1" applyFill="1"/>
    <xf numFmtId="0" fontId="26" fillId="0" borderId="14" xfId="0" applyFont="1" applyBorder="1"/>
    <xf numFmtId="49" fontId="27" fillId="0" borderId="0" xfId="0" applyNumberFormat="1" applyFont="1" applyFill="1"/>
    <xf numFmtId="0" fontId="27" fillId="0" borderId="1" xfId="0" applyFont="1" applyFill="1" applyBorder="1"/>
    <xf numFmtId="49" fontId="0" fillId="0" borderId="0" xfId="0" applyNumberFormat="1" applyFill="1" applyAlignment="1"/>
    <xf numFmtId="49" fontId="0" fillId="0" borderId="16" xfId="0" applyNumberFormat="1" applyFill="1" applyBorder="1"/>
    <xf numFmtId="49" fontId="0" fillId="0" borderId="16" xfId="0" applyNumberFormat="1" applyFont="1" applyFill="1" applyBorder="1"/>
    <xf numFmtId="49" fontId="0" fillId="0" borderId="1" xfId="0" applyNumberFormat="1" applyFill="1" applyBorder="1"/>
    <xf numFmtId="49" fontId="0" fillId="0" borderId="1" xfId="0" applyNumberFormat="1" applyFont="1" applyFill="1" applyBorder="1"/>
    <xf numFmtId="0" fontId="24" fillId="0" borderId="0" xfId="0" applyFont="1" applyFill="1"/>
    <xf numFmtId="0" fontId="27" fillId="0" borderId="0" xfId="0" applyFont="1" applyFill="1"/>
    <xf numFmtId="0" fontId="0" fillId="0" borderId="14" xfId="0" applyBorder="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3" xfId="0" applyBorder="1"/>
    <xf numFmtId="0" fontId="0" fillId="0" borderId="15" xfId="0" applyBorder="1"/>
    <xf numFmtId="0" fontId="0" fillId="0" borderId="13" xfId="0" applyBorder="1" applyAlignment="1">
      <alignment horizontal="center"/>
    </xf>
    <xf numFmtId="0" fontId="0" fillId="0" borderId="14" xfId="0" applyBorder="1"/>
    <xf numFmtId="0" fontId="0" fillId="0" borderId="25" xfId="0" applyBorder="1"/>
    <xf numFmtId="0" fontId="0" fillId="0" borderId="27" xfId="0" applyBorder="1"/>
    <xf numFmtId="0" fontId="0" fillId="0" borderId="29" xfId="0" applyBorder="1"/>
    <xf numFmtId="0" fontId="0" fillId="0" borderId="30" xfId="0" applyBorder="1"/>
    <xf numFmtId="0" fontId="0" fillId="0" borderId="17" xfId="0" applyBorder="1"/>
    <xf numFmtId="0" fontId="0" fillId="0" borderId="18" xfId="0" applyBorder="1"/>
    <xf numFmtId="0" fontId="0" fillId="0" borderId="31" xfId="0" applyBorder="1"/>
    <xf numFmtId="0" fontId="0" fillId="0" borderId="26" xfId="0" applyBorder="1"/>
    <xf numFmtId="0" fontId="0" fillId="0" borderId="19" xfId="0" applyBorder="1"/>
    <xf numFmtId="0" fontId="0" fillId="0" borderId="28" xfId="0" applyBorder="1"/>
    <xf numFmtId="0" fontId="0" fillId="0" borderId="21" xfId="0" applyBorder="1"/>
    <xf numFmtId="0" fontId="0" fillId="0" borderId="22" xfId="0" applyBorder="1"/>
    <xf numFmtId="0" fontId="0" fillId="0" borderId="32" xfId="0" applyBorder="1"/>
    <xf numFmtId="0" fontId="11" fillId="0" borderId="17" xfId="0" applyFont="1" applyBorder="1"/>
    <xf numFmtId="0" fontId="11" fillId="0" borderId="18" xfId="0" applyFont="1" applyBorder="1"/>
    <xf numFmtId="0" fontId="11" fillId="0" borderId="31" xfId="0" applyFont="1" applyBorder="1"/>
    <xf numFmtId="0" fontId="11" fillId="0" borderId="24" xfId="0" applyFont="1" applyBorder="1"/>
    <xf numFmtId="0" fontId="0" fillId="0" borderId="19" xfId="0" applyBorder="1" applyAlignment="1">
      <alignment horizontal="center"/>
    </xf>
    <xf numFmtId="10" fontId="11" fillId="0" borderId="25" xfId="0" applyNumberFormat="1" applyFont="1" applyBorder="1"/>
    <xf numFmtId="10" fontId="0" fillId="0" borderId="20" xfId="0" applyNumberFormat="1" applyBorder="1" applyAlignment="1">
      <alignment horizontal="center"/>
    </xf>
    <xf numFmtId="10" fontId="0" fillId="0" borderId="27" xfId="0" applyNumberFormat="1" applyBorder="1"/>
    <xf numFmtId="10" fontId="0" fillId="0" borderId="30" xfId="0" applyNumberFormat="1" applyBorder="1"/>
    <xf numFmtId="9" fontId="0" fillId="0" borderId="27" xfId="0" applyNumberFormat="1" applyBorder="1"/>
    <xf numFmtId="9" fontId="0" fillId="0" borderId="30" xfId="0" applyNumberFormat="1" applyBorder="1"/>
    <xf numFmtId="0" fontId="0" fillId="0" borderId="26" xfId="0" applyBorder="1" applyAlignment="1">
      <alignment vertical="center"/>
    </xf>
    <xf numFmtId="0" fontId="0" fillId="0" borderId="29" xfId="0" applyBorder="1"/>
    <xf numFmtId="0" fontId="0" fillId="6" borderId="23" xfId="0" applyFill="1" applyBorder="1" applyAlignment="1">
      <alignment vertical="center"/>
    </xf>
    <xf numFmtId="0" fontId="0" fillId="6" borderId="24" xfId="0" applyFill="1" applyBorder="1" applyAlignment="1">
      <alignment vertical="center"/>
    </xf>
    <xf numFmtId="0" fontId="0" fillId="6" borderId="25" xfId="0" applyFill="1" applyBorder="1"/>
    <xf numFmtId="0" fontId="0" fillId="0" borderId="28" xfId="0" applyBorder="1" applyAlignment="1">
      <alignment vertical="center"/>
    </xf>
    <xf numFmtId="0" fontId="0" fillId="6" borderId="23" xfId="0" applyFill="1" applyBorder="1"/>
    <xf numFmtId="0" fontId="0" fillId="6" borderId="24" xfId="0" applyFill="1" applyBorder="1"/>
    <xf numFmtId="0" fontId="0" fillId="6" borderId="14" xfId="0" applyFill="1" applyBorder="1"/>
    <xf numFmtId="0" fontId="0" fillId="6" borderId="33" xfId="0" applyFill="1" applyBorder="1"/>
    <xf numFmtId="0" fontId="0" fillId="7" borderId="33" xfId="0" applyFill="1" applyBorder="1" applyAlignment="1">
      <alignment wrapText="1"/>
    </xf>
    <xf numFmtId="0" fontId="0" fillId="6" borderId="33" xfId="0" applyFill="1" applyBorder="1" applyAlignment="1">
      <alignment wrapText="1"/>
    </xf>
    <xf numFmtId="49" fontId="23" fillId="0" borderId="14" xfId="0" applyNumberFormat="1" applyFont="1" applyBorder="1"/>
    <xf numFmtId="49" fontId="11" fillId="0" borderId="14" xfId="0" applyNumberFormat="1" applyFont="1" applyBorder="1"/>
    <xf numFmtId="49" fontId="26" fillId="0" borderId="14" xfId="0" applyNumberFormat="1" applyFont="1" applyBorder="1"/>
  </cellXfs>
  <cellStyles count="2">
    <cellStyle name="Hyperlink" xfId="1" builtinId="8"/>
    <cellStyle name="Normal" xfId="0" builtinId="0"/>
  </cellStyles>
  <dxfs count="200">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3741" tableType="xml" totalsRowShown="0" headerRowDxfId="23" dataDxfId="22" headerRowCellStyle="Normal" dataCellStyle="Normal">
  <autoFilter ref="A21:P3741"/>
  <tableColumns count="16">
    <tableColumn id="1" uniqueName="ns1:REQ_ID" name="Req ID" dataDxfId="21" dataCellStyle="Normal">
      <xmlColumnPr mapId="12" xpath="/ns1:ReqTable/ns1:Requirement/ns1:REQ_ID" xmlDataType="string"/>
    </tableColumn>
    <tableColumn id="2" uniqueName="ns1:Doc_Sect" name="Doc Sect" dataDxfId="20" dataCellStyle="Normal">
      <xmlColumnPr mapId="12" xpath="/ns1:ReqTable/ns1:Requirement/ns1:Doc_Sect" xmlDataType="string"/>
    </tableColumn>
    <tableColumn id="3" uniqueName="ns1:Description" name="Description" dataDxfId="19" dataCellStyle="Normal">
      <xmlColumnPr mapId="12" xpath="/ns1:ReqTable/ns1:Requirement/ns1:Description" xmlDataType="string"/>
    </tableColumn>
    <tableColumn id="17" uniqueName="ns1:Pos" name="Pos" dataDxfId="18" dataCellStyle="Normal">
      <xmlColumnPr mapId="12" xpath="/ns1:ReqTable/ns1:Requirement/ns1:Pos" xmlDataType="string"/>
    </tableColumn>
    <tableColumn id="19" uniqueName="ns1:Neg" name="Neg" dataDxfId="17" dataCellStyle="Normal">
      <xmlColumnPr mapId="12" xpath="/ns1:ReqTable/ns1:Requirement/ns1:Neg" xmlDataType="string"/>
    </tableColumn>
    <tableColumn id="18" uniqueName="ns1:Derived" name="Derived" dataDxfId="16" dataCellStyle="Normal">
      <xmlColumnPr mapId="12" xpath="/ns1:ReqTable/ns1:Requirement/ns1:Derived" xmlDataType="string"/>
    </tableColumn>
    <tableColumn id="4" uniqueName="ns1:Scenario" name="Scenario" dataDxfId="15" dataCellStyle="Normal">
      <xmlColumnPr mapId="12" xpath="/ns1:ReqTable/ns1:Requirement/ns1:Scenario" xmlDataType="string"/>
    </tableColumn>
    <tableColumn id="6" uniqueName="ns1:Behavior" name="Behavior" dataDxfId="14" dataCellStyle="Normal">
      <xmlColumnPr mapId="12" xpath="/ns1:ReqTable/ns1:Requirement/ns1:Behavior" xmlDataType="string"/>
    </tableColumn>
    <tableColumn id="7" uniqueName="ns1:Scope" name="Scope" dataDxfId="13" dataCellStyle="Normal">
      <xmlColumnPr mapId="12" xpath="/ns1:ReqTable/ns1:Requirement/ns1:Scope" xmlDataType="string"/>
    </tableColumn>
    <tableColumn id="8" uniqueName="ns1:Priority" name="Priority" dataDxfId="12" dataCellStyle="Normal">
      <xmlColumnPr mapId="12" xpath="/ns1:ReqTable/ns1:Requirement/ns1:Priority" xmlDataType="string"/>
    </tableColumn>
    <tableColumn id="9" uniqueName="ns1:IsNormative" name="Informative_x000a_/Normative" dataDxfId="11" dataCellStyle="Normal">
      <xmlColumnPr mapId="12" xpath="/ns1:ReqTable/ns1:Requirement/ns1:IsNormative" xmlDataType="string"/>
    </tableColumn>
    <tableColumn id="10" uniqueName="ns1:Verification" name="Verification" dataDxfId="10" dataCellStyle="Normal">
      <xmlColumnPr mapId="12" xpath="/ns1:ReqTable/ns1:Requirement/ns1:Verification" xmlDataType="string"/>
    </tableColumn>
    <tableColumn id="11" uniqueName="ns1:VerificationComment" name="Verification Comment" dataDxfId="9" dataCellStyle="Normal">
      <xmlColumnPr mapId="12" xpath="/ns1:ReqTable/ns1:Requirement/ns1:VerificationComment" xmlDataType="string"/>
    </tableColumn>
    <tableColumn id="5" uniqueName="ns1:InternalId" name="InternalId" dataDxfId="8" dataCellStyle="Normal">
      <xmlColumnPr mapId="12" xpath="/ns1:ReqTable/ns1:Requirement/ns1:InternalId" xmlDataType="string"/>
    </tableColumn>
    <tableColumn id="13" uniqueName="ns1:ReviewComment" name="Review Comment" dataDxfId="7" dataCellStyle="Normal">
      <xmlColumnPr mapId="12" xpath="/ns1:ReqTable/ns1:Requirement/ns1:ReviewComment" xmlDataType="string"/>
    </tableColumn>
    <tableColumn id="12" uniqueName="12" name="IgnoreRuleList" dataDxfId="6" dataCellStyle="Normal"/>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5" tableBorderDxfId="4" totalsRowBorderDxfId="3">
  <autoFilter ref="A14:C17"/>
  <tableColumns count="3">
    <tableColumn id="1" uniqueName="ns1:Role" name="Role" dataDxfId="2">
      <xmlColumnPr mapId="9" xpath="/ns1:scopeTable/ns1:RoleScope/ns1:Role" xmlDataType="string"/>
    </tableColumn>
    <tableColumn id="2" uniqueName="ns1:Scope" name="Scope" dataDxfId="1">
      <xmlColumnPr mapId="9" xpath="/ns1:scopeTable/ns1:RoleScope/ns1:Scope" xmlDataType="string"/>
    </tableColumn>
    <tableColumn id="3" uniqueName="ns1:Description" name="Description" dataDxfId="0">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3743"/>
  <sheetViews>
    <sheetView zoomScale="90" zoomScaleNormal="90" workbookViewId="0">
      <selection activeCell="C25" sqref="C25"/>
    </sheetView>
  </sheetViews>
  <sheetFormatPr defaultRowHeight="15"/>
  <cols>
    <col min="1" max="1" width="24.42578125" style="8" customWidth="1"/>
    <col min="2" max="2" width="9.140625" customWidth="1"/>
    <col min="3" max="3" width="63" style="18" customWidth="1"/>
    <col min="4" max="4" width="4.5703125" customWidth="1"/>
    <col min="5" max="5" width="4.140625" customWidth="1"/>
    <col min="6" max="6" width="4.7109375" customWidth="1"/>
    <col min="7" max="7" width="6.5703125"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10624</v>
      </c>
      <c r="B1" s="1" t="s">
        <v>73</v>
      </c>
      <c r="I1" s="9"/>
    </row>
    <row r="2" spans="1:15">
      <c r="A2" s="11" t="s">
        <v>10625</v>
      </c>
      <c r="B2" s="10"/>
      <c r="C2" s="45"/>
      <c r="F2" s="39"/>
      <c r="G2" s="39"/>
      <c r="J2" s="16" t="s">
        <v>23</v>
      </c>
      <c r="K2" s="46">
        <v>4</v>
      </c>
      <c r="M2" t="s">
        <v>113</v>
      </c>
      <c r="O2" s="46">
        <v>1</v>
      </c>
    </row>
    <row r="3" spans="1:15">
      <c r="B3" t="s">
        <v>4</v>
      </c>
      <c r="C3" s="46">
        <v>0.1</v>
      </c>
      <c r="E3" s="16" t="s">
        <v>5</v>
      </c>
      <c r="F3" s="104">
        <v>40237</v>
      </c>
      <c r="G3" s="104"/>
      <c r="J3" s="16" t="s">
        <v>24</v>
      </c>
      <c r="K3" s="20">
        <v>40447</v>
      </c>
    </row>
    <row r="4" spans="1:15" ht="20.25">
      <c r="A4" s="105" t="s">
        <v>72</v>
      </c>
      <c r="B4" s="105"/>
      <c r="C4" s="105"/>
      <c r="D4" s="105"/>
      <c r="E4" s="105"/>
      <c r="F4" s="105"/>
      <c r="G4" s="105"/>
      <c r="H4" s="105"/>
      <c r="I4" s="105"/>
      <c r="J4" s="105"/>
      <c r="K4" s="105"/>
    </row>
    <row r="5" spans="1:15">
      <c r="A5" s="12" t="s">
        <v>85</v>
      </c>
      <c r="B5" s="110" t="s">
        <v>1</v>
      </c>
      <c r="C5" s="111"/>
      <c r="D5" s="111"/>
      <c r="E5" s="111"/>
      <c r="F5" s="111"/>
      <c r="G5" s="111"/>
      <c r="H5" s="111"/>
      <c r="I5" s="111"/>
      <c r="J5" s="111"/>
      <c r="K5" s="111"/>
      <c r="L5" s="111"/>
      <c r="M5" s="111"/>
      <c r="N5" s="111"/>
      <c r="O5" s="111"/>
    </row>
    <row r="6" spans="1:15">
      <c r="A6" s="13" t="s">
        <v>0</v>
      </c>
      <c r="B6" s="109" t="s">
        <v>27</v>
      </c>
      <c r="C6" s="109"/>
      <c r="D6" s="109"/>
      <c r="E6" s="109"/>
      <c r="F6" s="109"/>
      <c r="G6" s="109"/>
      <c r="H6" s="109"/>
      <c r="I6" s="109"/>
      <c r="J6" s="109"/>
      <c r="K6" s="109"/>
      <c r="L6" s="109"/>
      <c r="M6" s="109"/>
      <c r="N6" s="109"/>
      <c r="O6" s="109"/>
    </row>
    <row r="7" spans="1:15">
      <c r="A7" s="13" t="s">
        <v>3</v>
      </c>
      <c r="B7" s="90" t="s">
        <v>28</v>
      </c>
      <c r="C7" s="90"/>
      <c r="D7" s="90"/>
      <c r="E7" s="90"/>
      <c r="F7" s="90"/>
      <c r="G7" s="90"/>
      <c r="H7" s="90"/>
      <c r="I7" s="90"/>
      <c r="J7" s="90"/>
      <c r="K7" s="90"/>
      <c r="L7" s="90"/>
      <c r="M7" s="90"/>
      <c r="N7" s="90"/>
      <c r="O7" s="90"/>
    </row>
    <row r="8" spans="1:15">
      <c r="A8" s="13" t="s">
        <v>1</v>
      </c>
      <c r="B8" s="90" t="s">
        <v>29</v>
      </c>
      <c r="C8" s="90"/>
      <c r="D8" s="90"/>
      <c r="E8" s="90"/>
      <c r="F8" s="90"/>
      <c r="G8" s="90"/>
      <c r="H8" s="90"/>
      <c r="I8" s="90"/>
      <c r="J8" s="90"/>
      <c r="K8" s="90"/>
      <c r="L8" s="90"/>
      <c r="M8" s="90"/>
      <c r="N8" s="90"/>
      <c r="O8" s="90"/>
    </row>
    <row r="9" spans="1:15">
      <c r="A9" s="13" t="s">
        <v>86</v>
      </c>
      <c r="B9" s="90" t="s">
        <v>80</v>
      </c>
      <c r="C9" s="100"/>
      <c r="D9" s="90" t="s">
        <v>82</v>
      </c>
      <c r="E9" s="100"/>
      <c r="F9" s="100"/>
      <c r="G9" s="100"/>
      <c r="H9" s="100"/>
      <c r="I9" s="100"/>
      <c r="J9" s="100"/>
      <c r="K9" s="100"/>
      <c r="L9" s="90"/>
      <c r="M9" s="90"/>
      <c r="N9" s="90"/>
      <c r="O9" s="89"/>
    </row>
    <row r="10" spans="1:15">
      <c r="A10" s="13" t="s">
        <v>51</v>
      </c>
      <c r="B10" s="101" t="s">
        <v>83</v>
      </c>
      <c r="C10" s="103"/>
      <c r="D10" s="101" t="s">
        <v>84</v>
      </c>
      <c r="E10" s="102"/>
      <c r="F10" s="102"/>
      <c r="G10" s="102"/>
      <c r="H10" s="102"/>
      <c r="I10" s="102"/>
      <c r="J10" s="102"/>
      <c r="K10" s="103"/>
      <c r="L10" s="38"/>
      <c r="M10" s="112"/>
      <c r="N10" s="113"/>
      <c r="O10" s="114"/>
    </row>
    <row r="11" spans="1:15">
      <c r="A11" s="13" t="s">
        <v>19</v>
      </c>
      <c r="B11" s="106" t="s">
        <v>20</v>
      </c>
      <c r="C11" s="107"/>
      <c r="D11" s="107"/>
      <c r="E11" s="107"/>
      <c r="F11" s="107"/>
      <c r="G11" s="107"/>
      <c r="H11" s="107"/>
      <c r="I11" s="107"/>
      <c r="J11" s="107"/>
      <c r="K11" s="107"/>
      <c r="L11" s="107"/>
      <c r="M11" s="107"/>
      <c r="N11" s="107"/>
      <c r="O11" s="108"/>
    </row>
    <row r="12" spans="1:15" ht="34.5" customHeight="1">
      <c r="A12" s="13" t="s">
        <v>21</v>
      </c>
      <c r="B12" s="88" t="s">
        <v>69</v>
      </c>
      <c r="C12" s="100"/>
      <c r="D12" s="88" t="s">
        <v>74</v>
      </c>
      <c r="E12" s="100"/>
      <c r="F12" s="100"/>
      <c r="G12" s="100"/>
      <c r="H12" s="100"/>
      <c r="I12" s="100"/>
      <c r="J12" s="100"/>
      <c r="K12" s="100"/>
      <c r="L12" s="35"/>
      <c r="M12" s="88"/>
      <c r="N12" s="88"/>
      <c r="O12" s="89"/>
    </row>
    <row r="13" spans="1:15">
      <c r="A13" s="13" t="s">
        <v>39</v>
      </c>
      <c r="B13" s="88" t="s">
        <v>45</v>
      </c>
      <c r="C13" s="88"/>
      <c r="D13" s="88"/>
      <c r="E13" s="88"/>
      <c r="F13" s="88"/>
      <c r="G13" s="88"/>
      <c r="H13" s="88"/>
      <c r="I13" s="88"/>
      <c r="J13" s="88"/>
      <c r="K13" s="88"/>
      <c r="L13" s="88"/>
      <c r="M13" s="88"/>
      <c r="N13" s="88"/>
      <c r="O13" s="89"/>
    </row>
    <row r="14" spans="1:15">
      <c r="A14" s="14" t="s">
        <v>38</v>
      </c>
      <c r="B14" s="36" t="s">
        <v>39</v>
      </c>
      <c r="C14" s="37" t="s">
        <v>1</v>
      </c>
      <c r="D14" s="91"/>
      <c r="E14" s="92"/>
      <c r="F14" s="92"/>
      <c r="G14" s="92"/>
      <c r="H14" s="92"/>
      <c r="I14" s="92"/>
      <c r="J14" s="92"/>
      <c r="K14" s="92"/>
      <c r="L14" s="92"/>
      <c r="M14" s="92"/>
      <c r="N14" s="92"/>
      <c r="O14" s="93"/>
    </row>
    <row r="15" spans="1:15">
      <c r="A15" s="40" t="s">
        <v>30</v>
      </c>
      <c r="B15" s="43" t="s">
        <v>40</v>
      </c>
      <c r="C15" s="44" t="s">
        <v>41</v>
      </c>
      <c r="D15" s="94"/>
      <c r="E15" s="95"/>
      <c r="F15" s="95"/>
      <c r="G15" s="95"/>
      <c r="H15" s="95"/>
      <c r="I15" s="95"/>
      <c r="J15" s="95"/>
      <c r="K15" s="95"/>
      <c r="L15" s="95"/>
      <c r="M15" s="95"/>
      <c r="N15" s="95"/>
      <c r="O15" s="96"/>
    </row>
    <row r="16" spans="1:15" ht="30">
      <c r="A16" s="41" t="s">
        <v>31</v>
      </c>
      <c r="B16" s="43" t="s">
        <v>42</v>
      </c>
      <c r="C16" s="44" t="s">
        <v>43</v>
      </c>
      <c r="D16" s="94"/>
      <c r="E16" s="95"/>
      <c r="F16" s="95"/>
      <c r="G16" s="95"/>
      <c r="H16" s="95"/>
      <c r="I16" s="95"/>
      <c r="J16" s="95"/>
      <c r="K16" s="95"/>
      <c r="L16" s="95"/>
      <c r="M16" s="95"/>
      <c r="N16" s="95"/>
      <c r="O16" s="96"/>
    </row>
    <row r="17" spans="1:16" ht="30">
      <c r="A17" s="42" t="s">
        <v>22</v>
      </c>
      <c r="B17" s="43" t="s">
        <v>40</v>
      </c>
      <c r="C17" s="44" t="s">
        <v>44</v>
      </c>
      <c r="D17" s="97"/>
      <c r="E17" s="98"/>
      <c r="F17" s="98"/>
      <c r="G17" s="98"/>
      <c r="H17" s="98"/>
      <c r="I17" s="98"/>
      <c r="J17" s="98"/>
      <c r="K17" s="98"/>
      <c r="L17" s="98"/>
      <c r="M17" s="98"/>
      <c r="N17" s="98"/>
      <c r="O17" s="99"/>
    </row>
    <row r="18" spans="1:16" ht="15" customHeight="1">
      <c r="A18" s="13" t="s">
        <v>2</v>
      </c>
      <c r="B18" s="88" t="s">
        <v>75</v>
      </c>
      <c r="C18" s="88"/>
      <c r="D18" s="88"/>
      <c r="E18" s="88"/>
      <c r="F18" s="88"/>
      <c r="G18" s="88"/>
      <c r="H18" s="88"/>
      <c r="I18" s="88"/>
      <c r="J18" s="88"/>
      <c r="K18" s="88"/>
      <c r="L18" s="88"/>
      <c r="M18" s="88"/>
      <c r="N18" s="88"/>
      <c r="O18" s="89"/>
    </row>
    <row r="19" spans="1:16" ht="30" customHeight="1">
      <c r="A19" s="13" t="s">
        <v>6</v>
      </c>
      <c r="B19" s="88" t="s">
        <v>81</v>
      </c>
      <c r="C19" s="88"/>
      <c r="D19" s="88"/>
      <c r="E19" s="88"/>
      <c r="F19" s="88"/>
      <c r="G19" s="88"/>
      <c r="H19" s="88"/>
      <c r="I19" s="88"/>
      <c r="J19" s="88"/>
      <c r="K19" s="88"/>
      <c r="L19" s="88"/>
      <c r="M19" s="88"/>
      <c r="N19" s="88"/>
      <c r="O19" s="89"/>
    </row>
    <row r="20" spans="1:16" ht="30" customHeight="1">
      <c r="A20" s="13" t="s">
        <v>26</v>
      </c>
      <c r="B20" s="88" t="s">
        <v>76</v>
      </c>
      <c r="C20" s="88"/>
      <c r="D20" s="88"/>
      <c r="E20" s="88"/>
      <c r="F20" s="88"/>
      <c r="G20" s="88"/>
      <c r="H20" s="88"/>
      <c r="I20" s="88"/>
      <c r="J20" s="88"/>
      <c r="K20" s="88"/>
      <c r="L20" s="88"/>
      <c r="M20" s="88"/>
      <c r="N20" s="88"/>
      <c r="O20" s="89"/>
    </row>
    <row r="21" spans="1:16" s="34" customFormat="1" ht="27.6" customHeight="1">
      <c r="A21" s="34" t="s">
        <v>0</v>
      </c>
      <c r="B21" s="34" t="s">
        <v>3</v>
      </c>
      <c r="C21" s="60" t="s">
        <v>1</v>
      </c>
      <c r="D21" s="34" t="s">
        <v>49</v>
      </c>
      <c r="E21" s="34" t="s">
        <v>50</v>
      </c>
      <c r="F21" s="34" t="s">
        <v>51</v>
      </c>
      <c r="G21" s="34" t="s">
        <v>19</v>
      </c>
      <c r="H21" s="34" t="s">
        <v>21</v>
      </c>
      <c r="I21" s="34" t="s">
        <v>39</v>
      </c>
      <c r="J21" s="34" t="s">
        <v>2</v>
      </c>
      <c r="K21" s="64" t="s">
        <v>89</v>
      </c>
      <c r="L21" s="34" t="s">
        <v>25</v>
      </c>
      <c r="M21" s="34" t="s">
        <v>26</v>
      </c>
      <c r="N21" s="34" t="s">
        <v>111</v>
      </c>
      <c r="O21" s="34" t="s">
        <v>112</v>
      </c>
      <c r="P21" s="34" t="s">
        <v>10759</v>
      </c>
    </row>
    <row r="22" spans="1:16" ht="27.6" customHeight="1">
      <c r="A22" s="53" t="s">
        <v>3146</v>
      </c>
      <c r="B22" s="54" t="s">
        <v>3093</v>
      </c>
      <c r="C22" s="55" t="s">
        <v>3147</v>
      </c>
      <c r="D22" s="53"/>
      <c r="E22" s="53"/>
      <c r="F22" s="53"/>
      <c r="G22" s="33" t="s">
        <v>140</v>
      </c>
      <c r="H22" s="53" t="s">
        <v>148</v>
      </c>
      <c r="I22" s="53" t="s">
        <v>30</v>
      </c>
      <c r="J22" s="53" t="s">
        <v>149</v>
      </c>
      <c r="K22" s="53" t="s">
        <v>123</v>
      </c>
      <c r="L22" s="53" t="s">
        <v>150</v>
      </c>
      <c r="M22" s="58" t="s">
        <v>11219</v>
      </c>
      <c r="N22" s="53" t="s">
        <v>3148</v>
      </c>
      <c r="O22" s="83"/>
      <c r="P22" s="76"/>
    </row>
    <row r="23" spans="1:16" ht="27.6" customHeight="1">
      <c r="A23" s="33" t="s">
        <v>3183</v>
      </c>
      <c r="B23" s="54" t="s">
        <v>3150</v>
      </c>
      <c r="C23" s="55" t="s">
        <v>3184</v>
      </c>
      <c r="D23" s="53"/>
      <c r="E23" s="53"/>
      <c r="F23" s="53"/>
      <c r="G23" s="33" t="s">
        <v>142</v>
      </c>
      <c r="H23" s="53" t="s">
        <v>148</v>
      </c>
      <c r="I23" s="53" t="s">
        <v>30</v>
      </c>
      <c r="J23" s="53" t="s">
        <v>149</v>
      </c>
      <c r="K23" s="53" t="s">
        <v>123</v>
      </c>
      <c r="L23" s="53" t="s">
        <v>150</v>
      </c>
      <c r="M23" s="58" t="s">
        <v>11219</v>
      </c>
      <c r="N23" s="53" t="s">
        <v>3185</v>
      </c>
      <c r="O23" s="83"/>
      <c r="P23" s="76"/>
    </row>
    <row r="24" spans="1:16" ht="27" customHeight="1">
      <c r="A24" s="53" t="s">
        <v>3267</v>
      </c>
      <c r="B24" s="54" t="s">
        <v>3150</v>
      </c>
      <c r="C24" s="55" t="s">
        <v>3268</v>
      </c>
      <c r="D24" s="53"/>
      <c r="E24" s="53"/>
      <c r="F24" s="53"/>
      <c r="G24" s="33" t="s">
        <v>142</v>
      </c>
      <c r="H24" s="53" t="s">
        <v>148</v>
      </c>
      <c r="I24" s="53" t="s">
        <v>30</v>
      </c>
      <c r="J24" s="53" t="s">
        <v>149</v>
      </c>
      <c r="K24" s="53" t="s">
        <v>123</v>
      </c>
      <c r="L24" s="53" t="s">
        <v>150</v>
      </c>
      <c r="M24" s="58" t="s">
        <v>11219</v>
      </c>
      <c r="N24" s="53" t="s">
        <v>3269</v>
      </c>
      <c r="O24" s="83"/>
      <c r="P24" s="76"/>
    </row>
    <row r="25" spans="1:16" ht="45">
      <c r="A25" s="33" t="s">
        <v>3270</v>
      </c>
      <c r="B25" s="54" t="s">
        <v>3150</v>
      </c>
      <c r="C25" s="55" t="s">
        <v>3271</v>
      </c>
      <c r="D25" s="53"/>
      <c r="E25" s="53"/>
      <c r="F25" s="53"/>
      <c r="G25" s="33" t="s">
        <v>142</v>
      </c>
      <c r="H25" s="53" t="s">
        <v>148</v>
      </c>
      <c r="I25" s="53" t="s">
        <v>30</v>
      </c>
      <c r="J25" s="53" t="s">
        <v>149</v>
      </c>
      <c r="K25" s="53" t="s">
        <v>123</v>
      </c>
      <c r="L25" s="53" t="s">
        <v>150</v>
      </c>
      <c r="M25" s="58" t="s">
        <v>11219</v>
      </c>
      <c r="N25" s="53" t="s">
        <v>3272</v>
      </c>
      <c r="O25" s="83"/>
      <c r="P25" s="76"/>
    </row>
    <row r="26" spans="1:16" ht="60">
      <c r="A26" s="53" t="s">
        <v>3313</v>
      </c>
      <c r="B26" s="54" t="s">
        <v>3274</v>
      </c>
      <c r="C26" s="55" t="s">
        <v>3314</v>
      </c>
      <c r="D26" s="53"/>
      <c r="E26" s="53"/>
      <c r="F26" s="53"/>
      <c r="G26" s="33" t="s">
        <v>143</v>
      </c>
      <c r="H26" s="53" t="s">
        <v>148</v>
      </c>
      <c r="I26" s="53" t="s">
        <v>30</v>
      </c>
      <c r="J26" s="53" t="s">
        <v>149</v>
      </c>
      <c r="K26" s="53" t="s">
        <v>123</v>
      </c>
      <c r="L26" s="53" t="s">
        <v>150</v>
      </c>
      <c r="M26" s="58" t="s">
        <v>11219</v>
      </c>
      <c r="N26" s="53" t="s">
        <v>3315</v>
      </c>
      <c r="O26" s="83"/>
      <c r="P26" s="76"/>
    </row>
    <row r="27" spans="1:16" ht="45">
      <c r="A27" s="53" t="s">
        <v>3328</v>
      </c>
      <c r="B27" s="54" t="s">
        <v>3274</v>
      </c>
      <c r="C27" s="55" t="s">
        <v>3329</v>
      </c>
      <c r="D27" s="53"/>
      <c r="E27" s="53"/>
      <c r="F27" s="53"/>
      <c r="G27" s="33" t="s">
        <v>143</v>
      </c>
      <c r="H27" s="53" t="s">
        <v>148</v>
      </c>
      <c r="I27" s="53" t="s">
        <v>30</v>
      </c>
      <c r="J27" s="53" t="s">
        <v>149</v>
      </c>
      <c r="K27" s="53" t="s">
        <v>123</v>
      </c>
      <c r="L27" s="53" t="s">
        <v>150</v>
      </c>
      <c r="M27" s="58" t="s">
        <v>11219</v>
      </c>
      <c r="N27" s="53" t="s">
        <v>3330</v>
      </c>
      <c r="O27" s="83"/>
      <c r="P27" s="76"/>
    </row>
    <row r="28" spans="1:16" ht="30">
      <c r="A28" s="33" t="s">
        <v>10788</v>
      </c>
      <c r="B28" s="54" t="s">
        <v>4336</v>
      </c>
      <c r="C28" s="58" t="s">
        <v>10789</v>
      </c>
      <c r="D28" s="78"/>
      <c r="E28" s="78"/>
      <c r="F28" s="78"/>
      <c r="G28" s="33" t="s">
        <v>138</v>
      </c>
      <c r="H28" s="53" t="s">
        <v>148</v>
      </c>
      <c r="I28" s="53" t="s">
        <v>30</v>
      </c>
      <c r="J28" s="53" t="s">
        <v>149</v>
      </c>
      <c r="K28" s="53" t="s">
        <v>123</v>
      </c>
      <c r="L28" s="78" t="s">
        <v>150</v>
      </c>
      <c r="M28" s="58" t="s">
        <v>11219</v>
      </c>
      <c r="N28" s="78"/>
      <c r="O28" s="79"/>
      <c r="P28" s="78"/>
    </row>
    <row r="29" spans="1:16" ht="60">
      <c r="A29" s="53" t="s">
        <v>4609</v>
      </c>
      <c r="B29" s="54" t="s">
        <v>4537</v>
      </c>
      <c r="C29" s="55" t="s">
        <v>4610</v>
      </c>
      <c r="D29" s="53"/>
      <c r="E29" s="53"/>
      <c r="F29" s="53"/>
      <c r="G29" s="33" t="s">
        <v>146</v>
      </c>
      <c r="H29" s="53" t="s">
        <v>148</v>
      </c>
      <c r="I29" s="53" t="s">
        <v>30</v>
      </c>
      <c r="J29" s="53" t="s">
        <v>149</v>
      </c>
      <c r="K29" s="53" t="s">
        <v>123</v>
      </c>
      <c r="L29" s="33" t="s">
        <v>150</v>
      </c>
      <c r="M29" s="58" t="s">
        <v>11219</v>
      </c>
      <c r="N29" s="53" t="s">
        <v>4611</v>
      </c>
      <c r="O29" s="84"/>
      <c r="P29" s="76"/>
    </row>
    <row r="30" spans="1:16" ht="75">
      <c r="A30" s="33" t="s">
        <v>4829</v>
      </c>
      <c r="B30" s="54" t="s">
        <v>4780</v>
      </c>
      <c r="C30" s="58" t="s">
        <v>4830</v>
      </c>
      <c r="D30" s="53"/>
      <c r="E30" s="53"/>
      <c r="F30" s="53"/>
      <c r="G30" s="33" t="s">
        <v>146</v>
      </c>
      <c r="H30" s="53" t="s">
        <v>148</v>
      </c>
      <c r="I30" s="53" t="s">
        <v>30</v>
      </c>
      <c r="J30" s="53" t="s">
        <v>149</v>
      </c>
      <c r="K30" s="53" t="s">
        <v>123</v>
      </c>
      <c r="L30" s="53" t="s">
        <v>150</v>
      </c>
      <c r="M30" s="58" t="s">
        <v>11219</v>
      </c>
      <c r="N30" s="53" t="s">
        <v>4831</v>
      </c>
      <c r="O30" s="83"/>
      <c r="P30" s="76"/>
    </row>
    <row r="31" spans="1:16" ht="45">
      <c r="A31" s="53" t="s">
        <v>5093</v>
      </c>
      <c r="B31" s="54" t="s">
        <v>5036</v>
      </c>
      <c r="C31" s="55" t="s">
        <v>5094</v>
      </c>
      <c r="D31" s="53"/>
      <c r="E31" s="53"/>
      <c r="F31" s="53"/>
      <c r="G31" s="33" t="s">
        <v>146</v>
      </c>
      <c r="H31" s="53" t="s">
        <v>148</v>
      </c>
      <c r="I31" s="53" t="s">
        <v>30</v>
      </c>
      <c r="J31" s="53" t="s">
        <v>149</v>
      </c>
      <c r="K31" s="53" t="s">
        <v>123</v>
      </c>
      <c r="L31" s="53" t="s">
        <v>150</v>
      </c>
      <c r="M31" s="58" t="s">
        <v>11219</v>
      </c>
      <c r="N31" s="53" t="s">
        <v>5095</v>
      </c>
      <c r="O31" s="83"/>
      <c r="P31" s="76"/>
    </row>
    <row r="32" spans="1:16" ht="30">
      <c r="A32" s="53" t="s">
        <v>5227</v>
      </c>
      <c r="B32" s="54" t="s">
        <v>5228</v>
      </c>
      <c r="C32" s="55" t="s">
        <v>5229</v>
      </c>
      <c r="D32" s="53"/>
      <c r="E32" s="53"/>
      <c r="F32" s="53"/>
      <c r="G32" s="33" t="s">
        <v>146</v>
      </c>
      <c r="H32" s="53" t="s">
        <v>148</v>
      </c>
      <c r="I32" s="53" t="s">
        <v>30</v>
      </c>
      <c r="J32" s="53" t="s">
        <v>149</v>
      </c>
      <c r="K32" s="53" t="s">
        <v>123</v>
      </c>
      <c r="L32" s="53" t="s">
        <v>150</v>
      </c>
      <c r="M32" s="58" t="s">
        <v>11219</v>
      </c>
      <c r="N32" s="53" t="s">
        <v>5230</v>
      </c>
      <c r="O32" s="83"/>
      <c r="P32" s="76"/>
    </row>
    <row r="33" spans="1:16" ht="30">
      <c r="A33" s="53" t="s">
        <v>5231</v>
      </c>
      <c r="B33" s="54" t="s">
        <v>5232</v>
      </c>
      <c r="C33" s="55" t="s">
        <v>5233</v>
      </c>
      <c r="D33" s="53"/>
      <c r="E33" s="53"/>
      <c r="F33" s="53"/>
      <c r="G33" s="33" t="s">
        <v>146</v>
      </c>
      <c r="H33" s="53" t="s">
        <v>148</v>
      </c>
      <c r="I33" s="53" t="s">
        <v>30</v>
      </c>
      <c r="J33" s="53" t="s">
        <v>149</v>
      </c>
      <c r="K33" s="53" t="s">
        <v>123</v>
      </c>
      <c r="L33" s="53" t="s">
        <v>150</v>
      </c>
      <c r="M33" s="58" t="s">
        <v>11219</v>
      </c>
      <c r="N33" s="53" t="s">
        <v>5234</v>
      </c>
      <c r="O33" s="83"/>
      <c r="P33" s="76"/>
    </row>
    <row r="34" spans="1:16" ht="30">
      <c r="A34" s="53" t="s">
        <v>5238</v>
      </c>
      <c r="B34" s="54" t="s">
        <v>5239</v>
      </c>
      <c r="C34" s="55" t="s">
        <v>5240</v>
      </c>
      <c r="D34" s="53"/>
      <c r="E34" s="53"/>
      <c r="F34" s="53"/>
      <c r="G34" s="33" t="s">
        <v>146</v>
      </c>
      <c r="H34" s="53" t="s">
        <v>148</v>
      </c>
      <c r="I34" s="53" t="s">
        <v>30</v>
      </c>
      <c r="J34" s="53" t="s">
        <v>149</v>
      </c>
      <c r="K34" s="53" t="s">
        <v>123</v>
      </c>
      <c r="L34" s="53" t="s">
        <v>150</v>
      </c>
      <c r="M34" s="58" t="s">
        <v>11219</v>
      </c>
      <c r="N34" s="53" t="s">
        <v>5241</v>
      </c>
      <c r="O34" s="83"/>
      <c r="P34" s="76"/>
    </row>
    <row r="35" spans="1:16" ht="60">
      <c r="A35" s="53" t="s">
        <v>5443</v>
      </c>
      <c r="B35" s="54" t="s">
        <v>5373</v>
      </c>
      <c r="C35" s="55" t="s">
        <v>5444</v>
      </c>
      <c r="D35" s="53"/>
      <c r="E35" s="53"/>
      <c r="F35" s="53"/>
      <c r="G35" s="33" t="s">
        <v>146</v>
      </c>
      <c r="H35" s="53" t="s">
        <v>148</v>
      </c>
      <c r="I35" s="53" t="s">
        <v>30</v>
      </c>
      <c r="J35" s="53" t="s">
        <v>149</v>
      </c>
      <c r="K35" s="53" t="s">
        <v>123</v>
      </c>
      <c r="L35" s="53" t="s">
        <v>150</v>
      </c>
      <c r="M35" s="58" t="s">
        <v>11219</v>
      </c>
      <c r="N35" s="53" t="s">
        <v>5445</v>
      </c>
      <c r="O35" s="83"/>
      <c r="P35" s="76"/>
    </row>
    <row r="36" spans="1:16" ht="60">
      <c r="A36" s="33" t="s">
        <v>5539</v>
      </c>
      <c r="B36" s="54" t="s">
        <v>5373</v>
      </c>
      <c r="C36" s="55" t="s">
        <v>5540</v>
      </c>
      <c r="D36" s="53"/>
      <c r="E36" s="53"/>
      <c r="F36" s="53"/>
      <c r="G36" s="33" t="s">
        <v>146</v>
      </c>
      <c r="H36" s="53" t="s">
        <v>148</v>
      </c>
      <c r="I36" s="53" t="s">
        <v>30</v>
      </c>
      <c r="J36" s="53" t="s">
        <v>149</v>
      </c>
      <c r="K36" s="53" t="s">
        <v>123</v>
      </c>
      <c r="L36" s="53" t="s">
        <v>150</v>
      </c>
      <c r="M36" s="58" t="s">
        <v>11219</v>
      </c>
      <c r="N36" s="60"/>
      <c r="O36" s="83"/>
      <c r="P36" s="76"/>
    </row>
    <row r="37" spans="1:16" ht="75">
      <c r="A37" s="33" t="s">
        <v>5824</v>
      </c>
      <c r="B37" s="54" t="s">
        <v>5796</v>
      </c>
      <c r="C37" s="55" t="s">
        <v>5825</v>
      </c>
      <c r="D37" s="53"/>
      <c r="E37" s="53"/>
      <c r="F37" s="53"/>
      <c r="G37" s="33" t="s">
        <v>146</v>
      </c>
      <c r="H37" s="53" t="s">
        <v>148</v>
      </c>
      <c r="I37" s="53" t="s">
        <v>30</v>
      </c>
      <c r="J37" s="53" t="s">
        <v>149</v>
      </c>
      <c r="K37" s="53" t="s">
        <v>123</v>
      </c>
      <c r="L37" s="53" t="s">
        <v>150</v>
      </c>
      <c r="M37" s="58" t="s">
        <v>11219</v>
      </c>
      <c r="N37" s="53" t="s">
        <v>5826</v>
      </c>
      <c r="O37" s="83"/>
      <c r="P37" s="76"/>
    </row>
    <row r="38" spans="1:16" ht="60">
      <c r="A38" s="33" t="s">
        <v>5928</v>
      </c>
      <c r="B38" s="54" t="s">
        <v>5906</v>
      </c>
      <c r="C38" s="55" t="s">
        <v>5929</v>
      </c>
      <c r="D38" s="53"/>
      <c r="E38" s="53"/>
      <c r="F38" s="53"/>
      <c r="G38" s="33" t="s">
        <v>146</v>
      </c>
      <c r="H38" s="53" t="s">
        <v>148</v>
      </c>
      <c r="I38" s="53" t="s">
        <v>30</v>
      </c>
      <c r="J38" s="53" t="s">
        <v>149</v>
      </c>
      <c r="K38" s="53" t="s">
        <v>123</v>
      </c>
      <c r="L38" s="53" t="s">
        <v>150</v>
      </c>
      <c r="M38" s="58" t="s">
        <v>11219</v>
      </c>
      <c r="N38" s="53" t="s">
        <v>5930</v>
      </c>
      <c r="O38" s="83"/>
      <c r="P38" s="76"/>
    </row>
    <row r="39" spans="1:16" ht="45">
      <c r="A39" s="33" t="s">
        <v>5937</v>
      </c>
      <c r="B39" s="54" t="s">
        <v>5906</v>
      </c>
      <c r="C39" s="55" t="s">
        <v>5938</v>
      </c>
      <c r="D39" s="53"/>
      <c r="E39" s="53"/>
      <c r="F39" s="53"/>
      <c r="G39" s="33" t="s">
        <v>146</v>
      </c>
      <c r="H39" s="53" t="s">
        <v>148</v>
      </c>
      <c r="I39" s="53" t="s">
        <v>30</v>
      </c>
      <c r="J39" s="53" t="s">
        <v>149</v>
      </c>
      <c r="K39" s="53" t="s">
        <v>123</v>
      </c>
      <c r="L39" s="53" t="s">
        <v>150</v>
      </c>
      <c r="M39" s="58" t="s">
        <v>11219</v>
      </c>
      <c r="N39" s="53" t="s">
        <v>5939</v>
      </c>
      <c r="O39" s="83"/>
      <c r="P39" s="76"/>
    </row>
    <row r="40" spans="1:16" ht="90">
      <c r="A40" s="53" t="s">
        <v>5983</v>
      </c>
      <c r="B40" s="54" t="s">
        <v>5941</v>
      </c>
      <c r="C40" s="55" t="s">
        <v>5984</v>
      </c>
      <c r="D40" s="53"/>
      <c r="E40" s="53"/>
      <c r="F40" s="53"/>
      <c r="G40" s="33" t="s">
        <v>146</v>
      </c>
      <c r="H40" s="53" t="s">
        <v>148</v>
      </c>
      <c r="I40" s="53" t="s">
        <v>30</v>
      </c>
      <c r="J40" s="53" t="s">
        <v>149</v>
      </c>
      <c r="K40" s="53" t="s">
        <v>123</v>
      </c>
      <c r="L40" s="53" t="s">
        <v>150</v>
      </c>
      <c r="M40" s="58" t="s">
        <v>11219</v>
      </c>
      <c r="N40" s="53" t="s">
        <v>5985</v>
      </c>
      <c r="O40" s="83"/>
      <c r="P40" s="76"/>
    </row>
    <row r="41" spans="1:16" ht="60">
      <c r="A41" s="33" t="s">
        <v>6056</v>
      </c>
      <c r="B41" s="54" t="s">
        <v>6029</v>
      </c>
      <c r="C41" s="55" t="s">
        <v>6057</v>
      </c>
      <c r="D41" s="53"/>
      <c r="E41" s="53"/>
      <c r="F41" s="53"/>
      <c r="G41" s="33" t="s">
        <v>146</v>
      </c>
      <c r="H41" s="53" t="s">
        <v>148</v>
      </c>
      <c r="I41" s="53" t="s">
        <v>30</v>
      </c>
      <c r="J41" s="53" t="s">
        <v>149</v>
      </c>
      <c r="K41" s="53" t="s">
        <v>123</v>
      </c>
      <c r="L41" s="53" t="s">
        <v>150</v>
      </c>
      <c r="M41" s="58" t="s">
        <v>11219</v>
      </c>
      <c r="N41" s="53" t="s">
        <v>6058</v>
      </c>
      <c r="O41" s="83"/>
      <c r="P41" s="76"/>
    </row>
    <row r="42" spans="1:16" ht="30">
      <c r="A42" s="53" t="s">
        <v>6225</v>
      </c>
      <c r="B42" s="54" t="s">
        <v>6222</v>
      </c>
      <c r="C42" s="55" t="s">
        <v>6226</v>
      </c>
      <c r="D42" s="53"/>
      <c r="E42" s="53"/>
      <c r="F42" s="53"/>
      <c r="G42" s="33" t="s">
        <v>146</v>
      </c>
      <c r="H42" s="53" t="s">
        <v>148</v>
      </c>
      <c r="I42" s="53" t="s">
        <v>30</v>
      </c>
      <c r="J42" s="53" t="s">
        <v>149</v>
      </c>
      <c r="K42" s="53" t="s">
        <v>123</v>
      </c>
      <c r="L42" s="53" t="s">
        <v>150</v>
      </c>
      <c r="M42" s="58" t="s">
        <v>11219</v>
      </c>
      <c r="N42" s="53" t="s">
        <v>6227</v>
      </c>
      <c r="O42" s="83"/>
      <c r="P42" s="76"/>
    </row>
    <row r="43" spans="1:16" ht="90">
      <c r="A43" s="53" t="s">
        <v>6452</v>
      </c>
      <c r="B43" s="54" t="s">
        <v>6289</v>
      </c>
      <c r="C43" s="55" t="s">
        <v>6453</v>
      </c>
      <c r="D43" s="53"/>
      <c r="E43" s="53"/>
      <c r="F43" s="53"/>
      <c r="G43" s="33" t="s">
        <v>146</v>
      </c>
      <c r="H43" s="53" t="s">
        <v>148</v>
      </c>
      <c r="I43" s="53" t="s">
        <v>30</v>
      </c>
      <c r="J43" s="53" t="s">
        <v>149</v>
      </c>
      <c r="K43" s="53" t="s">
        <v>123</v>
      </c>
      <c r="L43" s="53" t="s">
        <v>150</v>
      </c>
      <c r="M43" s="58" t="s">
        <v>11219</v>
      </c>
      <c r="N43" s="53" t="s">
        <v>6454</v>
      </c>
      <c r="O43" s="83"/>
      <c r="P43" s="76"/>
    </row>
    <row r="44" spans="1:16" ht="90">
      <c r="A44" s="53" t="s">
        <v>6481</v>
      </c>
      <c r="B44" s="54" t="s">
        <v>6289</v>
      </c>
      <c r="C44" s="55" t="s">
        <v>6482</v>
      </c>
      <c r="D44" s="53"/>
      <c r="E44" s="53"/>
      <c r="F44" s="53"/>
      <c r="G44" s="33" t="s">
        <v>146</v>
      </c>
      <c r="H44" s="53" t="s">
        <v>148</v>
      </c>
      <c r="I44" s="53" t="s">
        <v>30</v>
      </c>
      <c r="J44" s="53" t="s">
        <v>149</v>
      </c>
      <c r="K44" s="53" t="s">
        <v>123</v>
      </c>
      <c r="L44" s="53" t="s">
        <v>150</v>
      </c>
      <c r="M44" s="58" t="s">
        <v>11219</v>
      </c>
      <c r="N44" s="53" t="s">
        <v>6483</v>
      </c>
      <c r="O44" s="83"/>
      <c r="P44" s="76"/>
    </row>
    <row r="45" spans="1:16" ht="90">
      <c r="A45" s="53" t="s">
        <v>6484</v>
      </c>
      <c r="B45" s="54" t="s">
        <v>6289</v>
      </c>
      <c r="C45" s="55" t="s">
        <v>6485</v>
      </c>
      <c r="D45" s="53"/>
      <c r="E45" s="53"/>
      <c r="F45" s="53"/>
      <c r="G45" s="33" t="s">
        <v>146</v>
      </c>
      <c r="H45" s="53" t="s">
        <v>148</v>
      </c>
      <c r="I45" s="53" t="s">
        <v>30</v>
      </c>
      <c r="J45" s="53" t="s">
        <v>149</v>
      </c>
      <c r="K45" s="53" t="s">
        <v>123</v>
      </c>
      <c r="L45" s="53" t="s">
        <v>150</v>
      </c>
      <c r="M45" s="58" t="s">
        <v>11219</v>
      </c>
      <c r="N45" s="53" t="s">
        <v>6486</v>
      </c>
      <c r="O45" s="83"/>
      <c r="P45" s="76"/>
    </row>
    <row r="46" spans="1:16" ht="45">
      <c r="A46" s="33" t="s">
        <v>6705</v>
      </c>
      <c r="B46" s="54" t="s">
        <v>6687</v>
      </c>
      <c r="C46" s="55" t="s">
        <v>10669</v>
      </c>
      <c r="D46" s="53"/>
      <c r="E46" s="53"/>
      <c r="F46" s="53"/>
      <c r="G46" s="33" t="s">
        <v>146</v>
      </c>
      <c r="H46" s="53" t="s">
        <v>148</v>
      </c>
      <c r="I46" s="53" t="s">
        <v>30</v>
      </c>
      <c r="J46" s="53" t="s">
        <v>149</v>
      </c>
      <c r="K46" s="53" t="s">
        <v>123</v>
      </c>
      <c r="L46" s="53" t="s">
        <v>150</v>
      </c>
      <c r="M46" s="58" t="s">
        <v>11219</v>
      </c>
      <c r="N46" s="60"/>
      <c r="O46" s="83"/>
      <c r="P46" s="76"/>
    </row>
    <row r="47" spans="1:16" ht="45">
      <c r="A47" s="33" t="s">
        <v>6710</v>
      </c>
      <c r="B47" s="54" t="s">
        <v>6687</v>
      </c>
      <c r="C47" s="55" t="s">
        <v>6711</v>
      </c>
      <c r="D47" s="53"/>
      <c r="E47" s="53"/>
      <c r="F47" s="53"/>
      <c r="G47" s="33" t="s">
        <v>146</v>
      </c>
      <c r="H47" s="53" t="s">
        <v>148</v>
      </c>
      <c r="I47" s="53" t="s">
        <v>30</v>
      </c>
      <c r="J47" s="53" t="s">
        <v>149</v>
      </c>
      <c r="K47" s="53" t="s">
        <v>123</v>
      </c>
      <c r="L47" s="53" t="s">
        <v>150</v>
      </c>
      <c r="M47" s="58" t="s">
        <v>11219</v>
      </c>
      <c r="N47" s="60"/>
      <c r="O47" s="83"/>
      <c r="P47" s="76"/>
    </row>
    <row r="48" spans="1:16" ht="45">
      <c r="A48" s="53" t="s">
        <v>6714</v>
      </c>
      <c r="B48" s="54" t="s">
        <v>6687</v>
      </c>
      <c r="C48" s="55" t="s">
        <v>6715</v>
      </c>
      <c r="D48" s="53"/>
      <c r="E48" s="53"/>
      <c r="F48" s="53"/>
      <c r="G48" s="33" t="s">
        <v>146</v>
      </c>
      <c r="H48" s="53" t="s">
        <v>148</v>
      </c>
      <c r="I48" s="53" t="s">
        <v>30</v>
      </c>
      <c r="J48" s="53" t="s">
        <v>149</v>
      </c>
      <c r="K48" s="53" t="s">
        <v>123</v>
      </c>
      <c r="L48" s="53" t="s">
        <v>150</v>
      </c>
      <c r="M48" s="58" t="s">
        <v>11219</v>
      </c>
      <c r="N48" s="60"/>
      <c r="O48" s="83"/>
      <c r="P48" s="76"/>
    </row>
    <row r="49" spans="1:16" ht="90">
      <c r="A49" s="53" t="s">
        <v>6746</v>
      </c>
      <c r="B49" s="54" t="s">
        <v>6687</v>
      </c>
      <c r="C49" s="55" t="s">
        <v>6747</v>
      </c>
      <c r="D49" s="53"/>
      <c r="E49" s="53"/>
      <c r="F49" s="53"/>
      <c r="G49" s="33" t="s">
        <v>146</v>
      </c>
      <c r="H49" s="53" t="s">
        <v>148</v>
      </c>
      <c r="I49" s="53" t="s">
        <v>30</v>
      </c>
      <c r="J49" s="53" t="s">
        <v>149</v>
      </c>
      <c r="K49" s="53" t="s">
        <v>123</v>
      </c>
      <c r="L49" s="53" t="s">
        <v>150</v>
      </c>
      <c r="M49" s="58" t="s">
        <v>11219</v>
      </c>
      <c r="N49" s="60"/>
      <c r="O49" s="83"/>
      <c r="P49" s="76"/>
    </row>
    <row r="50" spans="1:16" ht="60">
      <c r="A50" s="53" t="s">
        <v>7007</v>
      </c>
      <c r="B50" s="54" t="s">
        <v>6998</v>
      </c>
      <c r="C50" s="55" t="s">
        <v>7008</v>
      </c>
      <c r="D50" s="53"/>
      <c r="E50" s="53"/>
      <c r="F50" s="53"/>
      <c r="G50" s="33" t="s">
        <v>10767</v>
      </c>
      <c r="H50" s="53" t="s">
        <v>148</v>
      </c>
      <c r="I50" s="53" t="s">
        <v>30</v>
      </c>
      <c r="J50" s="53" t="s">
        <v>149</v>
      </c>
      <c r="K50" s="53" t="s">
        <v>123</v>
      </c>
      <c r="L50" s="53" t="s">
        <v>150</v>
      </c>
      <c r="M50" s="58" t="s">
        <v>11219</v>
      </c>
      <c r="N50" s="53" t="s">
        <v>7009</v>
      </c>
      <c r="O50" s="33"/>
      <c r="P50" s="76"/>
    </row>
    <row r="51" spans="1:16" ht="45">
      <c r="A51" s="53" t="s">
        <v>7010</v>
      </c>
      <c r="B51" s="54" t="s">
        <v>6998</v>
      </c>
      <c r="C51" s="55" t="s">
        <v>7011</v>
      </c>
      <c r="D51" s="53"/>
      <c r="E51" s="53"/>
      <c r="F51" s="53"/>
      <c r="G51" s="33" t="s">
        <v>10767</v>
      </c>
      <c r="H51" s="53" t="s">
        <v>148</v>
      </c>
      <c r="I51" s="53" t="s">
        <v>30</v>
      </c>
      <c r="J51" s="53" t="s">
        <v>149</v>
      </c>
      <c r="K51" s="53" t="s">
        <v>123</v>
      </c>
      <c r="L51" s="53" t="s">
        <v>150</v>
      </c>
      <c r="M51" s="58" t="s">
        <v>11219</v>
      </c>
      <c r="N51" s="53" t="s">
        <v>7012</v>
      </c>
      <c r="O51" s="83"/>
      <c r="P51" s="76"/>
    </row>
    <row r="52" spans="1:16" ht="45">
      <c r="A52" s="33" t="s">
        <v>7060</v>
      </c>
      <c r="B52" s="54" t="s">
        <v>7054</v>
      </c>
      <c r="C52" s="55" t="s">
        <v>7061</v>
      </c>
      <c r="D52" s="53"/>
      <c r="E52" s="53"/>
      <c r="F52" s="53"/>
      <c r="G52" s="33" t="s">
        <v>10767</v>
      </c>
      <c r="H52" s="53" t="s">
        <v>148</v>
      </c>
      <c r="I52" s="53" t="s">
        <v>30</v>
      </c>
      <c r="J52" s="53" t="s">
        <v>149</v>
      </c>
      <c r="K52" s="53" t="s">
        <v>123</v>
      </c>
      <c r="L52" s="53" t="s">
        <v>150</v>
      </c>
      <c r="M52" s="58" t="s">
        <v>11219</v>
      </c>
      <c r="N52" s="53" t="s">
        <v>7062</v>
      </c>
      <c r="O52" s="83"/>
      <c r="P52" s="76"/>
    </row>
    <row r="53" spans="1:16" ht="45">
      <c r="A53" s="33" t="s">
        <v>7622</v>
      </c>
      <c r="B53" s="54" t="s">
        <v>7610</v>
      </c>
      <c r="C53" s="55" t="s">
        <v>7623</v>
      </c>
      <c r="D53" s="53"/>
      <c r="E53" s="53"/>
      <c r="F53" s="53"/>
      <c r="G53" s="33" t="s">
        <v>10768</v>
      </c>
      <c r="H53" s="53" t="s">
        <v>148</v>
      </c>
      <c r="I53" s="53" t="s">
        <v>30</v>
      </c>
      <c r="J53" s="53" t="s">
        <v>149</v>
      </c>
      <c r="K53" s="53" t="s">
        <v>123</v>
      </c>
      <c r="L53" s="53" t="s">
        <v>150</v>
      </c>
      <c r="M53" s="58" t="s">
        <v>11219</v>
      </c>
      <c r="N53" s="53" t="s">
        <v>7624</v>
      </c>
      <c r="O53" s="83"/>
      <c r="P53" s="76"/>
    </row>
    <row r="54" spans="1:16" ht="60">
      <c r="A54" s="33" t="s">
        <v>7637</v>
      </c>
      <c r="B54" s="54" t="s">
        <v>7610</v>
      </c>
      <c r="C54" s="55" t="s">
        <v>7638</v>
      </c>
      <c r="D54" s="53"/>
      <c r="E54" s="53"/>
      <c r="F54" s="53"/>
      <c r="G54" s="33" t="s">
        <v>10768</v>
      </c>
      <c r="H54" s="53" t="s">
        <v>148</v>
      </c>
      <c r="I54" s="53" t="s">
        <v>30</v>
      </c>
      <c r="J54" s="53" t="s">
        <v>149</v>
      </c>
      <c r="K54" s="53" t="s">
        <v>123</v>
      </c>
      <c r="L54" s="53" t="s">
        <v>150</v>
      </c>
      <c r="M54" s="58" t="s">
        <v>11219</v>
      </c>
      <c r="N54" s="53" t="s">
        <v>7639</v>
      </c>
      <c r="O54" s="83"/>
      <c r="P54" s="76"/>
    </row>
    <row r="55" spans="1:16" ht="60">
      <c r="A55" s="33" t="s">
        <v>7716</v>
      </c>
      <c r="B55" s="54" t="s">
        <v>7691</v>
      </c>
      <c r="C55" s="55" t="s">
        <v>7717</v>
      </c>
      <c r="D55" s="53"/>
      <c r="E55" s="53"/>
      <c r="F55" s="53"/>
      <c r="G55" s="33" t="s">
        <v>10768</v>
      </c>
      <c r="H55" s="53" t="s">
        <v>148</v>
      </c>
      <c r="I55" s="53" t="s">
        <v>30</v>
      </c>
      <c r="J55" s="53" t="s">
        <v>149</v>
      </c>
      <c r="K55" s="53" t="s">
        <v>123</v>
      </c>
      <c r="L55" s="53" t="s">
        <v>150</v>
      </c>
      <c r="M55" s="58" t="s">
        <v>11219</v>
      </c>
      <c r="N55" s="53" t="s">
        <v>7718</v>
      </c>
      <c r="O55" s="83"/>
      <c r="P55" s="76"/>
    </row>
    <row r="56" spans="1:16" ht="45">
      <c r="A56" s="53" t="s">
        <v>7719</v>
      </c>
      <c r="B56" s="54" t="s">
        <v>7691</v>
      </c>
      <c r="C56" s="55" t="s">
        <v>7720</v>
      </c>
      <c r="D56" s="53"/>
      <c r="E56" s="53"/>
      <c r="F56" s="53"/>
      <c r="G56" s="33" t="s">
        <v>10768</v>
      </c>
      <c r="H56" s="53" t="s">
        <v>148</v>
      </c>
      <c r="I56" s="53" t="s">
        <v>30</v>
      </c>
      <c r="J56" s="53" t="s">
        <v>149</v>
      </c>
      <c r="K56" s="53" t="s">
        <v>123</v>
      </c>
      <c r="L56" s="53" t="s">
        <v>150</v>
      </c>
      <c r="M56" s="58" t="s">
        <v>11219</v>
      </c>
      <c r="N56" s="53" t="s">
        <v>7721</v>
      </c>
      <c r="O56" s="83"/>
      <c r="P56" s="76"/>
    </row>
    <row r="57" spans="1:16" ht="60">
      <c r="A57" s="53" t="s">
        <v>7801</v>
      </c>
      <c r="B57" s="54" t="s">
        <v>7779</v>
      </c>
      <c r="C57" s="55" t="s">
        <v>7802</v>
      </c>
      <c r="D57" s="53"/>
      <c r="E57" s="53"/>
      <c r="F57" s="53"/>
      <c r="G57" s="33" t="s">
        <v>10768</v>
      </c>
      <c r="H57" s="53" t="s">
        <v>148</v>
      </c>
      <c r="I57" s="53" t="s">
        <v>30</v>
      </c>
      <c r="J57" s="53" t="s">
        <v>149</v>
      </c>
      <c r="K57" s="53" t="s">
        <v>123</v>
      </c>
      <c r="L57" s="53" t="s">
        <v>150</v>
      </c>
      <c r="M57" s="58" t="s">
        <v>11219</v>
      </c>
      <c r="N57" s="53" t="s">
        <v>7803</v>
      </c>
      <c r="O57" s="83"/>
      <c r="P57" s="76"/>
    </row>
    <row r="58" spans="1:16" ht="45">
      <c r="A58" s="53" t="s">
        <v>7804</v>
      </c>
      <c r="B58" s="54" t="s">
        <v>7779</v>
      </c>
      <c r="C58" s="55" t="s">
        <v>7805</v>
      </c>
      <c r="D58" s="53"/>
      <c r="E58" s="53"/>
      <c r="F58" s="53"/>
      <c r="G58" s="33" t="s">
        <v>10768</v>
      </c>
      <c r="H58" s="53" t="s">
        <v>148</v>
      </c>
      <c r="I58" s="53" t="s">
        <v>30</v>
      </c>
      <c r="J58" s="53" t="s">
        <v>149</v>
      </c>
      <c r="K58" s="53" t="s">
        <v>123</v>
      </c>
      <c r="L58" s="53" t="s">
        <v>150</v>
      </c>
      <c r="M58" s="58" t="s">
        <v>11219</v>
      </c>
      <c r="N58" s="53" t="s">
        <v>7806</v>
      </c>
      <c r="O58" s="83"/>
      <c r="P58" s="76"/>
    </row>
    <row r="59" spans="1:16" ht="150">
      <c r="A59" s="53" t="s">
        <v>8561</v>
      </c>
      <c r="B59" s="54" t="s">
        <v>8558</v>
      </c>
      <c r="C59" s="55" t="s">
        <v>8562</v>
      </c>
      <c r="D59" s="53"/>
      <c r="E59" s="53"/>
      <c r="F59" s="53"/>
      <c r="G59" s="33" t="s">
        <v>10766</v>
      </c>
      <c r="H59" s="53" t="s">
        <v>148</v>
      </c>
      <c r="I59" s="53" t="s">
        <v>30</v>
      </c>
      <c r="J59" s="53" t="s">
        <v>149</v>
      </c>
      <c r="K59" s="53" t="s">
        <v>123</v>
      </c>
      <c r="L59" s="53" t="s">
        <v>150</v>
      </c>
      <c r="M59" s="58" t="s">
        <v>11219</v>
      </c>
      <c r="N59" s="53" t="s">
        <v>8563</v>
      </c>
      <c r="O59" s="83"/>
      <c r="P59" s="76"/>
    </row>
    <row r="60" spans="1:16" ht="105">
      <c r="A60" s="53" t="s">
        <v>8570</v>
      </c>
      <c r="B60" s="54" t="s">
        <v>8558</v>
      </c>
      <c r="C60" s="55" t="s">
        <v>8571</v>
      </c>
      <c r="D60" s="53"/>
      <c r="E60" s="53"/>
      <c r="F60" s="53"/>
      <c r="G60" s="33" t="s">
        <v>10766</v>
      </c>
      <c r="H60" s="53" t="s">
        <v>148</v>
      </c>
      <c r="I60" s="53" t="s">
        <v>30</v>
      </c>
      <c r="J60" s="53" t="s">
        <v>149</v>
      </c>
      <c r="K60" s="53" t="s">
        <v>123</v>
      </c>
      <c r="L60" s="53" t="s">
        <v>150</v>
      </c>
      <c r="M60" s="58" t="s">
        <v>11219</v>
      </c>
      <c r="N60" s="53" t="s">
        <v>8572</v>
      </c>
      <c r="O60" s="83"/>
      <c r="P60" s="76"/>
    </row>
    <row r="61" spans="1:16" ht="105">
      <c r="A61" s="53" t="s">
        <v>8573</v>
      </c>
      <c r="B61" s="54" t="s">
        <v>8558</v>
      </c>
      <c r="C61" s="55" t="s">
        <v>8574</v>
      </c>
      <c r="D61" s="53"/>
      <c r="E61" s="53"/>
      <c r="F61" s="53"/>
      <c r="G61" s="33" t="s">
        <v>10766</v>
      </c>
      <c r="H61" s="53" t="s">
        <v>148</v>
      </c>
      <c r="I61" s="53" t="s">
        <v>30</v>
      </c>
      <c r="J61" s="53" t="s">
        <v>149</v>
      </c>
      <c r="K61" s="53" t="s">
        <v>123</v>
      </c>
      <c r="L61" s="53" t="s">
        <v>150</v>
      </c>
      <c r="M61" s="58" t="s">
        <v>11219</v>
      </c>
      <c r="N61" s="53" t="s">
        <v>8575</v>
      </c>
      <c r="O61" s="83"/>
      <c r="P61" s="76"/>
    </row>
    <row r="62" spans="1:16" ht="90">
      <c r="A62" s="53" t="s">
        <v>8576</v>
      </c>
      <c r="B62" s="54" t="s">
        <v>8558</v>
      </c>
      <c r="C62" s="55" t="s">
        <v>8577</v>
      </c>
      <c r="D62" s="53"/>
      <c r="E62" s="53"/>
      <c r="F62" s="53"/>
      <c r="G62" s="33" t="s">
        <v>10766</v>
      </c>
      <c r="H62" s="53" t="s">
        <v>148</v>
      </c>
      <c r="I62" s="53" t="s">
        <v>30</v>
      </c>
      <c r="J62" s="53" t="s">
        <v>149</v>
      </c>
      <c r="K62" s="53" t="s">
        <v>123</v>
      </c>
      <c r="L62" s="53" t="s">
        <v>150</v>
      </c>
      <c r="M62" s="58" t="s">
        <v>11219</v>
      </c>
      <c r="N62" s="53" t="s">
        <v>8578</v>
      </c>
      <c r="O62" s="83"/>
      <c r="P62" s="76"/>
    </row>
    <row r="63" spans="1:16" ht="60">
      <c r="A63" s="53" t="s">
        <v>9154</v>
      </c>
      <c r="B63" s="54" t="s">
        <v>9145</v>
      </c>
      <c r="C63" s="55" t="s">
        <v>9155</v>
      </c>
      <c r="D63" s="53"/>
      <c r="E63" s="53"/>
      <c r="F63" s="53"/>
      <c r="G63" s="33" t="s">
        <v>10766</v>
      </c>
      <c r="H63" s="53" t="s">
        <v>148</v>
      </c>
      <c r="I63" s="53" t="s">
        <v>30</v>
      </c>
      <c r="J63" s="53" t="s">
        <v>149</v>
      </c>
      <c r="K63" s="53" t="s">
        <v>123</v>
      </c>
      <c r="L63" s="53" t="s">
        <v>150</v>
      </c>
      <c r="M63" s="58" t="s">
        <v>11219</v>
      </c>
      <c r="N63" s="53" t="s">
        <v>9156</v>
      </c>
      <c r="O63" s="83"/>
      <c r="P63" s="76"/>
    </row>
    <row r="64" spans="1:16" ht="60">
      <c r="A64" s="53" t="s">
        <v>9178</v>
      </c>
      <c r="B64" s="54" t="s">
        <v>9145</v>
      </c>
      <c r="C64" s="55" t="s">
        <v>9179</v>
      </c>
      <c r="D64" s="53"/>
      <c r="E64" s="53"/>
      <c r="F64" s="53"/>
      <c r="G64" s="33" t="s">
        <v>10766</v>
      </c>
      <c r="H64" s="53" t="s">
        <v>148</v>
      </c>
      <c r="I64" s="53" t="s">
        <v>30</v>
      </c>
      <c r="J64" s="53" t="s">
        <v>149</v>
      </c>
      <c r="K64" s="53" t="s">
        <v>123</v>
      </c>
      <c r="L64" s="53" t="s">
        <v>150</v>
      </c>
      <c r="M64" s="58" t="s">
        <v>11219</v>
      </c>
      <c r="N64" s="53" t="s">
        <v>9180</v>
      </c>
      <c r="O64" s="83"/>
      <c r="P64" s="76"/>
    </row>
    <row r="65" spans="1:16" ht="45">
      <c r="A65" s="53" t="s">
        <v>9185</v>
      </c>
      <c r="B65" s="54" t="s">
        <v>9145</v>
      </c>
      <c r="C65" s="55" t="s">
        <v>9186</v>
      </c>
      <c r="D65" s="53"/>
      <c r="E65" s="53"/>
      <c r="F65" s="53"/>
      <c r="G65" s="33" t="s">
        <v>10766</v>
      </c>
      <c r="H65" s="53" t="s">
        <v>148</v>
      </c>
      <c r="I65" s="53" t="s">
        <v>30</v>
      </c>
      <c r="J65" s="53" t="s">
        <v>149</v>
      </c>
      <c r="K65" s="53" t="s">
        <v>123</v>
      </c>
      <c r="L65" s="53" t="s">
        <v>150</v>
      </c>
      <c r="M65" s="58" t="s">
        <v>11219</v>
      </c>
      <c r="N65" s="53" t="s">
        <v>9187</v>
      </c>
      <c r="O65" s="83"/>
      <c r="P65" s="76"/>
    </row>
    <row r="66" spans="1:16" ht="90">
      <c r="A66" s="53" t="s">
        <v>9200</v>
      </c>
      <c r="B66" s="54" t="s">
        <v>9145</v>
      </c>
      <c r="C66" s="55" t="s">
        <v>9201</v>
      </c>
      <c r="D66" s="53"/>
      <c r="E66" s="53"/>
      <c r="F66" s="53"/>
      <c r="G66" s="33" t="s">
        <v>10766</v>
      </c>
      <c r="H66" s="53" t="s">
        <v>148</v>
      </c>
      <c r="I66" s="53" t="s">
        <v>30</v>
      </c>
      <c r="J66" s="53" t="s">
        <v>149</v>
      </c>
      <c r="K66" s="53" t="s">
        <v>123</v>
      </c>
      <c r="L66" s="53" t="s">
        <v>150</v>
      </c>
      <c r="M66" s="58" t="s">
        <v>11219</v>
      </c>
      <c r="N66" s="53" t="s">
        <v>9202</v>
      </c>
      <c r="O66" s="84"/>
      <c r="P66" s="76"/>
    </row>
    <row r="67" spans="1:16" ht="30">
      <c r="A67" s="53" t="s">
        <v>9203</v>
      </c>
      <c r="B67" s="54" t="s">
        <v>9145</v>
      </c>
      <c r="C67" s="58" t="s">
        <v>11216</v>
      </c>
      <c r="D67" s="53"/>
      <c r="E67" s="53"/>
      <c r="F67" s="53"/>
      <c r="G67" s="33" t="s">
        <v>10766</v>
      </c>
      <c r="H67" s="53" t="s">
        <v>148</v>
      </c>
      <c r="I67" s="53" t="s">
        <v>30</v>
      </c>
      <c r="J67" s="53" t="s">
        <v>149</v>
      </c>
      <c r="K67" s="53" t="s">
        <v>123</v>
      </c>
      <c r="L67" s="53" t="s">
        <v>150</v>
      </c>
      <c r="M67" s="58" t="s">
        <v>11219</v>
      </c>
      <c r="N67" s="53" t="s">
        <v>9204</v>
      </c>
      <c r="O67" s="83"/>
      <c r="P67" s="76"/>
    </row>
    <row r="68" spans="1:16" ht="75">
      <c r="A68" s="53" t="s">
        <v>9208</v>
      </c>
      <c r="B68" s="54" t="s">
        <v>9145</v>
      </c>
      <c r="C68" s="55" t="s">
        <v>9209</v>
      </c>
      <c r="D68" s="53"/>
      <c r="E68" s="53"/>
      <c r="F68" s="53"/>
      <c r="G68" s="33" t="s">
        <v>10766</v>
      </c>
      <c r="H68" s="53" t="s">
        <v>148</v>
      </c>
      <c r="I68" s="53" t="s">
        <v>30</v>
      </c>
      <c r="J68" s="53" t="s">
        <v>149</v>
      </c>
      <c r="K68" s="53" t="s">
        <v>123</v>
      </c>
      <c r="L68" s="53" t="s">
        <v>150</v>
      </c>
      <c r="M68" s="58" t="s">
        <v>11219</v>
      </c>
      <c r="N68" s="53" t="s">
        <v>9210</v>
      </c>
      <c r="O68" s="83"/>
      <c r="P68" s="76"/>
    </row>
    <row r="69" spans="1:16" ht="30">
      <c r="A69" s="53" t="s">
        <v>9235</v>
      </c>
      <c r="B69" s="54" t="s">
        <v>9145</v>
      </c>
      <c r="C69" s="55" t="s">
        <v>9236</v>
      </c>
      <c r="D69" s="53"/>
      <c r="E69" s="53"/>
      <c r="F69" s="53"/>
      <c r="G69" s="33" t="s">
        <v>10766</v>
      </c>
      <c r="H69" s="53" t="s">
        <v>148</v>
      </c>
      <c r="I69" s="53" t="s">
        <v>30</v>
      </c>
      <c r="J69" s="53" t="s">
        <v>149</v>
      </c>
      <c r="K69" s="53" t="s">
        <v>123</v>
      </c>
      <c r="L69" s="53" t="s">
        <v>150</v>
      </c>
      <c r="M69" s="58" t="s">
        <v>11219</v>
      </c>
      <c r="N69" s="53" t="s">
        <v>9237</v>
      </c>
      <c r="O69" s="83"/>
      <c r="P69" s="76"/>
    </row>
    <row r="70" spans="1:16" ht="75">
      <c r="A70" s="33" t="s">
        <v>9439</v>
      </c>
      <c r="B70" s="54" t="s">
        <v>9371</v>
      </c>
      <c r="C70" s="55" t="s">
        <v>9440</v>
      </c>
      <c r="D70" s="53"/>
      <c r="E70" s="53"/>
      <c r="F70" s="53"/>
      <c r="G70" s="33" t="s">
        <v>10769</v>
      </c>
      <c r="H70" s="53" t="s">
        <v>148</v>
      </c>
      <c r="I70" s="53" t="s">
        <v>30</v>
      </c>
      <c r="J70" s="53" t="s">
        <v>149</v>
      </c>
      <c r="K70" s="53" t="s">
        <v>123</v>
      </c>
      <c r="L70" s="53" t="s">
        <v>150</v>
      </c>
      <c r="M70" s="58" t="s">
        <v>11219</v>
      </c>
      <c r="N70" s="53" t="s">
        <v>9441</v>
      </c>
      <c r="O70" s="83"/>
      <c r="P70" s="76"/>
    </row>
    <row r="71" spans="1:16" ht="90">
      <c r="A71" s="33" t="s">
        <v>9442</v>
      </c>
      <c r="B71" s="54" t="s">
        <v>9371</v>
      </c>
      <c r="C71" s="55" t="s">
        <v>9443</v>
      </c>
      <c r="D71" s="53"/>
      <c r="E71" s="53"/>
      <c r="F71" s="53"/>
      <c r="G71" s="33" t="s">
        <v>10769</v>
      </c>
      <c r="H71" s="53" t="s">
        <v>148</v>
      </c>
      <c r="I71" s="53" t="s">
        <v>30</v>
      </c>
      <c r="J71" s="53" t="s">
        <v>149</v>
      </c>
      <c r="K71" s="53" t="s">
        <v>123</v>
      </c>
      <c r="L71" s="53" t="s">
        <v>150</v>
      </c>
      <c r="M71" s="58" t="s">
        <v>11219</v>
      </c>
      <c r="N71" s="60"/>
      <c r="O71" s="83"/>
      <c r="P71" s="76"/>
    </row>
    <row r="72" spans="1:16" ht="60">
      <c r="A72" s="53" t="s">
        <v>10151</v>
      </c>
      <c r="B72" s="54" t="s">
        <v>10130</v>
      </c>
      <c r="C72" s="55" t="s">
        <v>10152</v>
      </c>
      <c r="D72" s="53"/>
      <c r="E72" s="53"/>
      <c r="F72" s="53"/>
      <c r="G72" s="33" t="s">
        <v>10775</v>
      </c>
      <c r="H72" s="53" t="s">
        <v>148</v>
      </c>
      <c r="I72" s="53" t="s">
        <v>30</v>
      </c>
      <c r="J72" s="53" t="s">
        <v>149</v>
      </c>
      <c r="K72" s="66" t="s">
        <v>123</v>
      </c>
      <c r="L72" s="53" t="s">
        <v>150</v>
      </c>
      <c r="M72" s="58" t="s">
        <v>11219</v>
      </c>
      <c r="N72" s="53" t="s">
        <v>10153</v>
      </c>
      <c r="O72" s="83"/>
      <c r="P72" s="76"/>
    </row>
    <row r="73" spans="1:16" ht="30">
      <c r="A73" s="33" t="s">
        <v>10738</v>
      </c>
      <c r="B73" s="72">
        <v>1.8</v>
      </c>
      <c r="C73" s="74" t="s">
        <v>10740</v>
      </c>
      <c r="D73" s="71"/>
      <c r="E73" s="71"/>
      <c r="F73" s="71"/>
      <c r="G73" s="71"/>
      <c r="H73" s="71" t="s">
        <v>148</v>
      </c>
      <c r="I73" s="71" t="s">
        <v>22</v>
      </c>
      <c r="J73" s="71" t="s">
        <v>151</v>
      </c>
      <c r="K73" s="71" t="s">
        <v>124</v>
      </c>
      <c r="L73" s="71" t="s">
        <v>129</v>
      </c>
      <c r="M73" s="72"/>
      <c r="N73" s="71"/>
      <c r="O73" s="73"/>
      <c r="P73" s="76"/>
    </row>
    <row r="74" spans="1:16" ht="75">
      <c r="A74" s="33" t="s">
        <v>10739</v>
      </c>
      <c r="B74" s="72">
        <v>1.8</v>
      </c>
      <c r="C74" s="74" t="s">
        <v>10741</v>
      </c>
      <c r="D74" s="71"/>
      <c r="E74" s="71"/>
      <c r="F74" s="71"/>
      <c r="G74" s="71"/>
      <c r="H74" s="71" t="s">
        <v>148</v>
      </c>
      <c r="I74" s="71" t="s">
        <v>22</v>
      </c>
      <c r="J74" s="71" t="s">
        <v>149</v>
      </c>
      <c r="K74" s="71" t="s">
        <v>123</v>
      </c>
      <c r="L74" s="33" t="s">
        <v>129</v>
      </c>
      <c r="M74" s="65" t="s">
        <v>10776</v>
      </c>
      <c r="N74" s="71"/>
      <c r="O74" s="85"/>
      <c r="P74" s="76"/>
    </row>
    <row r="75" spans="1:16" ht="45">
      <c r="A75" s="33" t="s">
        <v>164</v>
      </c>
      <c r="B75" s="54" t="s">
        <v>165</v>
      </c>
      <c r="C75" s="55" t="s">
        <v>166</v>
      </c>
      <c r="D75" s="53"/>
      <c r="E75" s="53"/>
      <c r="F75" s="53"/>
      <c r="G75" s="53"/>
      <c r="H75" s="53" t="s">
        <v>148</v>
      </c>
      <c r="I75" s="33" t="s">
        <v>22</v>
      </c>
      <c r="J75" s="53" t="s">
        <v>151</v>
      </c>
      <c r="K75" s="53" t="s">
        <v>124</v>
      </c>
      <c r="L75" s="53" t="s">
        <v>129</v>
      </c>
      <c r="M75" s="54"/>
      <c r="N75" s="53" t="s">
        <v>167</v>
      </c>
      <c r="O75" s="60"/>
      <c r="P75" s="76"/>
    </row>
    <row r="76" spans="1:16" ht="30">
      <c r="A76" s="53" t="s">
        <v>168</v>
      </c>
      <c r="B76" s="54" t="s">
        <v>165</v>
      </c>
      <c r="C76" s="55" t="s">
        <v>169</v>
      </c>
      <c r="D76" s="53"/>
      <c r="E76" s="53"/>
      <c r="F76" s="53"/>
      <c r="G76" s="53"/>
      <c r="H76" s="53" t="s">
        <v>148</v>
      </c>
      <c r="I76" s="33" t="s">
        <v>22</v>
      </c>
      <c r="J76" s="53" t="s">
        <v>151</v>
      </c>
      <c r="K76" s="53" t="s">
        <v>124</v>
      </c>
      <c r="L76" s="53" t="s">
        <v>129</v>
      </c>
      <c r="M76" s="54"/>
      <c r="N76" s="53" t="s">
        <v>170</v>
      </c>
      <c r="O76" s="56"/>
      <c r="P76" s="76"/>
    </row>
    <row r="77" spans="1:16" ht="45">
      <c r="A77" s="33" t="s">
        <v>171</v>
      </c>
      <c r="B77" s="54" t="s">
        <v>165</v>
      </c>
      <c r="C77" s="58" t="s">
        <v>172</v>
      </c>
      <c r="D77" s="53"/>
      <c r="E77" s="53"/>
      <c r="F77" s="53"/>
      <c r="G77" s="53"/>
      <c r="H77" s="53" t="s">
        <v>148</v>
      </c>
      <c r="I77" s="33" t="s">
        <v>22</v>
      </c>
      <c r="J77" s="53" t="s">
        <v>151</v>
      </c>
      <c r="K77" s="33" t="s">
        <v>124</v>
      </c>
      <c r="L77" s="53" t="s">
        <v>129</v>
      </c>
      <c r="M77" s="54"/>
      <c r="N77" s="53" t="s">
        <v>173</v>
      </c>
      <c r="O77" s="56"/>
      <c r="P77" s="76"/>
    </row>
    <row r="78" spans="1:16" ht="285">
      <c r="A78" s="53" t="s">
        <v>174</v>
      </c>
      <c r="B78" s="54" t="s">
        <v>165</v>
      </c>
      <c r="C78" s="57" t="s">
        <v>175</v>
      </c>
      <c r="D78" s="53"/>
      <c r="E78" s="53"/>
      <c r="F78" s="53"/>
      <c r="G78" s="53"/>
      <c r="H78" s="53" t="s">
        <v>148</v>
      </c>
      <c r="I78" s="33" t="s">
        <v>22</v>
      </c>
      <c r="J78" s="53" t="s">
        <v>151</v>
      </c>
      <c r="K78" s="53" t="s">
        <v>124</v>
      </c>
      <c r="L78" s="53" t="s">
        <v>129</v>
      </c>
      <c r="M78" s="54"/>
      <c r="N78" s="53" t="s">
        <v>176</v>
      </c>
      <c r="O78" s="56"/>
      <c r="P78" s="76"/>
    </row>
    <row r="79" spans="1:16" ht="30">
      <c r="A79" s="53" t="s">
        <v>177</v>
      </c>
      <c r="B79" s="54" t="s">
        <v>165</v>
      </c>
      <c r="C79" s="58" t="s">
        <v>178</v>
      </c>
      <c r="D79" s="53"/>
      <c r="E79" s="53"/>
      <c r="F79" s="53"/>
      <c r="G79" s="53"/>
      <c r="H79" s="53" t="s">
        <v>148</v>
      </c>
      <c r="I79" s="33" t="s">
        <v>22</v>
      </c>
      <c r="J79" s="53" t="s">
        <v>151</v>
      </c>
      <c r="K79" s="53" t="s">
        <v>124</v>
      </c>
      <c r="L79" s="53" t="s">
        <v>129</v>
      </c>
      <c r="M79" s="54"/>
      <c r="N79" s="53" t="s">
        <v>179</v>
      </c>
      <c r="O79" s="56"/>
      <c r="P79" s="76"/>
    </row>
    <row r="80" spans="1:16" ht="30">
      <c r="A80" s="53" t="s">
        <v>180</v>
      </c>
      <c r="B80" s="54" t="s">
        <v>165</v>
      </c>
      <c r="C80" s="55" t="s">
        <v>181</v>
      </c>
      <c r="D80" s="53"/>
      <c r="E80" s="53"/>
      <c r="F80" s="53"/>
      <c r="G80" s="53"/>
      <c r="H80" s="53" t="s">
        <v>148</v>
      </c>
      <c r="I80" s="33" t="s">
        <v>22</v>
      </c>
      <c r="J80" s="53" t="s">
        <v>151</v>
      </c>
      <c r="K80" s="53" t="s">
        <v>124</v>
      </c>
      <c r="L80" s="53" t="s">
        <v>129</v>
      </c>
      <c r="M80" s="54"/>
      <c r="N80" s="53" t="s">
        <v>182</v>
      </c>
      <c r="O80" s="56"/>
      <c r="P80" s="76"/>
    </row>
    <row r="81" spans="1:16" ht="30">
      <c r="A81" s="53" t="s">
        <v>183</v>
      </c>
      <c r="B81" s="54" t="s">
        <v>165</v>
      </c>
      <c r="C81" s="55" t="s">
        <v>184</v>
      </c>
      <c r="D81" s="53"/>
      <c r="E81" s="53"/>
      <c r="F81" s="53"/>
      <c r="G81" s="53"/>
      <c r="H81" s="53" t="s">
        <v>148</v>
      </c>
      <c r="I81" s="33" t="s">
        <v>22</v>
      </c>
      <c r="J81" s="53" t="s">
        <v>151</v>
      </c>
      <c r="K81" s="53" t="s">
        <v>124</v>
      </c>
      <c r="L81" s="53" t="s">
        <v>129</v>
      </c>
      <c r="M81" s="54"/>
      <c r="N81" s="53" t="s">
        <v>185</v>
      </c>
      <c r="O81" s="56"/>
      <c r="P81" s="76"/>
    </row>
    <row r="82" spans="1:16" ht="30">
      <c r="A82" s="53" t="s">
        <v>186</v>
      </c>
      <c r="B82" s="54" t="s">
        <v>165</v>
      </c>
      <c r="C82" s="55" t="s">
        <v>187</v>
      </c>
      <c r="D82" s="53"/>
      <c r="E82" s="53"/>
      <c r="F82" s="53"/>
      <c r="G82" s="53"/>
      <c r="H82" s="53" t="s">
        <v>148</v>
      </c>
      <c r="I82" s="33" t="s">
        <v>22</v>
      </c>
      <c r="J82" s="53" t="s">
        <v>151</v>
      </c>
      <c r="K82" s="53" t="s">
        <v>124</v>
      </c>
      <c r="L82" s="53" t="s">
        <v>129</v>
      </c>
      <c r="M82" s="54"/>
      <c r="N82" s="53" t="s">
        <v>188</v>
      </c>
      <c r="O82" s="56"/>
      <c r="P82" s="76"/>
    </row>
    <row r="83" spans="1:16" ht="30">
      <c r="A83" s="53" t="s">
        <v>189</v>
      </c>
      <c r="B83" s="54" t="s">
        <v>165</v>
      </c>
      <c r="C83" s="55" t="s">
        <v>190</v>
      </c>
      <c r="D83" s="53"/>
      <c r="E83" s="53"/>
      <c r="F83" s="53"/>
      <c r="G83" s="53"/>
      <c r="H83" s="53" t="s">
        <v>148</v>
      </c>
      <c r="I83" s="33" t="s">
        <v>22</v>
      </c>
      <c r="J83" s="53" t="s">
        <v>151</v>
      </c>
      <c r="K83" s="53" t="s">
        <v>124</v>
      </c>
      <c r="L83" s="53" t="s">
        <v>129</v>
      </c>
      <c r="M83" s="54"/>
      <c r="N83" s="53" t="s">
        <v>191</v>
      </c>
      <c r="O83" s="56"/>
      <c r="P83" s="76"/>
    </row>
    <row r="84" spans="1:16" ht="30">
      <c r="A84" s="53" t="s">
        <v>192</v>
      </c>
      <c r="B84" s="54" t="s">
        <v>165</v>
      </c>
      <c r="C84" s="55" t="s">
        <v>193</v>
      </c>
      <c r="D84" s="53"/>
      <c r="E84" s="53"/>
      <c r="F84" s="53"/>
      <c r="G84" s="53"/>
      <c r="H84" s="59" t="s">
        <v>148</v>
      </c>
      <c r="I84" s="33" t="s">
        <v>22</v>
      </c>
      <c r="J84" s="53" t="s">
        <v>151</v>
      </c>
      <c r="K84" s="53" t="s">
        <v>124</v>
      </c>
      <c r="L84" s="53" t="s">
        <v>129</v>
      </c>
      <c r="M84" s="54"/>
      <c r="N84" s="53" t="s">
        <v>194</v>
      </c>
      <c r="O84" s="56"/>
      <c r="P84" s="76"/>
    </row>
    <row r="85" spans="1:16" ht="150">
      <c r="A85" s="53" t="s">
        <v>195</v>
      </c>
      <c r="B85" s="54" t="s">
        <v>196</v>
      </c>
      <c r="C85" s="55" t="s">
        <v>197</v>
      </c>
      <c r="D85" s="53"/>
      <c r="E85" s="53"/>
      <c r="F85" s="53"/>
      <c r="G85" s="53"/>
      <c r="H85" s="53" t="s">
        <v>148</v>
      </c>
      <c r="I85" s="33" t="s">
        <v>22</v>
      </c>
      <c r="J85" s="53" t="s">
        <v>149</v>
      </c>
      <c r="K85" s="53" t="s">
        <v>123</v>
      </c>
      <c r="L85" s="53" t="s">
        <v>128</v>
      </c>
      <c r="M85" s="65" t="s">
        <v>280</v>
      </c>
      <c r="N85" s="53" t="s">
        <v>198</v>
      </c>
      <c r="O85" s="56"/>
      <c r="P85" s="76"/>
    </row>
    <row r="86" spans="1:16" ht="30">
      <c r="A86" s="53" t="s">
        <v>199</v>
      </c>
      <c r="B86" s="54" t="s">
        <v>196</v>
      </c>
      <c r="C86" s="55" t="s">
        <v>200</v>
      </c>
      <c r="D86" s="53"/>
      <c r="E86" s="53"/>
      <c r="F86" s="53"/>
      <c r="G86" s="53"/>
      <c r="H86" s="53" t="s">
        <v>148</v>
      </c>
      <c r="I86" s="33" t="s">
        <v>22</v>
      </c>
      <c r="J86" s="53" t="s">
        <v>151</v>
      </c>
      <c r="K86" s="53" t="s">
        <v>124</v>
      </c>
      <c r="L86" s="53" t="s">
        <v>129</v>
      </c>
      <c r="M86" s="54"/>
      <c r="N86" s="53" t="s">
        <v>201</v>
      </c>
      <c r="O86" s="56"/>
      <c r="P86" s="76"/>
    </row>
    <row r="87" spans="1:16" ht="30">
      <c r="A87" s="53" t="s">
        <v>202</v>
      </c>
      <c r="B87" s="54" t="s">
        <v>196</v>
      </c>
      <c r="C87" s="55" t="s">
        <v>203</v>
      </c>
      <c r="D87" s="53"/>
      <c r="E87" s="53"/>
      <c r="F87" s="53"/>
      <c r="G87" s="53"/>
      <c r="H87" s="53" t="s">
        <v>148</v>
      </c>
      <c r="I87" s="33" t="s">
        <v>22</v>
      </c>
      <c r="J87" s="53" t="s">
        <v>151</v>
      </c>
      <c r="K87" s="53" t="s">
        <v>124</v>
      </c>
      <c r="L87" s="53" t="s">
        <v>129</v>
      </c>
      <c r="M87" s="54"/>
      <c r="N87" s="53" t="s">
        <v>204</v>
      </c>
      <c r="O87" s="56"/>
      <c r="P87" s="76"/>
    </row>
    <row r="88" spans="1:16" ht="45">
      <c r="A88" s="33" t="s">
        <v>205</v>
      </c>
      <c r="B88" s="54" t="s">
        <v>196</v>
      </c>
      <c r="C88" s="55" t="s">
        <v>206</v>
      </c>
      <c r="D88" s="53"/>
      <c r="E88" s="53"/>
      <c r="F88" s="53"/>
      <c r="G88" s="53"/>
      <c r="H88" s="53" t="s">
        <v>148</v>
      </c>
      <c r="I88" s="33" t="s">
        <v>22</v>
      </c>
      <c r="J88" s="53" t="s">
        <v>149</v>
      </c>
      <c r="K88" s="53" t="s">
        <v>123</v>
      </c>
      <c r="L88" s="53" t="s">
        <v>128</v>
      </c>
      <c r="M88" s="65" t="s">
        <v>280</v>
      </c>
      <c r="N88" s="53" t="s">
        <v>207</v>
      </c>
      <c r="O88" s="56"/>
      <c r="P88" s="76"/>
    </row>
    <row r="89" spans="1:16" ht="30">
      <c r="A89" s="53" t="s">
        <v>208</v>
      </c>
      <c r="B89" s="54" t="s">
        <v>196</v>
      </c>
      <c r="C89" s="55" t="s">
        <v>209</v>
      </c>
      <c r="D89" s="53"/>
      <c r="E89" s="53"/>
      <c r="F89" s="53"/>
      <c r="G89" s="53"/>
      <c r="H89" s="53" t="s">
        <v>148</v>
      </c>
      <c r="I89" s="33" t="s">
        <v>22</v>
      </c>
      <c r="J89" s="53" t="s">
        <v>151</v>
      </c>
      <c r="K89" s="53" t="s">
        <v>124</v>
      </c>
      <c r="L89" s="53" t="s">
        <v>129</v>
      </c>
      <c r="M89" s="54"/>
      <c r="N89" s="53" t="s">
        <v>210</v>
      </c>
      <c r="O89" s="56"/>
      <c r="P89" s="76"/>
    </row>
    <row r="90" spans="1:16" ht="45">
      <c r="A90" s="53" t="s">
        <v>211</v>
      </c>
      <c r="B90" s="54" t="s">
        <v>196</v>
      </c>
      <c r="C90" s="55" t="s">
        <v>212</v>
      </c>
      <c r="D90" s="53"/>
      <c r="E90" s="53"/>
      <c r="F90" s="53"/>
      <c r="G90" s="53"/>
      <c r="H90" s="53" t="s">
        <v>148</v>
      </c>
      <c r="I90" s="33" t="s">
        <v>22</v>
      </c>
      <c r="J90" s="53" t="s">
        <v>149</v>
      </c>
      <c r="K90" s="53" t="s">
        <v>123</v>
      </c>
      <c r="L90" s="53" t="s">
        <v>128</v>
      </c>
      <c r="M90" s="65" t="s">
        <v>280</v>
      </c>
      <c r="N90" s="53" t="s">
        <v>213</v>
      </c>
      <c r="O90" s="56"/>
      <c r="P90" s="76"/>
    </row>
    <row r="91" spans="1:16" ht="45">
      <c r="A91" s="53" t="s">
        <v>214</v>
      </c>
      <c r="B91" s="54" t="s">
        <v>196</v>
      </c>
      <c r="C91" s="55" t="s">
        <v>215</v>
      </c>
      <c r="D91" s="53"/>
      <c r="E91" s="53"/>
      <c r="F91" s="53"/>
      <c r="G91" s="53"/>
      <c r="H91" s="53" t="s">
        <v>148</v>
      </c>
      <c r="I91" s="33" t="s">
        <v>22</v>
      </c>
      <c r="J91" s="53" t="s">
        <v>149</v>
      </c>
      <c r="K91" s="53" t="s">
        <v>123</v>
      </c>
      <c r="L91" s="53" t="s">
        <v>128</v>
      </c>
      <c r="M91" s="65" t="s">
        <v>280</v>
      </c>
      <c r="N91" s="53" t="s">
        <v>216</v>
      </c>
      <c r="O91" s="56"/>
      <c r="P91" s="76"/>
    </row>
    <row r="92" spans="1:16" ht="45">
      <c r="A92" s="53" t="s">
        <v>217</v>
      </c>
      <c r="B92" s="54" t="s">
        <v>196</v>
      </c>
      <c r="C92" s="55" t="s">
        <v>218</v>
      </c>
      <c r="D92" s="53"/>
      <c r="E92" s="53"/>
      <c r="F92" s="53"/>
      <c r="G92" s="53"/>
      <c r="H92" s="53" t="s">
        <v>148</v>
      </c>
      <c r="I92" s="33" t="s">
        <v>22</v>
      </c>
      <c r="J92" s="53" t="s">
        <v>149</v>
      </c>
      <c r="K92" s="53" t="s">
        <v>123</v>
      </c>
      <c r="L92" s="53" t="s">
        <v>128</v>
      </c>
      <c r="M92" s="65" t="s">
        <v>280</v>
      </c>
      <c r="N92" s="53" t="s">
        <v>219</v>
      </c>
      <c r="O92" s="56"/>
      <c r="P92" s="76"/>
    </row>
    <row r="93" spans="1:16" ht="30">
      <c r="A93" s="53" t="s">
        <v>220</v>
      </c>
      <c r="B93" s="54" t="s">
        <v>196</v>
      </c>
      <c r="C93" s="55" t="s">
        <v>221</v>
      </c>
      <c r="D93" s="53"/>
      <c r="E93" s="53"/>
      <c r="F93" s="53"/>
      <c r="G93" s="53"/>
      <c r="H93" s="53" t="s">
        <v>148</v>
      </c>
      <c r="I93" s="33" t="s">
        <v>22</v>
      </c>
      <c r="J93" s="53" t="s">
        <v>151</v>
      </c>
      <c r="K93" s="53" t="s">
        <v>124</v>
      </c>
      <c r="L93" s="53" t="s">
        <v>129</v>
      </c>
      <c r="M93" s="54"/>
      <c r="N93" s="53" t="s">
        <v>222</v>
      </c>
      <c r="O93" s="56"/>
      <c r="P93" s="76"/>
    </row>
    <row r="94" spans="1:16" ht="30">
      <c r="A94" s="53" t="s">
        <v>223</v>
      </c>
      <c r="B94" s="54" t="s">
        <v>196</v>
      </c>
      <c r="C94" s="55" t="s">
        <v>224</v>
      </c>
      <c r="D94" s="53"/>
      <c r="E94" s="53"/>
      <c r="F94" s="53"/>
      <c r="G94" s="53"/>
      <c r="H94" s="53" t="s">
        <v>148</v>
      </c>
      <c r="I94" s="33" t="s">
        <v>22</v>
      </c>
      <c r="J94" s="53" t="s">
        <v>151</v>
      </c>
      <c r="K94" s="53" t="s">
        <v>124</v>
      </c>
      <c r="L94" s="53" t="s">
        <v>129</v>
      </c>
      <c r="M94" s="54"/>
      <c r="N94" s="53" t="s">
        <v>225</v>
      </c>
      <c r="O94" s="56"/>
      <c r="P94" s="76"/>
    </row>
    <row r="95" spans="1:16" ht="30">
      <c r="A95" s="53" t="s">
        <v>226</v>
      </c>
      <c r="B95" s="54" t="s">
        <v>196</v>
      </c>
      <c r="C95" s="55" t="s">
        <v>227</v>
      </c>
      <c r="D95" s="53"/>
      <c r="E95" s="53"/>
      <c r="F95" s="53"/>
      <c r="G95" s="53"/>
      <c r="H95" s="53" t="s">
        <v>148</v>
      </c>
      <c r="I95" s="33" t="s">
        <v>22</v>
      </c>
      <c r="J95" s="53" t="s">
        <v>151</v>
      </c>
      <c r="K95" s="53" t="s">
        <v>124</v>
      </c>
      <c r="L95" s="53" t="s">
        <v>129</v>
      </c>
      <c r="M95" s="54"/>
      <c r="N95" s="53" t="s">
        <v>228</v>
      </c>
      <c r="O95" s="56"/>
      <c r="P95" s="76"/>
    </row>
    <row r="96" spans="1:16" ht="45">
      <c r="A96" s="53" t="s">
        <v>229</v>
      </c>
      <c r="B96" s="54" t="s">
        <v>196</v>
      </c>
      <c r="C96" s="55" t="s">
        <v>230</v>
      </c>
      <c r="D96" s="53"/>
      <c r="E96" s="53"/>
      <c r="F96" s="54"/>
      <c r="G96" s="53"/>
      <c r="H96" s="53" t="s">
        <v>148</v>
      </c>
      <c r="I96" s="33" t="s">
        <v>22</v>
      </c>
      <c r="J96" s="53" t="s">
        <v>151</v>
      </c>
      <c r="K96" s="53" t="s">
        <v>123</v>
      </c>
      <c r="L96" s="53" t="s">
        <v>128</v>
      </c>
      <c r="M96" s="65" t="s">
        <v>280</v>
      </c>
      <c r="N96" s="53" t="s">
        <v>231</v>
      </c>
      <c r="O96" s="56"/>
      <c r="P96" s="76"/>
    </row>
    <row r="97" spans="1:16">
      <c r="A97" s="53" t="s">
        <v>232</v>
      </c>
      <c r="B97" s="54" t="s">
        <v>196</v>
      </c>
      <c r="C97" s="55" t="s">
        <v>233</v>
      </c>
      <c r="D97" s="53"/>
      <c r="E97" s="53"/>
      <c r="F97" s="54"/>
      <c r="G97" s="53"/>
      <c r="H97" s="53" t="s">
        <v>156</v>
      </c>
      <c r="I97" s="33" t="s">
        <v>22</v>
      </c>
      <c r="J97" s="53" t="s">
        <v>151</v>
      </c>
      <c r="K97" s="53" t="s">
        <v>124</v>
      </c>
      <c r="L97" s="53" t="s">
        <v>153</v>
      </c>
      <c r="M97" s="65" t="s">
        <v>655</v>
      </c>
      <c r="N97" s="53" t="s">
        <v>234</v>
      </c>
      <c r="O97" s="56"/>
      <c r="P97" s="76"/>
    </row>
    <row r="98" spans="1:16" ht="30">
      <c r="A98" s="53" t="s">
        <v>235</v>
      </c>
      <c r="B98" s="54" t="s">
        <v>196</v>
      </c>
      <c r="C98" s="55" t="s">
        <v>236</v>
      </c>
      <c r="D98" s="53"/>
      <c r="E98" s="53"/>
      <c r="F98" s="53"/>
      <c r="G98" s="53"/>
      <c r="H98" s="53" t="s">
        <v>148</v>
      </c>
      <c r="I98" s="33" t="s">
        <v>22</v>
      </c>
      <c r="J98" s="53" t="s">
        <v>151</v>
      </c>
      <c r="K98" s="53" t="s">
        <v>124</v>
      </c>
      <c r="L98" s="53" t="s">
        <v>129</v>
      </c>
      <c r="M98" s="54"/>
      <c r="N98" s="53" t="s">
        <v>237</v>
      </c>
      <c r="O98" s="60"/>
      <c r="P98" s="76"/>
    </row>
    <row r="99" spans="1:16" ht="45">
      <c r="A99" s="53" t="s">
        <v>238</v>
      </c>
      <c r="B99" s="54" t="s">
        <v>196</v>
      </c>
      <c r="C99" s="55" t="s">
        <v>239</v>
      </c>
      <c r="D99" s="53"/>
      <c r="E99" s="53"/>
      <c r="F99" s="53"/>
      <c r="G99" s="53"/>
      <c r="H99" s="53" t="s">
        <v>148</v>
      </c>
      <c r="I99" s="33" t="s">
        <v>22</v>
      </c>
      <c r="J99" s="53" t="s">
        <v>149</v>
      </c>
      <c r="K99" s="53" t="s">
        <v>123</v>
      </c>
      <c r="L99" s="53" t="s">
        <v>128</v>
      </c>
      <c r="M99" s="65" t="s">
        <v>280</v>
      </c>
      <c r="N99" s="53" t="s">
        <v>240</v>
      </c>
      <c r="O99" s="60"/>
      <c r="P99" s="76"/>
    </row>
    <row r="100" spans="1:16" ht="45">
      <c r="A100" s="53" t="s">
        <v>241</v>
      </c>
      <c r="B100" s="54" t="s">
        <v>196</v>
      </c>
      <c r="C100" s="55" t="s">
        <v>242</v>
      </c>
      <c r="D100" s="53"/>
      <c r="E100" s="53"/>
      <c r="F100" s="53"/>
      <c r="G100" s="53"/>
      <c r="H100" s="53" t="s">
        <v>148</v>
      </c>
      <c r="I100" s="33" t="s">
        <v>22</v>
      </c>
      <c r="J100" s="53" t="s">
        <v>149</v>
      </c>
      <c r="K100" s="53" t="s">
        <v>123</v>
      </c>
      <c r="L100" s="53" t="s">
        <v>128</v>
      </c>
      <c r="M100" s="65" t="s">
        <v>280</v>
      </c>
      <c r="N100" s="53" t="s">
        <v>243</v>
      </c>
      <c r="O100" s="60"/>
      <c r="P100" s="76"/>
    </row>
    <row r="101" spans="1:16" ht="30">
      <c r="A101" s="60" t="s">
        <v>244</v>
      </c>
      <c r="B101" s="60" t="s">
        <v>196</v>
      </c>
      <c r="C101" s="57" t="s">
        <v>245</v>
      </c>
      <c r="D101" s="60"/>
      <c r="E101" s="60"/>
      <c r="F101" s="60"/>
      <c r="G101" s="60"/>
      <c r="H101" s="60" t="s">
        <v>148</v>
      </c>
      <c r="I101" s="33" t="s">
        <v>22</v>
      </c>
      <c r="J101" s="60" t="s">
        <v>151</v>
      </c>
      <c r="K101" s="60" t="s">
        <v>124</v>
      </c>
      <c r="L101" s="60" t="s">
        <v>129</v>
      </c>
      <c r="M101" s="60"/>
      <c r="N101" s="60" t="s">
        <v>246</v>
      </c>
      <c r="O101" s="60"/>
      <c r="P101" s="76"/>
    </row>
    <row r="102" spans="1:16" ht="45">
      <c r="A102" s="53" t="s">
        <v>247</v>
      </c>
      <c r="B102" s="54" t="s">
        <v>196</v>
      </c>
      <c r="C102" s="55" t="s">
        <v>248</v>
      </c>
      <c r="D102" s="53"/>
      <c r="E102" s="53"/>
      <c r="F102" s="53"/>
      <c r="G102" s="53"/>
      <c r="H102" s="53" t="s">
        <v>148</v>
      </c>
      <c r="I102" s="33" t="s">
        <v>22</v>
      </c>
      <c r="J102" s="53" t="s">
        <v>149</v>
      </c>
      <c r="K102" s="53" t="s">
        <v>123</v>
      </c>
      <c r="L102" s="53" t="s">
        <v>128</v>
      </c>
      <c r="M102" s="65" t="s">
        <v>280</v>
      </c>
      <c r="N102" s="53" t="s">
        <v>249</v>
      </c>
      <c r="O102" s="60"/>
      <c r="P102" s="76"/>
    </row>
    <row r="103" spans="1:16" ht="45">
      <c r="A103" s="53" t="s">
        <v>250</v>
      </c>
      <c r="B103" s="54" t="s">
        <v>196</v>
      </c>
      <c r="C103" s="55" t="s">
        <v>251</v>
      </c>
      <c r="D103" s="53"/>
      <c r="E103" s="53"/>
      <c r="F103" s="53"/>
      <c r="G103" s="53"/>
      <c r="H103" s="53" t="s">
        <v>148</v>
      </c>
      <c r="I103" s="33" t="s">
        <v>22</v>
      </c>
      <c r="J103" s="53" t="s">
        <v>149</v>
      </c>
      <c r="K103" s="53" t="s">
        <v>123</v>
      </c>
      <c r="L103" s="53" t="s">
        <v>128</v>
      </c>
      <c r="M103" s="65" t="s">
        <v>280</v>
      </c>
      <c r="N103" s="53" t="s">
        <v>252</v>
      </c>
      <c r="O103" s="60"/>
      <c r="P103" s="76"/>
    </row>
    <row r="104" spans="1:16" ht="45">
      <c r="A104" s="53" t="s">
        <v>253</v>
      </c>
      <c r="B104" s="54" t="s">
        <v>196</v>
      </c>
      <c r="C104" s="55" t="s">
        <v>254</v>
      </c>
      <c r="D104" s="53"/>
      <c r="E104" s="53"/>
      <c r="F104" s="53"/>
      <c r="G104" s="53"/>
      <c r="H104" s="53" t="s">
        <v>148</v>
      </c>
      <c r="I104" s="33" t="s">
        <v>22</v>
      </c>
      <c r="J104" s="53" t="s">
        <v>151</v>
      </c>
      <c r="K104" s="53" t="s">
        <v>124</v>
      </c>
      <c r="L104" s="53" t="s">
        <v>129</v>
      </c>
      <c r="M104" s="54"/>
      <c r="N104" s="53" t="s">
        <v>255</v>
      </c>
      <c r="O104" s="60"/>
      <c r="P104" s="76"/>
    </row>
    <row r="105" spans="1:16" ht="45">
      <c r="A105" s="53" t="s">
        <v>256</v>
      </c>
      <c r="B105" s="54" t="s">
        <v>196</v>
      </c>
      <c r="C105" s="55" t="s">
        <v>257</v>
      </c>
      <c r="D105" s="53"/>
      <c r="E105" s="53"/>
      <c r="F105" s="53"/>
      <c r="G105" s="53"/>
      <c r="H105" s="53" t="s">
        <v>148</v>
      </c>
      <c r="I105" s="33" t="s">
        <v>22</v>
      </c>
      <c r="J105" s="53" t="s">
        <v>151</v>
      </c>
      <c r="K105" s="53" t="s">
        <v>124</v>
      </c>
      <c r="L105" s="53" t="s">
        <v>129</v>
      </c>
      <c r="M105" s="54"/>
      <c r="N105" s="53" t="s">
        <v>258</v>
      </c>
      <c r="O105" s="60"/>
      <c r="P105" s="76"/>
    </row>
    <row r="106" spans="1:16" ht="45">
      <c r="A106" s="53" t="s">
        <v>259</v>
      </c>
      <c r="B106" s="54" t="s">
        <v>196</v>
      </c>
      <c r="C106" s="55" t="s">
        <v>260</v>
      </c>
      <c r="D106" s="53"/>
      <c r="E106" s="53"/>
      <c r="F106" s="53"/>
      <c r="G106" s="53"/>
      <c r="H106" s="53" t="s">
        <v>148</v>
      </c>
      <c r="I106" s="33" t="s">
        <v>22</v>
      </c>
      <c r="J106" s="53" t="s">
        <v>151</v>
      </c>
      <c r="K106" s="53" t="s">
        <v>124</v>
      </c>
      <c r="L106" s="53" t="s">
        <v>129</v>
      </c>
      <c r="M106" s="54"/>
      <c r="N106" s="53" t="s">
        <v>261</v>
      </c>
      <c r="O106" s="60"/>
      <c r="P106" s="76"/>
    </row>
    <row r="107" spans="1:16" ht="75">
      <c r="A107" s="53" t="s">
        <v>262</v>
      </c>
      <c r="B107" s="54" t="s">
        <v>196</v>
      </c>
      <c r="C107" s="55" t="s">
        <v>263</v>
      </c>
      <c r="D107" s="53"/>
      <c r="E107" s="53"/>
      <c r="F107" s="53"/>
      <c r="G107" s="53"/>
      <c r="H107" s="53" t="s">
        <v>148</v>
      </c>
      <c r="I107" s="33" t="s">
        <v>22</v>
      </c>
      <c r="J107" s="53" t="s">
        <v>151</v>
      </c>
      <c r="K107" s="53" t="s">
        <v>124</v>
      </c>
      <c r="L107" s="53" t="s">
        <v>129</v>
      </c>
      <c r="M107" s="54"/>
      <c r="N107" s="53" t="s">
        <v>264</v>
      </c>
      <c r="O107" s="60"/>
      <c r="P107" s="76"/>
    </row>
    <row r="108" spans="1:16" ht="30">
      <c r="A108" s="53" t="s">
        <v>265</v>
      </c>
      <c r="B108" s="54" t="s">
        <v>196</v>
      </c>
      <c r="C108" s="58" t="s">
        <v>266</v>
      </c>
      <c r="D108" s="53"/>
      <c r="E108" s="53"/>
      <c r="F108" s="53"/>
      <c r="G108" s="53"/>
      <c r="H108" s="53" t="s">
        <v>148</v>
      </c>
      <c r="I108" s="33" t="s">
        <v>22</v>
      </c>
      <c r="J108" s="53" t="s">
        <v>151</v>
      </c>
      <c r="K108" s="53" t="s">
        <v>124</v>
      </c>
      <c r="L108" s="53" t="s">
        <v>129</v>
      </c>
      <c r="M108" s="54"/>
      <c r="N108" s="53" t="s">
        <v>267</v>
      </c>
      <c r="O108" s="60"/>
      <c r="P108" s="76"/>
    </row>
    <row r="109" spans="1:16" ht="30">
      <c r="A109" s="53" t="s">
        <v>268</v>
      </c>
      <c r="B109" s="54" t="s">
        <v>196</v>
      </c>
      <c r="C109" s="55" t="s">
        <v>269</v>
      </c>
      <c r="D109" s="53"/>
      <c r="E109" s="53"/>
      <c r="F109" s="53"/>
      <c r="G109" s="53"/>
      <c r="H109" s="53" t="s">
        <v>148</v>
      </c>
      <c r="I109" s="33" t="s">
        <v>22</v>
      </c>
      <c r="J109" s="53" t="s">
        <v>151</v>
      </c>
      <c r="K109" s="53" t="s">
        <v>124</v>
      </c>
      <c r="L109" s="53" t="s">
        <v>129</v>
      </c>
      <c r="M109" s="54"/>
      <c r="N109" s="53" t="s">
        <v>270</v>
      </c>
      <c r="O109" s="60"/>
      <c r="P109" s="76"/>
    </row>
    <row r="110" spans="1:16" ht="45">
      <c r="A110" s="53" t="s">
        <v>271</v>
      </c>
      <c r="B110" s="54" t="s">
        <v>196</v>
      </c>
      <c r="C110" s="55" t="s">
        <v>272</v>
      </c>
      <c r="D110" s="53"/>
      <c r="E110" s="53"/>
      <c r="F110" s="53"/>
      <c r="G110" s="53"/>
      <c r="H110" s="53" t="s">
        <v>148</v>
      </c>
      <c r="I110" s="33" t="s">
        <v>22</v>
      </c>
      <c r="J110" s="53" t="s">
        <v>151</v>
      </c>
      <c r="K110" s="53" t="s">
        <v>124</v>
      </c>
      <c r="L110" s="53" t="s">
        <v>153</v>
      </c>
      <c r="M110" s="54" t="s">
        <v>273</v>
      </c>
      <c r="N110" s="53" t="s">
        <v>274</v>
      </c>
      <c r="O110" s="60"/>
      <c r="P110" s="76"/>
    </row>
    <row r="111" spans="1:16" ht="30">
      <c r="A111" s="53" t="s">
        <v>275</v>
      </c>
      <c r="B111" s="54" t="s">
        <v>196</v>
      </c>
      <c r="C111" s="55" t="s">
        <v>276</v>
      </c>
      <c r="D111" s="53"/>
      <c r="E111" s="53"/>
      <c r="F111" s="53"/>
      <c r="G111" s="53"/>
      <c r="H111" s="53" t="s">
        <v>148</v>
      </c>
      <c r="I111" s="33" t="s">
        <v>22</v>
      </c>
      <c r="J111" s="53" t="s">
        <v>151</v>
      </c>
      <c r="K111" s="53" t="s">
        <v>124</v>
      </c>
      <c r="L111" s="53" t="s">
        <v>129</v>
      </c>
      <c r="M111" s="54"/>
      <c r="N111" s="53" t="s">
        <v>277</v>
      </c>
      <c r="O111" s="60"/>
      <c r="P111" s="76"/>
    </row>
    <row r="112" spans="1:16" ht="45">
      <c r="A112" s="53" t="s">
        <v>278</v>
      </c>
      <c r="B112" s="54" t="s">
        <v>196</v>
      </c>
      <c r="C112" s="55" t="s">
        <v>279</v>
      </c>
      <c r="D112" s="53"/>
      <c r="E112" s="53"/>
      <c r="F112" s="53"/>
      <c r="G112" s="53"/>
      <c r="H112" s="53" t="s">
        <v>148</v>
      </c>
      <c r="I112" s="33" t="s">
        <v>22</v>
      </c>
      <c r="J112" s="53" t="s">
        <v>149</v>
      </c>
      <c r="K112" s="53" t="s">
        <v>123</v>
      </c>
      <c r="L112" s="53" t="s">
        <v>128</v>
      </c>
      <c r="M112" s="65" t="s">
        <v>280</v>
      </c>
      <c r="N112" s="53" t="s">
        <v>281</v>
      </c>
      <c r="O112" s="60"/>
      <c r="P112" s="76"/>
    </row>
    <row r="113" spans="1:16" ht="30">
      <c r="A113" s="53" t="s">
        <v>282</v>
      </c>
      <c r="B113" s="54" t="s">
        <v>196</v>
      </c>
      <c r="C113" s="55" t="s">
        <v>283</v>
      </c>
      <c r="D113" s="53"/>
      <c r="E113" s="53"/>
      <c r="F113" s="53"/>
      <c r="G113" s="53"/>
      <c r="H113" s="53" t="s">
        <v>148</v>
      </c>
      <c r="I113" s="33" t="s">
        <v>22</v>
      </c>
      <c r="J113" s="53" t="s">
        <v>151</v>
      </c>
      <c r="K113" s="53" t="s">
        <v>124</v>
      </c>
      <c r="L113" s="53" t="s">
        <v>129</v>
      </c>
      <c r="M113" s="54"/>
      <c r="N113" s="53" t="s">
        <v>284</v>
      </c>
      <c r="O113" s="60"/>
      <c r="P113" s="76"/>
    </row>
    <row r="114" spans="1:16" ht="30">
      <c r="A114" s="53" t="s">
        <v>285</v>
      </c>
      <c r="B114" s="54" t="s">
        <v>196</v>
      </c>
      <c r="C114" s="58" t="s">
        <v>286</v>
      </c>
      <c r="D114" s="53"/>
      <c r="E114" s="53"/>
      <c r="F114" s="53"/>
      <c r="G114" s="53"/>
      <c r="H114" s="53" t="s">
        <v>148</v>
      </c>
      <c r="I114" s="33" t="s">
        <v>22</v>
      </c>
      <c r="J114" s="53" t="s">
        <v>151</v>
      </c>
      <c r="K114" s="53" t="s">
        <v>124</v>
      </c>
      <c r="L114" s="53" t="s">
        <v>129</v>
      </c>
      <c r="M114" s="54"/>
      <c r="N114" s="53" t="s">
        <v>287</v>
      </c>
      <c r="O114" s="60"/>
      <c r="P114" s="76"/>
    </row>
    <row r="115" spans="1:16" ht="30">
      <c r="A115" s="53" t="s">
        <v>288</v>
      </c>
      <c r="B115" s="54" t="s">
        <v>196</v>
      </c>
      <c r="C115" s="55" t="s">
        <v>289</v>
      </c>
      <c r="D115" s="53"/>
      <c r="E115" s="53"/>
      <c r="F115" s="53"/>
      <c r="G115" s="53"/>
      <c r="H115" s="53" t="s">
        <v>148</v>
      </c>
      <c r="I115" s="33" t="s">
        <v>22</v>
      </c>
      <c r="J115" s="53" t="s">
        <v>151</v>
      </c>
      <c r="K115" s="53" t="s">
        <v>124</v>
      </c>
      <c r="L115" s="53" t="s">
        <v>129</v>
      </c>
      <c r="M115" s="54"/>
      <c r="N115" s="53" t="s">
        <v>290</v>
      </c>
      <c r="O115" s="60"/>
      <c r="P115" s="76"/>
    </row>
    <row r="116" spans="1:16" ht="30">
      <c r="A116" s="53" t="s">
        <v>291</v>
      </c>
      <c r="B116" s="54" t="s">
        <v>196</v>
      </c>
      <c r="C116" s="55" t="s">
        <v>292</v>
      </c>
      <c r="D116" s="53"/>
      <c r="E116" s="53"/>
      <c r="F116" s="53"/>
      <c r="G116" s="53"/>
      <c r="H116" s="53" t="s">
        <v>148</v>
      </c>
      <c r="I116" s="33" t="s">
        <v>22</v>
      </c>
      <c r="J116" s="53" t="s">
        <v>151</v>
      </c>
      <c r="K116" s="53" t="s">
        <v>124</v>
      </c>
      <c r="L116" s="53" t="s">
        <v>129</v>
      </c>
      <c r="M116" s="54"/>
      <c r="N116" s="53" t="s">
        <v>293</v>
      </c>
      <c r="O116" s="60"/>
      <c r="P116" s="76"/>
    </row>
    <row r="117" spans="1:16" ht="45">
      <c r="A117" s="53" t="s">
        <v>294</v>
      </c>
      <c r="B117" s="54" t="s">
        <v>196</v>
      </c>
      <c r="C117" s="55" t="s">
        <v>295</v>
      </c>
      <c r="D117" s="53"/>
      <c r="E117" s="53"/>
      <c r="F117" s="53"/>
      <c r="G117" s="53"/>
      <c r="H117" s="53" t="s">
        <v>148</v>
      </c>
      <c r="I117" s="33" t="s">
        <v>22</v>
      </c>
      <c r="J117" s="53" t="s">
        <v>149</v>
      </c>
      <c r="K117" s="53" t="s">
        <v>123</v>
      </c>
      <c r="L117" s="53" t="s">
        <v>128</v>
      </c>
      <c r="M117" s="65" t="s">
        <v>280</v>
      </c>
      <c r="N117" s="53" t="s">
        <v>296</v>
      </c>
      <c r="O117" s="60"/>
      <c r="P117" s="76"/>
    </row>
    <row r="118" spans="1:16" ht="45">
      <c r="A118" s="53" t="s">
        <v>297</v>
      </c>
      <c r="B118" s="54" t="s">
        <v>196</v>
      </c>
      <c r="C118" s="55" t="s">
        <v>298</v>
      </c>
      <c r="D118" s="53"/>
      <c r="E118" s="53"/>
      <c r="F118" s="53"/>
      <c r="G118" s="53"/>
      <c r="H118" s="53" t="s">
        <v>148</v>
      </c>
      <c r="I118" s="33" t="s">
        <v>22</v>
      </c>
      <c r="J118" s="53" t="s">
        <v>149</v>
      </c>
      <c r="K118" s="53" t="s">
        <v>123</v>
      </c>
      <c r="L118" s="53" t="s">
        <v>128</v>
      </c>
      <c r="M118" s="65" t="s">
        <v>280</v>
      </c>
      <c r="N118" s="53" t="s">
        <v>299</v>
      </c>
      <c r="O118" s="60"/>
      <c r="P118" s="76"/>
    </row>
    <row r="119" spans="1:16" ht="45">
      <c r="A119" s="53" t="s">
        <v>300</v>
      </c>
      <c r="B119" s="54" t="s">
        <v>196</v>
      </c>
      <c r="C119" s="58" t="s">
        <v>301</v>
      </c>
      <c r="D119" s="53"/>
      <c r="E119" s="53"/>
      <c r="F119" s="53"/>
      <c r="G119" s="53"/>
      <c r="H119" s="53" t="s">
        <v>148</v>
      </c>
      <c r="I119" s="33" t="s">
        <v>22</v>
      </c>
      <c r="J119" s="53" t="s">
        <v>151</v>
      </c>
      <c r="K119" s="53" t="s">
        <v>124</v>
      </c>
      <c r="L119" s="53" t="s">
        <v>129</v>
      </c>
      <c r="M119" s="54"/>
      <c r="N119" s="53" t="s">
        <v>302</v>
      </c>
      <c r="O119" s="60"/>
      <c r="P119" s="76"/>
    </row>
    <row r="120" spans="1:16" ht="60">
      <c r="A120" s="53" t="s">
        <v>303</v>
      </c>
      <c r="B120" s="54" t="s">
        <v>196</v>
      </c>
      <c r="C120" s="58" t="s">
        <v>304</v>
      </c>
      <c r="D120" s="53"/>
      <c r="E120" s="53"/>
      <c r="F120" s="54"/>
      <c r="G120" s="53"/>
      <c r="H120" s="53" t="s">
        <v>148</v>
      </c>
      <c r="I120" s="33" t="s">
        <v>22</v>
      </c>
      <c r="J120" s="53" t="s">
        <v>151</v>
      </c>
      <c r="K120" s="53" t="s">
        <v>123</v>
      </c>
      <c r="L120" s="53" t="s">
        <v>128</v>
      </c>
      <c r="M120" s="65" t="s">
        <v>280</v>
      </c>
      <c r="N120" s="53" t="s">
        <v>305</v>
      </c>
      <c r="O120" s="60"/>
      <c r="P120" s="76"/>
    </row>
    <row r="121" spans="1:16" ht="60">
      <c r="A121" s="53" t="s">
        <v>306</v>
      </c>
      <c r="B121" s="54" t="s">
        <v>196</v>
      </c>
      <c r="C121" s="55" t="s">
        <v>307</v>
      </c>
      <c r="D121" s="53"/>
      <c r="E121" s="53"/>
      <c r="F121" s="54"/>
      <c r="G121" s="53"/>
      <c r="H121" s="53" t="s">
        <v>156</v>
      </c>
      <c r="I121" s="33" t="s">
        <v>22</v>
      </c>
      <c r="J121" s="53" t="s">
        <v>151</v>
      </c>
      <c r="K121" s="53" t="s">
        <v>124</v>
      </c>
      <c r="L121" s="53" t="s">
        <v>153</v>
      </c>
      <c r="M121" s="65" t="s">
        <v>655</v>
      </c>
      <c r="N121" s="53" t="s">
        <v>308</v>
      </c>
      <c r="O121" s="60"/>
      <c r="P121" s="76"/>
    </row>
    <row r="122" spans="1:16" ht="60">
      <c r="A122" s="53" t="s">
        <v>309</v>
      </c>
      <c r="B122" s="54" t="s">
        <v>196</v>
      </c>
      <c r="C122" s="55" t="s">
        <v>310</v>
      </c>
      <c r="D122" s="53"/>
      <c r="E122" s="53"/>
      <c r="F122" s="54"/>
      <c r="G122" s="53"/>
      <c r="H122" s="53" t="s">
        <v>148</v>
      </c>
      <c r="I122" s="33" t="s">
        <v>22</v>
      </c>
      <c r="J122" s="53" t="s">
        <v>151</v>
      </c>
      <c r="K122" s="53" t="s">
        <v>123</v>
      </c>
      <c r="L122" s="53" t="s">
        <v>128</v>
      </c>
      <c r="M122" s="65" t="s">
        <v>280</v>
      </c>
      <c r="N122" s="53" t="s">
        <v>311</v>
      </c>
      <c r="O122" s="60"/>
      <c r="P122" s="76"/>
    </row>
    <row r="123" spans="1:16" ht="60">
      <c r="A123" s="53" t="s">
        <v>312</v>
      </c>
      <c r="B123" s="54" t="s">
        <v>196</v>
      </c>
      <c r="C123" s="55" t="s">
        <v>313</v>
      </c>
      <c r="D123" s="53"/>
      <c r="E123" s="53"/>
      <c r="F123" s="54"/>
      <c r="G123" s="53"/>
      <c r="H123" s="53" t="s">
        <v>156</v>
      </c>
      <c r="I123" s="33" t="s">
        <v>22</v>
      </c>
      <c r="J123" s="53" t="s">
        <v>151</v>
      </c>
      <c r="K123" s="53" t="s">
        <v>124</v>
      </c>
      <c r="L123" s="53" t="s">
        <v>153</v>
      </c>
      <c r="M123" s="65" t="s">
        <v>655</v>
      </c>
      <c r="N123" s="53" t="s">
        <v>314</v>
      </c>
      <c r="O123" s="56"/>
      <c r="P123" s="76"/>
    </row>
    <row r="124" spans="1:16" ht="45">
      <c r="A124" s="53" t="s">
        <v>315</v>
      </c>
      <c r="B124" s="54" t="s">
        <v>196</v>
      </c>
      <c r="C124" s="55" t="s">
        <v>316</v>
      </c>
      <c r="D124" s="53"/>
      <c r="E124" s="53"/>
      <c r="F124" s="53"/>
      <c r="G124" s="53"/>
      <c r="H124" s="53" t="s">
        <v>148</v>
      </c>
      <c r="I124" s="33" t="s">
        <v>22</v>
      </c>
      <c r="J124" s="53" t="s">
        <v>151</v>
      </c>
      <c r="K124" s="53" t="s">
        <v>124</v>
      </c>
      <c r="L124" s="53" t="s">
        <v>129</v>
      </c>
      <c r="M124" s="54"/>
      <c r="N124" s="53" t="s">
        <v>317</v>
      </c>
      <c r="O124" s="56"/>
      <c r="P124" s="76"/>
    </row>
    <row r="125" spans="1:16" ht="30">
      <c r="A125" s="60" t="s">
        <v>318</v>
      </c>
      <c r="B125" s="60" t="s">
        <v>196</v>
      </c>
      <c r="C125" s="57" t="s">
        <v>319</v>
      </c>
      <c r="D125" s="60"/>
      <c r="E125" s="60"/>
      <c r="F125" s="60"/>
      <c r="G125" s="60"/>
      <c r="H125" s="60" t="s">
        <v>148</v>
      </c>
      <c r="I125" s="33" t="s">
        <v>22</v>
      </c>
      <c r="J125" s="60" t="s">
        <v>151</v>
      </c>
      <c r="K125" s="60" t="s">
        <v>124</v>
      </c>
      <c r="L125" s="60" t="s">
        <v>129</v>
      </c>
      <c r="M125" s="60"/>
      <c r="N125" s="60" t="s">
        <v>320</v>
      </c>
      <c r="O125" s="56"/>
      <c r="P125" s="76"/>
    </row>
    <row r="126" spans="1:16" ht="30">
      <c r="A126" s="60" t="s">
        <v>321</v>
      </c>
      <c r="B126" s="60" t="s">
        <v>196</v>
      </c>
      <c r="C126" s="57" t="s">
        <v>322</v>
      </c>
      <c r="D126" s="60"/>
      <c r="E126" s="60"/>
      <c r="F126" s="60"/>
      <c r="G126" s="60"/>
      <c r="H126" s="60" t="s">
        <v>148</v>
      </c>
      <c r="I126" s="33" t="s">
        <v>22</v>
      </c>
      <c r="J126" s="60" t="s">
        <v>151</v>
      </c>
      <c r="K126" s="60" t="s">
        <v>124</v>
      </c>
      <c r="L126" s="60" t="s">
        <v>129</v>
      </c>
      <c r="M126" s="60"/>
      <c r="N126" s="60" t="s">
        <v>323</v>
      </c>
      <c r="O126" s="56"/>
      <c r="P126" s="76"/>
    </row>
    <row r="127" spans="1:16" ht="60">
      <c r="A127" s="53" t="s">
        <v>324</v>
      </c>
      <c r="B127" s="54" t="s">
        <v>196</v>
      </c>
      <c r="C127" s="55" t="s">
        <v>325</v>
      </c>
      <c r="D127" s="53"/>
      <c r="E127" s="53"/>
      <c r="F127" s="53"/>
      <c r="G127" s="53"/>
      <c r="H127" s="53" t="s">
        <v>148</v>
      </c>
      <c r="I127" s="33" t="s">
        <v>22</v>
      </c>
      <c r="J127" s="53" t="s">
        <v>151</v>
      </c>
      <c r="K127" s="53" t="s">
        <v>124</v>
      </c>
      <c r="L127" s="53" t="s">
        <v>129</v>
      </c>
      <c r="M127" s="54"/>
      <c r="N127" s="53" t="s">
        <v>326</v>
      </c>
      <c r="O127" s="56"/>
      <c r="P127" s="76"/>
    </row>
    <row r="128" spans="1:16" ht="30">
      <c r="A128" s="53" t="s">
        <v>327</v>
      </c>
      <c r="B128" s="54" t="s">
        <v>196</v>
      </c>
      <c r="C128" s="55" t="s">
        <v>328</v>
      </c>
      <c r="D128" s="53"/>
      <c r="E128" s="53"/>
      <c r="F128" s="53"/>
      <c r="G128" s="53"/>
      <c r="H128" s="53" t="s">
        <v>148</v>
      </c>
      <c r="I128" s="33" t="s">
        <v>22</v>
      </c>
      <c r="J128" s="53" t="s">
        <v>151</v>
      </c>
      <c r="K128" s="53" t="s">
        <v>124</v>
      </c>
      <c r="L128" s="53" t="s">
        <v>129</v>
      </c>
      <c r="M128" s="54"/>
      <c r="N128" s="53" t="s">
        <v>329</v>
      </c>
      <c r="O128" s="56"/>
      <c r="P128" s="76"/>
    </row>
    <row r="129" spans="1:16" ht="30">
      <c r="A129" s="33" t="s">
        <v>330</v>
      </c>
      <c r="B129" s="54" t="s">
        <v>196</v>
      </c>
      <c r="C129" s="55" t="s">
        <v>331</v>
      </c>
      <c r="D129" s="53"/>
      <c r="E129" s="53"/>
      <c r="F129" s="53"/>
      <c r="G129" s="53"/>
      <c r="H129" s="53" t="s">
        <v>148</v>
      </c>
      <c r="I129" s="33" t="s">
        <v>22</v>
      </c>
      <c r="J129" s="53" t="s">
        <v>151</v>
      </c>
      <c r="K129" s="53" t="s">
        <v>124</v>
      </c>
      <c r="L129" s="53" t="s">
        <v>129</v>
      </c>
      <c r="M129" s="54"/>
      <c r="N129" s="53" t="s">
        <v>332</v>
      </c>
      <c r="O129" s="56"/>
      <c r="P129" s="76"/>
    </row>
    <row r="130" spans="1:16" ht="30">
      <c r="A130" s="53" t="s">
        <v>333</v>
      </c>
      <c r="B130" s="54" t="s">
        <v>196</v>
      </c>
      <c r="C130" s="55" t="s">
        <v>334</v>
      </c>
      <c r="D130" s="53"/>
      <c r="E130" s="53"/>
      <c r="F130" s="53"/>
      <c r="G130" s="53"/>
      <c r="H130" s="53" t="s">
        <v>148</v>
      </c>
      <c r="I130" s="33" t="s">
        <v>22</v>
      </c>
      <c r="J130" s="53" t="s">
        <v>151</v>
      </c>
      <c r="K130" s="53" t="s">
        <v>124</v>
      </c>
      <c r="L130" s="53" t="s">
        <v>129</v>
      </c>
      <c r="M130" s="54"/>
      <c r="N130" s="53" t="s">
        <v>335</v>
      </c>
      <c r="O130" s="56"/>
      <c r="P130" s="76"/>
    </row>
    <row r="131" spans="1:16" ht="30">
      <c r="A131" s="53" t="s">
        <v>336</v>
      </c>
      <c r="B131" s="54" t="s">
        <v>196</v>
      </c>
      <c r="C131" s="55" t="s">
        <v>337</v>
      </c>
      <c r="D131" s="53"/>
      <c r="E131" s="53"/>
      <c r="F131" s="53"/>
      <c r="G131" s="53"/>
      <c r="H131" s="53" t="s">
        <v>148</v>
      </c>
      <c r="I131" s="33" t="s">
        <v>22</v>
      </c>
      <c r="J131" s="53" t="s">
        <v>151</v>
      </c>
      <c r="K131" s="53" t="s">
        <v>124</v>
      </c>
      <c r="L131" s="53" t="s">
        <v>129</v>
      </c>
      <c r="M131" s="54"/>
      <c r="N131" s="53" t="s">
        <v>338</v>
      </c>
      <c r="O131" s="56"/>
      <c r="P131" s="76"/>
    </row>
    <row r="132" spans="1:16" ht="30">
      <c r="A132" s="53" t="s">
        <v>339</v>
      </c>
      <c r="B132" s="54" t="s">
        <v>196</v>
      </c>
      <c r="C132" s="55" t="s">
        <v>340</v>
      </c>
      <c r="D132" s="53"/>
      <c r="E132" s="53"/>
      <c r="F132" s="53"/>
      <c r="G132" s="53"/>
      <c r="H132" s="53" t="s">
        <v>148</v>
      </c>
      <c r="I132" s="33" t="s">
        <v>22</v>
      </c>
      <c r="J132" s="53" t="s">
        <v>151</v>
      </c>
      <c r="K132" s="53" t="s">
        <v>124</v>
      </c>
      <c r="L132" s="53" t="s">
        <v>129</v>
      </c>
      <c r="M132" s="54"/>
      <c r="N132" s="53" t="s">
        <v>341</v>
      </c>
      <c r="O132" s="56"/>
      <c r="P132" s="76"/>
    </row>
    <row r="133" spans="1:16" ht="30">
      <c r="A133" s="53" t="s">
        <v>342</v>
      </c>
      <c r="B133" s="54" t="s">
        <v>196</v>
      </c>
      <c r="C133" s="55" t="s">
        <v>343</v>
      </c>
      <c r="D133" s="53"/>
      <c r="E133" s="53"/>
      <c r="F133" s="53"/>
      <c r="G133" s="53"/>
      <c r="H133" s="53" t="s">
        <v>148</v>
      </c>
      <c r="I133" s="33" t="s">
        <v>22</v>
      </c>
      <c r="J133" s="53" t="s">
        <v>151</v>
      </c>
      <c r="K133" s="53" t="s">
        <v>124</v>
      </c>
      <c r="L133" s="53" t="s">
        <v>129</v>
      </c>
      <c r="M133" s="54"/>
      <c r="N133" s="53" t="s">
        <v>344</v>
      </c>
      <c r="O133" s="56"/>
      <c r="P133" s="76"/>
    </row>
    <row r="134" spans="1:16" ht="45">
      <c r="A134" s="53" t="s">
        <v>345</v>
      </c>
      <c r="B134" s="54" t="s">
        <v>196</v>
      </c>
      <c r="C134" s="55" t="s">
        <v>346</v>
      </c>
      <c r="D134" s="53"/>
      <c r="E134" s="53"/>
      <c r="F134" s="53"/>
      <c r="G134" s="53"/>
      <c r="H134" s="53" t="s">
        <v>148</v>
      </c>
      <c r="I134" s="33" t="s">
        <v>22</v>
      </c>
      <c r="J134" s="53" t="s">
        <v>151</v>
      </c>
      <c r="K134" s="53" t="s">
        <v>124</v>
      </c>
      <c r="L134" s="53" t="s">
        <v>129</v>
      </c>
      <c r="M134" s="54"/>
      <c r="N134" s="53" t="s">
        <v>347</v>
      </c>
      <c r="O134" s="56"/>
      <c r="P134" s="76"/>
    </row>
    <row r="135" spans="1:16" ht="30">
      <c r="A135" s="53" t="s">
        <v>348</v>
      </c>
      <c r="B135" s="54" t="s">
        <v>196</v>
      </c>
      <c r="C135" s="55" t="s">
        <v>349</v>
      </c>
      <c r="D135" s="53"/>
      <c r="E135" s="53"/>
      <c r="F135" s="53"/>
      <c r="G135" s="53"/>
      <c r="H135" s="53" t="s">
        <v>148</v>
      </c>
      <c r="I135" s="33" t="s">
        <v>22</v>
      </c>
      <c r="J135" s="53" t="s">
        <v>151</v>
      </c>
      <c r="K135" s="53" t="s">
        <v>124</v>
      </c>
      <c r="L135" s="53" t="s">
        <v>129</v>
      </c>
      <c r="M135" s="54"/>
      <c r="N135" s="53" t="s">
        <v>350</v>
      </c>
      <c r="O135" s="56"/>
      <c r="P135" s="76"/>
    </row>
    <row r="136" spans="1:16" ht="30">
      <c r="A136" s="53" t="s">
        <v>351</v>
      </c>
      <c r="B136" s="54" t="s">
        <v>196</v>
      </c>
      <c r="C136" s="55" t="s">
        <v>352</v>
      </c>
      <c r="D136" s="53"/>
      <c r="E136" s="53"/>
      <c r="F136" s="53"/>
      <c r="G136" s="53"/>
      <c r="H136" s="53" t="s">
        <v>148</v>
      </c>
      <c r="I136" s="33" t="s">
        <v>22</v>
      </c>
      <c r="J136" s="53" t="s">
        <v>151</v>
      </c>
      <c r="K136" s="53" t="s">
        <v>124</v>
      </c>
      <c r="L136" s="53" t="s">
        <v>129</v>
      </c>
      <c r="M136" s="54"/>
      <c r="N136" s="53" t="s">
        <v>353</v>
      </c>
      <c r="O136" s="56"/>
      <c r="P136" s="76"/>
    </row>
    <row r="137" spans="1:16" ht="30">
      <c r="A137" s="53" t="s">
        <v>354</v>
      </c>
      <c r="B137" s="54" t="s">
        <v>196</v>
      </c>
      <c r="C137" s="55" t="s">
        <v>355</v>
      </c>
      <c r="D137" s="53"/>
      <c r="E137" s="53"/>
      <c r="F137" s="53"/>
      <c r="G137" s="53"/>
      <c r="H137" s="53" t="s">
        <v>148</v>
      </c>
      <c r="I137" s="33" t="s">
        <v>22</v>
      </c>
      <c r="J137" s="53" t="s">
        <v>151</v>
      </c>
      <c r="K137" s="53" t="s">
        <v>124</v>
      </c>
      <c r="L137" s="53" t="s">
        <v>129</v>
      </c>
      <c r="M137" s="54"/>
      <c r="N137" s="53" t="s">
        <v>356</v>
      </c>
      <c r="O137" s="56"/>
      <c r="P137" s="76"/>
    </row>
    <row r="138" spans="1:16" ht="60">
      <c r="A138" s="61" t="s">
        <v>357</v>
      </c>
      <c r="B138" s="62" t="s">
        <v>196</v>
      </c>
      <c r="C138" s="63" t="s">
        <v>358</v>
      </c>
      <c r="D138" s="61"/>
      <c r="E138" s="61"/>
      <c r="F138" s="61"/>
      <c r="G138" s="61"/>
      <c r="H138" s="61" t="s">
        <v>148</v>
      </c>
      <c r="I138" s="33" t="s">
        <v>22</v>
      </c>
      <c r="J138" s="53" t="s">
        <v>151</v>
      </c>
      <c r="K138" s="53" t="s">
        <v>124</v>
      </c>
      <c r="L138" s="61" t="s">
        <v>153</v>
      </c>
      <c r="M138" s="54" t="s">
        <v>273</v>
      </c>
      <c r="N138" s="61" t="s">
        <v>359</v>
      </c>
      <c r="O138" s="56"/>
      <c r="P138" s="76"/>
    </row>
    <row r="139" spans="1:16" ht="60">
      <c r="A139" s="53" t="s">
        <v>360</v>
      </c>
      <c r="B139" s="54" t="s">
        <v>196</v>
      </c>
      <c r="C139" s="55" t="s">
        <v>361</v>
      </c>
      <c r="D139" s="53"/>
      <c r="E139" s="53"/>
      <c r="F139" s="53"/>
      <c r="G139" s="53"/>
      <c r="H139" s="53" t="s">
        <v>148</v>
      </c>
      <c r="I139" s="33" t="s">
        <v>22</v>
      </c>
      <c r="J139" s="53" t="s">
        <v>151</v>
      </c>
      <c r="K139" s="53" t="s">
        <v>124</v>
      </c>
      <c r="L139" s="53" t="s">
        <v>153</v>
      </c>
      <c r="M139" s="54" t="s">
        <v>273</v>
      </c>
      <c r="N139" s="53" t="s">
        <v>362</v>
      </c>
      <c r="O139" s="56"/>
      <c r="P139" s="76"/>
    </row>
    <row r="140" spans="1:16" ht="45">
      <c r="A140" s="53" t="s">
        <v>363</v>
      </c>
      <c r="B140" s="54" t="s">
        <v>196</v>
      </c>
      <c r="C140" s="55" t="s">
        <v>364</v>
      </c>
      <c r="D140" s="53"/>
      <c r="E140" s="53"/>
      <c r="F140" s="53"/>
      <c r="G140" s="53"/>
      <c r="H140" s="53" t="s">
        <v>148</v>
      </c>
      <c r="I140" s="33" t="s">
        <v>22</v>
      </c>
      <c r="J140" s="53" t="s">
        <v>151</v>
      </c>
      <c r="K140" s="53" t="s">
        <v>124</v>
      </c>
      <c r="L140" s="53" t="s">
        <v>153</v>
      </c>
      <c r="M140" s="54" t="s">
        <v>273</v>
      </c>
      <c r="N140" s="53" t="s">
        <v>365</v>
      </c>
      <c r="O140" s="56"/>
      <c r="P140" s="76"/>
    </row>
    <row r="141" spans="1:16" ht="45">
      <c r="A141" s="53" t="s">
        <v>366</v>
      </c>
      <c r="B141" s="54" t="s">
        <v>196</v>
      </c>
      <c r="C141" s="55" t="s">
        <v>367</v>
      </c>
      <c r="D141" s="53"/>
      <c r="E141" s="53"/>
      <c r="F141" s="53"/>
      <c r="G141" s="53"/>
      <c r="H141" s="53" t="s">
        <v>148</v>
      </c>
      <c r="I141" s="33" t="s">
        <v>22</v>
      </c>
      <c r="J141" s="53" t="s">
        <v>151</v>
      </c>
      <c r="K141" s="53" t="s">
        <v>124</v>
      </c>
      <c r="L141" s="53" t="s">
        <v>153</v>
      </c>
      <c r="M141" s="54" t="s">
        <v>273</v>
      </c>
      <c r="N141" s="53" t="s">
        <v>368</v>
      </c>
      <c r="O141" s="56"/>
      <c r="P141" s="76"/>
    </row>
    <row r="142" spans="1:16" ht="45">
      <c r="A142" s="60" t="s">
        <v>369</v>
      </c>
      <c r="B142" s="60" t="s">
        <v>196</v>
      </c>
      <c r="C142" s="57" t="s">
        <v>370</v>
      </c>
      <c r="D142" s="60"/>
      <c r="E142" s="60"/>
      <c r="F142" s="60"/>
      <c r="G142" s="60"/>
      <c r="H142" s="60" t="s">
        <v>148</v>
      </c>
      <c r="I142" s="33" t="s">
        <v>22</v>
      </c>
      <c r="J142" s="53" t="s">
        <v>151</v>
      </c>
      <c r="K142" s="53" t="s">
        <v>124</v>
      </c>
      <c r="L142" s="60" t="s">
        <v>153</v>
      </c>
      <c r="M142" s="54" t="s">
        <v>273</v>
      </c>
      <c r="N142" s="60" t="s">
        <v>371</v>
      </c>
      <c r="O142" s="56"/>
      <c r="P142" s="76"/>
    </row>
    <row r="143" spans="1:16" ht="45">
      <c r="A143" s="53" t="s">
        <v>372</v>
      </c>
      <c r="B143" s="54" t="s">
        <v>196</v>
      </c>
      <c r="C143" s="55" t="s">
        <v>373</v>
      </c>
      <c r="D143" s="53"/>
      <c r="E143" s="53"/>
      <c r="F143" s="53"/>
      <c r="G143" s="53"/>
      <c r="H143" s="53" t="s">
        <v>148</v>
      </c>
      <c r="I143" s="33" t="s">
        <v>22</v>
      </c>
      <c r="J143" s="53" t="s">
        <v>151</v>
      </c>
      <c r="K143" s="53" t="s">
        <v>124</v>
      </c>
      <c r="L143" s="53" t="s">
        <v>153</v>
      </c>
      <c r="M143" s="54" t="s">
        <v>273</v>
      </c>
      <c r="N143" s="53" t="s">
        <v>374</v>
      </c>
      <c r="O143" s="56"/>
      <c r="P143" s="76"/>
    </row>
    <row r="144" spans="1:16" ht="45">
      <c r="A144" s="53" t="s">
        <v>375</v>
      </c>
      <c r="B144" s="54" t="s">
        <v>196</v>
      </c>
      <c r="C144" s="55" t="s">
        <v>376</v>
      </c>
      <c r="D144" s="53"/>
      <c r="E144" s="53"/>
      <c r="F144" s="53"/>
      <c r="G144" s="53"/>
      <c r="H144" s="53" t="s">
        <v>148</v>
      </c>
      <c r="I144" s="33" t="s">
        <v>22</v>
      </c>
      <c r="J144" s="53" t="s">
        <v>151</v>
      </c>
      <c r="K144" s="53" t="s">
        <v>124</v>
      </c>
      <c r="L144" s="53" t="s">
        <v>153</v>
      </c>
      <c r="M144" s="54" t="s">
        <v>273</v>
      </c>
      <c r="N144" s="53" t="s">
        <v>377</v>
      </c>
      <c r="O144" s="56"/>
      <c r="P144" s="76"/>
    </row>
    <row r="145" spans="1:16" ht="45">
      <c r="A145" s="53" t="s">
        <v>378</v>
      </c>
      <c r="B145" s="54" t="s">
        <v>196</v>
      </c>
      <c r="C145" s="55" t="s">
        <v>379</v>
      </c>
      <c r="D145" s="53"/>
      <c r="E145" s="53"/>
      <c r="F145" s="53"/>
      <c r="G145" s="53"/>
      <c r="H145" s="53" t="s">
        <v>148</v>
      </c>
      <c r="I145" s="33" t="s">
        <v>22</v>
      </c>
      <c r="J145" s="53" t="s">
        <v>151</v>
      </c>
      <c r="K145" s="53" t="s">
        <v>124</v>
      </c>
      <c r="L145" s="53" t="s">
        <v>153</v>
      </c>
      <c r="M145" s="54" t="s">
        <v>273</v>
      </c>
      <c r="N145" s="53" t="s">
        <v>380</v>
      </c>
      <c r="O145" s="56"/>
      <c r="P145" s="76"/>
    </row>
    <row r="146" spans="1:16" ht="45">
      <c r="A146" s="53" t="s">
        <v>381</v>
      </c>
      <c r="B146" s="54" t="s">
        <v>196</v>
      </c>
      <c r="C146" s="55" t="s">
        <v>382</v>
      </c>
      <c r="D146" s="53"/>
      <c r="E146" s="53"/>
      <c r="F146" s="53"/>
      <c r="G146" s="53"/>
      <c r="H146" s="53" t="s">
        <v>148</v>
      </c>
      <c r="I146" s="33" t="s">
        <v>22</v>
      </c>
      <c r="J146" s="53" t="s">
        <v>151</v>
      </c>
      <c r="K146" s="53" t="s">
        <v>124</v>
      </c>
      <c r="L146" s="53" t="s">
        <v>153</v>
      </c>
      <c r="M146" s="54" t="s">
        <v>273</v>
      </c>
      <c r="N146" s="53" t="s">
        <v>383</v>
      </c>
      <c r="O146" s="56"/>
      <c r="P146" s="76"/>
    </row>
    <row r="147" spans="1:16" ht="45">
      <c r="A147" s="53" t="s">
        <v>384</v>
      </c>
      <c r="B147" s="54" t="s">
        <v>196</v>
      </c>
      <c r="C147" s="55" t="s">
        <v>385</v>
      </c>
      <c r="D147" s="53"/>
      <c r="E147" s="53"/>
      <c r="F147" s="53"/>
      <c r="G147" s="53"/>
      <c r="H147" s="53" t="s">
        <v>148</v>
      </c>
      <c r="I147" s="33" t="s">
        <v>22</v>
      </c>
      <c r="J147" s="53" t="s">
        <v>151</v>
      </c>
      <c r="K147" s="53" t="s">
        <v>124</v>
      </c>
      <c r="L147" s="53" t="s">
        <v>153</v>
      </c>
      <c r="M147" s="54" t="s">
        <v>273</v>
      </c>
      <c r="N147" s="53" t="s">
        <v>386</v>
      </c>
      <c r="O147" s="56"/>
      <c r="P147" s="76"/>
    </row>
    <row r="148" spans="1:16" ht="30">
      <c r="A148" s="53" t="s">
        <v>387</v>
      </c>
      <c r="B148" s="54" t="s">
        <v>196</v>
      </c>
      <c r="C148" s="55" t="s">
        <v>388</v>
      </c>
      <c r="D148" s="53"/>
      <c r="E148" s="53"/>
      <c r="F148" s="53"/>
      <c r="G148" s="53"/>
      <c r="H148" s="53" t="s">
        <v>148</v>
      </c>
      <c r="I148" s="33" t="s">
        <v>22</v>
      </c>
      <c r="J148" s="53" t="s">
        <v>151</v>
      </c>
      <c r="K148" s="53" t="s">
        <v>124</v>
      </c>
      <c r="L148" s="53" t="s">
        <v>129</v>
      </c>
      <c r="M148" s="54"/>
      <c r="N148" s="53"/>
      <c r="O148" s="56"/>
      <c r="P148" s="76"/>
    </row>
    <row r="149" spans="1:16" ht="30">
      <c r="A149" s="60" t="s">
        <v>389</v>
      </c>
      <c r="B149" s="60" t="s">
        <v>196</v>
      </c>
      <c r="C149" s="57" t="s">
        <v>390</v>
      </c>
      <c r="D149" s="60"/>
      <c r="E149" s="60"/>
      <c r="F149" s="60"/>
      <c r="G149" s="60"/>
      <c r="H149" s="60" t="s">
        <v>148</v>
      </c>
      <c r="I149" s="33" t="s">
        <v>22</v>
      </c>
      <c r="J149" s="60" t="s">
        <v>151</v>
      </c>
      <c r="K149" s="60" t="s">
        <v>124</v>
      </c>
      <c r="L149" s="60" t="s">
        <v>129</v>
      </c>
      <c r="M149" s="60"/>
      <c r="N149" s="60" t="s">
        <v>391</v>
      </c>
      <c r="O149" s="56"/>
      <c r="P149" s="76"/>
    </row>
    <row r="150" spans="1:16" ht="45">
      <c r="A150" s="60" t="s">
        <v>392</v>
      </c>
      <c r="B150" s="60" t="s">
        <v>196</v>
      </c>
      <c r="C150" s="64" t="s">
        <v>393</v>
      </c>
      <c r="D150" s="60"/>
      <c r="E150" s="60"/>
      <c r="F150" s="60"/>
      <c r="G150" s="60"/>
      <c r="H150" s="60" t="s">
        <v>148</v>
      </c>
      <c r="I150" s="33" t="s">
        <v>22</v>
      </c>
      <c r="J150" s="60" t="s">
        <v>151</v>
      </c>
      <c r="K150" s="60" t="s">
        <v>124</v>
      </c>
      <c r="L150" s="60" t="s">
        <v>129</v>
      </c>
      <c r="M150" s="60"/>
      <c r="N150" s="60" t="s">
        <v>394</v>
      </c>
      <c r="O150" s="56"/>
      <c r="P150" s="76"/>
    </row>
    <row r="151" spans="1:16">
      <c r="A151" s="60" t="s">
        <v>395</v>
      </c>
      <c r="B151" s="60" t="s">
        <v>196</v>
      </c>
      <c r="C151" s="57" t="s">
        <v>396</v>
      </c>
      <c r="D151" s="60"/>
      <c r="E151" s="60"/>
      <c r="F151" s="60"/>
      <c r="G151" s="60"/>
      <c r="H151" s="60" t="s">
        <v>148</v>
      </c>
      <c r="I151" s="33" t="s">
        <v>22</v>
      </c>
      <c r="J151" s="60" t="s">
        <v>151</v>
      </c>
      <c r="K151" s="60" t="s">
        <v>124</v>
      </c>
      <c r="L151" s="60" t="s">
        <v>129</v>
      </c>
      <c r="M151" s="60"/>
      <c r="N151" s="60" t="s">
        <v>397</v>
      </c>
      <c r="O151" s="56"/>
      <c r="P151" s="76"/>
    </row>
    <row r="152" spans="1:16" ht="45">
      <c r="A152" s="60" t="s">
        <v>398</v>
      </c>
      <c r="B152" s="60" t="s">
        <v>196</v>
      </c>
      <c r="C152" s="57" t="s">
        <v>399</v>
      </c>
      <c r="D152" s="60"/>
      <c r="E152" s="60"/>
      <c r="F152" s="60"/>
      <c r="G152" s="60"/>
      <c r="H152" s="60" t="s">
        <v>148</v>
      </c>
      <c r="I152" s="33" t="s">
        <v>22</v>
      </c>
      <c r="J152" s="60" t="s">
        <v>149</v>
      </c>
      <c r="K152" s="60" t="s">
        <v>123</v>
      </c>
      <c r="L152" s="60" t="s">
        <v>128</v>
      </c>
      <c r="M152" s="65" t="s">
        <v>280</v>
      </c>
      <c r="N152" s="60" t="s">
        <v>400</v>
      </c>
      <c r="O152" s="56"/>
      <c r="P152" s="76"/>
    </row>
    <row r="153" spans="1:16" ht="120">
      <c r="A153" s="60" t="s">
        <v>401</v>
      </c>
      <c r="B153" s="60" t="s">
        <v>196</v>
      </c>
      <c r="C153" s="64" t="s">
        <v>402</v>
      </c>
      <c r="D153" s="60"/>
      <c r="E153" s="60"/>
      <c r="F153" s="60"/>
      <c r="G153" s="60"/>
      <c r="H153" s="60" t="s">
        <v>148</v>
      </c>
      <c r="I153" s="33" t="s">
        <v>22</v>
      </c>
      <c r="J153" s="60" t="s">
        <v>151</v>
      </c>
      <c r="K153" s="60" t="s">
        <v>124</v>
      </c>
      <c r="L153" s="60" t="s">
        <v>129</v>
      </c>
      <c r="M153" s="60"/>
      <c r="N153" s="60" t="s">
        <v>403</v>
      </c>
      <c r="O153" s="56"/>
      <c r="P153" s="76"/>
    </row>
    <row r="154" spans="1:16" ht="30">
      <c r="A154" s="60" t="s">
        <v>404</v>
      </c>
      <c r="B154" s="60" t="s">
        <v>196</v>
      </c>
      <c r="C154" s="64" t="s">
        <v>405</v>
      </c>
      <c r="D154" s="60"/>
      <c r="E154" s="60"/>
      <c r="F154" s="60"/>
      <c r="G154" s="60"/>
      <c r="H154" s="60" t="s">
        <v>148</v>
      </c>
      <c r="I154" s="33" t="s">
        <v>22</v>
      </c>
      <c r="J154" s="60" t="s">
        <v>151</v>
      </c>
      <c r="K154" s="60" t="s">
        <v>124</v>
      </c>
      <c r="L154" s="60" t="s">
        <v>129</v>
      </c>
      <c r="M154" s="60"/>
      <c r="N154" s="60" t="s">
        <v>406</v>
      </c>
      <c r="O154" s="56"/>
      <c r="P154" s="76"/>
    </row>
    <row r="155" spans="1:16" ht="30">
      <c r="A155" s="60" t="s">
        <v>407</v>
      </c>
      <c r="B155" s="60" t="s">
        <v>196</v>
      </c>
      <c r="C155" s="57" t="s">
        <v>408</v>
      </c>
      <c r="D155" s="60"/>
      <c r="E155" s="60"/>
      <c r="F155" s="60"/>
      <c r="G155" s="60"/>
      <c r="H155" s="60" t="s">
        <v>148</v>
      </c>
      <c r="I155" s="33" t="s">
        <v>22</v>
      </c>
      <c r="J155" s="60" t="s">
        <v>151</v>
      </c>
      <c r="K155" s="60" t="s">
        <v>124</v>
      </c>
      <c r="L155" s="60" t="s">
        <v>129</v>
      </c>
      <c r="M155" s="60"/>
      <c r="N155" s="60" t="s">
        <v>409</v>
      </c>
      <c r="O155" s="56"/>
      <c r="P155" s="76"/>
    </row>
    <row r="156" spans="1:16" ht="30">
      <c r="A156" s="60" t="s">
        <v>410</v>
      </c>
      <c r="B156" s="60" t="s">
        <v>196</v>
      </c>
      <c r="C156" s="64" t="s">
        <v>411</v>
      </c>
      <c r="D156" s="60"/>
      <c r="E156" s="60"/>
      <c r="F156" s="60"/>
      <c r="G156" s="60"/>
      <c r="H156" s="60" t="s">
        <v>148</v>
      </c>
      <c r="I156" s="33" t="s">
        <v>22</v>
      </c>
      <c r="J156" s="60" t="s">
        <v>151</v>
      </c>
      <c r="K156" s="60" t="s">
        <v>124</v>
      </c>
      <c r="L156" s="60" t="s">
        <v>129</v>
      </c>
      <c r="M156" s="60"/>
      <c r="N156" s="60" t="s">
        <v>412</v>
      </c>
      <c r="O156" s="56"/>
      <c r="P156" s="76"/>
    </row>
    <row r="157" spans="1:16" ht="30">
      <c r="A157" s="60" t="s">
        <v>413</v>
      </c>
      <c r="B157" s="60" t="s">
        <v>196</v>
      </c>
      <c r="C157" s="57" t="s">
        <v>414</v>
      </c>
      <c r="D157" s="60"/>
      <c r="E157" s="60"/>
      <c r="F157" s="60"/>
      <c r="G157" s="60"/>
      <c r="H157" s="60" t="s">
        <v>148</v>
      </c>
      <c r="I157" s="33" t="s">
        <v>22</v>
      </c>
      <c r="J157" s="60" t="s">
        <v>151</v>
      </c>
      <c r="K157" s="60" t="s">
        <v>124</v>
      </c>
      <c r="L157" s="60" t="s">
        <v>129</v>
      </c>
      <c r="M157" s="60"/>
      <c r="N157" s="60" t="s">
        <v>415</v>
      </c>
      <c r="O157" s="56"/>
      <c r="P157" s="76"/>
    </row>
    <row r="158" spans="1:16" ht="30">
      <c r="A158" s="60" t="s">
        <v>416</v>
      </c>
      <c r="B158" s="60" t="s">
        <v>196</v>
      </c>
      <c r="C158" s="57" t="s">
        <v>417</v>
      </c>
      <c r="D158" s="60"/>
      <c r="E158" s="60"/>
      <c r="F158" s="60"/>
      <c r="G158" s="60"/>
      <c r="H158" s="60" t="s">
        <v>148</v>
      </c>
      <c r="I158" s="33" t="s">
        <v>22</v>
      </c>
      <c r="J158" s="60" t="s">
        <v>151</v>
      </c>
      <c r="K158" s="60" t="s">
        <v>124</v>
      </c>
      <c r="L158" s="60" t="s">
        <v>129</v>
      </c>
      <c r="M158" s="60"/>
      <c r="N158" s="60" t="s">
        <v>418</v>
      </c>
      <c r="O158" s="56"/>
      <c r="P158" s="76"/>
    </row>
    <row r="159" spans="1:16" ht="30">
      <c r="A159" s="60" t="s">
        <v>419</v>
      </c>
      <c r="B159" s="60" t="s">
        <v>196</v>
      </c>
      <c r="C159" s="57" t="s">
        <v>420</v>
      </c>
      <c r="D159" s="60"/>
      <c r="E159" s="60"/>
      <c r="F159" s="60"/>
      <c r="G159" s="60"/>
      <c r="H159" s="60" t="s">
        <v>148</v>
      </c>
      <c r="I159" s="33" t="s">
        <v>22</v>
      </c>
      <c r="J159" s="60" t="s">
        <v>151</v>
      </c>
      <c r="K159" s="60" t="s">
        <v>124</v>
      </c>
      <c r="L159" s="60" t="s">
        <v>129</v>
      </c>
      <c r="M159" s="60"/>
      <c r="N159" s="60" t="s">
        <v>421</v>
      </c>
      <c r="O159" s="56"/>
      <c r="P159" s="76"/>
    </row>
    <row r="160" spans="1:16" ht="30">
      <c r="A160" s="60" t="s">
        <v>422</v>
      </c>
      <c r="B160" s="60" t="s">
        <v>196</v>
      </c>
      <c r="C160" s="57" t="s">
        <v>423</v>
      </c>
      <c r="D160" s="60"/>
      <c r="E160" s="60"/>
      <c r="F160" s="60"/>
      <c r="G160" s="60"/>
      <c r="H160" s="60" t="s">
        <v>148</v>
      </c>
      <c r="I160" s="33" t="s">
        <v>22</v>
      </c>
      <c r="J160" s="60" t="s">
        <v>151</v>
      </c>
      <c r="K160" s="60" t="s">
        <v>124</v>
      </c>
      <c r="L160" s="60" t="s">
        <v>129</v>
      </c>
      <c r="M160" s="60"/>
      <c r="N160" s="60" t="s">
        <v>424</v>
      </c>
      <c r="O160" s="56"/>
      <c r="P160" s="76"/>
    </row>
    <row r="161" spans="1:16" ht="30">
      <c r="A161" s="60" t="s">
        <v>425</v>
      </c>
      <c r="B161" s="60" t="s">
        <v>196</v>
      </c>
      <c r="C161" s="57" t="s">
        <v>426</v>
      </c>
      <c r="D161" s="60"/>
      <c r="E161" s="60"/>
      <c r="F161" s="60"/>
      <c r="G161" s="60"/>
      <c r="H161" s="60" t="s">
        <v>148</v>
      </c>
      <c r="I161" s="33" t="s">
        <v>22</v>
      </c>
      <c r="J161" s="60" t="s">
        <v>151</v>
      </c>
      <c r="K161" s="60" t="s">
        <v>124</v>
      </c>
      <c r="L161" s="60" t="s">
        <v>129</v>
      </c>
      <c r="M161" s="60"/>
      <c r="N161" s="60" t="s">
        <v>427</v>
      </c>
      <c r="O161" s="56"/>
      <c r="P161" s="76"/>
    </row>
    <row r="162" spans="1:16" ht="30">
      <c r="A162" s="60" t="s">
        <v>428</v>
      </c>
      <c r="B162" s="60" t="s">
        <v>196</v>
      </c>
      <c r="C162" s="57" t="s">
        <v>429</v>
      </c>
      <c r="D162" s="60"/>
      <c r="E162" s="60"/>
      <c r="F162" s="60"/>
      <c r="G162" s="60"/>
      <c r="H162" s="60" t="s">
        <v>148</v>
      </c>
      <c r="I162" s="33" t="s">
        <v>22</v>
      </c>
      <c r="J162" s="60" t="s">
        <v>151</v>
      </c>
      <c r="K162" s="60" t="s">
        <v>124</v>
      </c>
      <c r="L162" s="60" t="s">
        <v>129</v>
      </c>
      <c r="M162" s="60"/>
      <c r="N162" s="60" t="s">
        <v>430</v>
      </c>
      <c r="O162" s="56"/>
      <c r="P162" s="76"/>
    </row>
    <row r="163" spans="1:16" ht="30">
      <c r="A163" s="60" t="s">
        <v>431</v>
      </c>
      <c r="B163" s="60" t="s">
        <v>196</v>
      </c>
      <c r="C163" s="57" t="s">
        <v>432</v>
      </c>
      <c r="D163" s="60"/>
      <c r="E163" s="60"/>
      <c r="F163" s="60"/>
      <c r="G163" s="60"/>
      <c r="H163" s="60" t="s">
        <v>148</v>
      </c>
      <c r="I163" s="33" t="s">
        <v>22</v>
      </c>
      <c r="J163" s="60" t="s">
        <v>151</v>
      </c>
      <c r="K163" s="60" t="s">
        <v>124</v>
      </c>
      <c r="L163" s="60" t="s">
        <v>129</v>
      </c>
      <c r="M163" s="60"/>
      <c r="N163" s="60" t="s">
        <v>433</v>
      </c>
      <c r="O163" s="56"/>
      <c r="P163" s="76"/>
    </row>
    <row r="164" spans="1:16" ht="30">
      <c r="A164" s="60" t="s">
        <v>434</v>
      </c>
      <c r="B164" s="60" t="s">
        <v>196</v>
      </c>
      <c r="C164" s="64" t="s">
        <v>435</v>
      </c>
      <c r="D164" s="60"/>
      <c r="E164" s="60"/>
      <c r="F164" s="60"/>
      <c r="G164" s="60"/>
      <c r="H164" s="60" t="s">
        <v>148</v>
      </c>
      <c r="I164" s="33" t="s">
        <v>22</v>
      </c>
      <c r="J164" s="60" t="s">
        <v>151</v>
      </c>
      <c r="K164" s="60" t="s">
        <v>124</v>
      </c>
      <c r="L164" s="60" t="s">
        <v>129</v>
      </c>
      <c r="M164" s="60"/>
      <c r="N164" s="60" t="s">
        <v>436</v>
      </c>
      <c r="O164" s="56"/>
      <c r="P164" s="76"/>
    </row>
    <row r="165" spans="1:16" ht="30">
      <c r="A165" s="60" t="s">
        <v>437</v>
      </c>
      <c r="B165" s="60" t="s">
        <v>196</v>
      </c>
      <c r="C165" s="57" t="s">
        <v>438</v>
      </c>
      <c r="D165" s="60"/>
      <c r="E165" s="60"/>
      <c r="F165" s="60"/>
      <c r="G165" s="60"/>
      <c r="H165" s="60" t="s">
        <v>148</v>
      </c>
      <c r="I165" s="33" t="s">
        <v>22</v>
      </c>
      <c r="J165" s="60" t="s">
        <v>151</v>
      </c>
      <c r="K165" s="60" t="s">
        <v>124</v>
      </c>
      <c r="L165" s="60" t="s">
        <v>129</v>
      </c>
      <c r="M165" s="60"/>
      <c r="N165" s="60" t="s">
        <v>439</v>
      </c>
      <c r="O165" s="56"/>
      <c r="P165" s="76"/>
    </row>
    <row r="166" spans="1:16" ht="45">
      <c r="A166" s="60" t="s">
        <v>440</v>
      </c>
      <c r="B166" s="60" t="s">
        <v>196</v>
      </c>
      <c r="C166" s="57" t="s">
        <v>441</v>
      </c>
      <c r="D166" s="60"/>
      <c r="E166" s="60"/>
      <c r="F166" s="60"/>
      <c r="G166" s="60"/>
      <c r="H166" s="60" t="s">
        <v>148</v>
      </c>
      <c r="I166" s="33" t="s">
        <v>22</v>
      </c>
      <c r="J166" s="60" t="s">
        <v>151</v>
      </c>
      <c r="K166" s="60" t="s">
        <v>124</v>
      </c>
      <c r="L166" s="60" t="s">
        <v>129</v>
      </c>
      <c r="M166" s="60"/>
      <c r="N166" s="60" t="s">
        <v>442</v>
      </c>
      <c r="O166" s="56"/>
      <c r="P166" s="76"/>
    </row>
    <row r="167" spans="1:16" ht="30">
      <c r="A167" s="60" t="s">
        <v>443</v>
      </c>
      <c r="B167" s="60" t="s">
        <v>196</v>
      </c>
      <c r="C167" s="64" t="s">
        <v>444</v>
      </c>
      <c r="D167" s="60"/>
      <c r="E167" s="60"/>
      <c r="F167" s="60"/>
      <c r="G167" s="60"/>
      <c r="H167" s="60" t="s">
        <v>148</v>
      </c>
      <c r="I167" s="33" t="s">
        <v>22</v>
      </c>
      <c r="J167" s="60" t="s">
        <v>151</v>
      </c>
      <c r="K167" s="60" t="s">
        <v>124</v>
      </c>
      <c r="L167" s="60" t="s">
        <v>129</v>
      </c>
      <c r="M167" s="60"/>
      <c r="N167" s="60" t="s">
        <v>445</v>
      </c>
      <c r="O167" s="56"/>
      <c r="P167" s="76"/>
    </row>
    <row r="168" spans="1:16" ht="30">
      <c r="A168" s="60" t="s">
        <v>446</v>
      </c>
      <c r="B168" s="60" t="s">
        <v>196</v>
      </c>
      <c r="C168" s="57" t="s">
        <v>447</v>
      </c>
      <c r="D168" s="60"/>
      <c r="E168" s="60"/>
      <c r="F168" s="60"/>
      <c r="G168" s="60"/>
      <c r="H168" s="60" t="s">
        <v>148</v>
      </c>
      <c r="I168" s="33" t="s">
        <v>22</v>
      </c>
      <c r="J168" s="60" t="s">
        <v>151</v>
      </c>
      <c r="K168" s="60" t="s">
        <v>124</v>
      </c>
      <c r="L168" s="60" t="s">
        <v>129</v>
      </c>
      <c r="M168" s="60"/>
      <c r="N168" s="60" t="s">
        <v>448</v>
      </c>
      <c r="O168" s="56"/>
      <c r="P168" s="76"/>
    </row>
    <row r="169" spans="1:16" ht="30">
      <c r="A169" s="60" t="s">
        <v>449</v>
      </c>
      <c r="B169" s="60" t="s">
        <v>196</v>
      </c>
      <c r="C169" s="57" t="s">
        <v>450</v>
      </c>
      <c r="D169" s="60"/>
      <c r="E169" s="60"/>
      <c r="F169" s="60"/>
      <c r="G169" s="60"/>
      <c r="H169" s="60" t="s">
        <v>148</v>
      </c>
      <c r="I169" s="33" t="s">
        <v>22</v>
      </c>
      <c r="J169" s="60" t="s">
        <v>151</v>
      </c>
      <c r="K169" s="60" t="s">
        <v>124</v>
      </c>
      <c r="L169" s="60" t="s">
        <v>129</v>
      </c>
      <c r="M169" s="60"/>
      <c r="N169" s="60" t="s">
        <v>451</v>
      </c>
      <c r="O169" s="56"/>
      <c r="P169" s="76"/>
    </row>
    <row r="170" spans="1:16" ht="30">
      <c r="A170" s="60" t="s">
        <v>452</v>
      </c>
      <c r="B170" s="60" t="s">
        <v>196</v>
      </c>
      <c r="C170" s="64" t="s">
        <v>453</v>
      </c>
      <c r="D170" s="60"/>
      <c r="E170" s="60"/>
      <c r="F170" s="60"/>
      <c r="G170" s="60"/>
      <c r="H170" s="60" t="s">
        <v>148</v>
      </c>
      <c r="I170" s="33" t="s">
        <v>22</v>
      </c>
      <c r="J170" s="60" t="s">
        <v>151</v>
      </c>
      <c r="K170" s="60" t="s">
        <v>124</v>
      </c>
      <c r="L170" s="60" t="s">
        <v>129</v>
      </c>
      <c r="M170" s="60"/>
      <c r="N170" s="60" t="s">
        <v>454</v>
      </c>
      <c r="O170" s="56"/>
      <c r="P170" s="76"/>
    </row>
    <row r="171" spans="1:16" ht="30">
      <c r="A171" s="60" t="s">
        <v>455</v>
      </c>
      <c r="B171" s="60" t="s">
        <v>196</v>
      </c>
      <c r="C171" s="57" t="s">
        <v>456</v>
      </c>
      <c r="D171" s="60"/>
      <c r="E171" s="60"/>
      <c r="F171" s="60"/>
      <c r="G171" s="60"/>
      <c r="H171" s="60" t="s">
        <v>148</v>
      </c>
      <c r="I171" s="33" t="s">
        <v>22</v>
      </c>
      <c r="J171" s="60" t="s">
        <v>151</v>
      </c>
      <c r="K171" s="60" t="s">
        <v>124</v>
      </c>
      <c r="L171" s="60" t="s">
        <v>129</v>
      </c>
      <c r="M171" s="60"/>
      <c r="N171" s="60" t="s">
        <v>457</v>
      </c>
      <c r="O171" s="56"/>
      <c r="P171" s="76"/>
    </row>
    <row r="172" spans="1:16" ht="30">
      <c r="A172" s="60" t="s">
        <v>458</v>
      </c>
      <c r="B172" s="60" t="s">
        <v>196</v>
      </c>
      <c r="C172" s="57" t="s">
        <v>459</v>
      </c>
      <c r="D172" s="60"/>
      <c r="E172" s="60"/>
      <c r="F172" s="60"/>
      <c r="G172" s="60"/>
      <c r="H172" s="60" t="s">
        <v>148</v>
      </c>
      <c r="I172" s="33" t="s">
        <v>22</v>
      </c>
      <c r="J172" s="60" t="s">
        <v>151</v>
      </c>
      <c r="K172" s="60" t="s">
        <v>124</v>
      </c>
      <c r="L172" s="60" t="s">
        <v>129</v>
      </c>
      <c r="M172" s="60"/>
      <c r="N172" s="60" t="s">
        <v>460</v>
      </c>
      <c r="O172" s="56"/>
      <c r="P172" s="76"/>
    </row>
    <row r="173" spans="1:16" ht="30">
      <c r="A173" s="60" t="s">
        <v>461</v>
      </c>
      <c r="B173" s="60" t="s">
        <v>196</v>
      </c>
      <c r="C173" s="57" t="s">
        <v>462</v>
      </c>
      <c r="D173" s="60"/>
      <c r="E173" s="60"/>
      <c r="F173" s="60"/>
      <c r="G173" s="60"/>
      <c r="H173" s="60" t="s">
        <v>148</v>
      </c>
      <c r="I173" s="33" t="s">
        <v>22</v>
      </c>
      <c r="J173" s="60" t="s">
        <v>151</v>
      </c>
      <c r="K173" s="60" t="s">
        <v>124</v>
      </c>
      <c r="L173" s="60" t="s">
        <v>129</v>
      </c>
      <c r="M173" s="60"/>
      <c r="N173" s="60" t="s">
        <v>463</v>
      </c>
      <c r="O173" s="56"/>
      <c r="P173" s="76"/>
    </row>
    <row r="174" spans="1:16" ht="30">
      <c r="A174" s="53" t="s">
        <v>464</v>
      </c>
      <c r="B174" s="54" t="s">
        <v>196</v>
      </c>
      <c r="C174" s="55" t="s">
        <v>465</v>
      </c>
      <c r="D174" s="53"/>
      <c r="E174" s="53"/>
      <c r="F174" s="53"/>
      <c r="G174" s="53"/>
      <c r="H174" s="53" t="s">
        <v>148</v>
      </c>
      <c r="I174" s="33" t="s">
        <v>22</v>
      </c>
      <c r="J174" s="53" t="s">
        <v>151</v>
      </c>
      <c r="K174" s="53" t="s">
        <v>124</v>
      </c>
      <c r="L174" s="53" t="s">
        <v>129</v>
      </c>
      <c r="M174" s="54"/>
      <c r="N174" s="53" t="s">
        <v>466</v>
      </c>
      <c r="O174" s="56"/>
      <c r="P174" s="76"/>
    </row>
    <row r="175" spans="1:16" ht="30">
      <c r="A175" s="53" t="s">
        <v>467</v>
      </c>
      <c r="B175" s="54" t="s">
        <v>468</v>
      </c>
      <c r="C175" s="55" t="s">
        <v>469</v>
      </c>
      <c r="D175" s="53"/>
      <c r="E175" s="53"/>
      <c r="F175" s="53"/>
      <c r="G175" s="53"/>
      <c r="H175" s="53" t="s">
        <v>148</v>
      </c>
      <c r="I175" s="33" t="s">
        <v>22</v>
      </c>
      <c r="J175" s="53" t="s">
        <v>151</v>
      </c>
      <c r="K175" s="53" t="s">
        <v>124</v>
      </c>
      <c r="L175" s="53" t="s">
        <v>129</v>
      </c>
      <c r="M175" s="54"/>
      <c r="N175" s="53" t="s">
        <v>470</v>
      </c>
      <c r="O175" s="56"/>
      <c r="P175" s="76"/>
    </row>
    <row r="176" spans="1:16" ht="45">
      <c r="A176" s="53" t="s">
        <v>471</v>
      </c>
      <c r="B176" s="54" t="s">
        <v>468</v>
      </c>
      <c r="C176" s="55" t="s">
        <v>472</v>
      </c>
      <c r="D176" s="53"/>
      <c r="E176" s="53"/>
      <c r="F176" s="54"/>
      <c r="G176" s="53"/>
      <c r="H176" s="53" t="s">
        <v>148</v>
      </c>
      <c r="I176" s="33" t="s">
        <v>22</v>
      </c>
      <c r="J176" s="53" t="s">
        <v>152</v>
      </c>
      <c r="K176" s="53" t="s">
        <v>123</v>
      </c>
      <c r="L176" s="60" t="s">
        <v>128</v>
      </c>
      <c r="M176" s="65" t="s">
        <v>280</v>
      </c>
      <c r="N176" s="53" t="s">
        <v>473</v>
      </c>
      <c r="O176" s="56"/>
      <c r="P176" s="76"/>
    </row>
    <row r="177" spans="1:16" ht="45">
      <c r="A177" s="53" t="s">
        <v>474</v>
      </c>
      <c r="B177" s="54" t="s">
        <v>468</v>
      </c>
      <c r="C177" s="55" t="s">
        <v>475</v>
      </c>
      <c r="D177" s="53"/>
      <c r="E177" s="53"/>
      <c r="F177" s="54"/>
      <c r="G177" s="53"/>
      <c r="H177" s="53" t="s">
        <v>156</v>
      </c>
      <c r="I177" s="33" t="s">
        <v>22</v>
      </c>
      <c r="J177" s="53" t="s">
        <v>151</v>
      </c>
      <c r="K177" s="53" t="s">
        <v>124</v>
      </c>
      <c r="L177" s="53" t="s">
        <v>153</v>
      </c>
      <c r="M177" s="65" t="s">
        <v>655</v>
      </c>
      <c r="N177" s="53" t="s">
        <v>476</v>
      </c>
      <c r="O177" s="56"/>
      <c r="P177" s="76"/>
    </row>
    <row r="178" spans="1:16" ht="60">
      <c r="A178" s="53" t="s">
        <v>477</v>
      </c>
      <c r="B178" s="54" t="s">
        <v>468</v>
      </c>
      <c r="C178" s="58" t="s">
        <v>478</v>
      </c>
      <c r="D178" s="53"/>
      <c r="E178" s="53"/>
      <c r="F178" s="53"/>
      <c r="G178" s="53"/>
      <c r="H178" s="53" t="s">
        <v>148</v>
      </c>
      <c r="I178" s="33" t="s">
        <v>22</v>
      </c>
      <c r="J178" s="53" t="s">
        <v>149</v>
      </c>
      <c r="K178" s="53" t="s">
        <v>123</v>
      </c>
      <c r="L178" s="53" t="s">
        <v>128</v>
      </c>
      <c r="M178" s="65" t="s">
        <v>280</v>
      </c>
      <c r="N178" s="53" t="s">
        <v>479</v>
      </c>
      <c r="O178" s="56"/>
      <c r="P178" s="76"/>
    </row>
    <row r="179" spans="1:16" ht="30">
      <c r="A179" s="53" t="s">
        <v>480</v>
      </c>
      <c r="B179" s="54" t="s">
        <v>468</v>
      </c>
      <c r="C179" s="55" t="s">
        <v>481</v>
      </c>
      <c r="D179" s="53"/>
      <c r="E179" s="53"/>
      <c r="F179" s="53"/>
      <c r="G179" s="53"/>
      <c r="H179" s="53" t="s">
        <v>148</v>
      </c>
      <c r="I179" s="33" t="s">
        <v>22</v>
      </c>
      <c r="J179" s="53" t="s">
        <v>151</v>
      </c>
      <c r="K179" s="53" t="s">
        <v>124</v>
      </c>
      <c r="L179" s="53" t="s">
        <v>129</v>
      </c>
      <c r="M179" s="54"/>
      <c r="N179" s="53" t="s">
        <v>482</v>
      </c>
      <c r="O179" s="56"/>
      <c r="P179" s="76"/>
    </row>
    <row r="180" spans="1:16" ht="45">
      <c r="A180" s="53" t="s">
        <v>483</v>
      </c>
      <c r="B180" s="54" t="s">
        <v>468</v>
      </c>
      <c r="C180" s="55" t="s">
        <v>484</v>
      </c>
      <c r="D180" s="53"/>
      <c r="E180" s="53"/>
      <c r="F180" s="54"/>
      <c r="G180" s="53"/>
      <c r="H180" s="53" t="s">
        <v>148</v>
      </c>
      <c r="I180" s="33" t="s">
        <v>22</v>
      </c>
      <c r="J180" s="53" t="s">
        <v>152</v>
      </c>
      <c r="K180" s="53" t="s">
        <v>123</v>
      </c>
      <c r="L180" s="53" t="s">
        <v>128</v>
      </c>
      <c r="M180" s="65" t="s">
        <v>280</v>
      </c>
      <c r="N180" s="53" t="s">
        <v>485</v>
      </c>
      <c r="O180" s="56"/>
      <c r="P180" s="76"/>
    </row>
    <row r="181" spans="1:16" ht="45">
      <c r="A181" s="53" t="s">
        <v>486</v>
      </c>
      <c r="B181" s="54" t="s">
        <v>468</v>
      </c>
      <c r="C181" s="55" t="s">
        <v>487</v>
      </c>
      <c r="D181" s="53"/>
      <c r="E181" s="53"/>
      <c r="F181" s="54"/>
      <c r="G181" s="53"/>
      <c r="H181" s="53" t="s">
        <v>156</v>
      </c>
      <c r="I181" s="33" t="s">
        <v>22</v>
      </c>
      <c r="J181" s="53" t="s">
        <v>151</v>
      </c>
      <c r="K181" s="53" t="s">
        <v>124</v>
      </c>
      <c r="L181" s="53" t="s">
        <v>153</v>
      </c>
      <c r="M181" s="65" t="s">
        <v>655</v>
      </c>
      <c r="N181" s="53" t="s">
        <v>488</v>
      </c>
      <c r="O181" s="56"/>
      <c r="P181" s="76"/>
    </row>
    <row r="182" spans="1:16" ht="30">
      <c r="A182" s="53" t="s">
        <v>489</v>
      </c>
      <c r="B182" s="54" t="s">
        <v>468</v>
      </c>
      <c r="C182" s="55" t="s">
        <v>490</v>
      </c>
      <c r="D182" s="53"/>
      <c r="E182" s="53"/>
      <c r="F182" s="53"/>
      <c r="G182" s="53"/>
      <c r="H182" s="53" t="s">
        <v>148</v>
      </c>
      <c r="I182" s="33" t="s">
        <v>22</v>
      </c>
      <c r="J182" s="53" t="s">
        <v>151</v>
      </c>
      <c r="K182" s="53" t="s">
        <v>124</v>
      </c>
      <c r="L182" s="53" t="s">
        <v>129</v>
      </c>
      <c r="M182" s="54"/>
      <c r="N182" s="53" t="s">
        <v>491</v>
      </c>
      <c r="O182" s="56"/>
      <c r="P182" s="76"/>
    </row>
    <row r="183" spans="1:16" ht="30">
      <c r="A183" s="53" t="s">
        <v>492</v>
      </c>
      <c r="B183" s="54" t="s">
        <v>468</v>
      </c>
      <c r="C183" s="55" t="s">
        <v>493</v>
      </c>
      <c r="D183" s="53"/>
      <c r="E183" s="53"/>
      <c r="F183" s="53"/>
      <c r="G183" s="53"/>
      <c r="H183" s="53" t="s">
        <v>148</v>
      </c>
      <c r="I183" s="33" t="s">
        <v>22</v>
      </c>
      <c r="J183" s="53" t="s">
        <v>151</v>
      </c>
      <c r="K183" s="53" t="s">
        <v>124</v>
      </c>
      <c r="L183" s="53" t="s">
        <v>129</v>
      </c>
      <c r="M183" s="54"/>
      <c r="N183" s="53" t="s">
        <v>494</v>
      </c>
      <c r="O183" s="56"/>
      <c r="P183" s="76"/>
    </row>
    <row r="184" spans="1:16" ht="45">
      <c r="A184" s="53" t="s">
        <v>495</v>
      </c>
      <c r="B184" s="54" t="s">
        <v>468</v>
      </c>
      <c r="C184" s="55" t="s">
        <v>496</v>
      </c>
      <c r="D184" s="53"/>
      <c r="E184" s="53"/>
      <c r="F184" s="53"/>
      <c r="G184" s="53"/>
      <c r="H184" s="53" t="s">
        <v>148</v>
      </c>
      <c r="I184" s="33" t="s">
        <v>22</v>
      </c>
      <c r="J184" s="53" t="s">
        <v>149</v>
      </c>
      <c r="K184" s="53" t="s">
        <v>123</v>
      </c>
      <c r="L184" s="53" t="s">
        <v>128</v>
      </c>
      <c r="M184" s="65" t="s">
        <v>280</v>
      </c>
      <c r="N184" s="53" t="s">
        <v>497</v>
      </c>
      <c r="O184" s="56"/>
      <c r="P184" s="76"/>
    </row>
    <row r="185" spans="1:16" ht="30">
      <c r="A185" s="53" t="s">
        <v>498</v>
      </c>
      <c r="B185" s="54" t="s">
        <v>468</v>
      </c>
      <c r="C185" s="55" t="s">
        <v>499</v>
      </c>
      <c r="D185" s="53"/>
      <c r="E185" s="53"/>
      <c r="F185" s="53"/>
      <c r="G185" s="53"/>
      <c r="H185" s="53" t="s">
        <v>148</v>
      </c>
      <c r="I185" s="33" t="s">
        <v>22</v>
      </c>
      <c r="J185" s="53" t="s">
        <v>151</v>
      </c>
      <c r="K185" s="53" t="s">
        <v>124</v>
      </c>
      <c r="L185" s="53" t="s">
        <v>129</v>
      </c>
      <c r="M185" s="54"/>
      <c r="N185" s="53" t="s">
        <v>500</v>
      </c>
      <c r="O185" s="56"/>
      <c r="P185" s="76"/>
    </row>
    <row r="186" spans="1:16" ht="30">
      <c r="A186" s="53" t="s">
        <v>501</v>
      </c>
      <c r="B186" s="54" t="s">
        <v>468</v>
      </c>
      <c r="C186" s="55" t="s">
        <v>502</v>
      </c>
      <c r="D186" s="53"/>
      <c r="E186" s="53"/>
      <c r="F186" s="53"/>
      <c r="G186" s="53"/>
      <c r="H186" s="53" t="s">
        <v>148</v>
      </c>
      <c r="I186" s="33" t="s">
        <v>22</v>
      </c>
      <c r="J186" s="53" t="s">
        <v>151</v>
      </c>
      <c r="K186" s="53" t="s">
        <v>124</v>
      </c>
      <c r="L186" s="53" t="s">
        <v>129</v>
      </c>
      <c r="M186" s="54"/>
      <c r="N186" s="53" t="s">
        <v>503</v>
      </c>
      <c r="O186" s="56"/>
      <c r="P186" s="76"/>
    </row>
    <row r="187" spans="1:16" ht="45">
      <c r="A187" s="53" t="s">
        <v>504</v>
      </c>
      <c r="B187" s="54" t="s">
        <v>468</v>
      </c>
      <c r="C187" s="55" t="s">
        <v>505</v>
      </c>
      <c r="D187" s="53"/>
      <c r="E187" s="53"/>
      <c r="F187" s="54"/>
      <c r="G187" s="53"/>
      <c r="H187" s="53" t="s">
        <v>148</v>
      </c>
      <c r="I187" s="33" t="s">
        <v>22</v>
      </c>
      <c r="J187" s="53" t="s">
        <v>151</v>
      </c>
      <c r="K187" s="53" t="s">
        <v>123</v>
      </c>
      <c r="L187" s="53" t="s">
        <v>128</v>
      </c>
      <c r="M187" s="65" t="s">
        <v>280</v>
      </c>
      <c r="N187" s="53" t="s">
        <v>506</v>
      </c>
      <c r="O187" s="56"/>
      <c r="P187" s="76"/>
    </row>
    <row r="188" spans="1:16" ht="30">
      <c r="A188" s="53" t="s">
        <v>507</v>
      </c>
      <c r="B188" s="54" t="s">
        <v>468</v>
      </c>
      <c r="C188" s="55" t="s">
        <v>508</v>
      </c>
      <c r="D188" s="53"/>
      <c r="E188" s="53"/>
      <c r="F188" s="54"/>
      <c r="G188" s="53"/>
      <c r="H188" s="53" t="s">
        <v>156</v>
      </c>
      <c r="I188" s="33" t="s">
        <v>22</v>
      </c>
      <c r="J188" s="53" t="s">
        <v>151</v>
      </c>
      <c r="K188" s="53" t="s">
        <v>124</v>
      </c>
      <c r="L188" s="53" t="s">
        <v>153</v>
      </c>
      <c r="M188" s="65" t="s">
        <v>655</v>
      </c>
      <c r="N188" s="53" t="s">
        <v>509</v>
      </c>
      <c r="O188" s="56"/>
      <c r="P188" s="76"/>
    </row>
    <row r="189" spans="1:16" ht="45">
      <c r="A189" s="53" t="s">
        <v>510</v>
      </c>
      <c r="B189" s="54" t="s">
        <v>468</v>
      </c>
      <c r="C189" s="55" t="s">
        <v>511</v>
      </c>
      <c r="D189" s="53"/>
      <c r="E189" s="53"/>
      <c r="F189" s="53"/>
      <c r="G189" s="53"/>
      <c r="H189" s="53" t="s">
        <v>148</v>
      </c>
      <c r="I189" s="33" t="s">
        <v>22</v>
      </c>
      <c r="J189" s="53" t="s">
        <v>149</v>
      </c>
      <c r="K189" s="53" t="s">
        <v>123</v>
      </c>
      <c r="L189" s="53" t="s">
        <v>128</v>
      </c>
      <c r="M189" s="65" t="s">
        <v>280</v>
      </c>
      <c r="N189" s="53" t="s">
        <v>512</v>
      </c>
      <c r="O189" s="56"/>
      <c r="P189" s="76"/>
    </row>
    <row r="190" spans="1:16" ht="30">
      <c r="A190" s="53" t="s">
        <v>513</v>
      </c>
      <c r="B190" s="54" t="s">
        <v>468</v>
      </c>
      <c r="C190" s="55" t="s">
        <v>514</v>
      </c>
      <c r="D190" s="53"/>
      <c r="E190" s="53"/>
      <c r="F190" s="53"/>
      <c r="G190" s="53"/>
      <c r="H190" s="53" t="s">
        <v>148</v>
      </c>
      <c r="I190" s="33" t="s">
        <v>22</v>
      </c>
      <c r="J190" s="53" t="s">
        <v>151</v>
      </c>
      <c r="K190" s="53" t="s">
        <v>124</v>
      </c>
      <c r="L190" s="53" t="s">
        <v>129</v>
      </c>
      <c r="M190" s="54"/>
      <c r="N190" s="53" t="s">
        <v>515</v>
      </c>
      <c r="O190" s="56"/>
      <c r="P190" s="76"/>
    </row>
    <row r="191" spans="1:16" ht="30">
      <c r="A191" s="53" t="s">
        <v>516</v>
      </c>
      <c r="B191" s="54" t="s">
        <v>468</v>
      </c>
      <c r="C191" s="55" t="s">
        <v>517</v>
      </c>
      <c r="D191" s="53"/>
      <c r="E191" s="53"/>
      <c r="F191" s="53"/>
      <c r="G191" s="53"/>
      <c r="H191" s="53" t="s">
        <v>148</v>
      </c>
      <c r="I191" s="33" t="s">
        <v>22</v>
      </c>
      <c r="J191" s="53" t="s">
        <v>151</v>
      </c>
      <c r="K191" s="53" t="s">
        <v>124</v>
      </c>
      <c r="L191" s="53" t="s">
        <v>129</v>
      </c>
      <c r="M191" s="54"/>
      <c r="N191" s="53" t="s">
        <v>518</v>
      </c>
      <c r="O191" s="56"/>
      <c r="P191" s="76"/>
    </row>
    <row r="192" spans="1:16" ht="45">
      <c r="A192" s="53" t="s">
        <v>519</v>
      </c>
      <c r="B192" s="54" t="s">
        <v>468</v>
      </c>
      <c r="C192" s="58" t="s">
        <v>520</v>
      </c>
      <c r="D192" s="53"/>
      <c r="E192" s="53"/>
      <c r="F192" s="53"/>
      <c r="G192" s="53"/>
      <c r="H192" s="53" t="s">
        <v>148</v>
      </c>
      <c r="I192" s="33" t="s">
        <v>22</v>
      </c>
      <c r="J192" s="53" t="s">
        <v>151</v>
      </c>
      <c r="K192" s="53" t="s">
        <v>124</v>
      </c>
      <c r="L192" s="53" t="s">
        <v>129</v>
      </c>
      <c r="M192" s="54"/>
      <c r="N192" s="53" t="s">
        <v>521</v>
      </c>
      <c r="O192" s="56"/>
      <c r="P192" s="76"/>
    </row>
    <row r="193" spans="1:16" ht="45">
      <c r="A193" s="53" t="s">
        <v>522</v>
      </c>
      <c r="B193" s="54" t="s">
        <v>468</v>
      </c>
      <c r="C193" s="55" t="s">
        <v>523</v>
      </c>
      <c r="D193" s="53"/>
      <c r="E193" s="53"/>
      <c r="F193" s="53"/>
      <c r="G193" s="53"/>
      <c r="H193" s="53" t="s">
        <v>148</v>
      </c>
      <c r="I193" s="33" t="s">
        <v>22</v>
      </c>
      <c r="J193" s="53" t="s">
        <v>151</v>
      </c>
      <c r="K193" s="53" t="s">
        <v>124</v>
      </c>
      <c r="L193" s="53" t="s">
        <v>153</v>
      </c>
      <c r="M193" s="54" t="s">
        <v>273</v>
      </c>
      <c r="N193" s="53" t="s">
        <v>524</v>
      </c>
      <c r="O193" s="56"/>
      <c r="P193" s="76"/>
    </row>
    <row r="194" spans="1:16" ht="30">
      <c r="A194" s="53" t="s">
        <v>525</v>
      </c>
      <c r="B194" s="54" t="s">
        <v>468</v>
      </c>
      <c r="C194" s="55" t="s">
        <v>526</v>
      </c>
      <c r="D194" s="53"/>
      <c r="E194" s="53"/>
      <c r="F194" s="53"/>
      <c r="G194" s="53"/>
      <c r="H194" s="53" t="s">
        <v>148</v>
      </c>
      <c r="I194" s="33" t="s">
        <v>22</v>
      </c>
      <c r="J194" s="53" t="s">
        <v>151</v>
      </c>
      <c r="K194" s="53" t="s">
        <v>124</v>
      </c>
      <c r="L194" s="53" t="s">
        <v>129</v>
      </c>
      <c r="M194" s="54"/>
      <c r="N194" s="53" t="s">
        <v>527</v>
      </c>
      <c r="O194" s="56"/>
      <c r="P194" s="76"/>
    </row>
    <row r="195" spans="1:16">
      <c r="A195" s="53" t="s">
        <v>528</v>
      </c>
      <c r="B195" s="54" t="s">
        <v>468</v>
      </c>
      <c r="C195" s="55" t="s">
        <v>529</v>
      </c>
      <c r="D195" s="53"/>
      <c r="E195" s="53"/>
      <c r="F195" s="53"/>
      <c r="G195" s="53"/>
      <c r="H195" s="53" t="s">
        <v>148</v>
      </c>
      <c r="I195" s="33" t="s">
        <v>22</v>
      </c>
      <c r="J195" s="53" t="s">
        <v>151</v>
      </c>
      <c r="K195" s="53" t="s">
        <v>124</v>
      </c>
      <c r="L195" s="53" t="s">
        <v>129</v>
      </c>
      <c r="M195" s="54"/>
      <c r="N195" s="53" t="s">
        <v>530</v>
      </c>
      <c r="O195" s="56"/>
      <c r="P195" s="76"/>
    </row>
    <row r="196" spans="1:16" ht="45">
      <c r="A196" s="53" t="s">
        <v>531</v>
      </c>
      <c r="B196" s="54" t="s">
        <v>468</v>
      </c>
      <c r="C196" s="55" t="s">
        <v>532</v>
      </c>
      <c r="D196" s="53"/>
      <c r="E196" s="53"/>
      <c r="F196" s="53"/>
      <c r="G196" s="53"/>
      <c r="H196" s="53" t="s">
        <v>148</v>
      </c>
      <c r="I196" s="33" t="s">
        <v>22</v>
      </c>
      <c r="J196" s="53" t="s">
        <v>149</v>
      </c>
      <c r="K196" s="53" t="s">
        <v>123</v>
      </c>
      <c r="L196" s="53" t="s">
        <v>128</v>
      </c>
      <c r="M196" s="65" t="s">
        <v>280</v>
      </c>
      <c r="N196" s="53" t="s">
        <v>533</v>
      </c>
      <c r="O196" s="56"/>
      <c r="P196" s="76"/>
    </row>
    <row r="197" spans="1:16" ht="105">
      <c r="A197" s="53" t="s">
        <v>534</v>
      </c>
      <c r="B197" s="54" t="s">
        <v>535</v>
      </c>
      <c r="C197" s="58" t="s">
        <v>536</v>
      </c>
      <c r="D197" s="53"/>
      <c r="E197" s="53"/>
      <c r="F197" s="53"/>
      <c r="G197" s="53"/>
      <c r="H197" s="53" t="s">
        <v>148</v>
      </c>
      <c r="I197" s="33" t="s">
        <v>22</v>
      </c>
      <c r="J197" s="53" t="s">
        <v>149</v>
      </c>
      <c r="K197" s="53" t="s">
        <v>123</v>
      </c>
      <c r="L197" s="53" t="s">
        <v>128</v>
      </c>
      <c r="M197" s="65" t="s">
        <v>280</v>
      </c>
      <c r="N197" s="53" t="s">
        <v>537</v>
      </c>
      <c r="O197" s="56"/>
      <c r="P197" s="76"/>
    </row>
    <row r="198" spans="1:16">
      <c r="A198" s="53" t="s">
        <v>538</v>
      </c>
      <c r="B198" s="54" t="s">
        <v>535</v>
      </c>
      <c r="C198" s="55" t="s">
        <v>539</v>
      </c>
      <c r="D198" s="53"/>
      <c r="E198" s="53"/>
      <c r="F198" s="53"/>
      <c r="G198" s="53"/>
      <c r="H198" s="53" t="s">
        <v>148</v>
      </c>
      <c r="I198" s="33" t="s">
        <v>22</v>
      </c>
      <c r="J198" s="53" t="s">
        <v>151</v>
      </c>
      <c r="K198" s="53" t="s">
        <v>124</v>
      </c>
      <c r="L198" s="53" t="s">
        <v>129</v>
      </c>
      <c r="M198" s="54"/>
      <c r="N198" s="53" t="s">
        <v>540</v>
      </c>
      <c r="O198" s="56"/>
      <c r="P198" s="76"/>
    </row>
    <row r="199" spans="1:16" ht="45">
      <c r="A199" s="53" t="s">
        <v>541</v>
      </c>
      <c r="B199" s="54" t="s">
        <v>535</v>
      </c>
      <c r="C199" s="55" t="s">
        <v>542</v>
      </c>
      <c r="D199" s="53"/>
      <c r="E199" s="53"/>
      <c r="F199" s="53"/>
      <c r="G199" s="53"/>
      <c r="H199" s="53" t="s">
        <v>148</v>
      </c>
      <c r="I199" s="33" t="s">
        <v>22</v>
      </c>
      <c r="J199" s="53" t="s">
        <v>149</v>
      </c>
      <c r="K199" s="53" t="s">
        <v>123</v>
      </c>
      <c r="L199" s="53" t="s">
        <v>128</v>
      </c>
      <c r="M199" s="65" t="s">
        <v>280</v>
      </c>
      <c r="N199" s="53" t="s">
        <v>543</v>
      </c>
      <c r="O199" s="56"/>
      <c r="P199" s="76"/>
    </row>
    <row r="200" spans="1:16">
      <c r="A200" s="53" t="s">
        <v>544</v>
      </c>
      <c r="B200" s="54" t="s">
        <v>535</v>
      </c>
      <c r="C200" s="55" t="s">
        <v>545</v>
      </c>
      <c r="D200" s="53"/>
      <c r="E200" s="53"/>
      <c r="F200" s="53"/>
      <c r="G200" s="53"/>
      <c r="H200" s="53" t="s">
        <v>148</v>
      </c>
      <c r="I200" s="33" t="s">
        <v>22</v>
      </c>
      <c r="J200" s="53" t="s">
        <v>151</v>
      </c>
      <c r="K200" s="53" t="s">
        <v>124</v>
      </c>
      <c r="L200" s="53" t="s">
        <v>129</v>
      </c>
      <c r="M200" s="54"/>
      <c r="N200" s="53" t="s">
        <v>546</v>
      </c>
      <c r="O200" s="56"/>
      <c r="P200" s="76"/>
    </row>
    <row r="201" spans="1:16" ht="45">
      <c r="A201" s="53" t="s">
        <v>547</v>
      </c>
      <c r="B201" s="54" t="s">
        <v>535</v>
      </c>
      <c r="C201" s="55" t="s">
        <v>548</v>
      </c>
      <c r="D201" s="53"/>
      <c r="E201" s="53"/>
      <c r="F201" s="53"/>
      <c r="G201" s="53"/>
      <c r="H201" s="53" t="s">
        <v>148</v>
      </c>
      <c r="I201" s="33" t="s">
        <v>22</v>
      </c>
      <c r="J201" s="53" t="s">
        <v>149</v>
      </c>
      <c r="K201" s="53" t="s">
        <v>123</v>
      </c>
      <c r="L201" s="53" t="s">
        <v>128</v>
      </c>
      <c r="M201" s="65" t="s">
        <v>280</v>
      </c>
      <c r="N201" s="53" t="s">
        <v>549</v>
      </c>
      <c r="O201" s="56"/>
      <c r="P201" s="76"/>
    </row>
    <row r="202" spans="1:16" ht="45">
      <c r="A202" s="53" t="s">
        <v>550</v>
      </c>
      <c r="B202" s="54" t="s">
        <v>535</v>
      </c>
      <c r="C202" s="55" t="s">
        <v>551</v>
      </c>
      <c r="D202" s="53"/>
      <c r="E202" s="53"/>
      <c r="F202" s="53"/>
      <c r="G202" s="53"/>
      <c r="H202" s="53" t="s">
        <v>148</v>
      </c>
      <c r="I202" s="33" t="s">
        <v>22</v>
      </c>
      <c r="J202" s="53" t="s">
        <v>149</v>
      </c>
      <c r="K202" s="53" t="s">
        <v>123</v>
      </c>
      <c r="L202" s="53" t="s">
        <v>128</v>
      </c>
      <c r="M202" s="65" t="s">
        <v>280</v>
      </c>
      <c r="N202" s="53" t="s">
        <v>552</v>
      </c>
      <c r="O202" s="56"/>
      <c r="P202" s="76"/>
    </row>
    <row r="203" spans="1:16">
      <c r="A203" s="53" t="s">
        <v>553</v>
      </c>
      <c r="B203" s="54" t="s">
        <v>535</v>
      </c>
      <c r="C203" s="55" t="s">
        <v>554</v>
      </c>
      <c r="D203" s="53"/>
      <c r="E203" s="53"/>
      <c r="F203" s="53"/>
      <c r="G203" s="53"/>
      <c r="H203" s="53" t="s">
        <v>148</v>
      </c>
      <c r="I203" s="33" t="s">
        <v>22</v>
      </c>
      <c r="J203" s="53" t="s">
        <v>151</v>
      </c>
      <c r="K203" s="53" t="s">
        <v>124</v>
      </c>
      <c r="L203" s="53" t="s">
        <v>129</v>
      </c>
      <c r="M203" s="54"/>
      <c r="N203" s="53" t="s">
        <v>555</v>
      </c>
      <c r="O203" s="56"/>
      <c r="P203" s="76"/>
    </row>
    <row r="204" spans="1:16" ht="45">
      <c r="A204" s="53" t="s">
        <v>556</v>
      </c>
      <c r="B204" s="54" t="s">
        <v>535</v>
      </c>
      <c r="C204" s="55" t="s">
        <v>557</v>
      </c>
      <c r="D204" s="53"/>
      <c r="E204" s="53"/>
      <c r="F204" s="53"/>
      <c r="G204" s="53"/>
      <c r="H204" s="53" t="s">
        <v>148</v>
      </c>
      <c r="I204" s="33" t="s">
        <v>22</v>
      </c>
      <c r="J204" s="53" t="s">
        <v>149</v>
      </c>
      <c r="K204" s="53" t="s">
        <v>123</v>
      </c>
      <c r="L204" s="53" t="s">
        <v>128</v>
      </c>
      <c r="M204" s="65" t="s">
        <v>280</v>
      </c>
      <c r="N204" s="53" t="s">
        <v>558</v>
      </c>
      <c r="O204" s="56"/>
      <c r="P204" s="76"/>
    </row>
    <row r="205" spans="1:16" ht="45">
      <c r="A205" s="53" t="s">
        <v>559</v>
      </c>
      <c r="B205" s="54" t="s">
        <v>535</v>
      </c>
      <c r="C205" s="55" t="s">
        <v>560</v>
      </c>
      <c r="D205" s="53"/>
      <c r="E205" s="53"/>
      <c r="F205" s="53"/>
      <c r="G205" s="53"/>
      <c r="H205" s="53" t="s">
        <v>148</v>
      </c>
      <c r="I205" s="33" t="s">
        <v>22</v>
      </c>
      <c r="J205" s="53" t="s">
        <v>149</v>
      </c>
      <c r="K205" s="53" t="s">
        <v>123</v>
      </c>
      <c r="L205" s="53" t="s">
        <v>128</v>
      </c>
      <c r="M205" s="65" t="s">
        <v>280</v>
      </c>
      <c r="N205" s="53" t="s">
        <v>561</v>
      </c>
      <c r="O205" s="56"/>
      <c r="P205" s="76"/>
    </row>
    <row r="206" spans="1:16" ht="30">
      <c r="A206" s="53" t="s">
        <v>562</v>
      </c>
      <c r="B206" s="54" t="s">
        <v>535</v>
      </c>
      <c r="C206" s="55" t="s">
        <v>563</v>
      </c>
      <c r="D206" s="53"/>
      <c r="E206" s="53"/>
      <c r="F206" s="53"/>
      <c r="G206" s="53"/>
      <c r="H206" s="53" t="s">
        <v>148</v>
      </c>
      <c r="I206" s="33" t="s">
        <v>22</v>
      </c>
      <c r="J206" s="53" t="s">
        <v>151</v>
      </c>
      <c r="K206" s="53" t="s">
        <v>124</v>
      </c>
      <c r="L206" s="53" t="s">
        <v>129</v>
      </c>
      <c r="M206" s="54"/>
      <c r="N206" s="53" t="s">
        <v>564</v>
      </c>
      <c r="O206" s="56"/>
      <c r="P206" s="76"/>
    </row>
    <row r="207" spans="1:16" ht="30">
      <c r="A207" s="53" t="s">
        <v>565</v>
      </c>
      <c r="B207" s="54" t="s">
        <v>535</v>
      </c>
      <c r="C207" s="55" t="s">
        <v>566</v>
      </c>
      <c r="D207" s="53"/>
      <c r="E207" s="53"/>
      <c r="F207" s="53"/>
      <c r="G207" s="53"/>
      <c r="H207" s="53" t="s">
        <v>148</v>
      </c>
      <c r="I207" s="33" t="s">
        <v>22</v>
      </c>
      <c r="J207" s="53" t="s">
        <v>151</v>
      </c>
      <c r="K207" s="53" t="s">
        <v>124</v>
      </c>
      <c r="L207" s="53" t="s">
        <v>129</v>
      </c>
      <c r="M207" s="54"/>
      <c r="N207" s="53" t="s">
        <v>567</v>
      </c>
      <c r="O207" s="56"/>
      <c r="P207" s="76"/>
    </row>
    <row r="208" spans="1:16" ht="45">
      <c r="A208" s="53" t="s">
        <v>568</v>
      </c>
      <c r="B208" s="54" t="s">
        <v>535</v>
      </c>
      <c r="C208" s="55" t="s">
        <v>569</v>
      </c>
      <c r="D208" s="53"/>
      <c r="E208" s="53"/>
      <c r="F208" s="53"/>
      <c r="G208" s="53"/>
      <c r="H208" s="53" t="s">
        <v>148</v>
      </c>
      <c r="I208" s="33" t="s">
        <v>22</v>
      </c>
      <c r="J208" s="53" t="s">
        <v>151</v>
      </c>
      <c r="K208" s="53" t="s">
        <v>124</v>
      </c>
      <c r="L208" s="53" t="s">
        <v>129</v>
      </c>
      <c r="M208" s="54"/>
      <c r="N208" s="53" t="s">
        <v>570</v>
      </c>
      <c r="O208" s="56"/>
      <c r="P208" s="76"/>
    </row>
    <row r="209" spans="1:16" ht="45">
      <c r="A209" s="53" t="s">
        <v>571</v>
      </c>
      <c r="B209" s="54" t="s">
        <v>535</v>
      </c>
      <c r="C209" s="55" t="s">
        <v>572</v>
      </c>
      <c r="D209" s="53"/>
      <c r="E209" s="53"/>
      <c r="F209" s="53"/>
      <c r="G209" s="53"/>
      <c r="H209" s="53" t="s">
        <v>148</v>
      </c>
      <c r="I209" s="33" t="s">
        <v>22</v>
      </c>
      <c r="J209" s="53" t="s">
        <v>151</v>
      </c>
      <c r="K209" s="53" t="s">
        <v>124</v>
      </c>
      <c r="L209" s="53" t="s">
        <v>129</v>
      </c>
      <c r="M209" s="54"/>
      <c r="N209" s="53" t="s">
        <v>573</v>
      </c>
      <c r="O209" s="56"/>
      <c r="P209" s="76"/>
    </row>
    <row r="210" spans="1:16" ht="45">
      <c r="A210" s="53" t="s">
        <v>574</v>
      </c>
      <c r="B210" s="54" t="s">
        <v>535</v>
      </c>
      <c r="C210" s="55" t="s">
        <v>575</v>
      </c>
      <c r="D210" s="53"/>
      <c r="E210" s="53"/>
      <c r="F210" s="53"/>
      <c r="G210" s="53"/>
      <c r="H210" s="53" t="s">
        <v>148</v>
      </c>
      <c r="I210" s="33" t="s">
        <v>22</v>
      </c>
      <c r="J210" s="53" t="s">
        <v>151</v>
      </c>
      <c r="K210" s="53" t="s">
        <v>124</v>
      </c>
      <c r="L210" s="53" t="s">
        <v>129</v>
      </c>
      <c r="M210" s="54"/>
      <c r="N210" s="53" t="s">
        <v>576</v>
      </c>
      <c r="O210" s="56"/>
      <c r="P210" s="76"/>
    </row>
    <row r="211" spans="1:16" ht="45">
      <c r="A211" s="53" t="s">
        <v>577</v>
      </c>
      <c r="B211" s="54" t="s">
        <v>535</v>
      </c>
      <c r="C211" s="55" t="s">
        <v>578</v>
      </c>
      <c r="D211" s="53"/>
      <c r="E211" s="53"/>
      <c r="F211" s="53"/>
      <c r="G211" s="53"/>
      <c r="H211" s="53" t="s">
        <v>148</v>
      </c>
      <c r="I211" s="33" t="s">
        <v>22</v>
      </c>
      <c r="J211" s="53" t="s">
        <v>151</v>
      </c>
      <c r="K211" s="53" t="s">
        <v>124</v>
      </c>
      <c r="L211" s="53" t="s">
        <v>129</v>
      </c>
      <c r="M211" s="54"/>
      <c r="N211" s="53" t="s">
        <v>579</v>
      </c>
      <c r="O211" s="56"/>
      <c r="P211" s="76"/>
    </row>
    <row r="212" spans="1:16" ht="30">
      <c r="A212" s="53" t="s">
        <v>580</v>
      </c>
      <c r="B212" s="54" t="s">
        <v>535</v>
      </c>
      <c r="C212" s="55" t="s">
        <v>581</v>
      </c>
      <c r="D212" s="53"/>
      <c r="E212" s="53"/>
      <c r="F212" s="53"/>
      <c r="G212" s="53"/>
      <c r="H212" s="53" t="s">
        <v>148</v>
      </c>
      <c r="I212" s="33" t="s">
        <v>22</v>
      </c>
      <c r="J212" s="53" t="s">
        <v>151</v>
      </c>
      <c r="K212" s="53" t="s">
        <v>124</v>
      </c>
      <c r="L212" s="53" t="s">
        <v>129</v>
      </c>
      <c r="M212" s="54"/>
      <c r="N212" s="53" t="s">
        <v>582</v>
      </c>
      <c r="O212" s="56"/>
      <c r="P212" s="76"/>
    </row>
    <row r="213" spans="1:16" ht="45">
      <c r="A213" s="53" t="s">
        <v>583</v>
      </c>
      <c r="B213" s="54" t="s">
        <v>535</v>
      </c>
      <c r="C213" s="55" t="s">
        <v>584</v>
      </c>
      <c r="D213" s="53"/>
      <c r="E213" s="53"/>
      <c r="F213" s="53"/>
      <c r="G213" s="53"/>
      <c r="H213" s="53" t="s">
        <v>148</v>
      </c>
      <c r="I213" s="33" t="s">
        <v>22</v>
      </c>
      <c r="J213" s="53" t="s">
        <v>151</v>
      </c>
      <c r="K213" s="53" t="s">
        <v>124</v>
      </c>
      <c r="L213" s="53" t="s">
        <v>129</v>
      </c>
      <c r="M213" s="54"/>
      <c r="N213" s="53" t="s">
        <v>585</v>
      </c>
      <c r="O213" s="56"/>
      <c r="P213" s="76"/>
    </row>
    <row r="214" spans="1:16" ht="30">
      <c r="A214" s="53" t="s">
        <v>586</v>
      </c>
      <c r="B214" s="54" t="s">
        <v>535</v>
      </c>
      <c r="C214" s="55" t="s">
        <v>587</v>
      </c>
      <c r="D214" s="53"/>
      <c r="E214" s="53"/>
      <c r="F214" s="53"/>
      <c r="G214" s="53"/>
      <c r="H214" s="53" t="s">
        <v>148</v>
      </c>
      <c r="I214" s="33" t="s">
        <v>22</v>
      </c>
      <c r="J214" s="53" t="s">
        <v>151</v>
      </c>
      <c r="K214" s="53" t="s">
        <v>124</v>
      </c>
      <c r="L214" s="53" t="s">
        <v>129</v>
      </c>
      <c r="M214" s="54"/>
      <c r="N214" s="53" t="s">
        <v>588</v>
      </c>
      <c r="O214" s="56"/>
      <c r="P214" s="76"/>
    </row>
    <row r="215" spans="1:16">
      <c r="A215" s="53" t="s">
        <v>589</v>
      </c>
      <c r="B215" s="54" t="s">
        <v>535</v>
      </c>
      <c r="C215" s="55" t="s">
        <v>590</v>
      </c>
      <c r="D215" s="53"/>
      <c r="E215" s="53"/>
      <c r="F215" s="53"/>
      <c r="G215" s="53"/>
      <c r="H215" s="53" t="s">
        <v>148</v>
      </c>
      <c r="I215" s="33" t="s">
        <v>22</v>
      </c>
      <c r="J215" s="53" t="s">
        <v>151</v>
      </c>
      <c r="K215" s="53" t="s">
        <v>124</v>
      </c>
      <c r="L215" s="53" t="s">
        <v>129</v>
      </c>
      <c r="M215" s="54"/>
      <c r="N215" s="53" t="s">
        <v>591</v>
      </c>
      <c r="O215" s="56"/>
      <c r="P215" s="76"/>
    </row>
    <row r="216" spans="1:16">
      <c r="A216" s="53" t="s">
        <v>592</v>
      </c>
      <c r="B216" s="54" t="s">
        <v>535</v>
      </c>
      <c r="C216" s="55" t="s">
        <v>593</v>
      </c>
      <c r="D216" s="53"/>
      <c r="E216" s="53"/>
      <c r="F216" s="53"/>
      <c r="G216" s="53"/>
      <c r="H216" s="53" t="s">
        <v>148</v>
      </c>
      <c r="I216" s="33" t="s">
        <v>22</v>
      </c>
      <c r="J216" s="53" t="s">
        <v>151</v>
      </c>
      <c r="K216" s="53" t="s">
        <v>124</v>
      </c>
      <c r="L216" s="53" t="s">
        <v>129</v>
      </c>
      <c r="M216" s="54"/>
      <c r="N216" s="53" t="s">
        <v>594</v>
      </c>
      <c r="O216" s="56"/>
      <c r="P216" s="76"/>
    </row>
    <row r="217" spans="1:16" ht="45">
      <c r="A217" s="53" t="s">
        <v>595</v>
      </c>
      <c r="B217" s="54" t="s">
        <v>535</v>
      </c>
      <c r="C217" s="55" t="s">
        <v>596</v>
      </c>
      <c r="D217" s="53"/>
      <c r="E217" s="53"/>
      <c r="F217" s="53"/>
      <c r="G217" s="53"/>
      <c r="H217" s="53" t="s">
        <v>148</v>
      </c>
      <c r="I217" s="33" t="s">
        <v>22</v>
      </c>
      <c r="J217" s="53" t="s">
        <v>149</v>
      </c>
      <c r="K217" s="53" t="s">
        <v>123</v>
      </c>
      <c r="L217" s="53" t="s">
        <v>128</v>
      </c>
      <c r="M217" s="65" t="s">
        <v>280</v>
      </c>
      <c r="N217" s="53" t="s">
        <v>597</v>
      </c>
      <c r="O217" s="56"/>
      <c r="P217" s="76"/>
    </row>
    <row r="218" spans="1:16" ht="45">
      <c r="A218" s="53" t="s">
        <v>598</v>
      </c>
      <c r="B218" s="54" t="s">
        <v>535</v>
      </c>
      <c r="C218" s="55" t="s">
        <v>599</v>
      </c>
      <c r="D218" s="53"/>
      <c r="E218" s="53"/>
      <c r="F218" s="53"/>
      <c r="G218" s="53"/>
      <c r="H218" s="53" t="s">
        <v>148</v>
      </c>
      <c r="I218" s="33" t="s">
        <v>22</v>
      </c>
      <c r="J218" s="53" t="s">
        <v>151</v>
      </c>
      <c r="K218" s="53" t="s">
        <v>124</v>
      </c>
      <c r="L218" s="53" t="s">
        <v>129</v>
      </c>
      <c r="M218" s="54"/>
      <c r="N218" s="53" t="s">
        <v>600</v>
      </c>
      <c r="O218" s="56"/>
      <c r="P218" s="76"/>
    </row>
    <row r="219" spans="1:16" ht="45">
      <c r="A219" s="53" t="s">
        <v>601</v>
      </c>
      <c r="B219" s="54" t="s">
        <v>535</v>
      </c>
      <c r="C219" s="55" t="s">
        <v>602</v>
      </c>
      <c r="D219" s="53"/>
      <c r="E219" s="53"/>
      <c r="F219" s="53"/>
      <c r="G219" s="53"/>
      <c r="H219" s="53" t="s">
        <v>148</v>
      </c>
      <c r="I219" s="33" t="s">
        <v>22</v>
      </c>
      <c r="J219" s="53" t="s">
        <v>151</v>
      </c>
      <c r="K219" s="53" t="s">
        <v>124</v>
      </c>
      <c r="L219" s="53" t="s">
        <v>129</v>
      </c>
      <c r="M219" s="54"/>
      <c r="N219" s="53" t="s">
        <v>603</v>
      </c>
      <c r="O219" s="56"/>
      <c r="P219" s="76"/>
    </row>
    <row r="220" spans="1:16" ht="30">
      <c r="A220" s="53" t="s">
        <v>604</v>
      </c>
      <c r="B220" s="54" t="s">
        <v>535</v>
      </c>
      <c r="C220" s="55" t="s">
        <v>605</v>
      </c>
      <c r="D220" s="53"/>
      <c r="E220" s="53"/>
      <c r="F220" s="53"/>
      <c r="G220" s="53"/>
      <c r="H220" s="53" t="s">
        <v>148</v>
      </c>
      <c r="I220" s="33" t="s">
        <v>22</v>
      </c>
      <c r="J220" s="53" t="s">
        <v>151</v>
      </c>
      <c r="K220" s="53" t="s">
        <v>124</v>
      </c>
      <c r="L220" s="53" t="s">
        <v>129</v>
      </c>
      <c r="M220" s="54"/>
      <c r="N220" s="53" t="s">
        <v>606</v>
      </c>
      <c r="O220" s="56"/>
      <c r="P220" s="76"/>
    </row>
    <row r="221" spans="1:16" ht="45">
      <c r="A221" s="53" t="s">
        <v>607</v>
      </c>
      <c r="B221" s="54" t="s">
        <v>535</v>
      </c>
      <c r="C221" s="55" t="s">
        <v>608</v>
      </c>
      <c r="D221" s="53"/>
      <c r="E221" s="53"/>
      <c r="F221" s="53"/>
      <c r="G221" s="53"/>
      <c r="H221" s="53" t="s">
        <v>148</v>
      </c>
      <c r="I221" s="33" t="s">
        <v>22</v>
      </c>
      <c r="J221" s="53" t="s">
        <v>151</v>
      </c>
      <c r="K221" s="53" t="s">
        <v>124</v>
      </c>
      <c r="L221" s="53" t="s">
        <v>129</v>
      </c>
      <c r="M221" s="54"/>
      <c r="N221" s="53" t="s">
        <v>609</v>
      </c>
      <c r="O221" s="56"/>
      <c r="P221" s="76"/>
    </row>
    <row r="222" spans="1:16" ht="30">
      <c r="A222" s="53" t="s">
        <v>610</v>
      </c>
      <c r="B222" s="54" t="s">
        <v>535</v>
      </c>
      <c r="C222" s="55" t="s">
        <v>611</v>
      </c>
      <c r="D222" s="53"/>
      <c r="E222" s="53"/>
      <c r="F222" s="53"/>
      <c r="G222" s="53"/>
      <c r="H222" s="53" t="s">
        <v>148</v>
      </c>
      <c r="I222" s="33" t="s">
        <v>22</v>
      </c>
      <c r="J222" s="53" t="s">
        <v>151</v>
      </c>
      <c r="K222" s="53" t="s">
        <v>124</v>
      </c>
      <c r="L222" s="53" t="s">
        <v>129</v>
      </c>
      <c r="M222" s="54"/>
      <c r="N222" s="53" t="s">
        <v>612</v>
      </c>
      <c r="O222" s="56"/>
      <c r="P222" s="76"/>
    </row>
    <row r="223" spans="1:16" ht="45">
      <c r="A223" s="53" t="s">
        <v>613</v>
      </c>
      <c r="B223" s="54" t="s">
        <v>535</v>
      </c>
      <c r="C223" s="55" t="s">
        <v>614</v>
      </c>
      <c r="D223" s="53"/>
      <c r="E223" s="53"/>
      <c r="F223" s="53"/>
      <c r="G223" s="53"/>
      <c r="H223" s="53" t="s">
        <v>148</v>
      </c>
      <c r="I223" s="33" t="s">
        <v>22</v>
      </c>
      <c r="J223" s="53" t="s">
        <v>149</v>
      </c>
      <c r="K223" s="53" t="s">
        <v>123</v>
      </c>
      <c r="L223" s="53" t="s">
        <v>128</v>
      </c>
      <c r="M223" s="65" t="s">
        <v>280</v>
      </c>
      <c r="N223" s="53" t="s">
        <v>615</v>
      </c>
      <c r="O223" s="56"/>
      <c r="P223" s="76"/>
    </row>
    <row r="224" spans="1:16" ht="45">
      <c r="A224" s="53" t="s">
        <v>616</v>
      </c>
      <c r="B224" s="54" t="s">
        <v>535</v>
      </c>
      <c r="C224" s="55" t="s">
        <v>617</v>
      </c>
      <c r="D224" s="53"/>
      <c r="E224" s="53"/>
      <c r="F224" s="53"/>
      <c r="G224" s="53"/>
      <c r="H224" s="53" t="s">
        <v>148</v>
      </c>
      <c r="I224" s="33" t="s">
        <v>22</v>
      </c>
      <c r="J224" s="53" t="s">
        <v>149</v>
      </c>
      <c r="K224" s="53" t="s">
        <v>123</v>
      </c>
      <c r="L224" s="53" t="s">
        <v>128</v>
      </c>
      <c r="M224" s="65" t="s">
        <v>280</v>
      </c>
      <c r="N224" s="53" t="s">
        <v>619</v>
      </c>
      <c r="O224" s="56"/>
      <c r="P224" s="76"/>
    </row>
    <row r="225" spans="1:16" ht="30">
      <c r="A225" s="33" t="s">
        <v>620</v>
      </c>
      <c r="B225" s="54" t="s">
        <v>535</v>
      </c>
      <c r="C225" s="55" t="s">
        <v>621</v>
      </c>
      <c r="D225" s="53"/>
      <c r="E225" s="53"/>
      <c r="F225" s="53"/>
      <c r="G225" s="53"/>
      <c r="H225" s="53" t="s">
        <v>148</v>
      </c>
      <c r="I225" s="33" t="s">
        <v>22</v>
      </c>
      <c r="J225" s="53" t="s">
        <v>151</v>
      </c>
      <c r="K225" s="53" t="s">
        <v>124</v>
      </c>
      <c r="L225" s="53" t="s">
        <v>153</v>
      </c>
      <c r="M225" s="65" t="s">
        <v>655</v>
      </c>
      <c r="N225" s="53" t="s">
        <v>622</v>
      </c>
      <c r="O225" s="60"/>
      <c r="P225" s="76"/>
    </row>
    <row r="226" spans="1:16" ht="45">
      <c r="A226" s="53" t="s">
        <v>623</v>
      </c>
      <c r="B226" s="54" t="s">
        <v>535</v>
      </c>
      <c r="C226" s="55" t="s">
        <v>624</v>
      </c>
      <c r="D226" s="53"/>
      <c r="E226" s="53"/>
      <c r="F226" s="53"/>
      <c r="G226" s="53"/>
      <c r="H226" s="53" t="s">
        <v>148</v>
      </c>
      <c r="I226" s="33" t="s">
        <v>22</v>
      </c>
      <c r="J226" s="53" t="s">
        <v>149</v>
      </c>
      <c r="K226" s="53" t="s">
        <v>123</v>
      </c>
      <c r="L226" s="53" t="s">
        <v>128</v>
      </c>
      <c r="M226" s="65" t="s">
        <v>280</v>
      </c>
      <c r="N226" s="53" t="s">
        <v>625</v>
      </c>
      <c r="O226" s="56"/>
      <c r="P226" s="76"/>
    </row>
    <row r="227" spans="1:16" ht="45">
      <c r="A227" s="53" t="s">
        <v>626</v>
      </c>
      <c r="B227" s="54" t="s">
        <v>535</v>
      </c>
      <c r="C227" s="55" t="s">
        <v>627</v>
      </c>
      <c r="D227" s="53"/>
      <c r="E227" s="53"/>
      <c r="F227" s="53"/>
      <c r="G227" s="53"/>
      <c r="H227" s="53" t="s">
        <v>148</v>
      </c>
      <c r="I227" s="33" t="s">
        <v>22</v>
      </c>
      <c r="J227" s="53" t="s">
        <v>149</v>
      </c>
      <c r="K227" s="53" t="s">
        <v>123</v>
      </c>
      <c r="L227" s="53" t="s">
        <v>128</v>
      </c>
      <c r="M227" s="65" t="s">
        <v>280</v>
      </c>
      <c r="N227" s="53" t="s">
        <v>628</v>
      </c>
      <c r="O227" s="56"/>
      <c r="P227" s="76"/>
    </row>
    <row r="228" spans="1:16" ht="30">
      <c r="A228" s="53" t="s">
        <v>629</v>
      </c>
      <c r="B228" s="54" t="s">
        <v>535</v>
      </c>
      <c r="C228" s="55" t="s">
        <v>630</v>
      </c>
      <c r="D228" s="53"/>
      <c r="E228" s="53"/>
      <c r="F228" s="53"/>
      <c r="G228" s="53"/>
      <c r="H228" s="53" t="s">
        <v>148</v>
      </c>
      <c r="I228" s="33" t="s">
        <v>22</v>
      </c>
      <c r="J228" s="53" t="s">
        <v>151</v>
      </c>
      <c r="K228" s="53" t="s">
        <v>124</v>
      </c>
      <c r="L228" s="53" t="s">
        <v>153</v>
      </c>
      <c r="M228" s="65" t="s">
        <v>655</v>
      </c>
      <c r="N228" s="53" t="s">
        <v>631</v>
      </c>
      <c r="O228" s="56"/>
      <c r="P228" s="76"/>
    </row>
    <row r="229" spans="1:16" ht="60">
      <c r="A229" s="53" t="s">
        <v>632</v>
      </c>
      <c r="B229" s="54" t="s">
        <v>535</v>
      </c>
      <c r="C229" s="55" t="s">
        <v>633</v>
      </c>
      <c r="D229" s="53"/>
      <c r="E229" s="53"/>
      <c r="F229" s="53"/>
      <c r="G229" s="53"/>
      <c r="H229" s="53" t="s">
        <v>148</v>
      </c>
      <c r="I229" s="33" t="s">
        <v>22</v>
      </c>
      <c r="J229" s="53" t="s">
        <v>149</v>
      </c>
      <c r="K229" s="53" t="s">
        <v>123</v>
      </c>
      <c r="L229" s="53" t="s">
        <v>128</v>
      </c>
      <c r="M229" s="65" t="s">
        <v>280</v>
      </c>
      <c r="N229" s="53" t="s">
        <v>634</v>
      </c>
      <c r="O229" s="56"/>
      <c r="P229" s="76"/>
    </row>
    <row r="230" spans="1:16" ht="30">
      <c r="A230" s="53" t="s">
        <v>635</v>
      </c>
      <c r="B230" s="54" t="s">
        <v>535</v>
      </c>
      <c r="C230" s="55" t="s">
        <v>636</v>
      </c>
      <c r="D230" s="53"/>
      <c r="E230" s="53"/>
      <c r="F230" s="53"/>
      <c r="G230" s="53"/>
      <c r="H230" s="53" t="s">
        <v>148</v>
      </c>
      <c r="I230" s="33" t="s">
        <v>22</v>
      </c>
      <c r="J230" s="53" t="s">
        <v>151</v>
      </c>
      <c r="K230" s="53" t="s">
        <v>124</v>
      </c>
      <c r="L230" s="53" t="s">
        <v>129</v>
      </c>
      <c r="M230" s="54"/>
      <c r="N230" s="53" t="s">
        <v>637</v>
      </c>
      <c r="O230" s="56"/>
      <c r="P230" s="76"/>
    </row>
    <row r="231" spans="1:16" ht="30">
      <c r="A231" s="53" t="s">
        <v>638</v>
      </c>
      <c r="B231" s="54" t="s">
        <v>535</v>
      </c>
      <c r="C231" s="55" t="s">
        <v>639</v>
      </c>
      <c r="D231" s="53"/>
      <c r="E231" s="53"/>
      <c r="F231" s="53"/>
      <c r="G231" s="53"/>
      <c r="H231" s="53" t="s">
        <v>148</v>
      </c>
      <c r="I231" s="33" t="s">
        <v>22</v>
      </c>
      <c r="J231" s="53" t="s">
        <v>151</v>
      </c>
      <c r="K231" s="53" t="s">
        <v>124</v>
      </c>
      <c r="L231" s="53" t="s">
        <v>129</v>
      </c>
      <c r="M231" s="54"/>
      <c r="N231" s="53" t="s">
        <v>640</v>
      </c>
      <c r="O231" s="56"/>
      <c r="P231" s="76"/>
    </row>
    <row r="232" spans="1:16" ht="30">
      <c r="A232" s="53" t="s">
        <v>641</v>
      </c>
      <c r="B232" s="54" t="s">
        <v>535</v>
      </c>
      <c r="C232" s="55" t="s">
        <v>642</v>
      </c>
      <c r="D232" s="53"/>
      <c r="E232" s="53"/>
      <c r="F232" s="53"/>
      <c r="G232" s="53"/>
      <c r="H232" s="53" t="s">
        <v>148</v>
      </c>
      <c r="I232" s="33" t="s">
        <v>22</v>
      </c>
      <c r="J232" s="53" t="s">
        <v>151</v>
      </c>
      <c r="K232" s="53" t="s">
        <v>124</v>
      </c>
      <c r="L232" s="53" t="s">
        <v>129</v>
      </c>
      <c r="M232" s="54"/>
      <c r="N232" s="53" t="s">
        <v>643</v>
      </c>
      <c r="O232" s="56"/>
      <c r="P232" s="76"/>
    </row>
    <row r="233" spans="1:16" ht="45">
      <c r="A233" s="53" t="s">
        <v>644</v>
      </c>
      <c r="B233" s="54" t="s">
        <v>535</v>
      </c>
      <c r="C233" s="55" t="s">
        <v>645</v>
      </c>
      <c r="D233" s="53"/>
      <c r="E233" s="53"/>
      <c r="F233" s="53"/>
      <c r="G233" s="53"/>
      <c r="H233" s="53" t="s">
        <v>148</v>
      </c>
      <c r="I233" s="33" t="s">
        <v>22</v>
      </c>
      <c r="J233" s="53" t="s">
        <v>149</v>
      </c>
      <c r="K233" s="53" t="s">
        <v>123</v>
      </c>
      <c r="L233" s="53" t="s">
        <v>128</v>
      </c>
      <c r="M233" s="65" t="s">
        <v>280</v>
      </c>
      <c r="N233" s="53" t="s">
        <v>646</v>
      </c>
      <c r="O233" s="56"/>
      <c r="P233" s="76"/>
    </row>
    <row r="234" spans="1:16" ht="45">
      <c r="A234" s="53" t="s">
        <v>647</v>
      </c>
      <c r="B234" s="54" t="s">
        <v>535</v>
      </c>
      <c r="C234" s="55" t="s">
        <v>648</v>
      </c>
      <c r="D234" s="53"/>
      <c r="E234" s="53"/>
      <c r="F234" s="53"/>
      <c r="G234" s="53"/>
      <c r="H234" s="53" t="s">
        <v>148</v>
      </c>
      <c r="I234" s="33" t="s">
        <v>22</v>
      </c>
      <c r="J234" s="53" t="s">
        <v>149</v>
      </c>
      <c r="K234" s="53" t="s">
        <v>123</v>
      </c>
      <c r="L234" s="53" t="s">
        <v>128</v>
      </c>
      <c r="M234" s="65" t="s">
        <v>280</v>
      </c>
      <c r="N234" s="53" t="s">
        <v>649</v>
      </c>
      <c r="O234" s="56"/>
      <c r="P234" s="76"/>
    </row>
    <row r="235" spans="1:16" ht="60">
      <c r="A235" s="53" t="s">
        <v>650</v>
      </c>
      <c r="B235" s="54" t="s">
        <v>535</v>
      </c>
      <c r="C235" s="55" t="s">
        <v>651</v>
      </c>
      <c r="D235" s="53"/>
      <c r="E235" s="53"/>
      <c r="F235" s="53"/>
      <c r="G235" s="53"/>
      <c r="H235" s="53" t="s">
        <v>148</v>
      </c>
      <c r="I235" s="33" t="s">
        <v>22</v>
      </c>
      <c r="J235" s="53" t="s">
        <v>151</v>
      </c>
      <c r="K235" s="53" t="s">
        <v>124</v>
      </c>
      <c r="L235" s="53" t="s">
        <v>129</v>
      </c>
      <c r="M235" s="54"/>
      <c r="N235" s="53" t="s">
        <v>652</v>
      </c>
      <c r="O235" s="56"/>
      <c r="P235" s="76"/>
    </row>
    <row r="236" spans="1:16" ht="45">
      <c r="A236" s="53" t="s">
        <v>653</v>
      </c>
      <c r="B236" s="54" t="s">
        <v>535</v>
      </c>
      <c r="C236" s="55" t="s">
        <v>654</v>
      </c>
      <c r="D236" s="53"/>
      <c r="E236" s="53"/>
      <c r="F236" s="53"/>
      <c r="G236" s="53"/>
      <c r="H236" s="53" t="s">
        <v>156</v>
      </c>
      <c r="I236" s="33" t="s">
        <v>22</v>
      </c>
      <c r="J236" s="53" t="s">
        <v>151</v>
      </c>
      <c r="K236" s="53" t="s">
        <v>124</v>
      </c>
      <c r="L236" s="53" t="s">
        <v>153</v>
      </c>
      <c r="M236" s="54" t="s">
        <v>655</v>
      </c>
      <c r="N236" s="53" t="s">
        <v>656</v>
      </c>
      <c r="O236" s="56"/>
      <c r="P236" s="76"/>
    </row>
    <row r="237" spans="1:16" ht="45">
      <c r="A237" s="53" t="s">
        <v>657</v>
      </c>
      <c r="B237" s="54" t="s">
        <v>535</v>
      </c>
      <c r="C237" s="55" t="s">
        <v>658</v>
      </c>
      <c r="D237" s="53"/>
      <c r="E237" s="53"/>
      <c r="F237" s="53"/>
      <c r="G237" s="53"/>
      <c r="H237" s="53" t="s">
        <v>148</v>
      </c>
      <c r="I237" s="33" t="s">
        <v>22</v>
      </c>
      <c r="J237" s="53" t="s">
        <v>149</v>
      </c>
      <c r="K237" s="53" t="s">
        <v>123</v>
      </c>
      <c r="L237" s="53" t="s">
        <v>128</v>
      </c>
      <c r="M237" s="65" t="s">
        <v>280</v>
      </c>
      <c r="N237" s="53" t="s">
        <v>659</v>
      </c>
      <c r="O237" s="56"/>
      <c r="P237" s="76"/>
    </row>
    <row r="238" spans="1:16" ht="45">
      <c r="A238" s="53" t="s">
        <v>660</v>
      </c>
      <c r="B238" s="54" t="s">
        <v>535</v>
      </c>
      <c r="C238" s="55" t="s">
        <v>661</v>
      </c>
      <c r="D238" s="53"/>
      <c r="E238" s="53"/>
      <c r="F238" s="54"/>
      <c r="G238" s="53"/>
      <c r="H238" s="53" t="s">
        <v>148</v>
      </c>
      <c r="I238" s="33" t="s">
        <v>22</v>
      </c>
      <c r="J238" s="53" t="s">
        <v>151</v>
      </c>
      <c r="K238" s="53" t="s">
        <v>123</v>
      </c>
      <c r="L238" s="53" t="s">
        <v>128</v>
      </c>
      <c r="M238" s="65" t="s">
        <v>280</v>
      </c>
      <c r="N238" s="53" t="s">
        <v>662</v>
      </c>
      <c r="O238" s="56"/>
      <c r="P238" s="76"/>
    </row>
    <row r="239" spans="1:16" ht="45">
      <c r="A239" s="53" t="s">
        <v>663</v>
      </c>
      <c r="B239" s="54" t="s">
        <v>535</v>
      </c>
      <c r="C239" s="55" t="s">
        <v>664</v>
      </c>
      <c r="D239" s="53"/>
      <c r="E239" s="53"/>
      <c r="F239" s="54"/>
      <c r="G239" s="53"/>
      <c r="H239" s="53" t="s">
        <v>156</v>
      </c>
      <c r="I239" s="33" t="s">
        <v>22</v>
      </c>
      <c r="J239" s="53" t="s">
        <v>151</v>
      </c>
      <c r="K239" s="53" t="s">
        <v>124</v>
      </c>
      <c r="L239" s="53" t="s">
        <v>153</v>
      </c>
      <c r="M239" s="65" t="s">
        <v>655</v>
      </c>
      <c r="N239" s="53" t="s">
        <v>665</v>
      </c>
      <c r="O239" s="56"/>
      <c r="P239" s="76"/>
    </row>
    <row r="240" spans="1:16" ht="45">
      <c r="A240" s="53" t="s">
        <v>666</v>
      </c>
      <c r="B240" s="54" t="s">
        <v>535</v>
      </c>
      <c r="C240" s="55" t="s">
        <v>667</v>
      </c>
      <c r="D240" s="53"/>
      <c r="E240" s="53"/>
      <c r="F240" s="53"/>
      <c r="G240" s="53"/>
      <c r="H240" s="53" t="s">
        <v>148</v>
      </c>
      <c r="I240" s="33" t="s">
        <v>22</v>
      </c>
      <c r="J240" s="53" t="s">
        <v>149</v>
      </c>
      <c r="K240" s="53" t="s">
        <v>123</v>
      </c>
      <c r="L240" s="53" t="s">
        <v>128</v>
      </c>
      <c r="M240" s="65" t="s">
        <v>280</v>
      </c>
      <c r="N240" s="53" t="s">
        <v>668</v>
      </c>
      <c r="O240" s="56"/>
      <c r="P240" s="76"/>
    </row>
    <row r="241" spans="1:16" ht="30">
      <c r="A241" s="53" t="s">
        <v>669</v>
      </c>
      <c r="B241" s="54" t="s">
        <v>535</v>
      </c>
      <c r="C241" s="55" t="s">
        <v>670</v>
      </c>
      <c r="D241" s="53"/>
      <c r="E241" s="53"/>
      <c r="F241" s="53"/>
      <c r="G241" s="53"/>
      <c r="H241" s="53" t="s">
        <v>148</v>
      </c>
      <c r="I241" s="33" t="s">
        <v>22</v>
      </c>
      <c r="J241" s="53" t="s">
        <v>151</v>
      </c>
      <c r="K241" s="53" t="s">
        <v>124</v>
      </c>
      <c r="L241" s="53" t="s">
        <v>129</v>
      </c>
      <c r="M241" s="54"/>
      <c r="N241" s="53" t="s">
        <v>671</v>
      </c>
      <c r="O241" s="56"/>
      <c r="P241" s="76"/>
    </row>
    <row r="242" spans="1:16" ht="45">
      <c r="A242" s="53" t="s">
        <v>672</v>
      </c>
      <c r="B242" s="54" t="s">
        <v>535</v>
      </c>
      <c r="C242" s="55" t="s">
        <v>673</v>
      </c>
      <c r="D242" s="53"/>
      <c r="E242" s="53"/>
      <c r="F242" s="53"/>
      <c r="G242" s="53"/>
      <c r="H242" s="53" t="s">
        <v>148</v>
      </c>
      <c r="I242" s="33" t="s">
        <v>22</v>
      </c>
      <c r="J242" s="53" t="s">
        <v>149</v>
      </c>
      <c r="K242" s="53" t="s">
        <v>123</v>
      </c>
      <c r="L242" s="53" t="s">
        <v>128</v>
      </c>
      <c r="M242" s="65" t="s">
        <v>280</v>
      </c>
      <c r="N242" s="53" t="s">
        <v>674</v>
      </c>
      <c r="O242" s="56"/>
      <c r="P242" s="76"/>
    </row>
    <row r="243" spans="1:16">
      <c r="A243" s="53" t="s">
        <v>675</v>
      </c>
      <c r="B243" s="54" t="s">
        <v>535</v>
      </c>
      <c r="C243" s="55" t="s">
        <v>676</v>
      </c>
      <c r="D243" s="53"/>
      <c r="E243" s="53"/>
      <c r="F243" s="53"/>
      <c r="G243" s="53"/>
      <c r="H243" s="53" t="s">
        <v>148</v>
      </c>
      <c r="I243" s="33" t="s">
        <v>22</v>
      </c>
      <c r="J243" s="53" t="s">
        <v>151</v>
      </c>
      <c r="K243" s="53" t="s">
        <v>124</v>
      </c>
      <c r="L243" s="53" t="s">
        <v>129</v>
      </c>
      <c r="M243" s="54"/>
      <c r="N243" s="53" t="s">
        <v>677</v>
      </c>
      <c r="O243" s="56"/>
      <c r="P243" s="76"/>
    </row>
    <row r="244" spans="1:16" ht="30">
      <c r="A244" s="53" t="s">
        <v>678</v>
      </c>
      <c r="B244" s="54" t="s">
        <v>535</v>
      </c>
      <c r="C244" s="58" t="s">
        <v>679</v>
      </c>
      <c r="D244" s="53"/>
      <c r="E244" s="53"/>
      <c r="F244" s="53"/>
      <c r="G244" s="53"/>
      <c r="H244" s="53" t="s">
        <v>148</v>
      </c>
      <c r="I244" s="33" t="s">
        <v>22</v>
      </c>
      <c r="J244" s="53" t="s">
        <v>151</v>
      </c>
      <c r="K244" s="53" t="s">
        <v>124</v>
      </c>
      <c r="L244" s="53" t="s">
        <v>129</v>
      </c>
      <c r="M244" s="54"/>
      <c r="N244" s="53" t="s">
        <v>680</v>
      </c>
      <c r="O244" s="56"/>
      <c r="P244" s="76"/>
    </row>
    <row r="245" spans="1:16" ht="30">
      <c r="A245" s="53" t="s">
        <v>681</v>
      </c>
      <c r="B245" s="54" t="s">
        <v>535</v>
      </c>
      <c r="C245" s="55" t="s">
        <v>682</v>
      </c>
      <c r="D245" s="53"/>
      <c r="E245" s="53"/>
      <c r="F245" s="53"/>
      <c r="G245" s="53"/>
      <c r="H245" s="53" t="s">
        <v>148</v>
      </c>
      <c r="I245" s="33" t="s">
        <v>22</v>
      </c>
      <c r="J245" s="53" t="s">
        <v>151</v>
      </c>
      <c r="K245" s="53" t="s">
        <v>124</v>
      </c>
      <c r="L245" s="53" t="s">
        <v>129</v>
      </c>
      <c r="M245" s="54"/>
      <c r="N245" s="53" t="s">
        <v>683</v>
      </c>
      <c r="O245" s="56"/>
      <c r="P245" s="76"/>
    </row>
    <row r="246" spans="1:16" ht="30">
      <c r="A246" s="53" t="s">
        <v>684</v>
      </c>
      <c r="B246" s="54" t="s">
        <v>535</v>
      </c>
      <c r="C246" s="55" t="s">
        <v>685</v>
      </c>
      <c r="D246" s="53"/>
      <c r="E246" s="53"/>
      <c r="F246" s="53"/>
      <c r="G246" s="53"/>
      <c r="H246" s="53" t="s">
        <v>148</v>
      </c>
      <c r="I246" s="33" t="s">
        <v>22</v>
      </c>
      <c r="J246" s="53" t="s">
        <v>151</v>
      </c>
      <c r="K246" s="53" t="s">
        <v>124</v>
      </c>
      <c r="L246" s="53" t="s">
        <v>129</v>
      </c>
      <c r="M246" s="54"/>
      <c r="N246" s="53" t="s">
        <v>686</v>
      </c>
      <c r="O246" s="56"/>
      <c r="P246" s="76"/>
    </row>
    <row r="247" spans="1:16">
      <c r="A247" s="53" t="s">
        <v>687</v>
      </c>
      <c r="B247" s="54" t="s">
        <v>535</v>
      </c>
      <c r="C247" s="55" t="s">
        <v>688</v>
      </c>
      <c r="D247" s="53"/>
      <c r="E247" s="53"/>
      <c r="F247" s="53"/>
      <c r="G247" s="53"/>
      <c r="H247" s="53" t="s">
        <v>148</v>
      </c>
      <c r="I247" s="33" t="s">
        <v>22</v>
      </c>
      <c r="J247" s="53" t="s">
        <v>151</v>
      </c>
      <c r="K247" s="53" t="s">
        <v>124</v>
      </c>
      <c r="L247" s="53" t="s">
        <v>129</v>
      </c>
      <c r="M247" s="54"/>
      <c r="N247" s="53" t="s">
        <v>689</v>
      </c>
      <c r="O247" s="56"/>
      <c r="P247" s="76"/>
    </row>
    <row r="248" spans="1:16" ht="60">
      <c r="A248" s="53" t="s">
        <v>690</v>
      </c>
      <c r="B248" s="54" t="s">
        <v>535</v>
      </c>
      <c r="C248" s="55" t="s">
        <v>691</v>
      </c>
      <c r="D248" s="53"/>
      <c r="E248" s="53"/>
      <c r="F248" s="53"/>
      <c r="G248" s="53"/>
      <c r="H248" s="53" t="s">
        <v>148</v>
      </c>
      <c r="I248" s="33" t="s">
        <v>22</v>
      </c>
      <c r="J248" s="53" t="s">
        <v>151</v>
      </c>
      <c r="K248" s="53" t="s">
        <v>124</v>
      </c>
      <c r="L248" s="53" t="s">
        <v>129</v>
      </c>
      <c r="M248" s="54"/>
      <c r="N248" s="53" t="s">
        <v>692</v>
      </c>
      <c r="O248" s="56"/>
      <c r="P248" s="76"/>
    </row>
    <row r="249" spans="1:16" ht="45">
      <c r="A249" s="53" t="s">
        <v>693</v>
      </c>
      <c r="B249" s="54" t="s">
        <v>694</v>
      </c>
      <c r="C249" s="55" t="s">
        <v>695</v>
      </c>
      <c r="D249" s="53"/>
      <c r="E249" s="53"/>
      <c r="F249" s="53"/>
      <c r="G249" s="53"/>
      <c r="H249" s="53" t="s">
        <v>148</v>
      </c>
      <c r="I249" s="33" t="s">
        <v>22</v>
      </c>
      <c r="J249" s="53" t="s">
        <v>149</v>
      </c>
      <c r="K249" s="53" t="s">
        <v>123</v>
      </c>
      <c r="L249" s="53" t="s">
        <v>128</v>
      </c>
      <c r="M249" s="65" t="s">
        <v>280</v>
      </c>
      <c r="N249" s="53" t="s">
        <v>696</v>
      </c>
      <c r="O249" s="56"/>
      <c r="P249" s="76"/>
    </row>
    <row r="250" spans="1:16">
      <c r="A250" s="53" t="s">
        <v>697</v>
      </c>
      <c r="B250" s="54" t="s">
        <v>694</v>
      </c>
      <c r="C250" s="55" t="s">
        <v>698</v>
      </c>
      <c r="D250" s="53"/>
      <c r="E250" s="53"/>
      <c r="F250" s="53"/>
      <c r="G250" s="53"/>
      <c r="H250" s="53" t="s">
        <v>148</v>
      </c>
      <c r="I250" s="33" t="s">
        <v>22</v>
      </c>
      <c r="J250" s="53" t="s">
        <v>151</v>
      </c>
      <c r="K250" s="53" t="s">
        <v>124</v>
      </c>
      <c r="L250" s="53" t="s">
        <v>129</v>
      </c>
      <c r="M250" s="54"/>
      <c r="N250" s="53" t="s">
        <v>699</v>
      </c>
      <c r="O250" s="56"/>
      <c r="P250" s="76"/>
    </row>
    <row r="251" spans="1:16" ht="45">
      <c r="A251" s="53" t="s">
        <v>700</v>
      </c>
      <c r="B251" s="54" t="s">
        <v>694</v>
      </c>
      <c r="C251" s="55" t="s">
        <v>701</v>
      </c>
      <c r="D251" s="53"/>
      <c r="E251" s="53"/>
      <c r="F251" s="53"/>
      <c r="G251" s="53"/>
      <c r="H251" s="53" t="s">
        <v>148</v>
      </c>
      <c r="I251" s="33" t="s">
        <v>22</v>
      </c>
      <c r="J251" s="53" t="s">
        <v>149</v>
      </c>
      <c r="K251" s="53" t="s">
        <v>123</v>
      </c>
      <c r="L251" s="53" t="s">
        <v>128</v>
      </c>
      <c r="M251" s="65" t="s">
        <v>280</v>
      </c>
      <c r="N251" s="53" t="s">
        <v>702</v>
      </c>
      <c r="O251" s="56"/>
      <c r="P251" s="76"/>
    </row>
    <row r="252" spans="1:16" ht="30">
      <c r="A252" s="53" t="s">
        <v>703</v>
      </c>
      <c r="B252" s="54" t="s">
        <v>694</v>
      </c>
      <c r="C252" s="55" t="s">
        <v>704</v>
      </c>
      <c r="D252" s="53"/>
      <c r="E252" s="53"/>
      <c r="F252" s="53"/>
      <c r="G252" s="53"/>
      <c r="H252" s="53" t="s">
        <v>148</v>
      </c>
      <c r="I252" s="33" t="s">
        <v>22</v>
      </c>
      <c r="J252" s="53" t="s">
        <v>151</v>
      </c>
      <c r="K252" s="53" t="s">
        <v>124</v>
      </c>
      <c r="L252" s="53" t="s">
        <v>129</v>
      </c>
      <c r="M252" s="54"/>
      <c r="N252" s="53" t="s">
        <v>705</v>
      </c>
      <c r="O252" s="56"/>
      <c r="P252" s="76"/>
    </row>
    <row r="253" spans="1:16" ht="30">
      <c r="A253" s="53" t="s">
        <v>706</v>
      </c>
      <c r="B253" s="54" t="s">
        <v>694</v>
      </c>
      <c r="C253" s="55" t="s">
        <v>707</v>
      </c>
      <c r="D253" s="53"/>
      <c r="E253" s="53"/>
      <c r="F253" s="53"/>
      <c r="G253" s="53"/>
      <c r="H253" s="53" t="s">
        <v>148</v>
      </c>
      <c r="I253" s="33" t="s">
        <v>22</v>
      </c>
      <c r="J253" s="53" t="s">
        <v>151</v>
      </c>
      <c r="K253" s="53" t="s">
        <v>124</v>
      </c>
      <c r="L253" s="53" t="s">
        <v>129</v>
      </c>
      <c r="M253" s="54"/>
      <c r="N253" s="53" t="s">
        <v>708</v>
      </c>
      <c r="O253" s="56"/>
      <c r="P253" s="76"/>
    </row>
    <row r="254" spans="1:16" ht="45">
      <c r="A254" s="53" t="s">
        <v>709</v>
      </c>
      <c r="B254" s="54" t="s">
        <v>694</v>
      </c>
      <c r="C254" s="55" t="s">
        <v>710</v>
      </c>
      <c r="D254" s="53"/>
      <c r="E254" s="53"/>
      <c r="F254" s="54"/>
      <c r="G254" s="53"/>
      <c r="H254" s="53" t="s">
        <v>148</v>
      </c>
      <c r="I254" s="33" t="s">
        <v>22</v>
      </c>
      <c r="J254" s="53" t="s">
        <v>151</v>
      </c>
      <c r="K254" s="53" t="s">
        <v>123</v>
      </c>
      <c r="L254" s="53" t="s">
        <v>128</v>
      </c>
      <c r="M254" s="65" t="s">
        <v>280</v>
      </c>
      <c r="N254" s="53" t="s">
        <v>711</v>
      </c>
      <c r="O254" s="56"/>
      <c r="P254" s="76"/>
    </row>
    <row r="255" spans="1:16">
      <c r="A255" s="53" t="s">
        <v>712</v>
      </c>
      <c r="B255" s="54" t="s">
        <v>694</v>
      </c>
      <c r="C255" s="55" t="s">
        <v>713</v>
      </c>
      <c r="D255" s="53"/>
      <c r="E255" s="53"/>
      <c r="F255" s="54"/>
      <c r="G255" s="53"/>
      <c r="H255" s="53" t="s">
        <v>156</v>
      </c>
      <c r="I255" s="33" t="s">
        <v>22</v>
      </c>
      <c r="J255" s="53" t="s">
        <v>151</v>
      </c>
      <c r="K255" s="53" t="s">
        <v>124</v>
      </c>
      <c r="L255" s="53" t="s">
        <v>153</v>
      </c>
      <c r="M255" s="65" t="s">
        <v>655</v>
      </c>
      <c r="N255" s="53" t="s">
        <v>714</v>
      </c>
      <c r="O255" s="56"/>
      <c r="P255" s="76"/>
    </row>
    <row r="256" spans="1:16" ht="45">
      <c r="A256" s="53" t="s">
        <v>715</v>
      </c>
      <c r="B256" s="54" t="s">
        <v>694</v>
      </c>
      <c r="C256" s="55" t="s">
        <v>716</v>
      </c>
      <c r="D256" s="53"/>
      <c r="E256" s="53"/>
      <c r="F256" s="53"/>
      <c r="G256" s="53"/>
      <c r="H256" s="53" t="s">
        <v>148</v>
      </c>
      <c r="I256" s="33" t="s">
        <v>22</v>
      </c>
      <c r="J256" s="53" t="s">
        <v>149</v>
      </c>
      <c r="K256" s="53" t="s">
        <v>123</v>
      </c>
      <c r="L256" s="53" t="s">
        <v>128</v>
      </c>
      <c r="M256" s="65" t="s">
        <v>280</v>
      </c>
      <c r="N256" s="53" t="s">
        <v>717</v>
      </c>
      <c r="O256" s="56"/>
      <c r="P256" s="76"/>
    </row>
    <row r="257" spans="1:16">
      <c r="A257" s="53" t="s">
        <v>718</v>
      </c>
      <c r="B257" s="54" t="s">
        <v>694</v>
      </c>
      <c r="C257" s="55" t="s">
        <v>719</v>
      </c>
      <c r="D257" s="53"/>
      <c r="E257" s="53"/>
      <c r="F257" s="53"/>
      <c r="G257" s="53"/>
      <c r="H257" s="53" t="s">
        <v>148</v>
      </c>
      <c r="I257" s="33" t="s">
        <v>22</v>
      </c>
      <c r="J257" s="53" t="s">
        <v>151</v>
      </c>
      <c r="K257" s="53" t="s">
        <v>124</v>
      </c>
      <c r="L257" s="53" t="s">
        <v>129</v>
      </c>
      <c r="M257" s="54"/>
      <c r="N257" s="53" t="s">
        <v>720</v>
      </c>
      <c r="O257" s="56"/>
      <c r="P257" s="76"/>
    </row>
    <row r="258" spans="1:16" ht="30">
      <c r="A258" s="53" t="s">
        <v>721</v>
      </c>
      <c r="B258" s="54" t="s">
        <v>694</v>
      </c>
      <c r="C258" s="55" t="s">
        <v>722</v>
      </c>
      <c r="D258" s="53"/>
      <c r="E258" s="53"/>
      <c r="F258" s="53"/>
      <c r="G258" s="53"/>
      <c r="H258" s="53" t="s">
        <v>148</v>
      </c>
      <c r="I258" s="33" t="s">
        <v>22</v>
      </c>
      <c r="J258" s="53" t="s">
        <v>151</v>
      </c>
      <c r="K258" s="53" t="s">
        <v>124</v>
      </c>
      <c r="L258" s="53" t="s">
        <v>129</v>
      </c>
      <c r="M258" s="54"/>
      <c r="N258" s="53" t="s">
        <v>723</v>
      </c>
      <c r="O258" s="56"/>
      <c r="P258" s="76"/>
    </row>
    <row r="259" spans="1:16" ht="30">
      <c r="A259" s="53" t="s">
        <v>724</v>
      </c>
      <c r="B259" s="54" t="s">
        <v>694</v>
      </c>
      <c r="C259" s="55" t="s">
        <v>725</v>
      </c>
      <c r="D259" s="53"/>
      <c r="E259" s="53"/>
      <c r="F259" s="53"/>
      <c r="G259" s="53"/>
      <c r="H259" s="53" t="s">
        <v>148</v>
      </c>
      <c r="I259" s="33" t="s">
        <v>22</v>
      </c>
      <c r="J259" s="53" t="s">
        <v>151</v>
      </c>
      <c r="K259" s="53" t="s">
        <v>124</v>
      </c>
      <c r="L259" s="53" t="s">
        <v>129</v>
      </c>
      <c r="M259" s="54"/>
      <c r="N259" s="53" t="s">
        <v>726</v>
      </c>
      <c r="O259" s="56"/>
      <c r="P259" s="76"/>
    </row>
    <row r="260" spans="1:16" ht="45">
      <c r="A260" s="53" t="s">
        <v>727</v>
      </c>
      <c r="B260" s="54" t="s">
        <v>694</v>
      </c>
      <c r="C260" s="55" t="s">
        <v>728</v>
      </c>
      <c r="D260" s="53"/>
      <c r="E260" s="53"/>
      <c r="F260" s="53"/>
      <c r="G260" s="53"/>
      <c r="H260" s="53" t="s">
        <v>148</v>
      </c>
      <c r="I260" s="33" t="s">
        <v>22</v>
      </c>
      <c r="J260" s="53" t="s">
        <v>149</v>
      </c>
      <c r="K260" s="53" t="s">
        <v>123</v>
      </c>
      <c r="L260" s="53" t="s">
        <v>128</v>
      </c>
      <c r="M260" s="65" t="s">
        <v>280</v>
      </c>
      <c r="N260" s="53" t="s">
        <v>729</v>
      </c>
      <c r="O260" s="56"/>
      <c r="P260" s="76"/>
    </row>
    <row r="261" spans="1:16" ht="60">
      <c r="A261" s="53" t="s">
        <v>730</v>
      </c>
      <c r="B261" s="54" t="s">
        <v>694</v>
      </c>
      <c r="C261" s="55" t="s">
        <v>731</v>
      </c>
      <c r="D261" s="53"/>
      <c r="E261" s="53"/>
      <c r="F261" s="53"/>
      <c r="G261" s="53"/>
      <c r="H261" s="53" t="s">
        <v>148</v>
      </c>
      <c r="I261" s="33" t="s">
        <v>22</v>
      </c>
      <c r="J261" s="53" t="s">
        <v>151</v>
      </c>
      <c r="K261" s="53" t="s">
        <v>124</v>
      </c>
      <c r="L261" s="53" t="s">
        <v>129</v>
      </c>
      <c r="M261" s="54"/>
      <c r="N261" s="53" t="s">
        <v>732</v>
      </c>
      <c r="O261" s="56"/>
      <c r="P261" s="76"/>
    </row>
    <row r="262" spans="1:16" ht="60">
      <c r="A262" s="53" t="s">
        <v>733</v>
      </c>
      <c r="B262" s="54" t="s">
        <v>734</v>
      </c>
      <c r="C262" s="58" t="s">
        <v>735</v>
      </c>
      <c r="D262" s="53"/>
      <c r="E262" s="53"/>
      <c r="F262" s="53"/>
      <c r="G262" s="53"/>
      <c r="H262" s="53" t="s">
        <v>148</v>
      </c>
      <c r="I262" s="33" t="s">
        <v>22</v>
      </c>
      <c r="J262" s="53" t="s">
        <v>149</v>
      </c>
      <c r="K262" s="53" t="s">
        <v>123</v>
      </c>
      <c r="L262" s="53" t="s">
        <v>128</v>
      </c>
      <c r="M262" s="65" t="s">
        <v>280</v>
      </c>
      <c r="N262" s="53" t="s">
        <v>736</v>
      </c>
      <c r="O262" s="56"/>
      <c r="P262" s="76"/>
    </row>
    <row r="263" spans="1:16">
      <c r="A263" s="53" t="s">
        <v>737</v>
      </c>
      <c r="B263" s="54" t="s">
        <v>734</v>
      </c>
      <c r="C263" s="55" t="s">
        <v>738</v>
      </c>
      <c r="D263" s="53"/>
      <c r="E263" s="53"/>
      <c r="F263" s="53"/>
      <c r="G263" s="53"/>
      <c r="H263" s="53" t="s">
        <v>148</v>
      </c>
      <c r="I263" s="33" t="s">
        <v>22</v>
      </c>
      <c r="J263" s="53" t="s">
        <v>151</v>
      </c>
      <c r="K263" s="53" t="s">
        <v>124</v>
      </c>
      <c r="L263" s="53" t="s">
        <v>129</v>
      </c>
      <c r="M263" s="54"/>
      <c r="N263" s="53" t="s">
        <v>739</v>
      </c>
      <c r="O263" s="56"/>
      <c r="P263" s="76"/>
    </row>
    <row r="264" spans="1:16" ht="45">
      <c r="A264" s="53" t="s">
        <v>740</v>
      </c>
      <c r="B264" s="54" t="s">
        <v>734</v>
      </c>
      <c r="C264" s="55" t="s">
        <v>741</v>
      </c>
      <c r="D264" s="53"/>
      <c r="E264" s="53"/>
      <c r="F264" s="53"/>
      <c r="G264" s="53"/>
      <c r="H264" s="53" t="s">
        <v>148</v>
      </c>
      <c r="I264" s="33" t="s">
        <v>22</v>
      </c>
      <c r="J264" s="53" t="s">
        <v>149</v>
      </c>
      <c r="K264" s="53" t="s">
        <v>123</v>
      </c>
      <c r="L264" s="53" t="s">
        <v>128</v>
      </c>
      <c r="M264" s="65" t="s">
        <v>280</v>
      </c>
      <c r="N264" s="53" t="s">
        <v>742</v>
      </c>
      <c r="O264" s="56"/>
      <c r="P264" s="76"/>
    </row>
    <row r="265" spans="1:16" ht="30">
      <c r="A265" s="53" t="s">
        <v>743</v>
      </c>
      <c r="B265" s="54" t="s">
        <v>734</v>
      </c>
      <c r="C265" s="55" t="s">
        <v>744</v>
      </c>
      <c r="D265" s="53"/>
      <c r="E265" s="53"/>
      <c r="F265" s="53"/>
      <c r="G265" s="53"/>
      <c r="H265" s="53" t="s">
        <v>148</v>
      </c>
      <c r="I265" s="33" t="s">
        <v>22</v>
      </c>
      <c r="J265" s="53" t="s">
        <v>151</v>
      </c>
      <c r="K265" s="53" t="s">
        <v>124</v>
      </c>
      <c r="L265" s="53" t="s">
        <v>129</v>
      </c>
      <c r="M265" s="54"/>
      <c r="N265" s="53" t="s">
        <v>745</v>
      </c>
      <c r="O265" s="56"/>
      <c r="P265" s="76"/>
    </row>
    <row r="266" spans="1:16" ht="30">
      <c r="A266" s="53" t="s">
        <v>746</v>
      </c>
      <c r="B266" s="54" t="s">
        <v>734</v>
      </c>
      <c r="C266" s="55" t="s">
        <v>747</v>
      </c>
      <c r="D266" s="53"/>
      <c r="E266" s="53"/>
      <c r="F266" s="53"/>
      <c r="G266" s="53"/>
      <c r="H266" s="53" t="s">
        <v>148</v>
      </c>
      <c r="I266" s="33" t="s">
        <v>22</v>
      </c>
      <c r="J266" s="53" t="s">
        <v>151</v>
      </c>
      <c r="K266" s="53" t="s">
        <v>124</v>
      </c>
      <c r="L266" s="53" t="s">
        <v>129</v>
      </c>
      <c r="M266" s="54"/>
      <c r="N266" s="53" t="s">
        <v>748</v>
      </c>
      <c r="O266" s="56"/>
      <c r="P266" s="76"/>
    </row>
    <row r="267" spans="1:16" ht="45">
      <c r="A267" s="53" t="s">
        <v>749</v>
      </c>
      <c r="B267" s="54" t="s">
        <v>734</v>
      </c>
      <c r="C267" s="55" t="s">
        <v>750</v>
      </c>
      <c r="D267" s="53"/>
      <c r="E267" s="53"/>
      <c r="F267" s="54"/>
      <c r="G267" s="53"/>
      <c r="H267" s="53" t="s">
        <v>148</v>
      </c>
      <c r="I267" s="33" t="s">
        <v>22</v>
      </c>
      <c r="J267" s="53" t="s">
        <v>151</v>
      </c>
      <c r="K267" s="53" t="s">
        <v>123</v>
      </c>
      <c r="L267" s="53" t="s">
        <v>128</v>
      </c>
      <c r="M267" s="65" t="s">
        <v>280</v>
      </c>
      <c r="N267" s="53" t="s">
        <v>751</v>
      </c>
      <c r="O267" s="56"/>
      <c r="P267" s="76"/>
    </row>
    <row r="268" spans="1:16" ht="30">
      <c r="A268" s="53" t="s">
        <v>752</v>
      </c>
      <c r="B268" s="54" t="s">
        <v>734</v>
      </c>
      <c r="C268" s="55" t="s">
        <v>753</v>
      </c>
      <c r="D268" s="53"/>
      <c r="E268" s="53"/>
      <c r="F268" s="54"/>
      <c r="G268" s="53"/>
      <c r="H268" s="53" t="s">
        <v>156</v>
      </c>
      <c r="I268" s="33" t="s">
        <v>22</v>
      </c>
      <c r="J268" s="53" t="s">
        <v>151</v>
      </c>
      <c r="K268" s="53" t="s">
        <v>124</v>
      </c>
      <c r="L268" s="53" t="s">
        <v>153</v>
      </c>
      <c r="M268" s="65" t="s">
        <v>655</v>
      </c>
      <c r="N268" s="53" t="s">
        <v>754</v>
      </c>
      <c r="O268" s="56"/>
      <c r="P268" s="76"/>
    </row>
    <row r="269" spans="1:16" ht="45">
      <c r="A269" s="53" t="s">
        <v>755</v>
      </c>
      <c r="B269" s="54" t="s">
        <v>734</v>
      </c>
      <c r="C269" s="55" t="s">
        <v>756</v>
      </c>
      <c r="D269" s="53"/>
      <c r="E269" s="53"/>
      <c r="F269" s="53"/>
      <c r="G269" s="53"/>
      <c r="H269" s="53" t="s">
        <v>148</v>
      </c>
      <c r="I269" s="33" t="s">
        <v>22</v>
      </c>
      <c r="J269" s="53" t="s">
        <v>149</v>
      </c>
      <c r="K269" s="53" t="s">
        <v>123</v>
      </c>
      <c r="L269" s="53" t="s">
        <v>128</v>
      </c>
      <c r="M269" s="65" t="s">
        <v>280</v>
      </c>
      <c r="N269" s="53" t="s">
        <v>757</v>
      </c>
      <c r="O269" s="60"/>
      <c r="P269" s="76"/>
    </row>
    <row r="270" spans="1:16" ht="30">
      <c r="A270" s="53" t="s">
        <v>758</v>
      </c>
      <c r="B270" s="54" t="s">
        <v>734</v>
      </c>
      <c r="C270" s="55" t="s">
        <v>759</v>
      </c>
      <c r="D270" s="53"/>
      <c r="E270" s="53"/>
      <c r="F270" s="53"/>
      <c r="G270" s="53"/>
      <c r="H270" s="53" t="s">
        <v>148</v>
      </c>
      <c r="I270" s="33" t="s">
        <v>22</v>
      </c>
      <c r="J270" s="53" t="s">
        <v>151</v>
      </c>
      <c r="K270" s="53" t="s">
        <v>124</v>
      </c>
      <c r="L270" s="53" t="s">
        <v>129</v>
      </c>
      <c r="M270" s="54"/>
      <c r="N270" s="53" t="s">
        <v>760</v>
      </c>
      <c r="O270" s="60"/>
      <c r="P270" s="76"/>
    </row>
    <row r="271" spans="1:16" ht="30">
      <c r="A271" s="53" t="s">
        <v>761</v>
      </c>
      <c r="B271" s="54" t="s">
        <v>734</v>
      </c>
      <c r="C271" s="55" t="s">
        <v>762</v>
      </c>
      <c r="D271" s="53"/>
      <c r="E271" s="53"/>
      <c r="F271" s="53"/>
      <c r="G271" s="53"/>
      <c r="H271" s="53" t="s">
        <v>148</v>
      </c>
      <c r="I271" s="33" t="s">
        <v>22</v>
      </c>
      <c r="J271" s="53" t="s">
        <v>151</v>
      </c>
      <c r="K271" s="53" t="s">
        <v>124</v>
      </c>
      <c r="L271" s="53" t="s">
        <v>129</v>
      </c>
      <c r="M271" s="54"/>
      <c r="N271" s="53" t="s">
        <v>763</v>
      </c>
      <c r="O271" s="56"/>
      <c r="P271" s="76"/>
    </row>
    <row r="272" spans="1:16" ht="45">
      <c r="A272" s="53" t="s">
        <v>764</v>
      </c>
      <c r="B272" s="54" t="s">
        <v>734</v>
      </c>
      <c r="C272" s="55" t="s">
        <v>765</v>
      </c>
      <c r="D272" s="53"/>
      <c r="E272" s="53"/>
      <c r="F272" s="53"/>
      <c r="G272" s="53"/>
      <c r="H272" s="53" t="s">
        <v>148</v>
      </c>
      <c r="I272" s="33" t="s">
        <v>22</v>
      </c>
      <c r="J272" s="53" t="s">
        <v>149</v>
      </c>
      <c r="K272" s="53" t="s">
        <v>123</v>
      </c>
      <c r="L272" s="53" t="s">
        <v>128</v>
      </c>
      <c r="M272" s="65" t="s">
        <v>280</v>
      </c>
      <c r="N272" s="53" t="s">
        <v>766</v>
      </c>
      <c r="O272" s="56"/>
      <c r="P272" s="76"/>
    </row>
    <row r="273" spans="1:16" ht="30">
      <c r="A273" s="53" t="s">
        <v>767</v>
      </c>
      <c r="B273" s="54" t="s">
        <v>734</v>
      </c>
      <c r="C273" s="55" t="s">
        <v>768</v>
      </c>
      <c r="D273" s="53"/>
      <c r="E273" s="53"/>
      <c r="F273" s="53"/>
      <c r="G273" s="53"/>
      <c r="H273" s="53" t="s">
        <v>148</v>
      </c>
      <c r="I273" s="33" t="s">
        <v>22</v>
      </c>
      <c r="J273" s="53" t="s">
        <v>151</v>
      </c>
      <c r="K273" s="53" t="s">
        <v>124</v>
      </c>
      <c r="L273" s="53" t="s">
        <v>129</v>
      </c>
      <c r="M273" s="54"/>
      <c r="N273" s="53" t="s">
        <v>769</v>
      </c>
      <c r="O273" s="56"/>
      <c r="P273" s="76"/>
    </row>
    <row r="274" spans="1:16" ht="30">
      <c r="A274" s="53" t="s">
        <v>770</v>
      </c>
      <c r="B274" s="54" t="s">
        <v>734</v>
      </c>
      <c r="C274" s="55" t="s">
        <v>771</v>
      </c>
      <c r="D274" s="53"/>
      <c r="E274" s="53"/>
      <c r="F274" s="53"/>
      <c r="G274" s="53"/>
      <c r="H274" s="53" t="s">
        <v>148</v>
      </c>
      <c r="I274" s="33" t="s">
        <v>22</v>
      </c>
      <c r="J274" s="53" t="s">
        <v>151</v>
      </c>
      <c r="K274" s="53" t="s">
        <v>124</v>
      </c>
      <c r="L274" s="53" t="s">
        <v>129</v>
      </c>
      <c r="M274" s="54"/>
      <c r="N274" s="53" t="s">
        <v>772</v>
      </c>
      <c r="O274" s="56"/>
      <c r="P274" s="76"/>
    </row>
    <row r="275" spans="1:16" ht="30">
      <c r="A275" s="53" t="s">
        <v>773</v>
      </c>
      <c r="B275" s="54" t="s">
        <v>734</v>
      </c>
      <c r="C275" s="55" t="s">
        <v>774</v>
      </c>
      <c r="D275" s="53"/>
      <c r="E275" s="53"/>
      <c r="F275" s="53"/>
      <c r="G275" s="53"/>
      <c r="H275" s="53" t="s">
        <v>148</v>
      </c>
      <c r="I275" s="33" t="s">
        <v>22</v>
      </c>
      <c r="J275" s="53" t="s">
        <v>151</v>
      </c>
      <c r="K275" s="53" t="s">
        <v>124</v>
      </c>
      <c r="L275" s="53" t="s">
        <v>129</v>
      </c>
      <c r="M275" s="54"/>
      <c r="N275" s="53" t="s">
        <v>775</v>
      </c>
      <c r="O275" s="56"/>
      <c r="P275" s="76"/>
    </row>
    <row r="276" spans="1:16" ht="45">
      <c r="A276" s="53" t="s">
        <v>776</v>
      </c>
      <c r="B276" s="54" t="s">
        <v>734</v>
      </c>
      <c r="C276" s="55" t="s">
        <v>777</v>
      </c>
      <c r="D276" s="53"/>
      <c r="E276" s="53"/>
      <c r="F276" s="53"/>
      <c r="G276" s="53"/>
      <c r="H276" s="53" t="s">
        <v>148</v>
      </c>
      <c r="I276" s="33" t="s">
        <v>22</v>
      </c>
      <c r="J276" s="53" t="s">
        <v>149</v>
      </c>
      <c r="K276" s="53" t="s">
        <v>123</v>
      </c>
      <c r="L276" s="53" t="s">
        <v>128</v>
      </c>
      <c r="M276" s="65" t="s">
        <v>280</v>
      </c>
      <c r="N276" s="53" t="s">
        <v>778</v>
      </c>
      <c r="O276" s="33"/>
      <c r="P276" s="76"/>
    </row>
    <row r="277" spans="1:16" ht="45">
      <c r="A277" s="53" t="s">
        <v>779</v>
      </c>
      <c r="B277" s="54" t="s">
        <v>734</v>
      </c>
      <c r="C277" s="55" t="s">
        <v>780</v>
      </c>
      <c r="D277" s="53"/>
      <c r="E277" s="53"/>
      <c r="F277" s="53"/>
      <c r="G277" s="53"/>
      <c r="H277" s="53" t="s">
        <v>148</v>
      </c>
      <c r="I277" s="33" t="s">
        <v>22</v>
      </c>
      <c r="J277" s="53" t="s">
        <v>149</v>
      </c>
      <c r="K277" s="53" t="s">
        <v>123</v>
      </c>
      <c r="L277" s="53" t="s">
        <v>128</v>
      </c>
      <c r="M277" s="65" t="s">
        <v>280</v>
      </c>
      <c r="N277" s="53" t="s">
        <v>781</v>
      </c>
      <c r="O277" s="56"/>
      <c r="P277" s="76"/>
    </row>
    <row r="278" spans="1:16" ht="45">
      <c r="A278" s="53" t="s">
        <v>782</v>
      </c>
      <c r="B278" s="54" t="s">
        <v>734</v>
      </c>
      <c r="C278" s="55" t="s">
        <v>783</v>
      </c>
      <c r="D278" s="53"/>
      <c r="E278" s="53"/>
      <c r="F278" s="53"/>
      <c r="G278" s="53"/>
      <c r="H278" s="53" t="s">
        <v>148</v>
      </c>
      <c r="I278" s="33" t="s">
        <v>22</v>
      </c>
      <c r="J278" s="53" t="s">
        <v>149</v>
      </c>
      <c r="K278" s="53" t="s">
        <v>123</v>
      </c>
      <c r="L278" s="53" t="s">
        <v>128</v>
      </c>
      <c r="M278" s="65" t="s">
        <v>280</v>
      </c>
      <c r="N278" s="53" t="s">
        <v>784</v>
      </c>
      <c r="O278" s="56"/>
      <c r="P278" s="76"/>
    </row>
    <row r="279" spans="1:16">
      <c r="A279" s="53" t="s">
        <v>785</v>
      </c>
      <c r="B279" s="54" t="s">
        <v>734</v>
      </c>
      <c r="C279" s="55" t="s">
        <v>786</v>
      </c>
      <c r="D279" s="53"/>
      <c r="E279" s="53"/>
      <c r="F279" s="53"/>
      <c r="G279" s="53"/>
      <c r="H279" s="53" t="s">
        <v>148</v>
      </c>
      <c r="I279" s="33" t="s">
        <v>22</v>
      </c>
      <c r="J279" s="53" t="s">
        <v>151</v>
      </c>
      <c r="K279" s="53" t="s">
        <v>124</v>
      </c>
      <c r="L279" s="53" t="s">
        <v>129</v>
      </c>
      <c r="M279" s="54"/>
      <c r="N279" s="53" t="s">
        <v>787</v>
      </c>
      <c r="O279" s="56"/>
      <c r="P279" s="76"/>
    </row>
    <row r="280" spans="1:16" ht="30">
      <c r="A280" s="53" t="s">
        <v>788</v>
      </c>
      <c r="B280" s="54" t="s">
        <v>734</v>
      </c>
      <c r="C280" s="55" t="s">
        <v>789</v>
      </c>
      <c r="D280" s="53"/>
      <c r="E280" s="53"/>
      <c r="F280" s="53"/>
      <c r="G280" s="53"/>
      <c r="H280" s="53" t="s">
        <v>148</v>
      </c>
      <c r="I280" s="33" t="s">
        <v>22</v>
      </c>
      <c r="J280" s="53" t="s">
        <v>151</v>
      </c>
      <c r="K280" s="53" t="s">
        <v>124</v>
      </c>
      <c r="L280" s="53" t="s">
        <v>129</v>
      </c>
      <c r="M280" s="54"/>
      <c r="N280" s="53" t="s">
        <v>790</v>
      </c>
      <c r="O280" s="56"/>
      <c r="P280" s="76"/>
    </row>
    <row r="281" spans="1:16" ht="30">
      <c r="A281" s="53" t="s">
        <v>791</v>
      </c>
      <c r="B281" s="54" t="s">
        <v>734</v>
      </c>
      <c r="C281" s="55" t="s">
        <v>792</v>
      </c>
      <c r="D281" s="53"/>
      <c r="E281" s="53"/>
      <c r="F281" s="53"/>
      <c r="G281" s="53"/>
      <c r="H281" s="53" t="s">
        <v>148</v>
      </c>
      <c r="I281" s="33" t="s">
        <v>22</v>
      </c>
      <c r="J281" s="53" t="s">
        <v>151</v>
      </c>
      <c r="K281" s="53" t="s">
        <v>124</v>
      </c>
      <c r="L281" s="53" t="s">
        <v>129</v>
      </c>
      <c r="M281" s="54"/>
      <c r="N281" s="53" t="s">
        <v>793</v>
      </c>
      <c r="O281" s="56"/>
      <c r="P281" s="76"/>
    </row>
    <row r="282" spans="1:16" ht="45">
      <c r="A282" s="53" t="s">
        <v>794</v>
      </c>
      <c r="B282" s="54" t="s">
        <v>734</v>
      </c>
      <c r="C282" s="55" t="s">
        <v>795</v>
      </c>
      <c r="D282" s="53"/>
      <c r="E282" s="53"/>
      <c r="F282" s="54"/>
      <c r="G282" s="53"/>
      <c r="H282" s="53" t="s">
        <v>148</v>
      </c>
      <c r="I282" s="33" t="s">
        <v>22</v>
      </c>
      <c r="J282" s="53" t="s">
        <v>149</v>
      </c>
      <c r="K282" s="53" t="s">
        <v>123</v>
      </c>
      <c r="L282" s="53" t="s">
        <v>128</v>
      </c>
      <c r="M282" s="65" t="s">
        <v>280</v>
      </c>
      <c r="N282" s="53" t="s">
        <v>796</v>
      </c>
      <c r="O282" s="56"/>
      <c r="P282" s="76"/>
    </row>
    <row r="283" spans="1:16" ht="30">
      <c r="A283" s="53" t="s">
        <v>797</v>
      </c>
      <c r="B283" s="54" t="s">
        <v>734</v>
      </c>
      <c r="C283" s="55" t="s">
        <v>798</v>
      </c>
      <c r="D283" s="53"/>
      <c r="E283" s="53"/>
      <c r="F283" s="53"/>
      <c r="G283" s="53"/>
      <c r="H283" s="53" t="s">
        <v>148</v>
      </c>
      <c r="I283" s="33" t="s">
        <v>22</v>
      </c>
      <c r="J283" s="53" t="s">
        <v>151</v>
      </c>
      <c r="K283" s="53" t="s">
        <v>124</v>
      </c>
      <c r="L283" s="53" t="s">
        <v>129</v>
      </c>
      <c r="M283" s="54"/>
      <c r="N283" s="53" t="s">
        <v>799</v>
      </c>
      <c r="O283" s="56"/>
      <c r="P283" s="76"/>
    </row>
    <row r="284" spans="1:16" ht="45">
      <c r="A284" s="53" t="s">
        <v>800</v>
      </c>
      <c r="B284" s="54" t="s">
        <v>734</v>
      </c>
      <c r="C284" s="55" t="s">
        <v>801</v>
      </c>
      <c r="D284" s="53"/>
      <c r="E284" s="53"/>
      <c r="F284" s="53"/>
      <c r="G284" s="53"/>
      <c r="H284" s="53" t="s">
        <v>148</v>
      </c>
      <c r="I284" s="33" t="s">
        <v>22</v>
      </c>
      <c r="J284" s="53" t="s">
        <v>151</v>
      </c>
      <c r="K284" s="53" t="s">
        <v>124</v>
      </c>
      <c r="L284" s="53" t="s">
        <v>129</v>
      </c>
      <c r="M284" s="54"/>
      <c r="N284" s="53" t="s">
        <v>802</v>
      </c>
      <c r="O284" s="56"/>
      <c r="P284" s="76"/>
    </row>
    <row r="285" spans="1:16" ht="30">
      <c r="A285" s="53" t="s">
        <v>803</v>
      </c>
      <c r="B285" s="54" t="s">
        <v>734</v>
      </c>
      <c r="C285" s="55" t="s">
        <v>804</v>
      </c>
      <c r="D285" s="53"/>
      <c r="E285" s="53"/>
      <c r="F285" s="53"/>
      <c r="G285" s="53"/>
      <c r="H285" s="53" t="s">
        <v>148</v>
      </c>
      <c r="I285" s="33" t="s">
        <v>22</v>
      </c>
      <c r="J285" s="53" t="s">
        <v>151</v>
      </c>
      <c r="K285" s="53" t="s">
        <v>124</v>
      </c>
      <c r="L285" s="53" t="s">
        <v>129</v>
      </c>
      <c r="M285" s="54"/>
      <c r="N285" s="53"/>
      <c r="O285" s="56"/>
      <c r="P285" s="76"/>
    </row>
    <row r="286" spans="1:16" ht="45">
      <c r="A286" s="53" t="s">
        <v>805</v>
      </c>
      <c r="B286" s="54" t="s">
        <v>734</v>
      </c>
      <c r="C286" s="55" t="s">
        <v>806</v>
      </c>
      <c r="D286" s="53"/>
      <c r="E286" s="53"/>
      <c r="F286" s="54"/>
      <c r="G286" s="53"/>
      <c r="H286" s="53" t="s">
        <v>148</v>
      </c>
      <c r="I286" s="33" t="s">
        <v>22</v>
      </c>
      <c r="J286" s="53" t="s">
        <v>151</v>
      </c>
      <c r="K286" s="53" t="s">
        <v>123</v>
      </c>
      <c r="L286" s="53" t="s">
        <v>128</v>
      </c>
      <c r="M286" s="65" t="s">
        <v>280</v>
      </c>
      <c r="N286" s="53"/>
      <c r="O286" s="56"/>
      <c r="P286" s="76"/>
    </row>
    <row r="287" spans="1:16" ht="30">
      <c r="A287" s="53" t="s">
        <v>807</v>
      </c>
      <c r="B287" s="54" t="s">
        <v>734</v>
      </c>
      <c r="C287" s="55" t="s">
        <v>808</v>
      </c>
      <c r="D287" s="53"/>
      <c r="E287" s="53"/>
      <c r="F287" s="54"/>
      <c r="G287" s="53"/>
      <c r="H287" s="53" t="s">
        <v>156</v>
      </c>
      <c r="I287" s="33" t="s">
        <v>22</v>
      </c>
      <c r="J287" s="53" t="s">
        <v>151</v>
      </c>
      <c r="K287" s="53" t="s">
        <v>124</v>
      </c>
      <c r="L287" s="53" t="s">
        <v>153</v>
      </c>
      <c r="M287" s="65" t="s">
        <v>655</v>
      </c>
      <c r="N287" s="53"/>
      <c r="O287" s="56"/>
      <c r="P287" s="76"/>
    </row>
    <row r="288" spans="1:16" ht="45">
      <c r="A288" s="53" t="s">
        <v>809</v>
      </c>
      <c r="B288" s="54" t="s">
        <v>734</v>
      </c>
      <c r="C288" s="55" t="s">
        <v>810</v>
      </c>
      <c r="D288" s="53"/>
      <c r="E288" s="53"/>
      <c r="F288" s="53"/>
      <c r="G288" s="53"/>
      <c r="H288" s="53" t="s">
        <v>148</v>
      </c>
      <c r="I288" s="33" t="s">
        <v>22</v>
      </c>
      <c r="J288" s="53" t="s">
        <v>151</v>
      </c>
      <c r="K288" s="53" t="s">
        <v>124</v>
      </c>
      <c r="L288" s="53" t="s">
        <v>129</v>
      </c>
      <c r="M288" s="54"/>
      <c r="N288" s="53" t="s">
        <v>811</v>
      </c>
      <c r="O288" s="56"/>
      <c r="P288" s="76"/>
    </row>
    <row r="289" spans="1:16" ht="30">
      <c r="A289" s="53" t="s">
        <v>812</v>
      </c>
      <c r="B289" s="54" t="s">
        <v>734</v>
      </c>
      <c r="C289" s="55" t="s">
        <v>813</v>
      </c>
      <c r="D289" s="53"/>
      <c r="E289" s="53"/>
      <c r="F289" s="53"/>
      <c r="G289" s="53"/>
      <c r="H289" s="53" t="s">
        <v>148</v>
      </c>
      <c r="I289" s="33" t="s">
        <v>22</v>
      </c>
      <c r="J289" s="53" t="s">
        <v>151</v>
      </c>
      <c r="K289" s="53" t="s">
        <v>124</v>
      </c>
      <c r="L289" s="53" t="s">
        <v>129</v>
      </c>
      <c r="M289" s="54"/>
      <c r="N289" s="53" t="s">
        <v>814</v>
      </c>
      <c r="O289" s="56"/>
      <c r="P289" s="76"/>
    </row>
    <row r="290" spans="1:16" ht="45">
      <c r="A290" s="53" t="s">
        <v>815</v>
      </c>
      <c r="B290" s="54" t="s">
        <v>734</v>
      </c>
      <c r="C290" s="55" t="s">
        <v>816</v>
      </c>
      <c r="D290" s="53"/>
      <c r="E290" s="53"/>
      <c r="F290" s="53"/>
      <c r="G290" s="53"/>
      <c r="H290" s="53" t="s">
        <v>148</v>
      </c>
      <c r="I290" s="33" t="s">
        <v>22</v>
      </c>
      <c r="J290" s="53" t="s">
        <v>149</v>
      </c>
      <c r="K290" s="53" t="s">
        <v>123</v>
      </c>
      <c r="L290" s="53" t="s">
        <v>128</v>
      </c>
      <c r="M290" s="65" t="s">
        <v>280</v>
      </c>
      <c r="N290" s="53" t="s">
        <v>817</v>
      </c>
      <c r="O290" s="56"/>
      <c r="P290" s="76"/>
    </row>
    <row r="291" spans="1:16" ht="45">
      <c r="A291" s="53" t="s">
        <v>818</v>
      </c>
      <c r="B291" s="54" t="s">
        <v>734</v>
      </c>
      <c r="C291" s="55" t="s">
        <v>819</v>
      </c>
      <c r="D291" s="53"/>
      <c r="E291" s="53"/>
      <c r="F291" s="53"/>
      <c r="G291" s="53"/>
      <c r="H291" s="53" t="s">
        <v>148</v>
      </c>
      <c r="I291" s="33" t="s">
        <v>22</v>
      </c>
      <c r="J291" s="53" t="s">
        <v>151</v>
      </c>
      <c r="K291" s="53" t="s">
        <v>124</v>
      </c>
      <c r="L291" s="53" t="s">
        <v>129</v>
      </c>
      <c r="M291" s="54"/>
      <c r="N291" s="53" t="s">
        <v>820</v>
      </c>
      <c r="O291" s="56"/>
      <c r="P291" s="76"/>
    </row>
    <row r="292" spans="1:16" ht="30">
      <c r="A292" s="53" t="s">
        <v>821</v>
      </c>
      <c r="B292" s="54" t="s">
        <v>734</v>
      </c>
      <c r="C292" s="55" t="s">
        <v>822</v>
      </c>
      <c r="D292" s="53"/>
      <c r="E292" s="53"/>
      <c r="F292" s="53"/>
      <c r="G292" s="53"/>
      <c r="H292" s="53" t="s">
        <v>148</v>
      </c>
      <c r="I292" s="33" t="s">
        <v>22</v>
      </c>
      <c r="J292" s="53" t="s">
        <v>151</v>
      </c>
      <c r="K292" s="53" t="s">
        <v>124</v>
      </c>
      <c r="L292" s="53" t="s">
        <v>129</v>
      </c>
      <c r="M292" s="54"/>
      <c r="N292" s="53" t="s">
        <v>823</v>
      </c>
      <c r="O292" s="56"/>
      <c r="P292" s="76"/>
    </row>
    <row r="293" spans="1:16" ht="30">
      <c r="A293" s="53" t="s">
        <v>824</v>
      </c>
      <c r="B293" s="54" t="s">
        <v>734</v>
      </c>
      <c r="C293" s="55" t="s">
        <v>825</v>
      </c>
      <c r="D293" s="53"/>
      <c r="E293" s="53"/>
      <c r="F293" s="53"/>
      <c r="G293" s="53"/>
      <c r="H293" s="53" t="s">
        <v>148</v>
      </c>
      <c r="I293" s="33" t="s">
        <v>22</v>
      </c>
      <c r="J293" s="53" t="s">
        <v>151</v>
      </c>
      <c r="K293" s="53" t="s">
        <v>124</v>
      </c>
      <c r="L293" s="53" t="s">
        <v>129</v>
      </c>
      <c r="M293" s="54"/>
      <c r="N293" s="53" t="s">
        <v>826</v>
      </c>
      <c r="O293" s="56"/>
      <c r="P293" s="76"/>
    </row>
    <row r="294" spans="1:16" ht="75">
      <c r="A294" s="53" t="s">
        <v>827</v>
      </c>
      <c r="B294" s="54" t="s">
        <v>734</v>
      </c>
      <c r="C294" s="55" t="s">
        <v>828</v>
      </c>
      <c r="D294" s="53"/>
      <c r="E294" s="53"/>
      <c r="F294" s="53"/>
      <c r="G294" s="53"/>
      <c r="H294" s="53" t="s">
        <v>148</v>
      </c>
      <c r="I294" s="33" t="s">
        <v>22</v>
      </c>
      <c r="J294" s="53" t="s">
        <v>151</v>
      </c>
      <c r="K294" s="53" t="s">
        <v>124</v>
      </c>
      <c r="L294" s="53" t="s">
        <v>129</v>
      </c>
      <c r="M294" s="54"/>
      <c r="N294" s="53" t="s">
        <v>829</v>
      </c>
      <c r="O294" s="56"/>
      <c r="P294" s="76"/>
    </row>
    <row r="295" spans="1:16" ht="60">
      <c r="A295" s="53" t="s">
        <v>830</v>
      </c>
      <c r="B295" s="54" t="s">
        <v>734</v>
      </c>
      <c r="C295" s="55" t="s">
        <v>831</v>
      </c>
      <c r="D295" s="53"/>
      <c r="E295" s="53"/>
      <c r="F295" s="53"/>
      <c r="G295" s="53"/>
      <c r="H295" s="53" t="s">
        <v>148</v>
      </c>
      <c r="I295" s="33" t="s">
        <v>22</v>
      </c>
      <c r="J295" s="53" t="s">
        <v>149</v>
      </c>
      <c r="K295" s="53" t="s">
        <v>123</v>
      </c>
      <c r="L295" s="53" t="s">
        <v>128</v>
      </c>
      <c r="M295" s="65" t="s">
        <v>280</v>
      </c>
      <c r="N295" s="53" t="s">
        <v>832</v>
      </c>
      <c r="O295" s="56"/>
      <c r="P295" s="76"/>
    </row>
    <row r="296" spans="1:16" ht="45">
      <c r="A296" s="53" t="s">
        <v>833</v>
      </c>
      <c r="B296" s="54" t="s">
        <v>734</v>
      </c>
      <c r="C296" s="55" t="s">
        <v>834</v>
      </c>
      <c r="D296" s="53"/>
      <c r="E296" s="53"/>
      <c r="F296" s="53"/>
      <c r="G296" s="53"/>
      <c r="H296" s="53" t="s">
        <v>148</v>
      </c>
      <c r="I296" s="33" t="s">
        <v>22</v>
      </c>
      <c r="J296" s="53" t="s">
        <v>151</v>
      </c>
      <c r="K296" s="53" t="s">
        <v>124</v>
      </c>
      <c r="L296" s="53" t="s">
        <v>129</v>
      </c>
      <c r="M296" s="54"/>
      <c r="N296" s="53" t="s">
        <v>835</v>
      </c>
      <c r="O296" s="56"/>
      <c r="P296" s="76"/>
    </row>
    <row r="297" spans="1:16" ht="30">
      <c r="A297" s="53" t="s">
        <v>836</v>
      </c>
      <c r="B297" s="54" t="s">
        <v>734</v>
      </c>
      <c r="C297" s="55" t="s">
        <v>837</v>
      </c>
      <c r="D297" s="53"/>
      <c r="E297" s="53"/>
      <c r="F297" s="53"/>
      <c r="G297" s="53"/>
      <c r="H297" s="53" t="s">
        <v>148</v>
      </c>
      <c r="I297" s="33" t="s">
        <v>22</v>
      </c>
      <c r="J297" s="53" t="s">
        <v>151</v>
      </c>
      <c r="K297" s="53" t="s">
        <v>124</v>
      </c>
      <c r="L297" s="53" t="s">
        <v>129</v>
      </c>
      <c r="M297" s="54"/>
      <c r="N297" s="53" t="s">
        <v>838</v>
      </c>
      <c r="O297" s="56"/>
      <c r="P297" s="76"/>
    </row>
    <row r="298" spans="1:16" ht="30">
      <c r="A298" s="53" t="s">
        <v>839</v>
      </c>
      <c r="B298" s="54" t="s">
        <v>734</v>
      </c>
      <c r="C298" s="55" t="s">
        <v>840</v>
      </c>
      <c r="D298" s="53"/>
      <c r="E298" s="53"/>
      <c r="F298" s="53"/>
      <c r="G298" s="53"/>
      <c r="H298" s="53" t="s">
        <v>148</v>
      </c>
      <c r="I298" s="33" t="s">
        <v>22</v>
      </c>
      <c r="J298" s="53" t="s">
        <v>151</v>
      </c>
      <c r="K298" s="53" t="s">
        <v>124</v>
      </c>
      <c r="L298" s="53" t="s">
        <v>129</v>
      </c>
      <c r="M298" s="54"/>
      <c r="N298" s="53" t="s">
        <v>841</v>
      </c>
      <c r="O298" s="56"/>
      <c r="P298" s="76"/>
    </row>
    <row r="299" spans="1:16" ht="120">
      <c r="A299" s="53" t="s">
        <v>842</v>
      </c>
      <c r="B299" s="54" t="s">
        <v>843</v>
      </c>
      <c r="C299" s="58" t="s">
        <v>844</v>
      </c>
      <c r="D299" s="53"/>
      <c r="E299" s="53"/>
      <c r="F299" s="53"/>
      <c r="G299" s="53"/>
      <c r="H299" s="53" t="s">
        <v>148</v>
      </c>
      <c r="I299" s="33" t="s">
        <v>22</v>
      </c>
      <c r="J299" s="53" t="s">
        <v>149</v>
      </c>
      <c r="K299" s="53" t="s">
        <v>123</v>
      </c>
      <c r="L299" s="53" t="s">
        <v>128</v>
      </c>
      <c r="M299" s="65" t="s">
        <v>280</v>
      </c>
      <c r="N299" s="53" t="s">
        <v>845</v>
      </c>
      <c r="O299" s="56"/>
      <c r="P299" s="76"/>
    </row>
    <row r="300" spans="1:16" ht="30">
      <c r="A300" s="53" t="s">
        <v>846</v>
      </c>
      <c r="B300" s="54" t="s">
        <v>843</v>
      </c>
      <c r="C300" s="55" t="s">
        <v>847</v>
      </c>
      <c r="D300" s="53"/>
      <c r="E300" s="53"/>
      <c r="F300" s="53"/>
      <c r="G300" s="53"/>
      <c r="H300" s="53" t="s">
        <v>148</v>
      </c>
      <c r="I300" s="33" t="s">
        <v>22</v>
      </c>
      <c r="J300" s="53" t="s">
        <v>151</v>
      </c>
      <c r="K300" s="53" t="s">
        <v>124</v>
      </c>
      <c r="L300" s="53" t="s">
        <v>129</v>
      </c>
      <c r="M300" s="54"/>
      <c r="N300" s="53"/>
      <c r="O300" s="56"/>
      <c r="P300" s="76"/>
    </row>
    <row r="301" spans="1:16" ht="30">
      <c r="A301" s="53" t="s">
        <v>848</v>
      </c>
      <c r="B301" s="54" t="s">
        <v>843</v>
      </c>
      <c r="C301" s="55" t="s">
        <v>849</v>
      </c>
      <c r="D301" s="53"/>
      <c r="E301" s="53"/>
      <c r="F301" s="53"/>
      <c r="G301" s="53"/>
      <c r="H301" s="53" t="s">
        <v>148</v>
      </c>
      <c r="I301" s="33" t="s">
        <v>22</v>
      </c>
      <c r="J301" s="53" t="s">
        <v>151</v>
      </c>
      <c r="K301" s="53" t="s">
        <v>124</v>
      </c>
      <c r="L301" s="53" t="s">
        <v>129</v>
      </c>
      <c r="M301" s="54"/>
      <c r="N301" s="53" t="s">
        <v>850</v>
      </c>
      <c r="O301" s="56"/>
      <c r="P301" s="76"/>
    </row>
    <row r="302" spans="1:16">
      <c r="A302" s="53" t="s">
        <v>851</v>
      </c>
      <c r="B302" s="54" t="s">
        <v>843</v>
      </c>
      <c r="C302" s="55" t="s">
        <v>852</v>
      </c>
      <c r="D302" s="53"/>
      <c r="E302" s="53"/>
      <c r="F302" s="53"/>
      <c r="G302" s="53"/>
      <c r="H302" s="53" t="s">
        <v>148</v>
      </c>
      <c r="I302" s="33" t="s">
        <v>22</v>
      </c>
      <c r="J302" s="53" t="s">
        <v>151</v>
      </c>
      <c r="K302" s="53" t="s">
        <v>124</v>
      </c>
      <c r="L302" s="53" t="s">
        <v>129</v>
      </c>
      <c r="M302" s="54"/>
      <c r="N302" s="53" t="s">
        <v>853</v>
      </c>
      <c r="O302" s="56"/>
      <c r="P302" s="76"/>
    </row>
    <row r="303" spans="1:16">
      <c r="A303" s="53" t="s">
        <v>854</v>
      </c>
      <c r="B303" s="54" t="s">
        <v>843</v>
      </c>
      <c r="C303" s="55" t="s">
        <v>855</v>
      </c>
      <c r="D303" s="53"/>
      <c r="E303" s="53"/>
      <c r="F303" s="53"/>
      <c r="G303" s="53"/>
      <c r="H303" s="53" t="s">
        <v>148</v>
      </c>
      <c r="I303" s="33" t="s">
        <v>22</v>
      </c>
      <c r="J303" s="53" t="s">
        <v>151</v>
      </c>
      <c r="K303" s="53" t="s">
        <v>124</v>
      </c>
      <c r="L303" s="53" t="s">
        <v>129</v>
      </c>
      <c r="M303" s="54"/>
      <c r="N303" s="53" t="s">
        <v>856</v>
      </c>
      <c r="O303" s="56"/>
      <c r="P303" s="76"/>
    </row>
    <row r="304" spans="1:16" ht="45">
      <c r="A304" s="53" t="s">
        <v>857</v>
      </c>
      <c r="B304" s="54" t="s">
        <v>843</v>
      </c>
      <c r="C304" s="55" t="s">
        <v>858</v>
      </c>
      <c r="D304" s="53"/>
      <c r="E304" s="53"/>
      <c r="F304" s="53"/>
      <c r="G304" s="53"/>
      <c r="H304" s="53" t="s">
        <v>148</v>
      </c>
      <c r="I304" s="33" t="s">
        <v>22</v>
      </c>
      <c r="J304" s="53" t="s">
        <v>149</v>
      </c>
      <c r="K304" s="53" t="s">
        <v>123</v>
      </c>
      <c r="L304" s="53" t="s">
        <v>128</v>
      </c>
      <c r="M304" s="65" t="s">
        <v>280</v>
      </c>
      <c r="N304" s="53" t="s">
        <v>859</v>
      </c>
      <c r="O304" s="56"/>
      <c r="P304" s="76"/>
    </row>
    <row r="305" spans="1:16">
      <c r="A305" s="53" t="s">
        <v>860</v>
      </c>
      <c r="B305" s="54" t="s">
        <v>843</v>
      </c>
      <c r="C305" s="55" t="s">
        <v>861</v>
      </c>
      <c r="D305" s="53"/>
      <c r="E305" s="53"/>
      <c r="F305" s="53"/>
      <c r="G305" s="53"/>
      <c r="H305" s="53" t="s">
        <v>148</v>
      </c>
      <c r="I305" s="33" t="s">
        <v>22</v>
      </c>
      <c r="J305" s="53" t="s">
        <v>151</v>
      </c>
      <c r="K305" s="53" t="s">
        <v>124</v>
      </c>
      <c r="L305" s="53" t="s">
        <v>129</v>
      </c>
      <c r="M305" s="54"/>
      <c r="N305" s="53" t="s">
        <v>862</v>
      </c>
      <c r="O305" s="56"/>
      <c r="P305" s="76"/>
    </row>
    <row r="306" spans="1:16" ht="45">
      <c r="A306" s="53" t="s">
        <v>863</v>
      </c>
      <c r="B306" s="54" t="s">
        <v>843</v>
      </c>
      <c r="C306" s="55" t="s">
        <v>864</v>
      </c>
      <c r="D306" s="53"/>
      <c r="E306" s="53"/>
      <c r="F306" s="53"/>
      <c r="G306" s="53"/>
      <c r="H306" s="53" t="s">
        <v>148</v>
      </c>
      <c r="I306" s="33" t="s">
        <v>22</v>
      </c>
      <c r="J306" s="53" t="s">
        <v>149</v>
      </c>
      <c r="K306" s="53" t="s">
        <v>123</v>
      </c>
      <c r="L306" s="53" t="s">
        <v>128</v>
      </c>
      <c r="M306" s="65" t="s">
        <v>280</v>
      </c>
      <c r="N306" s="53" t="s">
        <v>865</v>
      </c>
      <c r="O306" s="56"/>
      <c r="P306" s="76"/>
    </row>
    <row r="307" spans="1:16" ht="30">
      <c r="A307" s="53" t="s">
        <v>866</v>
      </c>
      <c r="B307" s="54" t="s">
        <v>843</v>
      </c>
      <c r="C307" s="55" t="s">
        <v>867</v>
      </c>
      <c r="D307" s="53"/>
      <c r="E307" s="53"/>
      <c r="F307" s="53"/>
      <c r="G307" s="53"/>
      <c r="H307" s="53" t="s">
        <v>148</v>
      </c>
      <c r="I307" s="33" t="s">
        <v>22</v>
      </c>
      <c r="J307" s="53" t="s">
        <v>151</v>
      </c>
      <c r="K307" s="53" t="s">
        <v>124</v>
      </c>
      <c r="L307" s="53" t="s">
        <v>129</v>
      </c>
      <c r="M307" s="54"/>
      <c r="N307" s="53" t="s">
        <v>868</v>
      </c>
      <c r="O307" s="56"/>
      <c r="P307" s="76"/>
    </row>
    <row r="308" spans="1:16" ht="45">
      <c r="A308" s="53" t="s">
        <v>869</v>
      </c>
      <c r="B308" s="54" t="s">
        <v>843</v>
      </c>
      <c r="C308" s="55" t="s">
        <v>870</v>
      </c>
      <c r="D308" s="53"/>
      <c r="E308" s="53"/>
      <c r="F308" s="53"/>
      <c r="G308" s="53"/>
      <c r="H308" s="53" t="s">
        <v>148</v>
      </c>
      <c r="I308" s="33" t="s">
        <v>22</v>
      </c>
      <c r="J308" s="53" t="s">
        <v>151</v>
      </c>
      <c r="K308" s="53" t="s">
        <v>124</v>
      </c>
      <c r="L308" s="53" t="s">
        <v>129</v>
      </c>
      <c r="M308" s="54"/>
      <c r="N308" s="53" t="s">
        <v>871</v>
      </c>
      <c r="O308" s="56"/>
      <c r="P308" s="76"/>
    </row>
    <row r="309" spans="1:16" ht="30">
      <c r="A309" s="53" t="s">
        <v>872</v>
      </c>
      <c r="B309" s="54" t="s">
        <v>843</v>
      </c>
      <c r="C309" s="55" t="s">
        <v>873</v>
      </c>
      <c r="D309" s="53"/>
      <c r="E309" s="53"/>
      <c r="F309" s="53"/>
      <c r="G309" s="53"/>
      <c r="H309" s="53" t="s">
        <v>148</v>
      </c>
      <c r="I309" s="33" t="s">
        <v>22</v>
      </c>
      <c r="J309" s="53" t="s">
        <v>151</v>
      </c>
      <c r="K309" s="53" t="s">
        <v>124</v>
      </c>
      <c r="L309" s="53" t="s">
        <v>129</v>
      </c>
      <c r="M309" s="54"/>
      <c r="N309" s="53" t="s">
        <v>874</v>
      </c>
      <c r="O309" s="56"/>
      <c r="P309" s="76"/>
    </row>
    <row r="310" spans="1:16" ht="30">
      <c r="A310" s="53" t="s">
        <v>875</v>
      </c>
      <c r="B310" s="54" t="s">
        <v>843</v>
      </c>
      <c r="C310" s="55" t="s">
        <v>876</v>
      </c>
      <c r="D310" s="53"/>
      <c r="E310" s="53"/>
      <c r="F310" s="53"/>
      <c r="G310" s="53"/>
      <c r="H310" s="53" t="s">
        <v>148</v>
      </c>
      <c r="I310" s="33" t="s">
        <v>22</v>
      </c>
      <c r="J310" s="53" t="s">
        <v>151</v>
      </c>
      <c r="K310" s="53" t="s">
        <v>124</v>
      </c>
      <c r="L310" s="53" t="s">
        <v>129</v>
      </c>
      <c r="M310" s="54"/>
      <c r="N310" s="53" t="s">
        <v>877</v>
      </c>
      <c r="O310" s="56"/>
      <c r="P310" s="76"/>
    </row>
    <row r="311" spans="1:16" ht="30">
      <c r="A311" s="53" t="s">
        <v>878</v>
      </c>
      <c r="B311" s="54" t="s">
        <v>843</v>
      </c>
      <c r="C311" s="55" t="s">
        <v>879</v>
      </c>
      <c r="D311" s="53"/>
      <c r="E311" s="53"/>
      <c r="F311" s="53"/>
      <c r="G311" s="53"/>
      <c r="H311" s="53" t="s">
        <v>148</v>
      </c>
      <c r="I311" s="33" t="s">
        <v>22</v>
      </c>
      <c r="J311" s="53" t="s">
        <v>151</v>
      </c>
      <c r="K311" s="53" t="s">
        <v>124</v>
      </c>
      <c r="L311" s="53" t="s">
        <v>129</v>
      </c>
      <c r="M311" s="54"/>
      <c r="N311" s="53" t="s">
        <v>880</v>
      </c>
      <c r="O311" s="56"/>
      <c r="P311" s="76"/>
    </row>
    <row r="312" spans="1:16" ht="45">
      <c r="A312" s="53" t="s">
        <v>881</v>
      </c>
      <c r="B312" s="54" t="s">
        <v>843</v>
      </c>
      <c r="C312" s="55" t="s">
        <v>882</v>
      </c>
      <c r="D312" s="53"/>
      <c r="E312" s="53"/>
      <c r="F312" s="53"/>
      <c r="G312" s="53"/>
      <c r="H312" s="53" t="s">
        <v>148</v>
      </c>
      <c r="I312" s="33" t="s">
        <v>22</v>
      </c>
      <c r="J312" s="53" t="s">
        <v>151</v>
      </c>
      <c r="K312" s="53" t="s">
        <v>124</v>
      </c>
      <c r="L312" s="53" t="s">
        <v>153</v>
      </c>
      <c r="M312" s="54" t="s">
        <v>273</v>
      </c>
      <c r="N312" s="53" t="s">
        <v>883</v>
      </c>
      <c r="O312" s="56"/>
      <c r="P312" s="76"/>
    </row>
    <row r="313" spans="1:16" ht="45">
      <c r="A313" s="53" t="s">
        <v>884</v>
      </c>
      <c r="B313" s="54" t="s">
        <v>843</v>
      </c>
      <c r="C313" s="55" t="s">
        <v>885</v>
      </c>
      <c r="D313" s="53"/>
      <c r="E313" s="53"/>
      <c r="F313" s="53"/>
      <c r="G313" s="53"/>
      <c r="H313" s="53" t="s">
        <v>148</v>
      </c>
      <c r="I313" s="33" t="s">
        <v>22</v>
      </c>
      <c r="J313" s="53" t="s">
        <v>151</v>
      </c>
      <c r="K313" s="53" t="s">
        <v>124</v>
      </c>
      <c r="L313" s="53" t="s">
        <v>153</v>
      </c>
      <c r="M313" s="54" t="s">
        <v>273</v>
      </c>
      <c r="N313" s="53" t="s">
        <v>886</v>
      </c>
      <c r="O313" s="56"/>
      <c r="P313" s="76"/>
    </row>
    <row r="314" spans="1:16" ht="45">
      <c r="A314" s="53" t="s">
        <v>887</v>
      </c>
      <c r="B314" s="54" t="s">
        <v>843</v>
      </c>
      <c r="C314" s="55" t="s">
        <v>888</v>
      </c>
      <c r="D314" s="53"/>
      <c r="E314" s="53"/>
      <c r="F314" s="53"/>
      <c r="G314" s="53"/>
      <c r="H314" s="53" t="s">
        <v>148</v>
      </c>
      <c r="I314" s="33" t="s">
        <v>22</v>
      </c>
      <c r="J314" s="53" t="s">
        <v>151</v>
      </c>
      <c r="K314" s="53" t="s">
        <v>124</v>
      </c>
      <c r="L314" s="53" t="s">
        <v>129</v>
      </c>
      <c r="M314" s="54"/>
      <c r="N314" s="53" t="s">
        <v>889</v>
      </c>
      <c r="O314" s="56"/>
      <c r="P314" s="76"/>
    </row>
    <row r="315" spans="1:16" ht="45">
      <c r="A315" s="53" t="s">
        <v>890</v>
      </c>
      <c r="B315" s="54" t="s">
        <v>843</v>
      </c>
      <c r="C315" s="55" t="s">
        <v>891</v>
      </c>
      <c r="D315" s="53"/>
      <c r="E315" s="53"/>
      <c r="F315" s="53"/>
      <c r="G315" s="53"/>
      <c r="H315" s="53" t="s">
        <v>148</v>
      </c>
      <c r="I315" s="33" t="s">
        <v>22</v>
      </c>
      <c r="J315" s="53" t="s">
        <v>151</v>
      </c>
      <c r="K315" s="53" t="s">
        <v>124</v>
      </c>
      <c r="L315" s="53" t="s">
        <v>129</v>
      </c>
      <c r="M315" s="54"/>
      <c r="N315" s="53" t="s">
        <v>892</v>
      </c>
      <c r="O315" s="56"/>
      <c r="P315" s="76"/>
    </row>
    <row r="316" spans="1:16" ht="45">
      <c r="A316" s="53" t="s">
        <v>893</v>
      </c>
      <c r="B316" s="54" t="s">
        <v>843</v>
      </c>
      <c r="C316" s="55" t="s">
        <v>894</v>
      </c>
      <c r="D316" s="53"/>
      <c r="E316" s="53"/>
      <c r="F316" s="53"/>
      <c r="G316" s="53"/>
      <c r="H316" s="53" t="s">
        <v>148</v>
      </c>
      <c r="I316" s="33" t="s">
        <v>22</v>
      </c>
      <c r="J316" s="53" t="s">
        <v>151</v>
      </c>
      <c r="K316" s="53" t="s">
        <v>124</v>
      </c>
      <c r="L316" s="53" t="s">
        <v>129</v>
      </c>
      <c r="M316" s="54"/>
      <c r="N316" s="53" t="s">
        <v>895</v>
      </c>
      <c r="O316" s="56"/>
      <c r="P316" s="76"/>
    </row>
    <row r="317" spans="1:16" ht="45">
      <c r="A317" s="53" t="s">
        <v>896</v>
      </c>
      <c r="B317" s="54" t="s">
        <v>843</v>
      </c>
      <c r="C317" s="55" t="s">
        <v>897</v>
      </c>
      <c r="D317" s="53"/>
      <c r="E317" s="53"/>
      <c r="F317" s="53"/>
      <c r="G317" s="53"/>
      <c r="H317" s="53" t="s">
        <v>148</v>
      </c>
      <c r="I317" s="33" t="s">
        <v>22</v>
      </c>
      <c r="J317" s="53" t="s">
        <v>151</v>
      </c>
      <c r="K317" s="53" t="s">
        <v>124</v>
      </c>
      <c r="L317" s="53" t="s">
        <v>129</v>
      </c>
      <c r="M317" s="54"/>
      <c r="N317" s="53" t="s">
        <v>898</v>
      </c>
      <c r="O317" s="56"/>
      <c r="P317" s="76"/>
    </row>
    <row r="318" spans="1:16" ht="60">
      <c r="A318" s="53" t="s">
        <v>899</v>
      </c>
      <c r="B318" s="54" t="s">
        <v>843</v>
      </c>
      <c r="C318" s="55" t="s">
        <v>900</v>
      </c>
      <c r="D318" s="53"/>
      <c r="E318" s="53"/>
      <c r="F318" s="53"/>
      <c r="G318" s="53"/>
      <c r="H318" s="53" t="s">
        <v>148</v>
      </c>
      <c r="I318" s="33" t="s">
        <v>22</v>
      </c>
      <c r="J318" s="53" t="s">
        <v>151</v>
      </c>
      <c r="K318" s="53" t="s">
        <v>124</v>
      </c>
      <c r="L318" s="53" t="s">
        <v>129</v>
      </c>
      <c r="M318" s="54"/>
      <c r="N318" s="53"/>
      <c r="O318" s="56"/>
      <c r="P318" s="76"/>
    </row>
    <row r="319" spans="1:16" ht="30">
      <c r="A319" s="53" t="s">
        <v>901</v>
      </c>
      <c r="B319" s="54" t="s">
        <v>843</v>
      </c>
      <c r="C319" s="55" t="s">
        <v>902</v>
      </c>
      <c r="D319" s="53"/>
      <c r="E319" s="53"/>
      <c r="F319" s="53"/>
      <c r="G319" s="53"/>
      <c r="H319" s="53" t="s">
        <v>148</v>
      </c>
      <c r="I319" s="33" t="s">
        <v>22</v>
      </c>
      <c r="J319" s="53" t="s">
        <v>151</v>
      </c>
      <c r="K319" s="53" t="s">
        <v>124</v>
      </c>
      <c r="L319" s="53" t="s">
        <v>129</v>
      </c>
      <c r="M319" s="54"/>
      <c r="N319" s="53" t="s">
        <v>903</v>
      </c>
      <c r="O319" s="56"/>
      <c r="P319" s="76"/>
    </row>
    <row r="320" spans="1:16" ht="30">
      <c r="A320" s="53" t="s">
        <v>904</v>
      </c>
      <c r="B320" s="54" t="s">
        <v>843</v>
      </c>
      <c r="C320" s="55" t="s">
        <v>905</v>
      </c>
      <c r="D320" s="53"/>
      <c r="E320" s="53"/>
      <c r="F320" s="53"/>
      <c r="G320" s="53"/>
      <c r="H320" s="53" t="s">
        <v>148</v>
      </c>
      <c r="I320" s="33" t="s">
        <v>22</v>
      </c>
      <c r="J320" s="53" t="s">
        <v>151</v>
      </c>
      <c r="K320" s="53" t="s">
        <v>124</v>
      </c>
      <c r="L320" s="53" t="s">
        <v>129</v>
      </c>
      <c r="M320" s="54"/>
      <c r="N320" s="53" t="s">
        <v>906</v>
      </c>
      <c r="O320" s="83"/>
      <c r="P320" s="76"/>
    </row>
    <row r="321" spans="1:16" ht="30">
      <c r="A321" s="53" t="s">
        <v>907</v>
      </c>
      <c r="B321" s="54" t="s">
        <v>843</v>
      </c>
      <c r="C321" s="55" t="s">
        <v>908</v>
      </c>
      <c r="D321" s="53"/>
      <c r="E321" s="53"/>
      <c r="F321" s="53"/>
      <c r="G321" s="53"/>
      <c r="H321" s="53" t="s">
        <v>148</v>
      </c>
      <c r="I321" s="33" t="s">
        <v>22</v>
      </c>
      <c r="J321" s="53" t="s">
        <v>151</v>
      </c>
      <c r="K321" s="53" t="s">
        <v>124</v>
      </c>
      <c r="L321" s="53" t="s">
        <v>129</v>
      </c>
      <c r="M321" s="54"/>
      <c r="N321" s="53" t="s">
        <v>909</v>
      </c>
      <c r="O321" s="83"/>
      <c r="P321" s="76"/>
    </row>
    <row r="322" spans="1:16" ht="45">
      <c r="A322" s="53" t="s">
        <v>910</v>
      </c>
      <c r="B322" s="54" t="s">
        <v>843</v>
      </c>
      <c r="C322" s="55" t="s">
        <v>911</v>
      </c>
      <c r="D322" s="53"/>
      <c r="E322" s="53"/>
      <c r="F322" s="53"/>
      <c r="G322" s="53"/>
      <c r="H322" s="53" t="s">
        <v>148</v>
      </c>
      <c r="I322" s="33" t="s">
        <v>22</v>
      </c>
      <c r="J322" s="53" t="s">
        <v>151</v>
      </c>
      <c r="K322" s="53" t="s">
        <v>124</v>
      </c>
      <c r="L322" s="53" t="s">
        <v>129</v>
      </c>
      <c r="M322" s="54"/>
      <c r="N322" s="53" t="s">
        <v>912</v>
      </c>
      <c r="O322" s="56"/>
      <c r="P322" s="76"/>
    </row>
    <row r="323" spans="1:16" ht="30">
      <c r="A323" s="53" t="s">
        <v>913</v>
      </c>
      <c r="B323" s="54" t="s">
        <v>843</v>
      </c>
      <c r="C323" s="55" t="s">
        <v>914</v>
      </c>
      <c r="D323" s="53"/>
      <c r="E323" s="53"/>
      <c r="F323" s="53"/>
      <c r="G323" s="53"/>
      <c r="H323" s="53" t="s">
        <v>148</v>
      </c>
      <c r="I323" s="33" t="s">
        <v>22</v>
      </c>
      <c r="J323" s="53" t="s">
        <v>151</v>
      </c>
      <c r="K323" s="53" t="s">
        <v>124</v>
      </c>
      <c r="L323" s="53" t="s">
        <v>129</v>
      </c>
      <c r="M323" s="54"/>
      <c r="N323" s="53" t="s">
        <v>915</v>
      </c>
      <c r="O323" s="56"/>
      <c r="P323" s="76"/>
    </row>
    <row r="324" spans="1:16" ht="30">
      <c r="A324" s="53" t="s">
        <v>916</v>
      </c>
      <c r="B324" s="54" t="s">
        <v>843</v>
      </c>
      <c r="C324" s="55" t="s">
        <v>917</v>
      </c>
      <c r="D324" s="53"/>
      <c r="E324" s="53"/>
      <c r="F324" s="53"/>
      <c r="G324" s="53"/>
      <c r="H324" s="53" t="s">
        <v>148</v>
      </c>
      <c r="I324" s="33" t="s">
        <v>22</v>
      </c>
      <c r="J324" s="53" t="s">
        <v>151</v>
      </c>
      <c r="K324" s="53" t="s">
        <v>124</v>
      </c>
      <c r="L324" s="53" t="s">
        <v>129</v>
      </c>
      <c r="M324" s="54"/>
      <c r="N324" s="53" t="s">
        <v>918</v>
      </c>
      <c r="O324" s="56"/>
      <c r="P324" s="76"/>
    </row>
    <row r="325" spans="1:16" ht="30">
      <c r="A325" s="53" t="s">
        <v>919</v>
      </c>
      <c r="B325" s="54" t="s">
        <v>843</v>
      </c>
      <c r="C325" s="55" t="s">
        <v>920</v>
      </c>
      <c r="D325" s="53"/>
      <c r="E325" s="53"/>
      <c r="F325" s="53"/>
      <c r="G325" s="53"/>
      <c r="H325" s="53" t="s">
        <v>148</v>
      </c>
      <c r="I325" s="33" t="s">
        <v>22</v>
      </c>
      <c r="J325" s="53" t="s">
        <v>151</v>
      </c>
      <c r="K325" s="53" t="s">
        <v>124</v>
      </c>
      <c r="L325" s="53" t="s">
        <v>129</v>
      </c>
      <c r="M325" s="54"/>
      <c r="N325" s="53" t="s">
        <v>921</v>
      </c>
      <c r="O325" s="56"/>
      <c r="P325" s="76"/>
    </row>
    <row r="326" spans="1:16" ht="30">
      <c r="A326" s="53" t="s">
        <v>922</v>
      </c>
      <c r="B326" s="54" t="s">
        <v>843</v>
      </c>
      <c r="C326" s="55" t="s">
        <v>923</v>
      </c>
      <c r="D326" s="53"/>
      <c r="E326" s="53"/>
      <c r="F326" s="53"/>
      <c r="G326" s="53"/>
      <c r="H326" s="53" t="s">
        <v>148</v>
      </c>
      <c r="I326" s="33" t="s">
        <v>22</v>
      </c>
      <c r="J326" s="53" t="s">
        <v>151</v>
      </c>
      <c r="K326" s="53" t="s">
        <v>124</v>
      </c>
      <c r="L326" s="53" t="s">
        <v>129</v>
      </c>
      <c r="M326" s="54"/>
      <c r="N326" s="53" t="s">
        <v>924</v>
      </c>
      <c r="O326" s="56"/>
      <c r="P326" s="76"/>
    </row>
    <row r="327" spans="1:16" ht="60">
      <c r="A327" s="60" t="s">
        <v>925</v>
      </c>
      <c r="B327" s="60" t="s">
        <v>843</v>
      </c>
      <c r="C327" s="57" t="s">
        <v>926</v>
      </c>
      <c r="D327" s="60"/>
      <c r="E327" s="60"/>
      <c r="F327" s="60"/>
      <c r="G327" s="60"/>
      <c r="H327" s="60" t="s">
        <v>148</v>
      </c>
      <c r="I327" s="33" t="s">
        <v>22</v>
      </c>
      <c r="J327" s="60" t="s">
        <v>151</v>
      </c>
      <c r="K327" s="60" t="s">
        <v>124</v>
      </c>
      <c r="L327" s="60" t="s">
        <v>129</v>
      </c>
      <c r="M327" s="60"/>
      <c r="N327" s="60" t="s">
        <v>927</v>
      </c>
      <c r="O327" s="83"/>
      <c r="P327" s="76"/>
    </row>
    <row r="328" spans="1:16" ht="60">
      <c r="A328" s="53" t="s">
        <v>928</v>
      </c>
      <c r="B328" s="54" t="s">
        <v>843</v>
      </c>
      <c r="C328" s="55" t="s">
        <v>929</v>
      </c>
      <c r="D328" s="53"/>
      <c r="E328" s="53"/>
      <c r="F328" s="53"/>
      <c r="G328" s="53"/>
      <c r="H328" s="53" t="s">
        <v>148</v>
      </c>
      <c r="I328" s="33" t="s">
        <v>22</v>
      </c>
      <c r="J328" s="53" t="s">
        <v>151</v>
      </c>
      <c r="K328" s="53" t="s">
        <v>124</v>
      </c>
      <c r="L328" s="53" t="s">
        <v>129</v>
      </c>
      <c r="M328" s="54"/>
      <c r="N328" s="53"/>
      <c r="O328" s="56"/>
      <c r="P328" s="76"/>
    </row>
    <row r="329" spans="1:16" ht="60">
      <c r="A329" s="53" t="s">
        <v>930</v>
      </c>
      <c r="B329" s="54" t="s">
        <v>843</v>
      </c>
      <c r="C329" s="55" t="s">
        <v>931</v>
      </c>
      <c r="D329" s="53"/>
      <c r="E329" s="53"/>
      <c r="F329" s="53"/>
      <c r="G329" s="53"/>
      <c r="H329" s="53" t="s">
        <v>148</v>
      </c>
      <c r="I329" s="33" t="s">
        <v>22</v>
      </c>
      <c r="J329" s="53" t="s">
        <v>151</v>
      </c>
      <c r="K329" s="53" t="s">
        <v>124</v>
      </c>
      <c r="L329" s="53" t="s">
        <v>129</v>
      </c>
      <c r="M329" s="54"/>
      <c r="N329" s="53"/>
      <c r="O329" s="56"/>
      <c r="P329" s="76"/>
    </row>
    <row r="330" spans="1:16" ht="45">
      <c r="A330" s="53" t="s">
        <v>932</v>
      </c>
      <c r="B330" s="54" t="s">
        <v>843</v>
      </c>
      <c r="C330" s="55" t="s">
        <v>933</v>
      </c>
      <c r="D330" s="53"/>
      <c r="E330" s="53"/>
      <c r="F330" s="54"/>
      <c r="G330" s="53"/>
      <c r="H330" s="53" t="s">
        <v>148</v>
      </c>
      <c r="I330" s="33" t="s">
        <v>22</v>
      </c>
      <c r="J330" s="53" t="s">
        <v>151</v>
      </c>
      <c r="K330" s="53" t="s">
        <v>123</v>
      </c>
      <c r="L330" s="53" t="s">
        <v>128</v>
      </c>
      <c r="M330" s="65" t="s">
        <v>280</v>
      </c>
      <c r="N330" s="53"/>
      <c r="O330" s="56"/>
      <c r="P330" s="76"/>
    </row>
    <row r="331" spans="1:16" ht="30">
      <c r="A331" s="53" t="s">
        <v>934</v>
      </c>
      <c r="B331" s="54" t="s">
        <v>843</v>
      </c>
      <c r="C331" s="55" t="s">
        <v>935</v>
      </c>
      <c r="D331" s="53"/>
      <c r="E331" s="53"/>
      <c r="F331" s="54"/>
      <c r="G331" s="53"/>
      <c r="H331" s="53" t="s">
        <v>156</v>
      </c>
      <c r="I331" s="33" t="s">
        <v>22</v>
      </c>
      <c r="J331" s="53" t="s">
        <v>151</v>
      </c>
      <c r="K331" s="53" t="s">
        <v>124</v>
      </c>
      <c r="L331" s="53" t="s">
        <v>153</v>
      </c>
      <c r="M331" s="65" t="s">
        <v>655</v>
      </c>
      <c r="N331" s="53"/>
      <c r="O331" s="56"/>
      <c r="P331" s="76"/>
    </row>
    <row r="332" spans="1:16" ht="45">
      <c r="A332" s="53" t="s">
        <v>936</v>
      </c>
      <c r="B332" s="54" t="s">
        <v>843</v>
      </c>
      <c r="C332" s="55" t="s">
        <v>937</v>
      </c>
      <c r="D332" s="53"/>
      <c r="E332" s="53"/>
      <c r="F332" s="53"/>
      <c r="G332" s="53"/>
      <c r="H332" s="53" t="s">
        <v>148</v>
      </c>
      <c r="I332" s="33" t="s">
        <v>22</v>
      </c>
      <c r="J332" s="53" t="s">
        <v>149</v>
      </c>
      <c r="K332" s="53" t="s">
        <v>123</v>
      </c>
      <c r="L332" s="53" t="s">
        <v>128</v>
      </c>
      <c r="M332" s="65" t="s">
        <v>280</v>
      </c>
      <c r="N332" s="53"/>
      <c r="O332" s="56"/>
      <c r="P332" s="76"/>
    </row>
    <row r="333" spans="1:16" ht="75">
      <c r="A333" s="53" t="s">
        <v>938</v>
      </c>
      <c r="B333" s="54" t="s">
        <v>843</v>
      </c>
      <c r="C333" s="55" t="s">
        <v>939</v>
      </c>
      <c r="D333" s="53"/>
      <c r="E333" s="53"/>
      <c r="F333" s="53"/>
      <c r="G333" s="53"/>
      <c r="H333" s="53" t="s">
        <v>148</v>
      </c>
      <c r="I333" s="33" t="s">
        <v>22</v>
      </c>
      <c r="J333" s="53" t="s">
        <v>149</v>
      </c>
      <c r="K333" s="53" t="s">
        <v>123</v>
      </c>
      <c r="L333" s="53" t="s">
        <v>128</v>
      </c>
      <c r="M333" s="65" t="s">
        <v>280</v>
      </c>
      <c r="N333" s="53"/>
      <c r="O333" s="56"/>
      <c r="P333" s="76"/>
    </row>
    <row r="334" spans="1:16" ht="45">
      <c r="A334" s="53" t="s">
        <v>940</v>
      </c>
      <c r="B334" s="54" t="s">
        <v>941</v>
      </c>
      <c r="C334" s="55" t="s">
        <v>942</v>
      </c>
      <c r="D334" s="53"/>
      <c r="E334" s="53"/>
      <c r="F334" s="53"/>
      <c r="G334" s="53"/>
      <c r="H334" s="53" t="s">
        <v>148</v>
      </c>
      <c r="I334" s="33" t="s">
        <v>22</v>
      </c>
      <c r="J334" s="53" t="s">
        <v>151</v>
      </c>
      <c r="K334" s="53" t="s">
        <v>124</v>
      </c>
      <c r="L334" s="53" t="s">
        <v>129</v>
      </c>
      <c r="M334" s="54"/>
      <c r="N334" s="53" t="s">
        <v>943</v>
      </c>
      <c r="O334" s="56"/>
      <c r="P334" s="76"/>
    </row>
    <row r="335" spans="1:16" ht="30">
      <c r="A335" s="53" t="s">
        <v>944</v>
      </c>
      <c r="B335" s="54" t="s">
        <v>941</v>
      </c>
      <c r="C335" s="55" t="s">
        <v>945</v>
      </c>
      <c r="D335" s="53"/>
      <c r="E335" s="53"/>
      <c r="F335" s="53"/>
      <c r="G335" s="53"/>
      <c r="H335" s="53" t="s">
        <v>148</v>
      </c>
      <c r="I335" s="33" t="s">
        <v>22</v>
      </c>
      <c r="J335" s="53" t="s">
        <v>151</v>
      </c>
      <c r="K335" s="53" t="s">
        <v>124</v>
      </c>
      <c r="L335" s="53" t="s">
        <v>129</v>
      </c>
      <c r="M335" s="54"/>
      <c r="N335" s="53" t="s">
        <v>946</v>
      </c>
      <c r="O335" s="56"/>
      <c r="P335" s="76"/>
    </row>
    <row r="336" spans="1:16" ht="30">
      <c r="A336" s="53" t="s">
        <v>947</v>
      </c>
      <c r="B336" s="54" t="s">
        <v>941</v>
      </c>
      <c r="C336" s="55" t="s">
        <v>948</v>
      </c>
      <c r="D336" s="53"/>
      <c r="E336" s="53"/>
      <c r="F336" s="53"/>
      <c r="G336" s="53"/>
      <c r="H336" s="53" t="s">
        <v>148</v>
      </c>
      <c r="I336" s="33" t="s">
        <v>22</v>
      </c>
      <c r="J336" s="53" t="s">
        <v>151</v>
      </c>
      <c r="K336" s="53" t="s">
        <v>124</v>
      </c>
      <c r="L336" s="53" t="s">
        <v>129</v>
      </c>
      <c r="M336" s="54"/>
      <c r="N336" s="53" t="s">
        <v>949</v>
      </c>
      <c r="O336" s="56"/>
      <c r="P336" s="76"/>
    </row>
    <row r="337" spans="1:16" ht="30">
      <c r="A337" s="53" t="s">
        <v>950</v>
      </c>
      <c r="B337" s="54" t="s">
        <v>941</v>
      </c>
      <c r="C337" s="55" t="s">
        <v>951</v>
      </c>
      <c r="D337" s="53"/>
      <c r="E337" s="53"/>
      <c r="F337" s="53"/>
      <c r="G337" s="53"/>
      <c r="H337" s="53" t="s">
        <v>148</v>
      </c>
      <c r="I337" s="33" t="s">
        <v>22</v>
      </c>
      <c r="J337" s="53" t="s">
        <v>151</v>
      </c>
      <c r="K337" s="53" t="s">
        <v>124</v>
      </c>
      <c r="L337" s="53" t="s">
        <v>129</v>
      </c>
      <c r="M337" s="54"/>
      <c r="N337" s="53" t="s">
        <v>952</v>
      </c>
      <c r="O337" s="56"/>
      <c r="P337" s="76"/>
    </row>
    <row r="338" spans="1:16" ht="30">
      <c r="A338" s="53" t="s">
        <v>953</v>
      </c>
      <c r="B338" s="54" t="s">
        <v>941</v>
      </c>
      <c r="C338" s="55" t="s">
        <v>954</v>
      </c>
      <c r="D338" s="53"/>
      <c r="E338" s="53"/>
      <c r="F338" s="53"/>
      <c r="G338" s="53"/>
      <c r="H338" s="53" t="s">
        <v>148</v>
      </c>
      <c r="I338" s="33" t="s">
        <v>22</v>
      </c>
      <c r="J338" s="53" t="s">
        <v>151</v>
      </c>
      <c r="K338" s="53" t="s">
        <v>124</v>
      </c>
      <c r="L338" s="53" t="s">
        <v>129</v>
      </c>
      <c r="M338" s="54"/>
      <c r="N338" s="53" t="s">
        <v>955</v>
      </c>
      <c r="O338" s="56"/>
      <c r="P338" s="76"/>
    </row>
    <row r="339" spans="1:16" ht="45">
      <c r="A339" s="53" t="s">
        <v>956</v>
      </c>
      <c r="B339" s="54" t="s">
        <v>941</v>
      </c>
      <c r="C339" s="55" t="s">
        <v>957</v>
      </c>
      <c r="D339" s="53"/>
      <c r="E339" s="53"/>
      <c r="F339" s="53"/>
      <c r="G339" s="53"/>
      <c r="H339" s="53" t="s">
        <v>148</v>
      </c>
      <c r="I339" s="33" t="s">
        <v>22</v>
      </c>
      <c r="J339" s="53" t="s">
        <v>151</v>
      </c>
      <c r="K339" s="53" t="s">
        <v>124</v>
      </c>
      <c r="L339" s="53" t="s">
        <v>153</v>
      </c>
      <c r="M339" s="54" t="s">
        <v>273</v>
      </c>
      <c r="N339" s="53" t="s">
        <v>958</v>
      </c>
      <c r="O339" s="56"/>
      <c r="P339" s="76"/>
    </row>
    <row r="340" spans="1:16" ht="45">
      <c r="A340" s="53" t="s">
        <v>959</v>
      </c>
      <c r="B340" s="54" t="s">
        <v>941</v>
      </c>
      <c r="C340" s="55" t="s">
        <v>960</v>
      </c>
      <c r="D340" s="53"/>
      <c r="E340" s="53"/>
      <c r="F340" s="53"/>
      <c r="G340" s="53"/>
      <c r="H340" s="53" t="s">
        <v>148</v>
      </c>
      <c r="I340" s="33" t="s">
        <v>22</v>
      </c>
      <c r="J340" s="53" t="s">
        <v>151</v>
      </c>
      <c r="K340" s="53" t="s">
        <v>124</v>
      </c>
      <c r="L340" s="53" t="s">
        <v>153</v>
      </c>
      <c r="M340" s="54" t="s">
        <v>273</v>
      </c>
      <c r="N340" s="53" t="s">
        <v>961</v>
      </c>
      <c r="O340" s="56"/>
      <c r="P340" s="76"/>
    </row>
    <row r="341" spans="1:16" ht="45">
      <c r="A341" s="53" t="s">
        <v>962</v>
      </c>
      <c r="B341" s="54" t="s">
        <v>941</v>
      </c>
      <c r="C341" s="55" t="s">
        <v>963</v>
      </c>
      <c r="D341" s="53"/>
      <c r="E341" s="53"/>
      <c r="F341" s="53"/>
      <c r="G341" s="53"/>
      <c r="H341" s="53" t="s">
        <v>148</v>
      </c>
      <c r="I341" s="33" t="s">
        <v>22</v>
      </c>
      <c r="J341" s="53" t="s">
        <v>151</v>
      </c>
      <c r="K341" s="53" t="s">
        <v>124</v>
      </c>
      <c r="L341" s="53" t="s">
        <v>153</v>
      </c>
      <c r="M341" s="54" t="s">
        <v>273</v>
      </c>
      <c r="N341" s="53" t="s">
        <v>964</v>
      </c>
      <c r="O341" s="56"/>
      <c r="P341" s="76"/>
    </row>
    <row r="342" spans="1:16" ht="30">
      <c r="A342" s="53" t="s">
        <v>965</v>
      </c>
      <c r="B342" s="54" t="s">
        <v>966</v>
      </c>
      <c r="C342" s="55" t="s">
        <v>967</v>
      </c>
      <c r="D342" s="53"/>
      <c r="E342" s="53"/>
      <c r="F342" s="53"/>
      <c r="G342" s="53"/>
      <c r="H342" s="53" t="s">
        <v>148</v>
      </c>
      <c r="I342" s="33" t="s">
        <v>22</v>
      </c>
      <c r="J342" s="53" t="s">
        <v>151</v>
      </c>
      <c r="K342" s="53" t="s">
        <v>124</v>
      </c>
      <c r="L342" s="53" t="s">
        <v>129</v>
      </c>
      <c r="M342" s="54"/>
      <c r="N342" s="53" t="s">
        <v>968</v>
      </c>
      <c r="O342" s="56"/>
      <c r="P342" s="76"/>
    </row>
    <row r="343" spans="1:16">
      <c r="A343" s="53" t="s">
        <v>969</v>
      </c>
      <c r="B343" s="54" t="s">
        <v>966</v>
      </c>
      <c r="C343" s="58" t="s">
        <v>970</v>
      </c>
      <c r="D343" s="53"/>
      <c r="E343" s="53"/>
      <c r="F343" s="53"/>
      <c r="G343" s="53"/>
      <c r="H343" s="53" t="s">
        <v>148</v>
      </c>
      <c r="I343" s="33" t="s">
        <v>22</v>
      </c>
      <c r="J343" s="53" t="s">
        <v>151</v>
      </c>
      <c r="K343" s="53" t="s">
        <v>124</v>
      </c>
      <c r="L343" s="53" t="s">
        <v>129</v>
      </c>
      <c r="M343" s="54"/>
      <c r="N343" s="53" t="s">
        <v>971</v>
      </c>
      <c r="O343" s="56"/>
      <c r="P343" s="76"/>
    </row>
    <row r="344" spans="1:16" ht="45">
      <c r="A344" s="33" t="s">
        <v>972</v>
      </c>
      <c r="B344" s="54" t="s">
        <v>966</v>
      </c>
      <c r="C344" s="55" t="s">
        <v>973</v>
      </c>
      <c r="D344" s="53"/>
      <c r="E344" s="53"/>
      <c r="F344" s="53"/>
      <c r="G344" s="53"/>
      <c r="H344" s="53" t="s">
        <v>148</v>
      </c>
      <c r="I344" s="33" t="s">
        <v>22</v>
      </c>
      <c r="J344" s="53" t="s">
        <v>149</v>
      </c>
      <c r="K344" s="53" t="s">
        <v>123</v>
      </c>
      <c r="L344" s="53" t="s">
        <v>128</v>
      </c>
      <c r="M344" s="65" t="s">
        <v>280</v>
      </c>
      <c r="N344" s="53" t="s">
        <v>974</v>
      </c>
      <c r="O344" s="56"/>
      <c r="P344" s="76"/>
    </row>
    <row r="345" spans="1:16" ht="45">
      <c r="A345" s="53" t="s">
        <v>975</v>
      </c>
      <c r="B345" s="54" t="s">
        <v>966</v>
      </c>
      <c r="C345" s="58" t="s">
        <v>976</v>
      </c>
      <c r="D345" s="53"/>
      <c r="E345" s="53"/>
      <c r="F345" s="53"/>
      <c r="G345" s="53"/>
      <c r="H345" s="53" t="s">
        <v>148</v>
      </c>
      <c r="I345" s="33" t="s">
        <v>22</v>
      </c>
      <c r="J345" s="53" t="s">
        <v>149</v>
      </c>
      <c r="K345" s="53" t="s">
        <v>123</v>
      </c>
      <c r="L345" s="53" t="s">
        <v>128</v>
      </c>
      <c r="M345" s="65" t="s">
        <v>280</v>
      </c>
      <c r="N345" s="53" t="s">
        <v>977</v>
      </c>
      <c r="O345" s="56"/>
      <c r="P345" s="76"/>
    </row>
    <row r="346" spans="1:16" ht="45">
      <c r="A346" s="53" t="s">
        <v>978</v>
      </c>
      <c r="B346" s="54" t="s">
        <v>966</v>
      </c>
      <c r="C346" s="55" t="s">
        <v>979</v>
      </c>
      <c r="D346" s="53"/>
      <c r="E346" s="53"/>
      <c r="F346" s="53"/>
      <c r="G346" s="53"/>
      <c r="H346" s="53" t="s">
        <v>148</v>
      </c>
      <c r="I346" s="33" t="s">
        <v>22</v>
      </c>
      <c r="J346" s="53" t="s">
        <v>151</v>
      </c>
      <c r="K346" s="53" t="s">
        <v>124</v>
      </c>
      <c r="L346" s="53" t="s">
        <v>129</v>
      </c>
      <c r="M346" s="54"/>
      <c r="N346" s="53" t="s">
        <v>980</v>
      </c>
      <c r="O346" s="56"/>
      <c r="P346" s="76"/>
    </row>
    <row r="347" spans="1:16" ht="45">
      <c r="A347" s="53" t="s">
        <v>981</v>
      </c>
      <c r="B347" s="54" t="s">
        <v>966</v>
      </c>
      <c r="C347" s="55" t="s">
        <v>982</v>
      </c>
      <c r="D347" s="53"/>
      <c r="E347" s="53"/>
      <c r="F347" s="53"/>
      <c r="G347" s="53"/>
      <c r="H347" s="53" t="s">
        <v>148</v>
      </c>
      <c r="I347" s="33" t="s">
        <v>22</v>
      </c>
      <c r="J347" s="53" t="s">
        <v>151</v>
      </c>
      <c r="K347" s="53" t="s">
        <v>124</v>
      </c>
      <c r="L347" s="53" t="s">
        <v>129</v>
      </c>
      <c r="M347" s="54"/>
      <c r="N347" s="53" t="s">
        <v>983</v>
      </c>
      <c r="O347" s="56"/>
      <c r="P347" s="76"/>
    </row>
    <row r="348" spans="1:16" ht="45">
      <c r="A348" s="53" t="s">
        <v>984</v>
      </c>
      <c r="B348" s="54" t="s">
        <v>985</v>
      </c>
      <c r="C348" s="55" t="s">
        <v>986</v>
      </c>
      <c r="D348" s="53"/>
      <c r="E348" s="53"/>
      <c r="F348" s="53"/>
      <c r="G348" s="53"/>
      <c r="H348" s="53" t="s">
        <v>148</v>
      </c>
      <c r="I348" s="33" t="s">
        <v>22</v>
      </c>
      <c r="J348" s="53" t="s">
        <v>151</v>
      </c>
      <c r="K348" s="53" t="s">
        <v>124</v>
      </c>
      <c r="L348" s="53" t="s">
        <v>129</v>
      </c>
      <c r="M348" s="54"/>
      <c r="N348" s="53" t="s">
        <v>987</v>
      </c>
      <c r="O348" s="56"/>
      <c r="P348" s="76"/>
    </row>
    <row r="349" spans="1:16" ht="45">
      <c r="A349" s="53" t="s">
        <v>988</v>
      </c>
      <c r="B349" s="54" t="s">
        <v>985</v>
      </c>
      <c r="C349" s="55" t="s">
        <v>989</v>
      </c>
      <c r="D349" s="53"/>
      <c r="E349" s="53"/>
      <c r="F349" s="53"/>
      <c r="G349" s="53"/>
      <c r="H349" s="53" t="s">
        <v>148</v>
      </c>
      <c r="I349" s="33" t="s">
        <v>22</v>
      </c>
      <c r="J349" s="53" t="s">
        <v>151</v>
      </c>
      <c r="K349" s="53" t="s">
        <v>124</v>
      </c>
      <c r="L349" s="53" t="s">
        <v>129</v>
      </c>
      <c r="M349" s="54"/>
      <c r="N349" s="53" t="s">
        <v>990</v>
      </c>
      <c r="O349" s="56"/>
      <c r="P349" s="76"/>
    </row>
    <row r="350" spans="1:16" ht="30">
      <c r="A350" s="53" t="s">
        <v>991</v>
      </c>
      <c r="B350" s="54" t="s">
        <v>992</v>
      </c>
      <c r="C350" s="55" t="s">
        <v>993</v>
      </c>
      <c r="D350" s="53"/>
      <c r="E350" s="53"/>
      <c r="F350" s="53"/>
      <c r="G350" s="53"/>
      <c r="H350" s="53" t="s">
        <v>148</v>
      </c>
      <c r="I350" s="33" t="s">
        <v>22</v>
      </c>
      <c r="J350" s="53" t="s">
        <v>151</v>
      </c>
      <c r="K350" s="53" t="s">
        <v>124</v>
      </c>
      <c r="L350" s="53" t="s">
        <v>129</v>
      </c>
      <c r="M350" s="54"/>
      <c r="N350" s="53" t="s">
        <v>994</v>
      </c>
      <c r="O350" s="56"/>
      <c r="P350" s="76"/>
    </row>
    <row r="351" spans="1:16" ht="45">
      <c r="A351" s="53" t="s">
        <v>995</v>
      </c>
      <c r="B351" s="54" t="s">
        <v>992</v>
      </c>
      <c r="C351" s="55" t="s">
        <v>996</v>
      </c>
      <c r="D351" s="53"/>
      <c r="E351" s="53"/>
      <c r="F351" s="53"/>
      <c r="G351" s="53"/>
      <c r="H351" s="53" t="s">
        <v>148</v>
      </c>
      <c r="I351" s="33" t="s">
        <v>22</v>
      </c>
      <c r="J351" s="53" t="s">
        <v>151</v>
      </c>
      <c r="K351" s="53" t="s">
        <v>124</v>
      </c>
      <c r="L351" s="53" t="s">
        <v>129</v>
      </c>
      <c r="M351" s="54"/>
      <c r="N351" s="53" t="s">
        <v>997</v>
      </c>
      <c r="O351" s="56"/>
      <c r="P351" s="76"/>
    </row>
    <row r="352" spans="1:16" ht="60">
      <c r="A352" s="53" t="s">
        <v>998</v>
      </c>
      <c r="B352" s="54" t="s">
        <v>992</v>
      </c>
      <c r="C352" s="55" t="s">
        <v>999</v>
      </c>
      <c r="D352" s="53"/>
      <c r="E352" s="53"/>
      <c r="F352" s="53"/>
      <c r="G352" s="53"/>
      <c r="H352" s="53" t="s">
        <v>148</v>
      </c>
      <c r="I352" s="33" t="s">
        <v>22</v>
      </c>
      <c r="J352" s="53" t="s">
        <v>151</v>
      </c>
      <c r="K352" s="53" t="s">
        <v>124</v>
      </c>
      <c r="L352" s="53" t="s">
        <v>129</v>
      </c>
      <c r="M352" s="54"/>
      <c r="N352" s="53" t="s">
        <v>1000</v>
      </c>
      <c r="O352" s="56"/>
      <c r="P352" s="76"/>
    </row>
    <row r="353" spans="1:16" ht="60">
      <c r="A353" s="53" t="s">
        <v>1001</v>
      </c>
      <c r="B353" s="54" t="s">
        <v>992</v>
      </c>
      <c r="C353" s="55" t="s">
        <v>1002</v>
      </c>
      <c r="D353" s="53"/>
      <c r="E353" s="53"/>
      <c r="F353" s="53"/>
      <c r="G353" s="53"/>
      <c r="H353" s="53" t="s">
        <v>148</v>
      </c>
      <c r="I353" s="33" t="s">
        <v>22</v>
      </c>
      <c r="J353" s="53" t="s">
        <v>151</v>
      </c>
      <c r="K353" s="53" t="s">
        <v>124</v>
      </c>
      <c r="L353" s="53" t="s">
        <v>129</v>
      </c>
      <c r="M353" s="54"/>
      <c r="N353" s="53" t="s">
        <v>1003</v>
      </c>
      <c r="O353" s="56"/>
      <c r="P353" s="76"/>
    </row>
    <row r="354" spans="1:16" ht="30">
      <c r="A354" s="53" t="s">
        <v>1004</v>
      </c>
      <c r="B354" s="54" t="s">
        <v>992</v>
      </c>
      <c r="C354" s="55" t="s">
        <v>1005</v>
      </c>
      <c r="D354" s="53"/>
      <c r="E354" s="53"/>
      <c r="F354" s="53"/>
      <c r="G354" s="53"/>
      <c r="H354" s="53" t="s">
        <v>148</v>
      </c>
      <c r="I354" s="33" t="s">
        <v>22</v>
      </c>
      <c r="J354" s="53" t="s">
        <v>151</v>
      </c>
      <c r="K354" s="53" t="s">
        <v>124</v>
      </c>
      <c r="L354" s="53" t="s">
        <v>129</v>
      </c>
      <c r="M354" s="54"/>
      <c r="N354" s="53" t="s">
        <v>1006</v>
      </c>
      <c r="O354" s="56"/>
      <c r="P354" s="76"/>
    </row>
    <row r="355" spans="1:16" ht="30">
      <c r="A355" s="53" t="s">
        <v>1007</v>
      </c>
      <c r="B355" s="54" t="s">
        <v>992</v>
      </c>
      <c r="C355" s="55" t="s">
        <v>1008</v>
      </c>
      <c r="D355" s="53"/>
      <c r="E355" s="53"/>
      <c r="F355" s="53"/>
      <c r="G355" s="53"/>
      <c r="H355" s="53" t="s">
        <v>148</v>
      </c>
      <c r="I355" s="33" t="s">
        <v>22</v>
      </c>
      <c r="J355" s="53" t="s">
        <v>151</v>
      </c>
      <c r="K355" s="53" t="s">
        <v>124</v>
      </c>
      <c r="L355" s="53" t="s">
        <v>129</v>
      </c>
      <c r="M355" s="54"/>
      <c r="N355" s="53" t="s">
        <v>1009</v>
      </c>
      <c r="O355" s="56"/>
      <c r="P355" s="76"/>
    </row>
    <row r="356" spans="1:16" ht="45">
      <c r="A356" s="53" t="s">
        <v>1010</v>
      </c>
      <c r="B356" s="54" t="s">
        <v>992</v>
      </c>
      <c r="C356" s="55" t="s">
        <v>1011</v>
      </c>
      <c r="D356" s="53"/>
      <c r="E356" s="53"/>
      <c r="F356" s="53"/>
      <c r="G356" s="53"/>
      <c r="H356" s="53" t="s">
        <v>148</v>
      </c>
      <c r="I356" s="33" t="s">
        <v>22</v>
      </c>
      <c r="J356" s="53" t="s">
        <v>151</v>
      </c>
      <c r="K356" s="53" t="s">
        <v>124</v>
      </c>
      <c r="L356" s="53" t="s">
        <v>129</v>
      </c>
      <c r="M356" s="54"/>
      <c r="N356" s="53" t="s">
        <v>1012</v>
      </c>
      <c r="O356" s="60"/>
      <c r="P356" s="76"/>
    </row>
    <row r="357" spans="1:16" ht="45">
      <c r="A357" s="53" t="s">
        <v>1013</v>
      </c>
      <c r="B357" s="54" t="s">
        <v>992</v>
      </c>
      <c r="C357" s="55" t="s">
        <v>1014</v>
      </c>
      <c r="D357" s="53"/>
      <c r="E357" s="53"/>
      <c r="F357" s="53"/>
      <c r="G357" s="53"/>
      <c r="H357" s="53" t="s">
        <v>148</v>
      </c>
      <c r="I357" s="33" t="s">
        <v>22</v>
      </c>
      <c r="J357" s="53" t="s">
        <v>151</v>
      </c>
      <c r="K357" s="53" t="s">
        <v>124</v>
      </c>
      <c r="L357" s="53" t="s">
        <v>129</v>
      </c>
      <c r="M357" s="54"/>
      <c r="N357" s="53" t="s">
        <v>1015</v>
      </c>
      <c r="O357" s="56"/>
      <c r="P357" s="76"/>
    </row>
    <row r="358" spans="1:16" ht="30">
      <c r="A358" s="53" t="s">
        <v>1016</v>
      </c>
      <c r="B358" s="54" t="s">
        <v>992</v>
      </c>
      <c r="C358" s="55" t="s">
        <v>1017</v>
      </c>
      <c r="D358" s="53"/>
      <c r="E358" s="53"/>
      <c r="F358" s="53"/>
      <c r="G358" s="53"/>
      <c r="H358" s="53" t="s">
        <v>148</v>
      </c>
      <c r="I358" s="33" t="s">
        <v>22</v>
      </c>
      <c r="J358" s="53" t="s">
        <v>151</v>
      </c>
      <c r="K358" s="53" t="s">
        <v>124</v>
      </c>
      <c r="L358" s="53" t="s">
        <v>129</v>
      </c>
      <c r="M358" s="54"/>
      <c r="N358" s="53" t="s">
        <v>1018</v>
      </c>
      <c r="O358" s="56"/>
      <c r="P358" s="76"/>
    </row>
    <row r="359" spans="1:16" ht="30">
      <c r="A359" s="53" t="s">
        <v>1019</v>
      </c>
      <c r="B359" s="54" t="s">
        <v>992</v>
      </c>
      <c r="C359" s="55" t="s">
        <v>1020</v>
      </c>
      <c r="D359" s="53"/>
      <c r="E359" s="53"/>
      <c r="F359" s="53"/>
      <c r="G359" s="53"/>
      <c r="H359" s="59" t="s">
        <v>148</v>
      </c>
      <c r="I359" s="33" t="s">
        <v>22</v>
      </c>
      <c r="J359" s="53" t="s">
        <v>151</v>
      </c>
      <c r="K359" s="53" t="s">
        <v>124</v>
      </c>
      <c r="L359" s="53" t="s">
        <v>129</v>
      </c>
      <c r="M359" s="54"/>
      <c r="N359" s="53" t="s">
        <v>1021</v>
      </c>
      <c r="O359" s="56"/>
      <c r="P359" s="76"/>
    </row>
    <row r="360" spans="1:16">
      <c r="A360" s="53" t="s">
        <v>1022</v>
      </c>
      <c r="B360" s="54" t="s">
        <v>992</v>
      </c>
      <c r="C360" s="55" t="s">
        <v>1023</v>
      </c>
      <c r="D360" s="53"/>
      <c r="E360" s="53"/>
      <c r="F360" s="53"/>
      <c r="G360" s="53"/>
      <c r="H360" s="53" t="s">
        <v>148</v>
      </c>
      <c r="I360" s="33" t="s">
        <v>22</v>
      </c>
      <c r="J360" s="53" t="s">
        <v>151</v>
      </c>
      <c r="K360" s="53" t="s">
        <v>124</v>
      </c>
      <c r="L360" s="53" t="s">
        <v>129</v>
      </c>
      <c r="M360" s="54"/>
      <c r="N360" s="53" t="s">
        <v>1024</v>
      </c>
      <c r="O360" s="56"/>
      <c r="P360" s="76"/>
    </row>
    <row r="361" spans="1:16" ht="30">
      <c r="A361" s="53" t="s">
        <v>1025</v>
      </c>
      <c r="B361" s="54" t="s">
        <v>992</v>
      </c>
      <c r="C361" s="55" t="s">
        <v>1026</v>
      </c>
      <c r="D361" s="53"/>
      <c r="E361" s="53"/>
      <c r="F361" s="53"/>
      <c r="G361" s="53"/>
      <c r="H361" s="53" t="s">
        <v>148</v>
      </c>
      <c r="I361" s="33" t="s">
        <v>22</v>
      </c>
      <c r="J361" s="53" t="s">
        <v>151</v>
      </c>
      <c r="K361" s="53" t="s">
        <v>124</v>
      </c>
      <c r="L361" s="53" t="s">
        <v>129</v>
      </c>
      <c r="M361" s="54"/>
      <c r="N361" s="53" t="s">
        <v>1027</v>
      </c>
      <c r="O361" s="56"/>
      <c r="P361" s="76"/>
    </row>
    <row r="362" spans="1:16" ht="30">
      <c r="A362" s="53" t="s">
        <v>1028</v>
      </c>
      <c r="B362" s="54" t="s">
        <v>992</v>
      </c>
      <c r="C362" s="55" t="s">
        <v>1029</v>
      </c>
      <c r="D362" s="53"/>
      <c r="E362" s="53"/>
      <c r="F362" s="53"/>
      <c r="G362" s="53"/>
      <c r="H362" s="53" t="s">
        <v>148</v>
      </c>
      <c r="I362" s="33" t="s">
        <v>22</v>
      </c>
      <c r="J362" s="53" t="s">
        <v>151</v>
      </c>
      <c r="K362" s="53" t="s">
        <v>124</v>
      </c>
      <c r="L362" s="53" t="s">
        <v>129</v>
      </c>
      <c r="M362" s="54"/>
      <c r="N362" s="53" t="s">
        <v>1030</v>
      </c>
      <c r="O362" s="60"/>
      <c r="P362" s="76"/>
    </row>
    <row r="363" spans="1:16" ht="30">
      <c r="A363" s="53" t="s">
        <v>1031</v>
      </c>
      <c r="B363" s="54" t="s">
        <v>992</v>
      </c>
      <c r="C363" s="55" t="s">
        <v>1032</v>
      </c>
      <c r="D363" s="53"/>
      <c r="E363" s="53"/>
      <c r="F363" s="53"/>
      <c r="G363" s="53"/>
      <c r="H363" s="53" t="s">
        <v>148</v>
      </c>
      <c r="I363" s="33" t="s">
        <v>22</v>
      </c>
      <c r="J363" s="53" t="s">
        <v>151</v>
      </c>
      <c r="K363" s="53" t="s">
        <v>124</v>
      </c>
      <c r="L363" s="53" t="s">
        <v>129</v>
      </c>
      <c r="M363" s="54"/>
      <c r="N363" s="53" t="s">
        <v>1033</v>
      </c>
      <c r="O363" s="60"/>
      <c r="P363" s="76"/>
    </row>
    <row r="364" spans="1:16" ht="30">
      <c r="A364" s="53" t="s">
        <v>1034</v>
      </c>
      <c r="B364" s="54" t="s">
        <v>992</v>
      </c>
      <c r="C364" s="55" t="s">
        <v>1035</v>
      </c>
      <c r="D364" s="53"/>
      <c r="E364" s="53"/>
      <c r="F364" s="53"/>
      <c r="G364" s="53"/>
      <c r="H364" s="53" t="s">
        <v>148</v>
      </c>
      <c r="I364" s="33" t="s">
        <v>22</v>
      </c>
      <c r="J364" s="53" t="s">
        <v>151</v>
      </c>
      <c r="K364" s="53" t="s">
        <v>124</v>
      </c>
      <c r="L364" s="53" t="s">
        <v>129</v>
      </c>
      <c r="M364" s="54"/>
      <c r="N364" s="53" t="s">
        <v>1036</v>
      </c>
      <c r="O364" s="56"/>
      <c r="P364" s="76"/>
    </row>
    <row r="365" spans="1:16" ht="30">
      <c r="A365" s="53" t="s">
        <v>1037</v>
      </c>
      <c r="B365" s="54" t="s">
        <v>992</v>
      </c>
      <c r="C365" s="55" t="s">
        <v>1038</v>
      </c>
      <c r="D365" s="53"/>
      <c r="E365" s="53"/>
      <c r="F365" s="53"/>
      <c r="G365" s="53"/>
      <c r="H365" s="53" t="s">
        <v>148</v>
      </c>
      <c r="I365" s="33" t="s">
        <v>22</v>
      </c>
      <c r="J365" s="53" t="s">
        <v>151</v>
      </c>
      <c r="K365" s="53" t="s">
        <v>124</v>
      </c>
      <c r="L365" s="53" t="s">
        <v>129</v>
      </c>
      <c r="M365" s="54"/>
      <c r="N365" s="53" t="s">
        <v>1039</v>
      </c>
      <c r="O365" s="56"/>
      <c r="P365" s="76"/>
    </row>
    <row r="366" spans="1:16" ht="60">
      <c r="A366" s="53" t="s">
        <v>1040</v>
      </c>
      <c r="B366" s="54" t="s">
        <v>992</v>
      </c>
      <c r="C366" s="55" t="s">
        <v>1041</v>
      </c>
      <c r="D366" s="53"/>
      <c r="E366" s="53"/>
      <c r="F366" s="53"/>
      <c r="G366" s="53"/>
      <c r="H366" s="53" t="s">
        <v>148</v>
      </c>
      <c r="I366" s="33" t="s">
        <v>22</v>
      </c>
      <c r="J366" s="53" t="s">
        <v>151</v>
      </c>
      <c r="K366" s="53" t="s">
        <v>124</v>
      </c>
      <c r="L366" s="53" t="s">
        <v>129</v>
      </c>
      <c r="M366" s="54"/>
      <c r="N366" s="53" t="s">
        <v>1042</v>
      </c>
      <c r="O366" s="56"/>
      <c r="P366" s="76"/>
    </row>
    <row r="367" spans="1:16" ht="60">
      <c r="A367" s="53" t="s">
        <v>1043</v>
      </c>
      <c r="B367" s="54" t="s">
        <v>992</v>
      </c>
      <c r="C367" s="55" t="s">
        <v>1044</v>
      </c>
      <c r="D367" s="53"/>
      <c r="E367" s="53"/>
      <c r="F367" s="53"/>
      <c r="G367" s="53"/>
      <c r="H367" s="53" t="s">
        <v>148</v>
      </c>
      <c r="I367" s="33" t="s">
        <v>22</v>
      </c>
      <c r="J367" s="53" t="s">
        <v>151</v>
      </c>
      <c r="K367" s="53" t="s">
        <v>124</v>
      </c>
      <c r="L367" s="53" t="s">
        <v>129</v>
      </c>
      <c r="M367" s="54"/>
      <c r="N367" s="53" t="s">
        <v>1045</v>
      </c>
      <c r="O367" s="56"/>
      <c r="P367" s="76"/>
    </row>
    <row r="368" spans="1:16" ht="75">
      <c r="A368" s="53" t="s">
        <v>1046</v>
      </c>
      <c r="B368" s="54" t="s">
        <v>992</v>
      </c>
      <c r="C368" s="55" t="s">
        <v>1047</v>
      </c>
      <c r="D368" s="53"/>
      <c r="E368" s="53"/>
      <c r="F368" s="53"/>
      <c r="G368" s="53"/>
      <c r="H368" s="53" t="s">
        <v>148</v>
      </c>
      <c r="I368" s="33" t="s">
        <v>22</v>
      </c>
      <c r="J368" s="53" t="s">
        <v>151</v>
      </c>
      <c r="K368" s="53" t="s">
        <v>124</v>
      </c>
      <c r="L368" s="53" t="s">
        <v>129</v>
      </c>
      <c r="M368" s="54"/>
      <c r="N368" s="53" t="s">
        <v>1048</v>
      </c>
      <c r="O368" s="56"/>
      <c r="P368" s="76"/>
    </row>
    <row r="369" spans="1:16" ht="45">
      <c r="A369" s="53" t="s">
        <v>1049</v>
      </c>
      <c r="B369" s="54" t="s">
        <v>992</v>
      </c>
      <c r="C369" s="55" t="s">
        <v>1050</v>
      </c>
      <c r="D369" s="53"/>
      <c r="E369" s="53"/>
      <c r="F369" s="53"/>
      <c r="G369" s="53"/>
      <c r="H369" s="53" t="s">
        <v>148</v>
      </c>
      <c r="I369" s="33" t="s">
        <v>22</v>
      </c>
      <c r="J369" s="53" t="s">
        <v>151</v>
      </c>
      <c r="K369" s="53" t="s">
        <v>124</v>
      </c>
      <c r="L369" s="53" t="s">
        <v>129</v>
      </c>
      <c r="M369" s="54"/>
      <c r="N369" s="53" t="s">
        <v>1051</v>
      </c>
      <c r="O369" s="56"/>
      <c r="P369" s="76"/>
    </row>
    <row r="370" spans="1:16" ht="60">
      <c r="A370" s="53" t="s">
        <v>1052</v>
      </c>
      <c r="B370" s="54" t="s">
        <v>992</v>
      </c>
      <c r="C370" s="55" t="s">
        <v>1053</v>
      </c>
      <c r="D370" s="53"/>
      <c r="E370" s="53"/>
      <c r="F370" s="53"/>
      <c r="G370" s="53"/>
      <c r="H370" s="53" t="s">
        <v>148</v>
      </c>
      <c r="I370" s="33" t="s">
        <v>22</v>
      </c>
      <c r="J370" s="53" t="s">
        <v>151</v>
      </c>
      <c r="K370" s="53" t="s">
        <v>124</v>
      </c>
      <c r="L370" s="53" t="s">
        <v>129</v>
      </c>
      <c r="M370" s="54"/>
      <c r="N370" s="53" t="s">
        <v>1054</v>
      </c>
      <c r="O370" s="60"/>
      <c r="P370" s="76"/>
    </row>
    <row r="371" spans="1:16" ht="45">
      <c r="A371" s="53" t="s">
        <v>1055</v>
      </c>
      <c r="B371" s="54" t="s">
        <v>992</v>
      </c>
      <c r="C371" s="55" t="s">
        <v>1056</v>
      </c>
      <c r="D371" s="53"/>
      <c r="E371" s="53"/>
      <c r="F371" s="53"/>
      <c r="G371" s="53"/>
      <c r="H371" s="53" t="s">
        <v>148</v>
      </c>
      <c r="I371" s="33" t="s">
        <v>22</v>
      </c>
      <c r="J371" s="53" t="s">
        <v>151</v>
      </c>
      <c r="K371" s="53" t="s">
        <v>124</v>
      </c>
      <c r="L371" s="53" t="s">
        <v>129</v>
      </c>
      <c r="M371" s="54"/>
      <c r="N371" s="53" t="s">
        <v>1057</v>
      </c>
      <c r="O371" s="60"/>
      <c r="P371" s="76"/>
    </row>
    <row r="372" spans="1:16" ht="75">
      <c r="A372" s="53" t="s">
        <v>1058</v>
      </c>
      <c r="B372" s="54" t="s">
        <v>992</v>
      </c>
      <c r="C372" s="55" t="s">
        <v>1059</v>
      </c>
      <c r="D372" s="53"/>
      <c r="E372" s="53"/>
      <c r="F372" s="53"/>
      <c r="G372" s="53"/>
      <c r="H372" s="53" t="s">
        <v>148</v>
      </c>
      <c r="I372" s="33" t="s">
        <v>22</v>
      </c>
      <c r="J372" s="53" t="s">
        <v>151</v>
      </c>
      <c r="K372" s="53" t="s">
        <v>124</v>
      </c>
      <c r="L372" s="53" t="s">
        <v>129</v>
      </c>
      <c r="M372" s="54"/>
      <c r="N372" s="53" t="s">
        <v>1060</v>
      </c>
      <c r="O372" s="60"/>
      <c r="P372" s="76"/>
    </row>
    <row r="373" spans="1:16" ht="60">
      <c r="A373" s="53" t="s">
        <v>1061</v>
      </c>
      <c r="B373" s="54" t="s">
        <v>992</v>
      </c>
      <c r="C373" s="55" t="s">
        <v>1062</v>
      </c>
      <c r="D373" s="53"/>
      <c r="E373" s="53"/>
      <c r="F373" s="53"/>
      <c r="G373" s="53"/>
      <c r="H373" s="53" t="s">
        <v>148</v>
      </c>
      <c r="I373" s="33" t="s">
        <v>22</v>
      </c>
      <c r="J373" s="53" t="s">
        <v>151</v>
      </c>
      <c r="K373" s="53" t="s">
        <v>124</v>
      </c>
      <c r="L373" s="53" t="s">
        <v>129</v>
      </c>
      <c r="M373" s="54"/>
      <c r="N373" s="53" t="s">
        <v>1063</v>
      </c>
      <c r="O373" s="60"/>
      <c r="P373" s="76"/>
    </row>
    <row r="374" spans="1:16" ht="60">
      <c r="A374" s="53" t="s">
        <v>1064</v>
      </c>
      <c r="B374" s="54" t="s">
        <v>992</v>
      </c>
      <c r="C374" s="55" t="s">
        <v>1065</v>
      </c>
      <c r="D374" s="53"/>
      <c r="E374" s="53"/>
      <c r="F374" s="53"/>
      <c r="G374" s="53"/>
      <c r="H374" s="53" t="s">
        <v>148</v>
      </c>
      <c r="I374" s="33" t="s">
        <v>22</v>
      </c>
      <c r="J374" s="53" t="s">
        <v>151</v>
      </c>
      <c r="K374" s="53" t="s">
        <v>124</v>
      </c>
      <c r="L374" s="53" t="s">
        <v>129</v>
      </c>
      <c r="M374" s="54"/>
      <c r="N374" s="53" t="s">
        <v>1066</v>
      </c>
      <c r="O374" s="60"/>
      <c r="P374" s="76"/>
    </row>
    <row r="375" spans="1:16" ht="60">
      <c r="A375" s="53" t="s">
        <v>1067</v>
      </c>
      <c r="B375" s="54" t="s">
        <v>992</v>
      </c>
      <c r="C375" s="55" t="s">
        <v>1068</v>
      </c>
      <c r="D375" s="53"/>
      <c r="E375" s="53"/>
      <c r="F375" s="53"/>
      <c r="G375" s="53"/>
      <c r="H375" s="53" t="s">
        <v>148</v>
      </c>
      <c r="I375" s="33" t="s">
        <v>22</v>
      </c>
      <c r="J375" s="53" t="s">
        <v>151</v>
      </c>
      <c r="K375" s="53" t="s">
        <v>124</v>
      </c>
      <c r="L375" s="53" t="s">
        <v>129</v>
      </c>
      <c r="M375" s="54"/>
      <c r="N375" s="53" t="s">
        <v>1069</v>
      </c>
      <c r="O375" s="56"/>
      <c r="P375" s="76"/>
    </row>
    <row r="376" spans="1:16" ht="60">
      <c r="A376" s="53" t="s">
        <v>1070</v>
      </c>
      <c r="B376" s="54" t="s">
        <v>992</v>
      </c>
      <c r="C376" s="55" t="s">
        <v>1071</v>
      </c>
      <c r="D376" s="53"/>
      <c r="E376" s="53"/>
      <c r="F376" s="53"/>
      <c r="G376" s="53"/>
      <c r="H376" s="53" t="s">
        <v>148</v>
      </c>
      <c r="I376" s="33" t="s">
        <v>22</v>
      </c>
      <c r="J376" s="53" t="s">
        <v>151</v>
      </c>
      <c r="K376" s="53" t="s">
        <v>124</v>
      </c>
      <c r="L376" s="53" t="s">
        <v>129</v>
      </c>
      <c r="M376" s="54"/>
      <c r="N376" s="53" t="s">
        <v>1072</v>
      </c>
      <c r="O376" s="60"/>
      <c r="P376" s="76"/>
    </row>
    <row r="377" spans="1:16" ht="45">
      <c r="A377" s="53" t="s">
        <v>1073</v>
      </c>
      <c r="B377" s="54" t="s">
        <v>1074</v>
      </c>
      <c r="C377" s="55" t="s">
        <v>1075</v>
      </c>
      <c r="D377" s="53"/>
      <c r="E377" s="53"/>
      <c r="F377" s="53"/>
      <c r="G377" s="53"/>
      <c r="H377" s="53" t="s">
        <v>148</v>
      </c>
      <c r="I377" s="33" t="s">
        <v>22</v>
      </c>
      <c r="J377" s="53" t="s">
        <v>151</v>
      </c>
      <c r="K377" s="53" t="s">
        <v>124</v>
      </c>
      <c r="L377" s="53" t="s">
        <v>129</v>
      </c>
      <c r="M377" s="54"/>
      <c r="N377" s="53" t="s">
        <v>1076</v>
      </c>
      <c r="O377" s="56"/>
      <c r="P377" s="76"/>
    </row>
    <row r="378" spans="1:16" ht="45">
      <c r="A378" s="53" t="s">
        <v>1077</v>
      </c>
      <c r="B378" s="54" t="s">
        <v>1074</v>
      </c>
      <c r="C378" s="55" t="s">
        <v>1078</v>
      </c>
      <c r="D378" s="53"/>
      <c r="E378" s="53"/>
      <c r="F378" s="53"/>
      <c r="G378" s="53"/>
      <c r="H378" s="53" t="s">
        <v>148</v>
      </c>
      <c r="I378" s="33" t="s">
        <v>22</v>
      </c>
      <c r="J378" s="53" t="s">
        <v>151</v>
      </c>
      <c r="K378" s="53" t="s">
        <v>124</v>
      </c>
      <c r="L378" s="53" t="s">
        <v>129</v>
      </c>
      <c r="M378" s="54"/>
      <c r="N378" s="53" t="s">
        <v>1079</v>
      </c>
      <c r="O378" s="60"/>
      <c r="P378" s="76"/>
    </row>
    <row r="379" spans="1:16" ht="75">
      <c r="A379" s="53" t="s">
        <v>1080</v>
      </c>
      <c r="B379" s="54" t="s">
        <v>1081</v>
      </c>
      <c r="C379" s="55" t="s">
        <v>1082</v>
      </c>
      <c r="D379" s="53"/>
      <c r="E379" s="53"/>
      <c r="F379" s="53"/>
      <c r="G379" s="53"/>
      <c r="H379" s="53" t="s">
        <v>148</v>
      </c>
      <c r="I379" s="33" t="s">
        <v>22</v>
      </c>
      <c r="J379" s="53" t="s">
        <v>151</v>
      </c>
      <c r="K379" s="53" t="s">
        <v>124</v>
      </c>
      <c r="L379" s="53" t="s">
        <v>129</v>
      </c>
      <c r="M379" s="54"/>
      <c r="N379" s="53" t="s">
        <v>1083</v>
      </c>
      <c r="O379" s="56"/>
      <c r="P379" s="76"/>
    </row>
    <row r="380" spans="1:16" ht="60">
      <c r="A380" s="53" t="s">
        <v>1084</v>
      </c>
      <c r="B380" s="54" t="s">
        <v>1085</v>
      </c>
      <c r="C380" s="55" t="s">
        <v>1086</v>
      </c>
      <c r="D380" s="53"/>
      <c r="E380" s="53"/>
      <c r="F380" s="53"/>
      <c r="G380" s="53"/>
      <c r="H380" s="53" t="s">
        <v>148</v>
      </c>
      <c r="I380" s="33" t="s">
        <v>22</v>
      </c>
      <c r="J380" s="53" t="s">
        <v>151</v>
      </c>
      <c r="K380" s="53" t="s">
        <v>124</v>
      </c>
      <c r="L380" s="53" t="s">
        <v>129</v>
      </c>
      <c r="M380" s="54"/>
      <c r="N380" s="53" t="s">
        <v>1087</v>
      </c>
      <c r="O380" s="56"/>
      <c r="P380" s="76"/>
    </row>
    <row r="381" spans="1:16" ht="30">
      <c r="A381" s="53" t="s">
        <v>1088</v>
      </c>
      <c r="B381" s="54" t="s">
        <v>1085</v>
      </c>
      <c r="C381" s="55" t="s">
        <v>1089</v>
      </c>
      <c r="D381" s="53"/>
      <c r="E381" s="53"/>
      <c r="F381" s="53"/>
      <c r="G381" s="53"/>
      <c r="H381" s="53" t="s">
        <v>148</v>
      </c>
      <c r="I381" s="33" t="s">
        <v>22</v>
      </c>
      <c r="J381" s="53" t="s">
        <v>151</v>
      </c>
      <c r="K381" s="53" t="s">
        <v>124</v>
      </c>
      <c r="L381" s="53" t="s">
        <v>129</v>
      </c>
      <c r="M381" s="54"/>
      <c r="N381" s="53" t="s">
        <v>1090</v>
      </c>
      <c r="O381" s="56"/>
      <c r="P381" s="76"/>
    </row>
    <row r="382" spans="1:16" ht="30">
      <c r="A382" s="53" t="s">
        <v>1091</v>
      </c>
      <c r="B382" s="54" t="s">
        <v>1085</v>
      </c>
      <c r="C382" s="55" t="s">
        <v>1092</v>
      </c>
      <c r="D382" s="53"/>
      <c r="E382" s="53"/>
      <c r="F382" s="53"/>
      <c r="G382" s="53"/>
      <c r="H382" s="53" t="s">
        <v>148</v>
      </c>
      <c r="I382" s="33" t="s">
        <v>22</v>
      </c>
      <c r="J382" s="53" t="s">
        <v>151</v>
      </c>
      <c r="K382" s="53" t="s">
        <v>124</v>
      </c>
      <c r="L382" s="53" t="s">
        <v>129</v>
      </c>
      <c r="M382" s="54"/>
      <c r="N382" s="53" t="s">
        <v>1093</v>
      </c>
      <c r="O382" s="56"/>
      <c r="P382" s="76"/>
    </row>
    <row r="383" spans="1:16" ht="45">
      <c r="A383" s="53" t="s">
        <v>1094</v>
      </c>
      <c r="B383" s="54" t="s">
        <v>1085</v>
      </c>
      <c r="C383" s="55" t="s">
        <v>1095</v>
      </c>
      <c r="D383" s="53"/>
      <c r="E383" s="53"/>
      <c r="F383" s="53"/>
      <c r="G383" s="53"/>
      <c r="H383" s="53" t="s">
        <v>148</v>
      </c>
      <c r="I383" s="33" t="s">
        <v>22</v>
      </c>
      <c r="J383" s="53" t="s">
        <v>151</v>
      </c>
      <c r="K383" s="53" t="s">
        <v>124</v>
      </c>
      <c r="L383" s="53" t="s">
        <v>129</v>
      </c>
      <c r="M383" s="54"/>
      <c r="N383" s="53" t="s">
        <v>1096</v>
      </c>
      <c r="O383" s="56"/>
      <c r="P383" s="76"/>
    </row>
    <row r="384" spans="1:16" ht="45">
      <c r="A384" s="53" t="s">
        <v>1097</v>
      </c>
      <c r="B384" s="54" t="s">
        <v>1085</v>
      </c>
      <c r="C384" s="55" t="s">
        <v>1098</v>
      </c>
      <c r="D384" s="53"/>
      <c r="E384" s="53"/>
      <c r="F384" s="53"/>
      <c r="G384" s="53"/>
      <c r="H384" s="53" t="s">
        <v>148</v>
      </c>
      <c r="I384" s="33" t="s">
        <v>22</v>
      </c>
      <c r="J384" s="53" t="s">
        <v>151</v>
      </c>
      <c r="K384" s="53" t="s">
        <v>124</v>
      </c>
      <c r="L384" s="53" t="s">
        <v>129</v>
      </c>
      <c r="M384" s="54"/>
      <c r="N384" s="53" t="s">
        <v>1099</v>
      </c>
      <c r="O384" s="56"/>
      <c r="P384" s="76"/>
    </row>
    <row r="385" spans="1:16">
      <c r="A385" s="53" t="s">
        <v>1100</v>
      </c>
      <c r="B385" s="54" t="s">
        <v>1101</v>
      </c>
      <c r="C385" s="55" t="s">
        <v>1102</v>
      </c>
      <c r="D385" s="53"/>
      <c r="E385" s="53"/>
      <c r="F385" s="53"/>
      <c r="G385" s="53"/>
      <c r="H385" s="53" t="s">
        <v>148</v>
      </c>
      <c r="I385" s="53" t="s">
        <v>30</v>
      </c>
      <c r="J385" s="53" t="s">
        <v>151</v>
      </c>
      <c r="K385" s="53" t="s">
        <v>124</v>
      </c>
      <c r="L385" s="53" t="s">
        <v>129</v>
      </c>
      <c r="M385" s="54"/>
      <c r="N385" s="53"/>
      <c r="O385" s="56"/>
      <c r="P385" s="76"/>
    </row>
    <row r="386" spans="1:16" ht="30">
      <c r="A386" s="53" t="s">
        <v>1103</v>
      </c>
      <c r="B386" s="54" t="s">
        <v>1104</v>
      </c>
      <c r="C386" s="55" t="s">
        <v>1105</v>
      </c>
      <c r="D386" s="53"/>
      <c r="E386" s="53"/>
      <c r="F386" s="53"/>
      <c r="G386" s="53"/>
      <c r="H386" s="53" t="s">
        <v>148</v>
      </c>
      <c r="I386" s="53" t="s">
        <v>30</v>
      </c>
      <c r="J386" s="53" t="s">
        <v>151</v>
      </c>
      <c r="K386" s="53" t="s">
        <v>124</v>
      </c>
      <c r="L386" s="53" t="s">
        <v>129</v>
      </c>
      <c r="M386" s="54"/>
      <c r="N386" s="53" t="s">
        <v>1106</v>
      </c>
      <c r="O386" s="56"/>
      <c r="P386" s="76"/>
    </row>
    <row r="387" spans="1:16" ht="30">
      <c r="A387" s="53" t="s">
        <v>1107</v>
      </c>
      <c r="B387" s="54" t="s">
        <v>1104</v>
      </c>
      <c r="C387" s="55" t="s">
        <v>1108</v>
      </c>
      <c r="D387" s="53"/>
      <c r="E387" s="53"/>
      <c r="F387" s="53"/>
      <c r="G387" s="53"/>
      <c r="H387" s="53" t="s">
        <v>148</v>
      </c>
      <c r="I387" s="53" t="s">
        <v>30</v>
      </c>
      <c r="J387" s="53" t="s">
        <v>151</v>
      </c>
      <c r="K387" s="53" t="s">
        <v>124</v>
      </c>
      <c r="L387" s="53" t="s">
        <v>129</v>
      </c>
      <c r="M387" s="54"/>
      <c r="N387" s="53" t="s">
        <v>1109</v>
      </c>
      <c r="O387" s="56"/>
      <c r="P387" s="76"/>
    </row>
    <row r="388" spans="1:16" ht="30">
      <c r="A388" s="53" t="s">
        <v>1110</v>
      </c>
      <c r="B388" s="54" t="s">
        <v>1111</v>
      </c>
      <c r="C388" s="55" t="s">
        <v>1112</v>
      </c>
      <c r="D388" s="53"/>
      <c r="E388" s="53"/>
      <c r="F388" s="53"/>
      <c r="G388" s="53"/>
      <c r="H388" s="53" t="s">
        <v>148</v>
      </c>
      <c r="I388" s="53" t="s">
        <v>30</v>
      </c>
      <c r="J388" s="53" t="s">
        <v>151</v>
      </c>
      <c r="K388" s="53" t="s">
        <v>124</v>
      </c>
      <c r="L388" s="53" t="s">
        <v>129</v>
      </c>
      <c r="M388" s="54"/>
      <c r="N388" s="53" t="s">
        <v>1113</v>
      </c>
      <c r="O388" s="56"/>
      <c r="P388" s="76"/>
    </row>
    <row r="389" spans="1:16" ht="45">
      <c r="A389" s="53" t="s">
        <v>1114</v>
      </c>
      <c r="B389" s="54" t="s">
        <v>1115</v>
      </c>
      <c r="C389" s="58" t="s">
        <v>1116</v>
      </c>
      <c r="D389" s="33" t="s">
        <v>10801</v>
      </c>
      <c r="E389" s="53"/>
      <c r="F389" s="53"/>
      <c r="G389" s="53"/>
      <c r="H389" s="53" t="s">
        <v>148</v>
      </c>
      <c r="I389" s="53" t="s">
        <v>31</v>
      </c>
      <c r="J389" s="53" t="s">
        <v>151</v>
      </c>
      <c r="K389" s="33" t="s">
        <v>123</v>
      </c>
      <c r="L389" s="53" t="s">
        <v>129</v>
      </c>
      <c r="M389" s="54"/>
      <c r="N389" s="53" t="s">
        <v>1117</v>
      </c>
      <c r="O389" s="56"/>
      <c r="P389" s="76"/>
    </row>
    <row r="390" spans="1:16" ht="30">
      <c r="A390" s="53" t="s">
        <v>1118</v>
      </c>
      <c r="B390" s="54" t="s">
        <v>1115</v>
      </c>
      <c r="C390" s="58" t="s">
        <v>1119</v>
      </c>
      <c r="D390" s="80"/>
      <c r="E390" s="53"/>
      <c r="F390" s="53"/>
      <c r="G390" s="53"/>
      <c r="H390" s="53" t="s">
        <v>148</v>
      </c>
      <c r="I390" s="53" t="s">
        <v>31</v>
      </c>
      <c r="J390" s="53" t="s">
        <v>151</v>
      </c>
      <c r="K390" s="53" t="s">
        <v>124</v>
      </c>
      <c r="L390" s="53" t="s">
        <v>129</v>
      </c>
      <c r="M390" s="54"/>
      <c r="N390" s="53" t="s">
        <v>1120</v>
      </c>
      <c r="O390" s="60"/>
      <c r="P390" s="76"/>
    </row>
    <row r="391" spans="1:16" ht="60">
      <c r="A391" s="53" t="s">
        <v>1121</v>
      </c>
      <c r="B391" s="54" t="s">
        <v>1115</v>
      </c>
      <c r="C391" s="58" t="s">
        <v>1122</v>
      </c>
      <c r="D391" s="33" t="s">
        <v>1142</v>
      </c>
      <c r="E391" s="53"/>
      <c r="F391" s="53"/>
      <c r="G391" s="53"/>
      <c r="H391" s="53" t="s">
        <v>148</v>
      </c>
      <c r="I391" s="53" t="s">
        <v>31</v>
      </c>
      <c r="J391" s="53" t="s">
        <v>151</v>
      </c>
      <c r="K391" s="33" t="s">
        <v>123</v>
      </c>
      <c r="L391" s="53" t="s">
        <v>129</v>
      </c>
      <c r="M391" s="54"/>
      <c r="N391" s="53" t="s">
        <v>1123</v>
      </c>
      <c r="O391" s="56"/>
      <c r="P391" s="76"/>
    </row>
    <row r="392" spans="1:16" ht="75">
      <c r="A392" s="53" t="s">
        <v>1124</v>
      </c>
      <c r="B392" s="54" t="s">
        <v>1115</v>
      </c>
      <c r="C392" s="55" t="s">
        <v>1125</v>
      </c>
      <c r="D392" s="33" t="s">
        <v>10798</v>
      </c>
      <c r="E392" s="53"/>
      <c r="F392" s="53"/>
      <c r="G392" s="53"/>
      <c r="H392" s="53" t="s">
        <v>148</v>
      </c>
      <c r="I392" s="53" t="s">
        <v>31</v>
      </c>
      <c r="J392" s="53" t="s">
        <v>151</v>
      </c>
      <c r="K392" s="33" t="s">
        <v>123</v>
      </c>
      <c r="L392" s="53" t="s">
        <v>129</v>
      </c>
      <c r="M392" s="54"/>
      <c r="N392" s="53" t="s">
        <v>1126</v>
      </c>
      <c r="O392" s="56"/>
      <c r="P392" s="76"/>
    </row>
    <row r="393" spans="1:16" ht="45">
      <c r="A393" s="53" t="s">
        <v>1127</v>
      </c>
      <c r="B393" s="54" t="s">
        <v>1115</v>
      </c>
      <c r="C393" s="58" t="s">
        <v>1128</v>
      </c>
      <c r="D393" s="33"/>
      <c r="E393" s="53"/>
      <c r="F393" s="53"/>
      <c r="G393" s="53"/>
      <c r="H393" s="53" t="s">
        <v>148</v>
      </c>
      <c r="I393" s="53" t="s">
        <v>31</v>
      </c>
      <c r="J393" s="53" t="s">
        <v>151</v>
      </c>
      <c r="K393" s="53" t="s">
        <v>124</v>
      </c>
      <c r="L393" s="53" t="s">
        <v>129</v>
      </c>
      <c r="M393" s="54"/>
      <c r="N393" s="53" t="s">
        <v>1129</v>
      </c>
      <c r="O393" s="56"/>
      <c r="P393" s="76"/>
    </row>
    <row r="394" spans="1:16" ht="90">
      <c r="A394" s="33" t="s">
        <v>1130</v>
      </c>
      <c r="B394" s="54" t="s">
        <v>1115</v>
      </c>
      <c r="C394" s="58" t="s">
        <v>1131</v>
      </c>
      <c r="D394" s="53"/>
      <c r="E394" s="53"/>
      <c r="F394" s="53"/>
      <c r="G394" s="53"/>
      <c r="H394" s="53" t="s">
        <v>148</v>
      </c>
      <c r="I394" s="53" t="s">
        <v>30</v>
      </c>
      <c r="J394" s="53" t="s">
        <v>149</v>
      </c>
      <c r="K394" s="53" t="s">
        <v>123</v>
      </c>
      <c r="L394" s="53" t="s">
        <v>128</v>
      </c>
      <c r="M394" s="58" t="s">
        <v>11131</v>
      </c>
      <c r="N394" s="53" t="s">
        <v>1132</v>
      </c>
      <c r="O394" s="56"/>
      <c r="P394" s="76"/>
    </row>
    <row r="395" spans="1:16" ht="90">
      <c r="A395" s="33" t="s">
        <v>1133</v>
      </c>
      <c r="B395" s="54" t="s">
        <v>1115</v>
      </c>
      <c r="C395" s="58" t="s">
        <v>1134</v>
      </c>
      <c r="D395" s="53"/>
      <c r="E395" s="53"/>
      <c r="F395" s="53"/>
      <c r="G395" s="53"/>
      <c r="H395" s="53" t="s">
        <v>148</v>
      </c>
      <c r="I395" s="53" t="s">
        <v>30</v>
      </c>
      <c r="J395" s="53" t="s">
        <v>149</v>
      </c>
      <c r="K395" s="53" t="s">
        <v>123</v>
      </c>
      <c r="L395" s="33" t="s">
        <v>128</v>
      </c>
      <c r="M395" s="65" t="s">
        <v>10951</v>
      </c>
      <c r="N395" s="53" t="s">
        <v>1135</v>
      </c>
      <c r="O395" s="60"/>
      <c r="P395" s="76"/>
    </row>
    <row r="396" spans="1:16" ht="90">
      <c r="A396" s="33" t="s">
        <v>1136</v>
      </c>
      <c r="B396" s="54" t="s">
        <v>1115</v>
      </c>
      <c r="C396" s="58" t="s">
        <v>1137</v>
      </c>
      <c r="D396" s="53"/>
      <c r="E396" s="53"/>
      <c r="F396" s="53"/>
      <c r="G396" s="53"/>
      <c r="H396" s="53" t="s">
        <v>148</v>
      </c>
      <c r="I396" s="53" t="s">
        <v>30</v>
      </c>
      <c r="J396" s="53" t="s">
        <v>149</v>
      </c>
      <c r="K396" s="53" t="s">
        <v>123</v>
      </c>
      <c r="L396" s="33" t="s">
        <v>128</v>
      </c>
      <c r="M396" s="65" t="s">
        <v>10951</v>
      </c>
      <c r="N396" s="53" t="s">
        <v>1138</v>
      </c>
      <c r="O396" s="56"/>
      <c r="P396" s="76"/>
    </row>
    <row r="397" spans="1:16" ht="105">
      <c r="A397" s="33" t="s">
        <v>1139</v>
      </c>
      <c r="B397" s="54" t="s">
        <v>1115</v>
      </c>
      <c r="C397" s="55" t="s">
        <v>1140</v>
      </c>
      <c r="D397" s="53"/>
      <c r="E397" s="53"/>
      <c r="F397" s="53"/>
      <c r="G397" s="53"/>
      <c r="H397" s="53" t="s">
        <v>148</v>
      </c>
      <c r="I397" s="53" t="s">
        <v>30</v>
      </c>
      <c r="J397" s="53" t="s">
        <v>149</v>
      </c>
      <c r="K397" s="53" t="s">
        <v>123</v>
      </c>
      <c r="L397" s="33" t="s">
        <v>128</v>
      </c>
      <c r="M397" s="65" t="s">
        <v>10951</v>
      </c>
      <c r="N397" s="53" t="s">
        <v>1141</v>
      </c>
      <c r="O397" s="56"/>
      <c r="P397" s="76"/>
    </row>
    <row r="398" spans="1:16" ht="75">
      <c r="A398" s="33" t="s">
        <v>1142</v>
      </c>
      <c r="B398" s="54" t="s">
        <v>1115</v>
      </c>
      <c r="C398" s="58" t="s">
        <v>1143</v>
      </c>
      <c r="D398" s="53"/>
      <c r="E398" s="53"/>
      <c r="F398" s="53"/>
      <c r="G398" s="33"/>
      <c r="H398" s="53" t="s">
        <v>148</v>
      </c>
      <c r="I398" s="53" t="s">
        <v>30</v>
      </c>
      <c r="J398" s="53" t="s">
        <v>149</v>
      </c>
      <c r="K398" s="53" t="s">
        <v>123</v>
      </c>
      <c r="L398" s="33" t="s">
        <v>128</v>
      </c>
      <c r="M398" s="65" t="s">
        <v>10794</v>
      </c>
      <c r="N398" s="53" t="s">
        <v>1144</v>
      </c>
      <c r="O398" s="56"/>
      <c r="P398" s="76"/>
    </row>
    <row r="399" spans="1:16" ht="90">
      <c r="A399" s="33" t="s">
        <v>1145</v>
      </c>
      <c r="B399" s="54" t="s">
        <v>1115</v>
      </c>
      <c r="C399" s="55" t="s">
        <v>1146</v>
      </c>
      <c r="D399" s="53"/>
      <c r="E399" s="53"/>
      <c r="F399" s="53"/>
      <c r="G399" s="33"/>
      <c r="H399" s="53" t="s">
        <v>148</v>
      </c>
      <c r="I399" s="53" t="s">
        <v>30</v>
      </c>
      <c r="J399" s="53" t="s">
        <v>149</v>
      </c>
      <c r="K399" s="53" t="s">
        <v>123</v>
      </c>
      <c r="L399" s="33" t="s">
        <v>128</v>
      </c>
      <c r="M399" s="65" t="s">
        <v>10794</v>
      </c>
      <c r="N399" s="53" t="s">
        <v>1147</v>
      </c>
      <c r="O399" s="60"/>
      <c r="P399" s="76"/>
    </row>
    <row r="400" spans="1:16" ht="90">
      <c r="A400" s="33" t="s">
        <v>1148</v>
      </c>
      <c r="B400" s="54" t="s">
        <v>1115</v>
      </c>
      <c r="C400" s="58" t="s">
        <v>1149</v>
      </c>
      <c r="D400" s="53"/>
      <c r="E400" s="53"/>
      <c r="F400" s="53"/>
      <c r="G400" s="33"/>
      <c r="H400" s="53" t="s">
        <v>148</v>
      </c>
      <c r="I400" s="53" t="s">
        <v>30</v>
      </c>
      <c r="J400" s="53" t="s">
        <v>149</v>
      </c>
      <c r="K400" s="53" t="s">
        <v>123</v>
      </c>
      <c r="L400" s="33" t="s">
        <v>128</v>
      </c>
      <c r="M400" s="65" t="s">
        <v>10795</v>
      </c>
      <c r="N400" s="53" t="s">
        <v>1150</v>
      </c>
      <c r="O400" s="60"/>
      <c r="P400" s="76"/>
    </row>
    <row r="401" spans="1:16" ht="45">
      <c r="A401" s="53" t="s">
        <v>1151</v>
      </c>
      <c r="B401" s="54" t="s">
        <v>1115</v>
      </c>
      <c r="C401" s="55" t="s">
        <v>1152</v>
      </c>
      <c r="D401" s="53"/>
      <c r="E401" s="53"/>
      <c r="F401" s="53"/>
      <c r="G401" s="53"/>
      <c r="H401" s="53" t="s">
        <v>148</v>
      </c>
      <c r="I401" s="53" t="s">
        <v>30</v>
      </c>
      <c r="J401" s="53" t="s">
        <v>151</v>
      </c>
      <c r="K401" s="33" t="s">
        <v>124</v>
      </c>
      <c r="L401" s="33" t="s">
        <v>129</v>
      </c>
      <c r="M401" s="54"/>
      <c r="N401" s="53" t="s">
        <v>1153</v>
      </c>
      <c r="O401" s="56"/>
      <c r="P401" s="76"/>
    </row>
    <row r="402" spans="1:16" ht="45">
      <c r="A402" s="53" t="s">
        <v>1154</v>
      </c>
      <c r="B402" s="54" t="s">
        <v>1155</v>
      </c>
      <c r="C402" s="58" t="s">
        <v>10799</v>
      </c>
      <c r="D402" s="33"/>
      <c r="E402" s="33"/>
      <c r="F402" s="53"/>
      <c r="G402" s="53"/>
      <c r="H402" s="53" t="s">
        <v>148</v>
      </c>
      <c r="I402" s="53" t="s">
        <v>31</v>
      </c>
      <c r="J402" s="53" t="s">
        <v>151</v>
      </c>
      <c r="K402" s="53" t="s">
        <v>124</v>
      </c>
      <c r="L402" s="53" t="s">
        <v>129</v>
      </c>
      <c r="M402" s="54"/>
      <c r="N402" s="53" t="s">
        <v>1156</v>
      </c>
      <c r="O402" s="60"/>
      <c r="P402" s="76"/>
    </row>
    <row r="403" spans="1:16" ht="45">
      <c r="A403" s="53" t="s">
        <v>1157</v>
      </c>
      <c r="B403" s="54" t="s">
        <v>1155</v>
      </c>
      <c r="C403" s="55" t="s">
        <v>1158</v>
      </c>
      <c r="D403" s="33"/>
      <c r="E403" s="33"/>
      <c r="F403" s="53"/>
      <c r="G403" s="53"/>
      <c r="H403" s="53" t="s">
        <v>148</v>
      </c>
      <c r="I403" s="53" t="s">
        <v>31</v>
      </c>
      <c r="J403" s="53" t="s">
        <v>151</v>
      </c>
      <c r="K403" s="53" t="s">
        <v>124</v>
      </c>
      <c r="L403" s="53" t="s">
        <v>129</v>
      </c>
      <c r="M403" s="54"/>
      <c r="N403" s="53"/>
      <c r="O403" s="56"/>
      <c r="P403" s="33"/>
    </row>
    <row r="404" spans="1:16" ht="45">
      <c r="A404" s="53" t="s">
        <v>1159</v>
      </c>
      <c r="B404" s="54" t="s">
        <v>1155</v>
      </c>
      <c r="C404" s="55" t="s">
        <v>1160</v>
      </c>
      <c r="D404" s="33"/>
      <c r="E404" s="53"/>
      <c r="F404" s="53"/>
      <c r="G404" s="53"/>
      <c r="H404" s="53" t="s">
        <v>148</v>
      </c>
      <c r="I404" s="53" t="s">
        <v>31</v>
      </c>
      <c r="J404" s="53" t="s">
        <v>151</v>
      </c>
      <c r="K404" s="53" t="s">
        <v>124</v>
      </c>
      <c r="L404" s="53" t="s">
        <v>129</v>
      </c>
      <c r="M404" s="54"/>
      <c r="N404" s="53"/>
      <c r="O404" s="56"/>
      <c r="P404" s="76"/>
    </row>
    <row r="405" spans="1:16" ht="45">
      <c r="A405" s="53" t="s">
        <v>1161</v>
      </c>
      <c r="B405" s="54" t="s">
        <v>1155</v>
      </c>
      <c r="C405" s="55" t="s">
        <v>1162</v>
      </c>
      <c r="D405" s="33"/>
      <c r="E405" s="53"/>
      <c r="F405" s="53"/>
      <c r="G405" s="53"/>
      <c r="H405" s="53" t="s">
        <v>148</v>
      </c>
      <c r="I405" s="53" t="s">
        <v>31</v>
      </c>
      <c r="J405" s="53" t="s">
        <v>151</v>
      </c>
      <c r="K405" s="53" t="s">
        <v>124</v>
      </c>
      <c r="L405" s="53" t="s">
        <v>129</v>
      </c>
      <c r="M405" s="54"/>
      <c r="N405" s="53"/>
      <c r="O405" s="56"/>
      <c r="P405" s="76"/>
    </row>
    <row r="406" spans="1:16" ht="75">
      <c r="A406" s="33" t="s">
        <v>1163</v>
      </c>
      <c r="B406" s="54" t="s">
        <v>1155</v>
      </c>
      <c r="C406" s="58" t="s">
        <v>1164</v>
      </c>
      <c r="D406" s="53"/>
      <c r="E406" s="53"/>
      <c r="F406" s="53"/>
      <c r="G406" s="33"/>
      <c r="H406" s="53" t="s">
        <v>148</v>
      </c>
      <c r="I406" s="53" t="s">
        <v>30</v>
      </c>
      <c r="J406" s="53" t="s">
        <v>149</v>
      </c>
      <c r="K406" s="53" t="s">
        <v>123</v>
      </c>
      <c r="L406" s="53" t="s">
        <v>128</v>
      </c>
      <c r="M406" s="65" t="s">
        <v>11107</v>
      </c>
      <c r="N406" s="53" t="s">
        <v>1165</v>
      </c>
      <c r="O406" s="56"/>
      <c r="P406" s="76"/>
    </row>
    <row r="407" spans="1:16" ht="45">
      <c r="A407" s="33" t="s">
        <v>1166</v>
      </c>
      <c r="B407" s="54" t="s">
        <v>1155</v>
      </c>
      <c r="C407" s="55" t="s">
        <v>1167</v>
      </c>
      <c r="D407" s="53"/>
      <c r="E407" s="53"/>
      <c r="F407" s="53"/>
      <c r="G407" s="53"/>
      <c r="H407" s="53" t="s">
        <v>148</v>
      </c>
      <c r="I407" s="53" t="s">
        <v>30</v>
      </c>
      <c r="J407" s="53" t="s">
        <v>151</v>
      </c>
      <c r="K407" s="33" t="s">
        <v>124</v>
      </c>
      <c r="L407" s="33" t="s">
        <v>129</v>
      </c>
      <c r="M407" s="54"/>
      <c r="N407" s="53" t="s">
        <v>1168</v>
      </c>
      <c r="O407" s="33"/>
      <c r="P407" s="76"/>
    </row>
    <row r="408" spans="1:16" ht="45">
      <c r="A408" s="33" t="s">
        <v>1169</v>
      </c>
      <c r="B408" s="54" t="s">
        <v>1155</v>
      </c>
      <c r="C408" s="58" t="s">
        <v>1170</v>
      </c>
      <c r="D408" s="53"/>
      <c r="E408" s="53"/>
      <c r="F408" s="53"/>
      <c r="G408" s="53"/>
      <c r="H408" s="53" t="s">
        <v>148</v>
      </c>
      <c r="I408" s="53" t="s">
        <v>30</v>
      </c>
      <c r="J408" s="53" t="s">
        <v>151</v>
      </c>
      <c r="K408" s="33" t="s">
        <v>124</v>
      </c>
      <c r="L408" s="33" t="s">
        <v>129</v>
      </c>
      <c r="M408" s="54"/>
      <c r="N408" s="53" t="s">
        <v>1171</v>
      </c>
      <c r="O408" s="56"/>
      <c r="P408" s="76"/>
    </row>
    <row r="409" spans="1:16" ht="165">
      <c r="A409" s="33" t="s">
        <v>1172</v>
      </c>
      <c r="B409" s="54" t="s">
        <v>1155</v>
      </c>
      <c r="C409" s="55" t="s">
        <v>1173</v>
      </c>
      <c r="D409" s="53"/>
      <c r="E409" s="53"/>
      <c r="F409" s="53"/>
      <c r="G409" s="53"/>
      <c r="H409" s="53" t="s">
        <v>148</v>
      </c>
      <c r="I409" s="53" t="s">
        <v>30</v>
      </c>
      <c r="J409" s="53" t="s">
        <v>149</v>
      </c>
      <c r="K409" s="53" t="s">
        <v>123</v>
      </c>
      <c r="L409" s="53" t="s">
        <v>128</v>
      </c>
      <c r="M409" s="58" t="s">
        <v>10927</v>
      </c>
      <c r="N409" s="53" t="s">
        <v>1174</v>
      </c>
      <c r="O409" s="56"/>
      <c r="P409" s="76"/>
    </row>
    <row r="410" spans="1:16" ht="165">
      <c r="A410" s="33" t="s">
        <v>1175</v>
      </c>
      <c r="B410" s="54" t="s">
        <v>1155</v>
      </c>
      <c r="C410" s="55" t="s">
        <v>1176</v>
      </c>
      <c r="D410" s="53"/>
      <c r="E410" s="53"/>
      <c r="F410" s="53"/>
      <c r="G410" s="53"/>
      <c r="H410" s="53" t="s">
        <v>148</v>
      </c>
      <c r="I410" s="53" t="s">
        <v>30</v>
      </c>
      <c r="J410" s="53" t="s">
        <v>149</v>
      </c>
      <c r="K410" s="33" t="s">
        <v>123</v>
      </c>
      <c r="L410" s="53" t="s">
        <v>128</v>
      </c>
      <c r="M410" s="58" t="s">
        <v>10927</v>
      </c>
      <c r="N410" s="53"/>
      <c r="O410" s="56"/>
      <c r="P410" s="76"/>
    </row>
    <row r="411" spans="1:16" ht="165">
      <c r="A411" s="33" t="s">
        <v>1177</v>
      </c>
      <c r="B411" s="54" t="s">
        <v>1155</v>
      </c>
      <c r="C411" s="55" t="s">
        <v>1178</v>
      </c>
      <c r="D411" s="53"/>
      <c r="E411" s="53"/>
      <c r="F411" s="53"/>
      <c r="G411" s="53"/>
      <c r="H411" s="53" t="s">
        <v>148</v>
      </c>
      <c r="I411" s="53" t="s">
        <v>30</v>
      </c>
      <c r="J411" s="53" t="s">
        <v>149</v>
      </c>
      <c r="K411" s="53" t="s">
        <v>123</v>
      </c>
      <c r="L411" s="53" t="s">
        <v>128</v>
      </c>
      <c r="M411" s="58" t="s">
        <v>10927</v>
      </c>
      <c r="N411" s="53"/>
      <c r="O411" s="60"/>
      <c r="P411" s="76"/>
    </row>
    <row r="412" spans="1:16" ht="45">
      <c r="A412" s="53" t="s">
        <v>1179</v>
      </c>
      <c r="B412" s="54" t="s">
        <v>1155</v>
      </c>
      <c r="C412" s="55" t="s">
        <v>1180</v>
      </c>
      <c r="D412" s="53"/>
      <c r="E412" s="53"/>
      <c r="F412" s="53"/>
      <c r="G412" s="53"/>
      <c r="H412" s="53" t="s">
        <v>148</v>
      </c>
      <c r="I412" s="53" t="s">
        <v>30</v>
      </c>
      <c r="J412" s="53" t="s">
        <v>151</v>
      </c>
      <c r="K412" s="53" t="s">
        <v>124</v>
      </c>
      <c r="L412" s="33" t="s">
        <v>129</v>
      </c>
      <c r="M412" s="58" t="s">
        <v>10786</v>
      </c>
      <c r="N412" s="53" t="s">
        <v>1181</v>
      </c>
      <c r="O412" s="56"/>
      <c r="P412" s="76"/>
    </row>
    <row r="413" spans="1:16" ht="75">
      <c r="A413" s="33" t="s">
        <v>1182</v>
      </c>
      <c r="B413" s="54" t="s">
        <v>1155</v>
      </c>
      <c r="C413" s="55" t="s">
        <v>1183</v>
      </c>
      <c r="D413" s="53"/>
      <c r="E413" s="53"/>
      <c r="F413" s="53"/>
      <c r="G413" s="33"/>
      <c r="H413" s="53" t="s">
        <v>148</v>
      </c>
      <c r="I413" s="53" t="s">
        <v>30</v>
      </c>
      <c r="J413" s="53" t="s">
        <v>149</v>
      </c>
      <c r="K413" s="53" t="s">
        <v>123</v>
      </c>
      <c r="L413" s="53" t="s">
        <v>128</v>
      </c>
      <c r="M413" s="58" t="s">
        <v>10975</v>
      </c>
      <c r="N413" s="53"/>
      <c r="O413" s="83"/>
      <c r="P413" s="76"/>
    </row>
    <row r="414" spans="1:16" ht="75">
      <c r="A414" s="33" t="s">
        <v>1184</v>
      </c>
      <c r="B414" s="54" t="s">
        <v>1155</v>
      </c>
      <c r="C414" s="55" t="s">
        <v>1185</v>
      </c>
      <c r="D414" s="53"/>
      <c r="E414" s="53"/>
      <c r="F414" s="53"/>
      <c r="G414" s="33"/>
      <c r="H414" s="53" t="s">
        <v>148</v>
      </c>
      <c r="I414" s="53" t="s">
        <v>30</v>
      </c>
      <c r="J414" s="53" t="s">
        <v>149</v>
      </c>
      <c r="K414" s="53" t="s">
        <v>123</v>
      </c>
      <c r="L414" s="53" t="s">
        <v>128</v>
      </c>
      <c r="M414" s="58" t="s">
        <v>11107</v>
      </c>
      <c r="N414" s="53" t="s">
        <v>1186</v>
      </c>
      <c r="O414" s="83"/>
      <c r="P414" s="76"/>
    </row>
    <row r="415" spans="1:16" ht="45">
      <c r="A415" s="53" t="s">
        <v>1187</v>
      </c>
      <c r="B415" s="54" t="s">
        <v>1188</v>
      </c>
      <c r="C415" s="58" t="s">
        <v>1189</v>
      </c>
      <c r="D415" s="53"/>
      <c r="E415" s="53"/>
      <c r="F415" s="53"/>
      <c r="G415" s="53"/>
      <c r="H415" s="53" t="s">
        <v>148</v>
      </c>
      <c r="I415" s="53" t="s">
        <v>30</v>
      </c>
      <c r="J415" s="53" t="s">
        <v>149</v>
      </c>
      <c r="K415" s="53" t="s">
        <v>123</v>
      </c>
      <c r="L415" s="33" t="s">
        <v>128</v>
      </c>
      <c r="M415" s="65" t="s">
        <v>10952</v>
      </c>
      <c r="N415" s="53" t="s">
        <v>1190</v>
      </c>
      <c r="O415" s="56"/>
      <c r="P415" s="76"/>
    </row>
    <row r="416" spans="1:16" ht="30">
      <c r="A416" s="53" t="s">
        <v>1191</v>
      </c>
      <c r="B416" s="54" t="s">
        <v>1192</v>
      </c>
      <c r="C416" s="58" t="s">
        <v>10800</v>
      </c>
      <c r="D416" s="33"/>
      <c r="E416" s="53"/>
      <c r="F416" s="53"/>
      <c r="G416" s="53"/>
      <c r="H416" s="53" t="s">
        <v>148</v>
      </c>
      <c r="I416" s="53" t="s">
        <v>31</v>
      </c>
      <c r="J416" s="53" t="s">
        <v>151</v>
      </c>
      <c r="K416" s="53" t="s">
        <v>124</v>
      </c>
      <c r="L416" s="53" t="s">
        <v>129</v>
      </c>
      <c r="M416" s="54"/>
      <c r="N416" s="53" t="s">
        <v>1193</v>
      </c>
      <c r="O416" s="56"/>
      <c r="P416" s="76"/>
    </row>
    <row r="417" spans="1:16" ht="30">
      <c r="A417" s="53" t="s">
        <v>1194</v>
      </c>
      <c r="B417" s="54" t="s">
        <v>1192</v>
      </c>
      <c r="C417" s="55" t="s">
        <v>1195</v>
      </c>
      <c r="D417" s="33"/>
      <c r="E417" s="33"/>
      <c r="F417" s="53"/>
      <c r="G417" s="53"/>
      <c r="H417" s="53" t="s">
        <v>148</v>
      </c>
      <c r="I417" s="53" t="s">
        <v>31</v>
      </c>
      <c r="J417" s="53" t="s">
        <v>151</v>
      </c>
      <c r="K417" s="53" t="s">
        <v>124</v>
      </c>
      <c r="L417" s="53" t="s">
        <v>129</v>
      </c>
      <c r="M417" s="54"/>
      <c r="N417" s="53" t="s">
        <v>1196</v>
      </c>
      <c r="O417" s="56"/>
      <c r="P417" s="76"/>
    </row>
    <row r="418" spans="1:16" ht="45">
      <c r="A418" s="53" t="s">
        <v>1197</v>
      </c>
      <c r="B418" s="54" t="s">
        <v>1192</v>
      </c>
      <c r="C418" s="58" t="s">
        <v>1198</v>
      </c>
      <c r="D418" s="33"/>
      <c r="E418" s="33"/>
      <c r="F418" s="53"/>
      <c r="G418" s="53"/>
      <c r="H418" s="53" t="s">
        <v>148</v>
      </c>
      <c r="I418" s="53" t="s">
        <v>31</v>
      </c>
      <c r="J418" s="53" t="s">
        <v>151</v>
      </c>
      <c r="K418" s="53" t="s">
        <v>124</v>
      </c>
      <c r="L418" s="53" t="s">
        <v>129</v>
      </c>
      <c r="M418" s="54"/>
      <c r="N418" s="53" t="s">
        <v>1199</v>
      </c>
      <c r="O418" s="56"/>
      <c r="P418" s="76"/>
    </row>
    <row r="419" spans="1:16" ht="45">
      <c r="A419" s="53" t="s">
        <v>1200</v>
      </c>
      <c r="B419" s="54" t="s">
        <v>1192</v>
      </c>
      <c r="C419" s="58" t="s">
        <v>1201</v>
      </c>
      <c r="D419" s="33"/>
      <c r="E419" s="33"/>
      <c r="F419" s="53"/>
      <c r="G419" s="53"/>
      <c r="H419" s="53" t="s">
        <v>148</v>
      </c>
      <c r="I419" s="53" t="s">
        <v>31</v>
      </c>
      <c r="J419" s="53" t="s">
        <v>151</v>
      </c>
      <c r="K419" s="53" t="s">
        <v>124</v>
      </c>
      <c r="L419" s="53" t="s">
        <v>129</v>
      </c>
      <c r="M419" s="54"/>
      <c r="N419" s="53" t="s">
        <v>1202</v>
      </c>
      <c r="O419" s="56"/>
      <c r="P419" s="76"/>
    </row>
    <row r="420" spans="1:16" ht="45">
      <c r="A420" s="33" t="s">
        <v>1203</v>
      </c>
      <c r="B420" s="54" t="s">
        <v>1192</v>
      </c>
      <c r="C420" s="58" t="s">
        <v>1204</v>
      </c>
      <c r="D420" s="33"/>
      <c r="E420" s="33"/>
      <c r="F420" s="53"/>
      <c r="G420" s="53"/>
      <c r="H420" s="53" t="s">
        <v>148</v>
      </c>
      <c r="I420" s="53" t="s">
        <v>31</v>
      </c>
      <c r="J420" s="53" t="s">
        <v>151</v>
      </c>
      <c r="K420" s="53" t="s">
        <v>124</v>
      </c>
      <c r="L420" s="53" t="s">
        <v>129</v>
      </c>
      <c r="M420" s="54"/>
      <c r="N420" s="53" t="s">
        <v>1205</v>
      </c>
      <c r="O420" s="56"/>
      <c r="P420" s="76"/>
    </row>
    <row r="421" spans="1:16" ht="75">
      <c r="A421" s="33" t="s">
        <v>1206</v>
      </c>
      <c r="B421" s="54" t="s">
        <v>1192</v>
      </c>
      <c r="C421" s="55" t="s">
        <v>1207</v>
      </c>
      <c r="D421" s="53"/>
      <c r="E421" s="53"/>
      <c r="F421" s="53"/>
      <c r="G421" s="33"/>
      <c r="H421" s="53" t="s">
        <v>148</v>
      </c>
      <c r="I421" s="53" t="s">
        <v>30</v>
      </c>
      <c r="J421" s="53" t="s">
        <v>149</v>
      </c>
      <c r="K421" s="53" t="s">
        <v>123</v>
      </c>
      <c r="L421" s="53" t="s">
        <v>128</v>
      </c>
      <c r="M421" s="65" t="s">
        <v>11107</v>
      </c>
      <c r="N421" s="53" t="s">
        <v>1208</v>
      </c>
      <c r="O421" s="83"/>
      <c r="P421" s="76"/>
    </row>
    <row r="422" spans="1:16" ht="75">
      <c r="A422" s="33" t="s">
        <v>1209</v>
      </c>
      <c r="B422" s="54" t="s">
        <v>1192</v>
      </c>
      <c r="C422" s="55" t="s">
        <v>1210</v>
      </c>
      <c r="D422" s="53"/>
      <c r="E422" s="53"/>
      <c r="F422" s="53"/>
      <c r="G422" s="33"/>
      <c r="H422" s="53" t="s">
        <v>148</v>
      </c>
      <c r="I422" s="53" t="s">
        <v>30</v>
      </c>
      <c r="J422" s="53" t="s">
        <v>149</v>
      </c>
      <c r="K422" s="53" t="s">
        <v>123</v>
      </c>
      <c r="L422" s="53" t="s">
        <v>128</v>
      </c>
      <c r="M422" s="65" t="s">
        <v>11107</v>
      </c>
      <c r="N422" s="53" t="s">
        <v>1211</v>
      </c>
      <c r="O422" s="83"/>
      <c r="P422" s="76"/>
    </row>
    <row r="423" spans="1:16" ht="75">
      <c r="A423" s="33" t="s">
        <v>1212</v>
      </c>
      <c r="B423" s="54" t="s">
        <v>1192</v>
      </c>
      <c r="C423" s="58" t="s">
        <v>1213</v>
      </c>
      <c r="D423" s="53"/>
      <c r="E423" s="53"/>
      <c r="F423" s="53"/>
      <c r="G423" s="33"/>
      <c r="H423" s="53" t="s">
        <v>148</v>
      </c>
      <c r="I423" s="53" t="s">
        <v>30</v>
      </c>
      <c r="J423" s="53" t="s">
        <v>149</v>
      </c>
      <c r="K423" s="53" t="s">
        <v>123</v>
      </c>
      <c r="L423" s="53" t="s">
        <v>128</v>
      </c>
      <c r="M423" s="65" t="s">
        <v>11107</v>
      </c>
      <c r="N423" s="53" t="s">
        <v>1214</v>
      </c>
      <c r="O423" s="83"/>
      <c r="P423" s="76"/>
    </row>
    <row r="424" spans="1:16" ht="75">
      <c r="A424" s="33" t="s">
        <v>1215</v>
      </c>
      <c r="B424" s="54" t="s">
        <v>1192</v>
      </c>
      <c r="C424" s="55" t="s">
        <v>1216</v>
      </c>
      <c r="D424" s="53"/>
      <c r="E424" s="53"/>
      <c r="F424" s="53"/>
      <c r="G424" s="33"/>
      <c r="H424" s="53" t="s">
        <v>148</v>
      </c>
      <c r="I424" s="53" t="s">
        <v>30</v>
      </c>
      <c r="J424" s="53" t="s">
        <v>149</v>
      </c>
      <c r="K424" s="53" t="s">
        <v>123</v>
      </c>
      <c r="L424" s="53" t="s">
        <v>128</v>
      </c>
      <c r="M424" s="65" t="s">
        <v>11107</v>
      </c>
      <c r="N424" s="53" t="s">
        <v>1217</v>
      </c>
      <c r="O424" s="83"/>
      <c r="P424" s="76"/>
    </row>
    <row r="425" spans="1:16" ht="75">
      <c r="A425" s="33" t="s">
        <v>1218</v>
      </c>
      <c r="B425" s="54" t="s">
        <v>1192</v>
      </c>
      <c r="C425" s="55" t="s">
        <v>1219</v>
      </c>
      <c r="D425" s="53"/>
      <c r="E425" s="53"/>
      <c r="F425" s="53"/>
      <c r="G425" s="33"/>
      <c r="H425" s="53" t="s">
        <v>148</v>
      </c>
      <c r="I425" s="53" t="s">
        <v>30</v>
      </c>
      <c r="J425" s="53" t="s">
        <v>149</v>
      </c>
      <c r="K425" s="53" t="s">
        <v>123</v>
      </c>
      <c r="L425" s="53" t="s">
        <v>128</v>
      </c>
      <c r="M425" s="65" t="s">
        <v>11107</v>
      </c>
      <c r="N425" s="53" t="s">
        <v>1220</v>
      </c>
      <c r="O425" s="33"/>
      <c r="P425" s="76"/>
    </row>
    <row r="426" spans="1:16" ht="75">
      <c r="A426" s="33" t="s">
        <v>1221</v>
      </c>
      <c r="B426" s="54" t="s">
        <v>1192</v>
      </c>
      <c r="C426" s="58" t="s">
        <v>10628</v>
      </c>
      <c r="D426" s="53"/>
      <c r="E426" s="53"/>
      <c r="F426" s="53"/>
      <c r="G426" s="33"/>
      <c r="H426" s="53" t="s">
        <v>148</v>
      </c>
      <c r="I426" s="53" t="s">
        <v>30</v>
      </c>
      <c r="J426" s="53" t="s">
        <v>149</v>
      </c>
      <c r="K426" s="53" t="s">
        <v>123</v>
      </c>
      <c r="L426" s="53" t="s">
        <v>128</v>
      </c>
      <c r="M426" s="65" t="s">
        <v>11107</v>
      </c>
      <c r="N426" s="53" t="s">
        <v>1222</v>
      </c>
      <c r="O426" s="56"/>
      <c r="P426" s="76"/>
    </row>
    <row r="427" spans="1:16" ht="75">
      <c r="A427" s="33" t="s">
        <v>1223</v>
      </c>
      <c r="B427" s="54" t="s">
        <v>1192</v>
      </c>
      <c r="C427" s="55" t="s">
        <v>1224</v>
      </c>
      <c r="D427" s="53"/>
      <c r="E427" s="53"/>
      <c r="F427" s="53"/>
      <c r="G427" s="33"/>
      <c r="H427" s="53" t="s">
        <v>148</v>
      </c>
      <c r="I427" s="53" t="s">
        <v>30</v>
      </c>
      <c r="J427" s="53" t="s">
        <v>149</v>
      </c>
      <c r="K427" s="53" t="s">
        <v>123</v>
      </c>
      <c r="L427" s="53" t="s">
        <v>128</v>
      </c>
      <c r="M427" s="65" t="s">
        <v>11107</v>
      </c>
      <c r="N427" s="53" t="s">
        <v>1225</v>
      </c>
      <c r="O427" s="83"/>
      <c r="P427" s="76"/>
    </row>
    <row r="428" spans="1:16" ht="90">
      <c r="A428" s="33" t="s">
        <v>1226</v>
      </c>
      <c r="B428" s="54" t="s">
        <v>1192</v>
      </c>
      <c r="C428" s="55" t="s">
        <v>1227</v>
      </c>
      <c r="D428" s="53"/>
      <c r="E428" s="53"/>
      <c r="F428" s="53"/>
      <c r="G428" s="33"/>
      <c r="H428" s="53" t="s">
        <v>148</v>
      </c>
      <c r="I428" s="53" t="s">
        <v>30</v>
      </c>
      <c r="J428" s="53" t="s">
        <v>151</v>
      </c>
      <c r="K428" s="33" t="s">
        <v>123</v>
      </c>
      <c r="L428" s="53" t="s">
        <v>128</v>
      </c>
      <c r="M428" s="65" t="s">
        <v>11107</v>
      </c>
      <c r="N428" s="53" t="s">
        <v>1228</v>
      </c>
      <c r="O428" s="56"/>
      <c r="P428" s="76"/>
    </row>
    <row r="429" spans="1:16" ht="75">
      <c r="A429" s="33" t="s">
        <v>1229</v>
      </c>
      <c r="B429" s="54" t="s">
        <v>1192</v>
      </c>
      <c r="C429" s="55" t="s">
        <v>1230</v>
      </c>
      <c r="D429" s="53"/>
      <c r="E429" s="53"/>
      <c r="F429" s="53"/>
      <c r="G429" s="33"/>
      <c r="H429" s="53" t="s">
        <v>148</v>
      </c>
      <c r="I429" s="53" t="s">
        <v>30</v>
      </c>
      <c r="J429" s="53" t="s">
        <v>151</v>
      </c>
      <c r="K429" s="33" t="s">
        <v>123</v>
      </c>
      <c r="L429" s="53" t="s">
        <v>128</v>
      </c>
      <c r="M429" s="65" t="s">
        <v>11107</v>
      </c>
      <c r="N429" s="53" t="s">
        <v>1231</v>
      </c>
      <c r="O429" s="83"/>
      <c r="P429" s="76"/>
    </row>
    <row r="430" spans="1:16" ht="75">
      <c r="A430" s="53" t="s">
        <v>1232</v>
      </c>
      <c r="B430" s="54" t="s">
        <v>1192</v>
      </c>
      <c r="C430" s="55" t="s">
        <v>1233</v>
      </c>
      <c r="D430" s="53"/>
      <c r="E430" s="53"/>
      <c r="F430" s="53"/>
      <c r="G430" s="33"/>
      <c r="H430" s="53" t="s">
        <v>148</v>
      </c>
      <c r="I430" s="53" t="s">
        <v>30</v>
      </c>
      <c r="J430" s="53" t="s">
        <v>151</v>
      </c>
      <c r="K430" s="33" t="s">
        <v>124</v>
      </c>
      <c r="L430" s="33" t="s">
        <v>129</v>
      </c>
      <c r="M430" s="54"/>
      <c r="N430" s="53" t="s">
        <v>1234</v>
      </c>
      <c r="O430" s="56"/>
      <c r="P430" s="76"/>
    </row>
    <row r="431" spans="1:16" ht="75">
      <c r="A431" s="53" t="s">
        <v>1235</v>
      </c>
      <c r="B431" s="54" t="s">
        <v>1192</v>
      </c>
      <c r="C431" s="55" t="s">
        <v>1236</v>
      </c>
      <c r="D431" s="53"/>
      <c r="E431" s="53"/>
      <c r="F431" s="53"/>
      <c r="G431" s="33"/>
      <c r="H431" s="53" t="s">
        <v>148</v>
      </c>
      <c r="I431" s="53" t="s">
        <v>30</v>
      </c>
      <c r="J431" s="53" t="s">
        <v>151</v>
      </c>
      <c r="K431" s="33" t="s">
        <v>124</v>
      </c>
      <c r="L431" s="33" t="s">
        <v>129</v>
      </c>
      <c r="M431" s="54"/>
      <c r="N431" s="53" t="s">
        <v>1237</v>
      </c>
      <c r="O431" s="60"/>
      <c r="P431" s="76"/>
    </row>
    <row r="432" spans="1:16" ht="90">
      <c r="A432" s="53" t="s">
        <v>1238</v>
      </c>
      <c r="B432" s="54" t="s">
        <v>1192</v>
      </c>
      <c r="C432" s="55" t="s">
        <v>1239</v>
      </c>
      <c r="D432" s="53"/>
      <c r="E432" s="53"/>
      <c r="F432" s="53"/>
      <c r="G432" s="33"/>
      <c r="H432" s="53" t="s">
        <v>148</v>
      </c>
      <c r="I432" s="53" t="s">
        <v>30</v>
      </c>
      <c r="J432" s="53" t="s">
        <v>151</v>
      </c>
      <c r="K432" s="33" t="s">
        <v>124</v>
      </c>
      <c r="L432" s="33" t="s">
        <v>129</v>
      </c>
      <c r="M432" s="54"/>
      <c r="N432" s="53" t="s">
        <v>1240</v>
      </c>
      <c r="O432" s="56"/>
      <c r="P432" s="76"/>
    </row>
    <row r="433" spans="1:16" ht="105">
      <c r="A433" s="53" t="s">
        <v>1241</v>
      </c>
      <c r="B433" s="54" t="s">
        <v>1192</v>
      </c>
      <c r="C433" s="55" t="s">
        <v>1242</v>
      </c>
      <c r="D433" s="53"/>
      <c r="E433" s="53"/>
      <c r="F433" s="53"/>
      <c r="G433" s="33"/>
      <c r="H433" s="53" t="s">
        <v>148</v>
      </c>
      <c r="I433" s="53" t="s">
        <v>30</v>
      </c>
      <c r="J433" s="53" t="s">
        <v>151</v>
      </c>
      <c r="K433" s="33" t="s">
        <v>124</v>
      </c>
      <c r="L433" s="33" t="s">
        <v>129</v>
      </c>
      <c r="M433" s="54"/>
      <c r="N433" s="53" t="s">
        <v>1243</v>
      </c>
      <c r="O433" s="60"/>
      <c r="P433" s="76"/>
    </row>
    <row r="434" spans="1:16" ht="90">
      <c r="A434" s="53" t="s">
        <v>1244</v>
      </c>
      <c r="B434" s="54" t="s">
        <v>1192</v>
      </c>
      <c r="C434" s="55" t="s">
        <v>1245</v>
      </c>
      <c r="D434" s="53"/>
      <c r="E434" s="53"/>
      <c r="F434" s="53"/>
      <c r="G434" s="33"/>
      <c r="H434" s="53" t="s">
        <v>148</v>
      </c>
      <c r="I434" s="53" t="s">
        <v>30</v>
      </c>
      <c r="J434" s="53" t="s">
        <v>151</v>
      </c>
      <c r="K434" s="33" t="s">
        <v>124</v>
      </c>
      <c r="L434" s="33" t="s">
        <v>129</v>
      </c>
      <c r="M434" s="54"/>
      <c r="N434" s="53" t="s">
        <v>1246</v>
      </c>
      <c r="O434" s="56"/>
      <c r="P434" s="76"/>
    </row>
    <row r="435" spans="1:16" ht="45">
      <c r="A435" s="53" t="s">
        <v>1247</v>
      </c>
      <c r="B435" s="54" t="s">
        <v>1192</v>
      </c>
      <c r="C435" s="55" t="s">
        <v>1248</v>
      </c>
      <c r="D435" s="53"/>
      <c r="E435" s="53"/>
      <c r="F435" s="53"/>
      <c r="G435" s="53"/>
      <c r="H435" s="53" t="s">
        <v>148</v>
      </c>
      <c r="I435" s="53" t="s">
        <v>30</v>
      </c>
      <c r="J435" s="53" t="s">
        <v>151</v>
      </c>
      <c r="K435" s="53" t="s">
        <v>124</v>
      </c>
      <c r="L435" s="53" t="s">
        <v>153</v>
      </c>
      <c r="M435" s="54" t="s">
        <v>273</v>
      </c>
      <c r="N435" s="53" t="s">
        <v>1249</v>
      </c>
      <c r="O435" s="60"/>
      <c r="P435" s="76"/>
    </row>
    <row r="436" spans="1:16" ht="45">
      <c r="A436" s="53" t="s">
        <v>1250</v>
      </c>
      <c r="B436" s="54" t="s">
        <v>1192</v>
      </c>
      <c r="C436" s="55" t="s">
        <v>1251</v>
      </c>
      <c r="D436" s="53"/>
      <c r="E436" s="53"/>
      <c r="F436" s="53"/>
      <c r="G436" s="53"/>
      <c r="H436" s="53" t="s">
        <v>148</v>
      </c>
      <c r="I436" s="53" t="s">
        <v>30</v>
      </c>
      <c r="J436" s="53" t="s">
        <v>151</v>
      </c>
      <c r="K436" s="53" t="s">
        <v>124</v>
      </c>
      <c r="L436" s="53" t="s">
        <v>153</v>
      </c>
      <c r="M436" s="54" t="s">
        <v>273</v>
      </c>
      <c r="N436" s="53" t="s">
        <v>1252</v>
      </c>
      <c r="O436" s="60"/>
      <c r="P436" s="76"/>
    </row>
    <row r="437" spans="1:16" ht="45">
      <c r="A437" s="53" t="s">
        <v>1253</v>
      </c>
      <c r="B437" s="54" t="s">
        <v>1254</v>
      </c>
      <c r="C437" s="58" t="s">
        <v>1255</v>
      </c>
      <c r="D437" s="33"/>
      <c r="E437" s="53"/>
      <c r="F437" s="53"/>
      <c r="G437" s="53"/>
      <c r="H437" s="53" t="s">
        <v>148</v>
      </c>
      <c r="I437" s="53" t="s">
        <v>31</v>
      </c>
      <c r="J437" s="53" t="s">
        <v>151</v>
      </c>
      <c r="K437" s="53" t="s">
        <v>124</v>
      </c>
      <c r="L437" s="53" t="s">
        <v>129</v>
      </c>
      <c r="M437" s="54"/>
      <c r="N437" s="53" t="s">
        <v>1256</v>
      </c>
      <c r="O437" s="56"/>
      <c r="P437" s="76"/>
    </row>
    <row r="438" spans="1:16" ht="30">
      <c r="A438" s="53" t="s">
        <v>1257</v>
      </c>
      <c r="B438" s="54" t="s">
        <v>1254</v>
      </c>
      <c r="C438" s="55" t="s">
        <v>1258</v>
      </c>
      <c r="D438" s="33"/>
      <c r="E438" s="53"/>
      <c r="F438" s="53"/>
      <c r="G438" s="53"/>
      <c r="H438" s="53" t="s">
        <v>148</v>
      </c>
      <c r="I438" s="53" t="s">
        <v>31</v>
      </c>
      <c r="J438" s="53" t="s">
        <v>151</v>
      </c>
      <c r="K438" s="53" t="s">
        <v>124</v>
      </c>
      <c r="L438" s="53" t="s">
        <v>129</v>
      </c>
      <c r="M438" s="54"/>
      <c r="N438" s="53" t="s">
        <v>1259</v>
      </c>
      <c r="O438" s="56"/>
      <c r="P438" s="76"/>
    </row>
    <row r="439" spans="1:16" ht="45">
      <c r="A439" s="53" t="s">
        <v>1260</v>
      </c>
      <c r="B439" s="54" t="s">
        <v>1254</v>
      </c>
      <c r="C439" s="55" t="s">
        <v>1261</v>
      </c>
      <c r="D439" s="33"/>
      <c r="E439" s="53"/>
      <c r="F439" s="53"/>
      <c r="G439" s="53"/>
      <c r="H439" s="53" t="s">
        <v>148</v>
      </c>
      <c r="I439" s="53" t="s">
        <v>31</v>
      </c>
      <c r="J439" s="53" t="s">
        <v>151</v>
      </c>
      <c r="K439" s="53" t="s">
        <v>124</v>
      </c>
      <c r="L439" s="53" t="s">
        <v>129</v>
      </c>
      <c r="M439" s="54"/>
      <c r="N439" s="53" t="s">
        <v>1262</v>
      </c>
      <c r="O439" s="56"/>
      <c r="P439" s="76"/>
    </row>
    <row r="440" spans="1:16" ht="30">
      <c r="A440" s="53" t="s">
        <v>1263</v>
      </c>
      <c r="B440" s="54" t="s">
        <v>1254</v>
      </c>
      <c r="C440" s="58" t="s">
        <v>1264</v>
      </c>
      <c r="D440" s="33" t="s">
        <v>1266</v>
      </c>
      <c r="E440" s="53"/>
      <c r="F440" s="53"/>
      <c r="G440" s="53"/>
      <c r="H440" s="53" t="s">
        <v>148</v>
      </c>
      <c r="I440" s="53" t="s">
        <v>31</v>
      </c>
      <c r="J440" s="53" t="s">
        <v>149</v>
      </c>
      <c r="K440" s="53" t="s">
        <v>123</v>
      </c>
      <c r="L440" s="53" t="s">
        <v>129</v>
      </c>
      <c r="M440" s="54"/>
      <c r="N440" s="53" t="s">
        <v>1265</v>
      </c>
      <c r="O440" s="56"/>
      <c r="P440" s="76"/>
    </row>
    <row r="441" spans="1:16" ht="90">
      <c r="A441" s="33" t="s">
        <v>1266</v>
      </c>
      <c r="B441" s="54" t="s">
        <v>1254</v>
      </c>
      <c r="C441" s="58" t="s">
        <v>1267</v>
      </c>
      <c r="D441" s="53"/>
      <c r="E441" s="53"/>
      <c r="F441" s="53"/>
      <c r="G441" s="33"/>
      <c r="H441" s="53" t="s">
        <v>148</v>
      </c>
      <c r="I441" s="53" t="s">
        <v>30</v>
      </c>
      <c r="J441" s="53" t="s">
        <v>149</v>
      </c>
      <c r="K441" s="53" t="s">
        <v>123</v>
      </c>
      <c r="L441" s="53" t="s">
        <v>128</v>
      </c>
      <c r="M441" s="65" t="s">
        <v>11041</v>
      </c>
      <c r="N441" s="53" t="s">
        <v>1268</v>
      </c>
      <c r="O441" s="33"/>
      <c r="P441" s="76"/>
    </row>
    <row r="442" spans="1:16" ht="45">
      <c r="A442" s="53" t="s">
        <v>1269</v>
      </c>
      <c r="B442" s="54" t="s">
        <v>1270</v>
      </c>
      <c r="C442" s="58" t="s">
        <v>1271</v>
      </c>
      <c r="D442" s="33"/>
      <c r="E442" s="53"/>
      <c r="F442" s="53"/>
      <c r="G442" s="53"/>
      <c r="H442" s="53" t="s">
        <v>148</v>
      </c>
      <c r="I442" s="53" t="s">
        <v>31</v>
      </c>
      <c r="J442" s="53" t="s">
        <v>151</v>
      </c>
      <c r="K442" s="53" t="s">
        <v>124</v>
      </c>
      <c r="L442" s="53" t="s">
        <v>129</v>
      </c>
      <c r="M442" s="54"/>
      <c r="N442" s="53" t="s">
        <v>1272</v>
      </c>
      <c r="O442" s="60"/>
      <c r="P442" s="76"/>
    </row>
    <row r="443" spans="1:16" ht="45">
      <c r="A443" s="53" t="s">
        <v>1273</v>
      </c>
      <c r="B443" s="54" t="s">
        <v>1270</v>
      </c>
      <c r="C443" s="55" t="s">
        <v>1274</v>
      </c>
      <c r="D443" s="33"/>
      <c r="E443" s="53"/>
      <c r="F443" s="53"/>
      <c r="G443" s="53"/>
      <c r="H443" s="53" t="s">
        <v>148</v>
      </c>
      <c r="I443" s="53" t="s">
        <v>31</v>
      </c>
      <c r="J443" s="53" t="s">
        <v>151</v>
      </c>
      <c r="K443" s="53" t="s">
        <v>124</v>
      </c>
      <c r="L443" s="53" t="s">
        <v>129</v>
      </c>
      <c r="M443" s="54"/>
      <c r="N443" s="53" t="s">
        <v>1275</v>
      </c>
      <c r="O443" s="60"/>
      <c r="P443" s="76"/>
    </row>
    <row r="444" spans="1:16" ht="45">
      <c r="A444" s="53" t="s">
        <v>1276</v>
      </c>
      <c r="B444" s="54" t="s">
        <v>1270</v>
      </c>
      <c r="C444" s="58" t="s">
        <v>1277</v>
      </c>
      <c r="D444" s="33"/>
      <c r="E444" s="53"/>
      <c r="F444" s="53"/>
      <c r="G444" s="53"/>
      <c r="H444" s="53" t="s">
        <v>148</v>
      </c>
      <c r="I444" s="53" t="s">
        <v>31</v>
      </c>
      <c r="J444" s="53" t="s">
        <v>151</v>
      </c>
      <c r="K444" s="53" t="s">
        <v>124</v>
      </c>
      <c r="L444" s="53" t="s">
        <v>129</v>
      </c>
      <c r="M444" s="54"/>
      <c r="N444" s="53" t="s">
        <v>1278</v>
      </c>
      <c r="O444" s="56"/>
      <c r="P444" s="76"/>
    </row>
    <row r="445" spans="1:16" ht="30">
      <c r="A445" s="53" t="s">
        <v>1279</v>
      </c>
      <c r="B445" s="54" t="s">
        <v>1270</v>
      </c>
      <c r="C445" s="58" t="s">
        <v>1280</v>
      </c>
      <c r="D445" s="33" t="s">
        <v>1282</v>
      </c>
      <c r="E445" s="53"/>
      <c r="F445" s="53"/>
      <c r="G445" s="53"/>
      <c r="H445" s="53" t="s">
        <v>148</v>
      </c>
      <c r="I445" s="53" t="s">
        <v>31</v>
      </c>
      <c r="J445" s="53" t="s">
        <v>149</v>
      </c>
      <c r="K445" s="53" t="s">
        <v>123</v>
      </c>
      <c r="L445" s="53" t="s">
        <v>129</v>
      </c>
      <c r="M445" s="54"/>
      <c r="N445" s="53" t="s">
        <v>1281</v>
      </c>
      <c r="O445" s="56"/>
      <c r="P445" s="76"/>
    </row>
    <row r="446" spans="1:16" ht="75">
      <c r="A446" s="33" t="s">
        <v>1282</v>
      </c>
      <c r="B446" s="65" t="s">
        <v>1270</v>
      </c>
      <c r="C446" s="58" t="s">
        <v>10627</v>
      </c>
      <c r="D446" s="53"/>
      <c r="E446" s="53"/>
      <c r="F446" s="53"/>
      <c r="G446" s="33"/>
      <c r="H446" s="53" t="s">
        <v>148</v>
      </c>
      <c r="I446" s="53" t="s">
        <v>30</v>
      </c>
      <c r="J446" s="53" t="s">
        <v>149</v>
      </c>
      <c r="K446" s="53" t="s">
        <v>123</v>
      </c>
      <c r="L446" s="53" t="s">
        <v>128</v>
      </c>
      <c r="M446" s="65" t="s">
        <v>11041</v>
      </c>
      <c r="N446" s="53" t="s">
        <v>1283</v>
      </c>
      <c r="O446" s="83"/>
      <c r="P446" s="76"/>
    </row>
    <row r="447" spans="1:16" ht="45">
      <c r="A447" s="53" t="s">
        <v>1284</v>
      </c>
      <c r="B447" s="54" t="s">
        <v>1285</v>
      </c>
      <c r="C447" s="58" t="s">
        <v>1286</v>
      </c>
      <c r="D447" s="33"/>
      <c r="E447" s="53"/>
      <c r="F447" s="53"/>
      <c r="G447" s="53"/>
      <c r="H447" s="53" t="s">
        <v>148</v>
      </c>
      <c r="I447" s="53" t="s">
        <v>31</v>
      </c>
      <c r="J447" s="53" t="s">
        <v>151</v>
      </c>
      <c r="K447" s="53" t="s">
        <v>124</v>
      </c>
      <c r="L447" s="53" t="s">
        <v>129</v>
      </c>
      <c r="M447" s="54"/>
      <c r="N447" s="53" t="s">
        <v>1287</v>
      </c>
      <c r="O447" s="56"/>
      <c r="P447" s="76"/>
    </row>
    <row r="448" spans="1:16" ht="30">
      <c r="A448" s="53" t="s">
        <v>1288</v>
      </c>
      <c r="B448" s="54" t="s">
        <v>1285</v>
      </c>
      <c r="C448" s="55" t="s">
        <v>1289</v>
      </c>
      <c r="D448" s="33"/>
      <c r="E448" s="53"/>
      <c r="F448" s="53"/>
      <c r="G448" s="53"/>
      <c r="H448" s="53" t="s">
        <v>148</v>
      </c>
      <c r="I448" s="53" t="s">
        <v>31</v>
      </c>
      <c r="J448" s="53" t="s">
        <v>151</v>
      </c>
      <c r="K448" s="53" t="s">
        <v>124</v>
      </c>
      <c r="L448" s="53" t="s">
        <v>129</v>
      </c>
      <c r="M448" s="54"/>
      <c r="N448" s="53" t="s">
        <v>1290</v>
      </c>
      <c r="O448" s="56"/>
      <c r="P448" s="76"/>
    </row>
    <row r="449" spans="1:16" ht="30">
      <c r="A449" s="53" t="s">
        <v>1291</v>
      </c>
      <c r="B449" s="54" t="s">
        <v>1285</v>
      </c>
      <c r="C449" s="55" t="s">
        <v>1292</v>
      </c>
      <c r="D449" s="33"/>
      <c r="E449" s="53"/>
      <c r="F449" s="53"/>
      <c r="G449" s="53"/>
      <c r="H449" s="53" t="s">
        <v>148</v>
      </c>
      <c r="I449" s="53" t="s">
        <v>31</v>
      </c>
      <c r="J449" s="53" t="s">
        <v>151</v>
      </c>
      <c r="K449" s="53" t="s">
        <v>124</v>
      </c>
      <c r="L449" s="53" t="s">
        <v>129</v>
      </c>
      <c r="M449" s="54"/>
      <c r="N449" s="53" t="s">
        <v>1293</v>
      </c>
      <c r="O449" s="56"/>
      <c r="P449" s="76"/>
    </row>
    <row r="450" spans="1:16" ht="120">
      <c r="A450" s="33" t="s">
        <v>1294</v>
      </c>
      <c r="B450" s="54" t="s">
        <v>1285</v>
      </c>
      <c r="C450" s="55" t="s">
        <v>1295</v>
      </c>
      <c r="D450" s="53"/>
      <c r="E450" s="53"/>
      <c r="F450" s="53"/>
      <c r="G450" s="53"/>
      <c r="H450" s="53" t="s">
        <v>148</v>
      </c>
      <c r="I450" s="53" t="s">
        <v>30</v>
      </c>
      <c r="J450" s="53" t="s">
        <v>151</v>
      </c>
      <c r="K450" s="53" t="s">
        <v>124</v>
      </c>
      <c r="L450" s="53" t="s">
        <v>129</v>
      </c>
      <c r="M450" s="54"/>
      <c r="N450" s="53" t="s">
        <v>1296</v>
      </c>
      <c r="O450" s="83"/>
      <c r="P450" s="76"/>
    </row>
    <row r="451" spans="1:16" ht="90">
      <c r="A451" s="53" t="s">
        <v>1297</v>
      </c>
      <c r="B451" s="54" t="s">
        <v>1285</v>
      </c>
      <c r="C451" s="55" t="s">
        <v>1298</v>
      </c>
      <c r="D451" s="53"/>
      <c r="E451" s="53"/>
      <c r="F451" s="53"/>
      <c r="G451" s="53"/>
      <c r="H451" s="53" t="s">
        <v>148</v>
      </c>
      <c r="I451" s="53" t="s">
        <v>30</v>
      </c>
      <c r="J451" s="53" t="s">
        <v>151</v>
      </c>
      <c r="K451" s="53" t="s">
        <v>124</v>
      </c>
      <c r="L451" s="53" t="s">
        <v>129</v>
      </c>
      <c r="M451" s="54"/>
      <c r="N451" s="53"/>
      <c r="O451" s="83"/>
      <c r="P451" s="76"/>
    </row>
    <row r="452" spans="1:16" ht="105">
      <c r="A452" s="53" t="s">
        <v>1299</v>
      </c>
      <c r="B452" s="54" t="s">
        <v>1285</v>
      </c>
      <c r="C452" s="55" t="s">
        <v>1300</v>
      </c>
      <c r="D452" s="53"/>
      <c r="E452" s="53"/>
      <c r="F452" s="53"/>
      <c r="G452" s="53"/>
      <c r="H452" s="53" t="s">
        <v>148</v>
      </c>
      <c r="I452" s="53" t="s">
        <v>30</v>
      </c>
      <c r="J452" s="53" t="s">
        <v>151</v>
      </c>
      <c r="K452" s="53" t="s">
        <v>124</v>
      </c>
      <c r="L452" s="53" t="s">
        <v>153</v>
      </c>
      <c r="M452" s="54" t="s">
        <v>273</v>
      </c>
      <c r="N452" s="53" t="s">
        <v>1301</v>
      </c>
      <c r="O452" s="56"/>
      <c r="P452" s="76"/>
    </row>
    <row r="453" spans="1:16" ht="60">
      <c r="A453" s="53" t="s">
        <v>1302</v>
      </c>
      <c r="B453" s="54" t="s">
        <v>1285</v>
      </c>
      <c r="C453" s="55" t="s">
        <v>1303</v>
      </c>
      <c r="D453" s="53"/>
      <c r="E453" s="53"/>
      <c r="F453" s="53"/>
      <c r="G453" s="53"/>
      <c r="H453" s="53" t="s">
        <v>148</v>
      </c>
      <c r="I453" s="53" t="s">
        <v>30</v>
      </c>
      <c r="J453" s="53" t="s">
        <v>151</v>
      </c>
      <c r="K453" s="53" t="s">
        <v>124</v>
      </c>
      <c r="L453" s="53" t="s">
        <v>153</v>
      </c>
      <c r="M453" s="54" t="s">
        <v>273</v>
      </c>
      <c r="N453" s="53" t="s">
        <v>1304</v>
      </c>
      <c r="O453" s="83"/>
      <c r="P453" s="76"/>
    </row>
    <row r="454" spans="1:16" ht="45">
      <c r="A454" s="53" t="s">
        <v>1305</v>
      </c>
      <c r="B454" s="54" t="s">
        <v>1306</v>
      </c>
      <c r="C454" s="58" t="s">
        <v>1307</v>
      </c>
      <c r="D454" s="33"/>
      <c r="E454" s="53"/>
      <c r="F454" s="53"/>
      <c r="G454" s="53"/>
      <c r="H454" s="53" t="s">
        <v>148</v>
      </c>
      <c r="I454" s="53" t="s">
        <v>31</v>
      </c>
      <c r="J454" s="53" t="s">
        <v>151</v>
      </c>
      <c r="K454" s="53" t="s">
        <v>124</v>
      </c>
      <c r="L454" s="53" t="s">
        <v>129</v>
      </c>
      <c r="M454" s="54"/>
      <c r="N454" s="53" t="s">
        <v>1308</v>
      </c>
      <c r="O454" s="56"/>
      <c r="P454" s="76"/>
    </row>
    <row r="455" spans="1:16" ht="45">
      <c r="A455" s="53" t="s">
        <v>1309</v>
      </c>
      <c r="B455" s="54" t="s">
        <v>1306</v>
      </c>
      <c r="C455" s="55" t="s">
        <v>1310</v>
      </c>
      <c r="D455" s="33"/>
      <c r="E455" s="53"/>
      <c r="F455" s="53"/>
      <c r="G455" s="53"/>
      <c r="H455" s="53" t="s">
        <v>148</v>
      </c>
      <c r="I455" s="53" t="s">
        <v>31</v>
      </c>
      <c r="J455" s="53" t="s">
        <v>151</v>
      </c>
      <c r="K455" s="53" t="s">
        <v>124</v>
      </c>
      <c r="L455" s="53" t="s">
        <v>129</v>
      </c>
      <c r="M455" s="54"/>
      <c r="N455" s="53" t="s">
        <v>1311</v>
      </c>
      <c r="O455" s="56"/>
      <c r="P455" s="76"/>
    </row>
    <row r="456" spans="1:16" ht="45">
      <c r="A456" s="53" t="s">
        <v>1312</v>
      </c>
      <c r="B456" s="54" t="s">
        <v>1306</v>
      </c>
      <c r="C456" s="55" t="s">
        <v>1313</v>
      </c>
      <c r="D456" s="33"/>
      <c r="E456" s="53"/>
      <c r="F456" s="53"/>
      <c r="G456" s="53"/>
      <c r="H456" s="53" t="s">
        <v>148</v>
      </c>
      <c r="I456" s="53" t="s">
        <v>31</v>
      </c>
      <c r="J456" s="53" t="s">
        <v>151</v>
      </c>
      <c r="K456" s="53" t="s">
        <v>124</v>
      </c>
      <c r="L456" s="53" t="s">
        <v>129</v>
      </c>
      <c r="M456" s="54"/>
      <c r="N456" s="53" t="s">
        <v>1314</v>
      </c>
      <c r="O456" s="56"/>
      <c r="P456" s="76"/>
    </row>
    <row r="457" spans="1:16" ht="60">
      <c r="A457" s="33" t="s">
        <v>1315</v>
      </c>
      <c r="B457" s="54" t="s">
        <v>1306</v>
      </c>
      <c r="C457" s="55" t="s">
        <v>1316</v>
      </c>
      <c r="D457" s="53"/>
      <c r="E457" s="53"/>
      <c r="F457" s="53"/>
      <c r="G457" s="53"/>
      <c r="H457" s="53" t="s">
        <v>148</v>
      </c>
      <c r="I457" s="53" t="s">
        <v>30</v>
      </c>
      <c r="J457" s="53" t="s">
        <v>151</v>
      </c>
      <c r="K457" s="53" t="s">
        <v>124</v>
      </c>
      <c r="L457" s="53" t="s">
        <v>129</v>
      </c>
      <c r="M457" s="54"/>
      <c r="N457" s="53" t="s">
        <v>1317</v>
      </c>
      <c r="O457" s="60"/>
      <c r="P457" s="76"/>
    </row>
    <row r="458" spans="1:16" ht="75">
      <c r="A458" s="53" t="s">
        <v>1318</v>
      </c>
      <c r="B458" s="54" t="s">
        <v>1306</v>
      </c>
      <c r="C458" s="55" t="s">
        <v>1319</v>
      </c>
      <c r="D458" s="53"/>
      <c r="E458" s="53"/>
      <c r="F458" s="53"/>
      <c r="G458" s="53"/>
      <c r="H458" s="53" t="s">
        <v>148</v>
      </c>
      <c r="I458" s="53" t="s">
        <v>30</v>
      </c>
      <c r="J458" s="53" t="s">
        <v>151</v>
      </c>
      <c r="K458" s="53" t="s">
        <v>124</v>
      </c>
      <c r="L458" s="53" t="s">
        <v>129</v>
      </c>
      <c r="M458" s="54"/>
      <c r="N458" s="53" t="s">
        <v>1320</v>
      </c>
      <c r="O458" s="83"/>
      <c r="P458" s="76"/>
    </row>
    <row r="459" spans="1:16" ht="45">
      <c r="A459" s="53" t="s">
        <v>1321</v>
      </c>
      <c r="B459" s="54" t="s">
        <v>1306</v>
      </c>
      <c r="C459" s="55" t="s">
        <v>1322</v>
      </c>
      <c r="D459" s="53"/>
      <c r="E459" s="53"/>
      <c r="F459" s="53"/>
      <c r="G459" s="53"/>
      <c r="H459" s="53" t="s">
        <v>148</v>
      </c>
      <c r="I459" s="53" t="s">
        <v>30</v>
      </c>
      <c r="J459" s="53" t="s">
        <v>151</v>
      </c>
      <c r="K459" s="53" t="s">
        <v>124</v>
      </c>
      <c r="L459" s="53" t="s">
        <v>129</v>
      </c>
      <c r="M459" s="54"/>
      <c r="N459" s="53" t="s">
        <v>1323</v>
      </c>
      <c r="O459" s="56"/>
      <c r="P459" s="76"/>
    </row>
    <row r="460" spans="1:16" ht="30">
      <c r="A460" s="53" t="s">
        <v>1324</v>
      </c>
      <c r="B460" s="54" t="s">
        <v>1325</v>
      </c>
      <c r="C460" s="58" t="s">
        <v>1326</v>
      </c>
      <c r="D460" s="33"/>
      <c r="E460" s="53"/>
      <c r="F460" s="53"/>
      <c r="G460" s="53"/>
      <c r="H460" s="53" t="s">
        <v>148</v>
      </c>
      <c r="I460" s="53" t="s">
        <v>31</v>
      </c>
      <c r="J460" s="53" t="s">
        <v>151</v>
      </c>
      <c r="K460" s="53" t="s">
        <v>124</v>
      </c>
      <c r="L460" s="53" t="s">
        <v>129</v>
      </c>
      <c r="M460" s="54"/>
      <c r="N460" s="53" t="s">
        <v>1327</v>
      </c>
      <c r="O460" s="56"/>
      <c r="P460" s="76"/>
    </row>
    <row r="461" spans="1:16" ht="30">
      <c r="A461" s="53" t="s">
        <v>1328</v>
      </c>
      <c r="B461" s="54" t="s">
        <v>1325</v>
      </c>
      <c r="C461" s="55" t="s">
        <v>1329</v>
      </c>
      <c r="D461" s="33"/>
      <c r="E461" s="53"/>
      <c r="F461" s="53"/>
      <c r="G461" s="53"/>
      <c r="H461" s="53" t="s">
        <v>148</v>
      </c>
      <c r="I461" s="53" t="s">
        <v>31</v>
      </c>
      <c r="J461" s="53" t="s">
        <v>151</v>
      </c>
      <c r="K461" s="53" t="s">
        <v>124</v>
      </c>
      <c r="L461" s="53" t="s">
        <v>129</v>
      </c>
      <c r="M461" s="54"/>
      <c r="N461" s="53" t="s">
        <v>1330</v>
      </c>
      <c r="O461" s="56"/>
      <c r="P461" s="76"/>
    </row>
    <row r="462" spans="1:16" ht="90">
      <c r="A462" s="33" t="s">
        <v>1331</v>
      </c>
      <c r="B462" s="54" t="s">
        <v>1325</v>
      </c>
      <c r="C462" s="58" t="s">
        <v>1332</v>
      </c>
      <c r="D462" s="53"/>
      <c r="E462" s="53"/>
      <c r="F462" s="53"/>
      <c r="G462" s="33"/>
      <c r="H462" s="53" t="s">
        <v>148</v>
      </c>
      <c r="I462" s="53" t="s">
        <v>30</v>
      </c>
      <c r="J462" s="53" t="s">
        <v>149</v>
      </c>
      <c r="K462" s="33" t="s">
        <v>123</v>
      </c>
      <c r="L462" s="33" t="s">
        <v>128</v>
      </c>
      <c r="M462" s="65" t="s">
        <v>10797</v>
      </c>
      <c r="N462" s="53" t="s">
        <v>1333</v>
      </c>
      <c r="O462" s="83"/>
      <c r="P462" s="76"/>
    </row>
    <row r="463" spans="1:16" ht="45">
      <c r="A463" s="53" t="s">
        <v>1334</v>
      </c>
      <c r="B463" s="54" t="s">
        <v>1325</v>
      </c>
      <c r="C463" s="55" t="s">
        <v>1335</v>
      </c>
      <c r="D463" s="53"/>
      <c r="E463" s="53"/>
      <c r="F463" s="53"/>
      <c r="G463" s="53"/>
      <c r="H463" s="53" t="s">
        <v>148</v>
      </c>
      <c r="I463" s="53" t="s">
        <v>30</v>
      </c>
      <c r="J463" s="53" t="s">
        <v>151</v>
      </c>
      <c r="K463" s="53" t="s">
        <v>124</v>
      </c>
      <c r="L463" s="53" t="s">
        <v>129</v>
      </c>
      <c r="M463" s="54"/>
      <c r="N463" s="53" t="s">
        <v>1336</v>
      </c>
      <c r="O463" s="56"/>
      <c r="P463" s="76"/>
    </row>
    <row r="464" spans="1:16" ht="60">
      <c r="A464" s="53" t="s">
        <v>1337</v>
      </c>
      <c r="B464" s="54" t="s">
        <v>1325</v>
      </c>
      <c r="C464" s="58" t="s">
        <v>10626</v>
      </c>
      <c r="D464" s="53"/>
      <c r="E464" s="53"/>
      <c r="F464" s="53"/>
      <c r="G464" s="53"/>
      <c r="H464" s="53" t="s">
        <v>148</v>
      </c>
      <c r="I464" s="53" t="s">
        <v>30</v>
      </c>
      <c r="J464" s="53" t="s">
        <v>151</v>
      </c>
      <c r="K464" s="53" t="s">
        <v>124</v>
      </c>
      <c r="L464" s="53" t="s">
        <v>129</v>
      </c>
      <c r="M464" s="54"/>
      <c r="N464" s="53" t="s">
        <v>1338</v>
      </c>
      <c r="O464" s="56"/>
      <c r="P464" s="76"/>
    </row>
    <row r="465" spans="1:16" ht="45">
      <c r="A465" s="53" t="s">
        <v>1339</v>
      </c>
      <c r="B465" s="54" t="s">
        <v>1340</v>
      </c>
      <c r="C465" s="58" t="s">
        <v>1341</v>
      </c>
      <c r="D465" s="33"/>
      <c r="E465" s="33"/>
      <c r="F465" s="53"/>
      <c r="G465" s="53"/>
      <c r="H465" s="53" t="s">
        <v>148</v>
      </c>
      <c r="I465" s="53" t="s">
        <v>31</v>
      </c>
      <c r="J465" s="53" t="s">
        <v>151</v>
      </c>
      <c r="K465" s="53" t="s">
        <v>124</v>
      </c>
      <c r="L465" s="53" t="s">
        <v>129</v>
      </c>
      <c r="M465" s="54"/>
      <c r="N465" s="53" t="s">
        <v>1342</v>
      </c>
      <c r="O465" s="56"/>
      <c r="P465" s="76"/>
    </row>
    <row r="466" spans="1:16" ht="45">
      <c r="A466" s="53" t="s">
        <v>1343</v>
      </c>
      <c r="B466" s="54" t="s">
        <v>1340</v>
      </c>
      <c r="C466" s="55" t="s">
        <v>1344</v>
      </c>
      <c r="D466" s="33"/>
      <c r="E466" s="33"/>
      <c r="F466" s="53"/>
      <c r="G466" s="53"/>
      <c r="H466" s="53" t="s">
        <v>148</v>
      </c>
      <c r="I466" s="53" t="s">
        <v>31</v>
      </c>
      <c r="J466" s="53" t="s">
        <v>151</v>
      </c>
      <c r="K466" s="53" t="s">
        <v>124</v>
      </c>
      <c r="L466" s="53" t="s">
        <v>129</v>
      </c>
      <c r="M466" s="54"/>
      <c r="N466" s="53" t="s">
        <v>1345</v>
      </c>
      <c r="O466" s="60"/>
      <c r="P466" s="76"/>
    </row>
    <row r="467" spans="1:16" ht="45">
      <c r="A467" s="53" t="s">
        <v>1346</v>
      </c>
      <c r="B467" s="54" t="s">
        <v>1340</v>
      </c>
      <c r="C467" s="55" t="s">
        <v>1347</v>
      </c>
      <c r="D467" s="33"/>
      <c r="E467" s="33"/>
      <c r="F467" s="53"/>
      <c r="G467" s="53"/>
      <c r="H467" s="53" t="s">
        <v>148</v>
      </c>
      <c r="I467" s="53" t="s">
        <v>31</v>
      </c>
      <c r="J467" s="53" t="s">
        <v>151</v>
      </c>
      <c r="K467" s="53" t="s">
        <v>124</v>
      </c>
      <c r="L467" s="53" t="s">
        <v>129</v>
      </c>
      <c r="M467" s="54"/>
      <c r="N467" s="53" t="s">
        <v>1348</v>
      </c>
      <c r="O467" s="56"/>
      <c r="P467" s="76"/>
    </row>
    <row r="468" spans="1:16" ht="45">
      <c r="A468" s="53" t="s">
        <v>1349</v>
      </c>
      <c r="B468" s="54" t="s">
        <v>1340</v>
      </c>
      <c r="C468" s="58" t="s">
        <v>1350</v>
      </c>
      <c r="D468" s="33"/>
      <c r="E468" s="53"/>
      <c r="F468" s="53"/>
      <c r="G468" s="53"/>
      <c r="H468" s="53" t="s">
        <v>148</v>
      </c>
      <c r="I468" s="53" t="s">
        <v>31</v>
      </c>
      <c r="J468" s="53" t="s">
        <v>151</v>
      </c>
      <c r="K468" s="53" t="s">
        <v>124</v>
      </c>
      <c r="L468" s="53" t="s">
        <v>129</v>
      </c>
      <c r="M468" s="54"/>
      <c r="N468" s="53" t="s">
        <v>1351</v>
      </c>
      <c r="O468" s="56"/>
      <c r="P468" s="76"/>
    </row>
    <row r="469" spans="1:16" ht="45">
      <c r="A469" s="33" t="s">
        <v>1352</v>
      </c>
      <c r="B469" s="54" t="s">
        <v>1340</v>
      </c>
      <c r="C469" s="58" t="s">
        <v>1353</v>
      </c>
      <c r="D469" s="53"/>
      <c r="E469" s="33"/>
      <c r="F469" s="53"/>
      <c r="G469" s="53"/>
      <c r="H469" s="53" t="s">
        <v>148</v>
      </c>
      <c r="I469" s="53" t="s">
        <v>31</v>
      </c>
      <c r="J469" s="53" t="s">
        <v>151</v>
      </c>
      <c r="K469" s="53" t="s">
        <v>124</v>
      </c>
      <c r="L469" s="53" t="s">
        <v>129</v>
      </c>
      <c r="M469" s="54"/>
      <c r="N469" s="53" t="s">
        <v>1354</v>
      </c>
      <c r="O469" s="56"/>
      <c r="P469" s="76"/>
    </row>
    <row r="470" spans="1:16" ht="45">
      <c r="A470" s="53" t="s">
        <v>1355</v>
      </c>
      <c r="B470" s="54" t="s">
        <v>1340</v>
      </c>
      <c r="C470" s="58" t="s">
        <v>10869</v>
      </c>
      <c r="D470" s="33"/>
      <c r="E470" s="33"/>
      <c r="F470" s="53"/>
      <c r="G470" s="53"/>
      <c r="H470" s="53" t="s">
        <v>148</v>
      </c>
      <c r="I470" s="53" t="s">
        <v>31</v>
      </c>
      <c r="J470" s="53" t="s">
        <v>151</v>
      </c>
      <c r="K470" s="53" t="s">
        <v>124</v>
      </c>
      <c r="L470" s="53" t="s">
        <v>129</v>
      </c>
      <c r="M470" s="54"/>
      <c r="N470" s="53" t="s">
        <v>1356</v>
      </c>
      <c r="O470" s="56"/>
      <c r="P470" s="76"/>
    </row>
    <row r="471" spans="1:16" ht="45">
      <c r="A471" s="53" t="s">
        <v>1357</v>
      </c>
      <c r="B471" s="54" t="s">
        <v>1340</v>
      </c>
      <c r="C471" s="58" t="s">
        <v>10870</v>
      </c>
      <c r="D471" s="33"/>
      <c r="E471" s="33"/>
      <c r="F471" s="53"/>
      <c r="G471" s="53"/>
      <c r="H471" s="53" t="s">
        <v>148</v>
      </c>
      <c r="I471" s="53" t="s">
        <v>31</v>
      </c>
      <c r="J471" s="53" t="s">
        <v>151</v>
      </c>
      <c r="K471" s="53" t="s">
        <v>124</v>
      </c>
      <c r="L471" s="53" t="s">
        <v>129</v>
      </c>
      <c r="M471" s="54"/>
      <c r="N471" s="53" t="s">
        <v>1358</v>
      </c>
      <c r="O471" s="56"/>
      <c r="P471" s="76"/>
    </row>
    <row r="472" spans="1:16" ht="45">
      <c r="A472" s="53" t="s">
        <v>1359</v>
      </c>
      <c r="B472" s="54" t="s">
        <v>1340</v>
      </c>
      <c r="C472" s="55" t="s">
        <v>1360</v>
      </c>
      <c r="D472" s="33"/>
      <c r="E472" s="53"/>
      <c r="F472" s="53"/>
      <c r="G472" s="53"/>
      <c r="H472" s="53" t="s">
        <v>148</v>
      </c>
      <c r="I472" s="53" t="s">
        <v>31</v>
      </c>
      <c r="J472" s="53" t="s">
        <v>151</v>
      </c>
      <c r="K472" s="53" t="s">
        <v>124</v>
      </c>
      <c r="L472" s="53" t="s">
        <v>129</v>
      </c>
      <c r="M472" s="54"/>
      <c r="N472" s="53" t="s">
        <v>1361</v>
      </c>
      <c r="O472" s="60"/>
      <c r="P472" s="33"/>
    </row>
    <row r="473" spans="1:16" ht="75">
      <c r="A473" s="33" t="s">
        <v>1362</v>
      </c>
      <c r="B473" s="54" t="s">
        <v>1340</v>
      </c>
      <c r="C473" s="58" t="s">
        <v>1363</v>
      </c>
      <c r="D473" s="53"/>
      <c r="E473" s="53"/>
      <c r="F473" s="53"/>
      <c r="G473" s="33"/>
      <c r="H473" s="53" t="s">
        <v>148</v>
      </c>
      <c r="I473" s="53" t="s">
        <v>30</v>
      </c>
      <c r="J473" s="53" t="s">
        <v>151</v>
      </c>
      <c r="K473" s="33" t="s">
        <v>123</v>
      </c>
      <c r="L473" s="53" t="s">
        <v>128</v>
      </c>
      <c r="M473" s="65" t="s">
        <v>11107</v>
      </c>
      <c r="N473" s="53" t="s">
        <v>1364</v>
      </c>
      <c r="O473" s="56"/>
      <c r="P473" s="76"/>
    </row>
    <row r="474" spans="1:16" ht="75">
      <c r="A474" s="33" t="s">
        <v>1365</v>
      </c>
      <c r="B474" s="54" t="s">
        <v>1340</v>
      </c>
      <c r="C474" s="55" t="s">
        <v>1366</v>
      </c>
      <c r="D474" s="53"/>
      <c r="E474" s="53"/>
      <c r="F474" s="53"/>
      <c r="G474" s="33"/>
      <c r="H474" s="53" t="s">
        <v>148</v>
      </c>
      <c r="I474" s="53" t="s">
        <v>30</v>
      </c>
      <c r="J474" s="53" t="s">
        <v>151</v>
      </c>
      <c r="K474" s="33" t="s">
        <v>123</v>
      </c>
      <c r="L474" s="53" t="s">
        <v>128</v>
      </c>
      <c r="M474" s="65" t="s">
        <v>11107</v>
      </c>
      <c r="N474" s="53" t="s">
        <v>1367</v>
      </c>
      <c r="O474" s="56"/>
      <c r="P474" s="76"/>
    </row>
    <row r="475" spans="1:16" ht="75">
      <c r="A475" s="33" t="s">
        <v>1368</v>
      </c>
      <c r="B475" s="54" t="s">
        <v>1340</v>
      </c>
      <c r="C475" s="58" t="s">
        <v>10750</v>
      </c>
      <c r="D475" s="53"/>
      <c r="E475" s="53"/>
      <c r="F475" s="53"/>
      <c r="G475" s="33"/>
      <c r="H475" s="53" t="s">
        <v>148</v>
      </c>
      <c r="I475" s="53" t="s">
        <v>30</v>
      </c>
      <c r="J475" s="53" t="s">
        <v>149</v>
      </c>
      <c r="K475" s="33" t="s">
        <v>123</v>
      </c>
      <c r="L475" s="53" t="s">
        <v>128</v>
      </c>
      <c r="M475" s="65" t="s">
        <v>11107</v>
      </c>
      <c r="N475" s="53" t="s">
        <v>1369</v>
      </c>
      <c r="O475" s="56"/>
      <c r="P475" s="76"/>
    </row>
    <row r="476" spans="1:16" ht="45">
      <c r="A476" s="53" t="s">
        <v>1370</v>
      </c>
      <c r="B476" s="54" t="s">
        <v>1340</v>
      </c>
      <c r="C476" s="58" t="s">
        <v>1371</v>
      </c>
      <c r="D476" s="53"/>
      <c r="E476" s="53"/>
      <c r="F476" s="53"/>
      <c r="G476" s="53"/>
      <c r="H476" s="53" t="s">
        <v>148</v>
      </c>
      <c r="I476" s="53" t="s">
        <v>30</v>
      </c>
      <c r="J476" s="53" t="s">
        <v>151</v>
      </c>
      <c r="K476" s="33" t="s">
        <v>124</v>
      </c>
      <c r="L476" s="33" t="s">
        <v>153</v>
      </c>
      <c r="M476" s="65" t="s">
        <v>10749</v>
      </c>
      <c r="N476" s="53" t="s">
        <v>1372</v>
      </c>
      <c r="O476" s="83"/>
      <c r="P476" s="76"/>
    </row>
    <row r="477" spans="1:16" ht="75">
      <c r="A477" s="33" t="s">
        <v>1373</v>
      </c>
      <c r="B477" s="54" t="s">
        <v>1340</v>
      </c>
      <c r="C477" s="58" t="s">
        <v>10751</v>
      </c>
      <c r="D477" s="53"/>
      <c r="E477" s="53"/>
      <c r="F477" s="53"/>
      <c r="G477" s="33"/>
      <c r="H477" s="53" t="s">
        <v>148</v>
      </c>
      <c r="I477" s="53" t="s">
        <v>30</v>
      </c>
      <c r="J477" s="53" t="s">
        <v>149</v>
      </c>
      <c r="K477" s="53" t="s">
        <v>123</v>
      </c>
      <c r="L477" s="53" t="s">
        <v>128</v>
      </c>
      <c r="M477" s="65" t="s">
        <v>11107</v>
      </c>
      <c r="N477" s="53" t="s">
        <v>1374</v>
      </c>
      <c r="O477" s="56"/>
      <c r="P477" s="76"/>
    </row>
    <row r="478" spans="1:16" ht="75">
      <c r="A478" s="53" t="s">
        <v>1375</v>
      </c>
      <c r="B478" s="54" t="s">
        <v>1340</v>
      </c>
      <c r="C478" s="58" t="s">
        <v>1376</v>
      </c>
      <c r="D478" s="53"/>
      <c r="E478" s="53"/>
      <c r="F478" s="53"/>
      <c r="G478" s="53"/>
      <c r="H478" s="53" t="s">
        <v>148</v>
      </c>
      <c r="I478" s="53" t="s">
        <v>30</v>
      </c>
      <c r="J478" s="53" t="s">
        <v>149</v>
      </c>
      <c r="K478" s="53" t="s">
        <v>123</v>
      </c>
      <c r="L478" s="33" t="s">
        <v>128</v>
      </c>
      <c r="M478" s="65" t="s">
        <v>10900</v>
      </c>
      <c r="N478" s="53" t="s">
        <v>1377</v>
      </c>
      <c r="O478" s="60"/>
      <c r="P478" s="76"/>
    </row>
    <row r="479" spans="1:16" ht="75">
      <c r="A479" s="53" t="s">
        <v>1378</v>
      </c>
      <c r="B479" s="54" t="s">
        <v>1340</v>
      </c>
      <c r="C479" s="58" t="s">
        <v>1379</v>
      </c>
      <c r="D479" s="53"/>
      <c r="E479" s="53"/>
      <c r="F479" s="53"/>
      <c r="G479" s="53"/>
      <c r="H479" s="53" t="s">
        <v>148</v>
      </c>
      <c r="I479" s="53" t="s">
        <v>30</v>
      </c>
      <c r="J479" s="53" t="s">
        <v>149</v>
      </c>
      <c r="K479" s="53" t="s">
        <v>123</v>
      </c>
      <c r="L479" s="33" t="s">
        <v>128</v>
      </c>
      <c r="M479" s="65" t="s">
        <v>10900</v>
      </c>
      <c r="N479" s="53" t="s">
        <v>1380</v>
      </c>
      <c r="O479" s="56"/>
      <c r="P479" s="76"/>
    </row>
    <row r="480" spans="1:16" ht="75">
      <c r="A480" s="53" t="s">
        <v>1381</v>
      </c>
      <c r="B480" s="54" t="s">
        <v>1340</v>
      </c>
      <c r="C480" s="55" t="s">
        <v>1382</v>
      </c>
      <c r="D480" s="53"/>
      <c r="E480" s="53"/>
      <c r="F480" s="53"/>
      <c r="G480" s="53"/>
      <c r="H480" s="53" t="s">
        <v>148</v>
      </c>
      <c r="I480" s="53" t="s">
        <v>30</v>
      </c>
      <c r="J480" s="53" t="s">
        <v>151</v>
      </c>
      <c r="K480" s="33" t="s">
        <v>124</v>
      </c>
      <c r="L480" s="33" t="s">
        <v>129</v>
      </c>
      <c r="M480" s="54"/>
      <c r="N480" s="53" t="s">
        <v>1383</v>
      </c>
      <c r="O480" s="56"/>
      <c r="P480" s="76"/>
    </row>
    <row r="481" spans="1:16" ht="105">
      <c r="A481" s="33" t="s">
        <v>1384</v>
      </c>
      <c r="B481" s="54" t="s">
        <v>1340</v>
      </c>
      <c r="C481" s="58" t="s">
        <v>10752</v>
      </c>
      <c r="D481" s="53"/>
      <c r="E481" s="53"/>
      <c r="F481" s="53"/>
      <c r="G481" s="33"/>
      <c r="H481" s="53" t="s">
        <v>148</v>
      </c>
      <c r="I481" s="53" t="s">
        <v>30</v>
      </c>
      <c r="J481" s="53" t="s">
        <v>149</v>
      </c>
      <c r="K481" s="53" t="s">
        <v>123</v>
      </c>
      <c r="L481" s="53" t="s">
        <v>128</v>
      </c>
      <c r="M481" s="65" t="s">
        <v>11107</v>
      </c>
      <c r="N481" s="53" t="s">
        <v>1385</v>
      </c>
      <c r="O481" s="56"/>
      <c r="P481" s="76"/>
    </row>
    <row r="482" spans="1:16" ht="90">
      <c r="A482" s="53" t="s">
        <v>1386</v>
      </c>
      <c r="B482" s="54" t="s">
        <v>1340</v>
      </c>
      <c r="C482" s="58" t="s">
        <v>1387</v>
      </c>
      <c r="D482" s="53"/>
      <c r="E482" s="53"/>
      <c r="F482" s="53"/>
      <c r="G482" s="53"/>
      <c r="H482" s="53" t="s">
        <v>148</v>
      </c>
      <c r="I482" s="53" t="s">
        <v>30</v>
      </c>
      <c r="J482" s="53" t="s">
        <v>151</v>
      </c>
      <c r="K482" s="53" t="s">
        <v>124</v>
      </c>
      <c r="L482" s="53" t="s">
        <v>153</v>
      </c>
      <c r="M482" s="65" t="s">
        <v>10749</v>
      </c>
      <c r="N482" s="53" t="s">
        <v>1388</v>
      </c>
      <c r="O482" s="83"/>
      <c r="P482" s="76"/>
    </row>
    <row r="483" spans="1:16" ht="105">
      <c r="A483" s="33" t="s">
        <v>1389</v>
      </c>
      <c r="B483" s="54" t="s">
        <v>1340</v>
      </c>
      <c r="C483" s="58" t="s">
        <v>10753</v>
      </c>
      <c r="D483" s="53"/>
      <c r="E483" s="53"/>
      <c r="F483" s="53"/>
      <c r="G483" s="33"/>
      <c r="H483" s="53" t="s">
        <v>148</v>
      </c>
      <c r="I483" s="53" t="s">
        <v>30</v>
      </c>
      <c r="J483" s="53" t="s">
        <v>149</v>
      </c>
      <c r="K483" s="53" t="s">
        <v>123</v>
      </c>
      <c r="L483" s="53" t="s">
        <v>128</v>
      </c>
      <c r="M483" s="65" t="s">
        <v>11107</v>
      </c>
      <c r="N483" s="53" t="s">
        <v>1390</v>
      </c>
      <c r="O483" s="56"/>
      <c r="P483" s="76"/>
    </row>
    <row r="484" spans="1:16" ht="90">
      <c r="A484" s="53" t="s">
        <v>1391</v>
      </c>
      <c r="B484" s="54" t="s">
        <v>1340</v>
      </c>
      <c r="C484" s="58" t="s">
        <v>1392</v>
      </c>
      <c r="D484" s="53"/>
      <c r="E484" s="53"/>
      <c r="F484" s="53"/>
      <c r="G484" s="53"/>
      <c r="H484" s="53" t="s">
        <v>148</v>
      </c>
      <c r="I484" s="53" t="s">
        <v>30</v>
      </c>
      <c r="J484" s="53" t="s">
        <v>151</v>
      </c>
      <c r="K484" s="53" t="s">
        <v>124</v>
      </c>
      <c r="L484" s="53" t="s">
        <v>153</v>
      </c>
      <c r="M484" s="65" t="s">
        <v>10749</v>
      </c>
      <c r="N484" s="53" t="s">
        <v>1393</v>
      </c>
      <c r="O484" s="83"/>
      <c r="P484" s="76"/>
    </row>
    <row r="485" spans="1:16" ht="90">
      <c r="A485" s="53" t="s">
        <v>1394</v>
      </c>
      <c r="B485" s="54" t="s">
        <v>1340</v>
      </c>
      <c r="C485" s="55" t="s">
        <v>1395</v>
      </c>
      <c r="D485" s="53"/>
      <c r="E485" s="53"/>
      <c r="F485" s="53"/>
      <c r="G485" s="53"/>
      <c r="H485" s="53" t="s">
        <v>148</v>
      </c>
      <c r="I485" s="53" t="s">
        <v>30</v>
      </c>
      <c r="J485" s="53" t="s">
        <v>151</v>
      </c>
      <c r="K485" s="33" t="s">
        <v>124</v>
      </c>
      <c r="L485" s="33" t="s">
        <v>129</v>
      </c>
      <c r="M485" s="54"/>
      <c r="N485" s="53" t="s">
        <v>1396</v>
      </c>
      <c r="O485" s="56"/>
      <c r="P485" s="76"/>
    </row>
    <row r="486" spans="1:16" ht="75">
      <c r="A486" s="33" t="s">
        <v>1397</v>
      </c>
      <c r="B486" s="54" t="s">
        <v>1340</v>
      </c>
      <c r="C486" s="55" t="s">
        <v>1398</v>
      </c>
      <c r="D486" s="53"/>
      <c r="E486" s="53"/>
      <c r="F486" s="53"/>
      <c r="G486" s="33"/>
      <c r="H486" s="53" t="s">
        <v>148</v>
      </c>
      <c r="I486" s="53" t="s">
        <v>30</v>
      </c>
      <c r="J486" s="53" t="s">
        <v>149</v>
      </c>
      <c r="K486" s="53" t="s">
        <v>123</v>
      </c>
      <c r="L486" s="53" t="s">
        <v>128</v>
      </c>
      <c r="M486" s="65" t="s">
        <v>11107</v>
      </c>
      <c r="N486" s="53" t="s">
        <v>1399</v>
      </c>
      <c r="O486" s="83"/>
      <c r="P486" s="76"/>
    </row>
    <row r="487" spans="1:16" ht="75">
      <c r="A487" s="33" t="s">
        <v>1400</v>
      </c>
      <c r="B487" s="54" t="s">
        <v>1340</v>
      </c>
      <c r="C487" s="55" t="s">
        <v>1401</v>
      </c>
      <c r="D487" s="53"/>
      <c r="E487" s="53"/>
      <c r="F487" s="53"/>
      <c r="G487" s="33"/>
      <c r="H487" s="53" t="s">
        <v>148</v>
      </c>
      <c r="I487" s="53" t="s">
        <v>30</v>
      </c>
      <c r="J487" s="53" t="s">
        <v>149</v>
      </c>
      <c r="K487" s="53" t="s">
        <v>123</v>
      </c>
      <c r="L487" s="53" t="s">
        <v>128</v>
      </c>
      <c r="M487" s="65" t="s">
        <v>11107</v>
      </c>
      <c r="N487" s="53" t="s">
        <v>1402</v>
      </c>
      <c r="O487" s="83"/>
      <c r="P487" s="76"/>
    </row>
    <row r="488" spans="1:16" ht="30">
      <c r="A488" s="53" t="s">
        <v>1403</v>
      </c>
      <c r="B488" s="54" t="s">
        <v>1404</v>
      </c>
      <c r="C488" s="58" t="s">
        <v>1405</v>
      </c>
      <c r="D488" s="33" t="s">
        <v>10802</v>
      </c>
      <c r="E488" s="53"/>
      <c r="F488" s="53"/>
      <c r="G488" s="53"/>
      <c r="H488" s="53" t="s">
        <v>148</v>
      </c>
      <c r="I488" s="53" t="s">
        <v>31</v>
      </c>
      <c r="J488" s="53" t="s">
        <v>149</v>
      </c>
      <c r="K488" s="53" t="s">
        <v>123</v>
      </c>
      <c r="L488" s="53" t="s">
        <v>129</v>
      </c>
      <c r="M488" s="54"/>
      <c r="N488" s="53" t="s">
        <v>1406</v>
      </c>
      <c r="O488" s="56"/>
      <c r="P488" s="76"/>
    </row>
    <row r="489" spans="1:16" ht="30">
      <c r="A489" s="53" t="s">
        <v>1407</v>
      </c>
      <c r="B489" s="54" t="s">
        <v>1404</v>
      </c>
      <c r="C489" s="55" t="s">
        <v>1408</v>
      </c>
      <c r="D489" s="33"/>
      <c r="E489" s="53"/>
      <c r="F489" s="53"/>
      <c r="G489" s="53"/>
      <c r="H489" s="53" t="s">
        <v>148</v>
      </c>
      <c r="I489" s="53" t="s">
        <v>31</v>
      </c>
      <c r="J489" s="53" t="s">
        <v>151</v>
      </c>
      <c r="K489" s="53" t="s">
        <v>124</v>
      </c>
      <c r="L489" s="53" t="s">
        <v>129</v>
      </c>
      <c r="M489" s="54"/>
      <c r="N489" s="53" t="s">
        <v>1409</v>
      </c>
      <c r="O489" s="60"/>
      <c r="P489" s="76"/>
    </row>
    <row r="490" spans="1:16" ht="45">
      <c r="A490" s="53" t="s">
        <v>1410</v>
      </c>
      <c r="B490" s="54" t="s">
        <v>1404</v>
      </c>
      <c r="C490" s="55" t="s">
        <v>1411</v>
      </c>
      <c r="D490" s="33"/>
      <c r="E490" s="53"/>
      <c r="F490" s="53"/>
      <c r="G490" s="53"/>
      <c r="H490" s="53" t="s">
        <v>148</v>
      </c>
      <c r="I490" s="53" t="s">
        <v>31</v>
      </c>
      <c r="J490" s="53" t="s">
        <v>151</v>
      </c>
      <c r="K490" s="53" t="s">
        <v>124</v>
      </c>
      <c r="L490" s="53" t="s">
        <v>129</v>
      </c>
      <c r="M490" s="54"/>
      <c r="N490" s="53" t="s">
        <v>1412</v>
      </c>
      <c r="O490" s="60"/>
      <c r="P490" s="76"/>
    </row>
    <row r="491" spans="1:16" ht="45">
      <c r="A491" s="53" t="s">
        <v>1413</v>
      </c>
      <c r="B491" s="54" t="s">
        <v>1404</v>
      </c>
      <c r="C491" s="55" t="s">
        <v>1414</v>
      </c>
      <c r="D491" s="33"/>
      <c r="E491" s="53"/>
      <c r="F491" s="53"/>
      <c r="G491" s="53"/>
      <c r="H491" s="53" t="s">
        <v>148</v>
      </c>
      <c r="I491" s="53" t="s">
        <v>31</v>
      </c>
      <c r="J491" s="53" t="s">
        <v>151</v>
      </c>
      <c r="K491" s="53" t="s">
        <v>124</v>
      </c>
      <c r="L491" s="53" t="s">
        <v>129</v>
      </c>
      <c r="M491" s="54"/>
      <c r="N491" s="53" t="s">
        <v>1415</v>
      </c>
      <c r="O491" s="56"/>
      <c r="P491" s="76"/>
    </row>
    <row r="492" spans="1:16" ht="60">
      <c r="A492" s="53" t="s">
        <v>1416</v>
      </c>
      <c r="B492" s="54" t="s">
        <v>1404</v>
      </c>
      <c r="C492" s="55" t="s">
        <v>1417</v>
      </c>
      <c r="D492" s="53"/>
      <c r="E492" s="53"/>
      <c r="F492" s="53"/>
      <c r="G492" s="53"/>
      <c r="H492" s="53" t="s">
        <v>148</v>
      </c>
      <c r="I492" s="53" t="s">
        <v>30</v>
      </c>
      <c r="J492" s="53" t="s">
        <v>149</v>
      </c>
      <c r="K492" s="53" t="s">
        <v>123</v>
      </c>
      <c r="L492" s="33" t="s">
        <v>129</v>
      </c>
      <c r="M492" s="65" t="s">
        <v>10931</v>
      </c>
      <c r="N492" s="53" t="s">
        <v>1418</v>
      </c>
      <c r="O492" s="83"/>
      <c r="P492" s="76"/>
    </row>
    <row r="493" spans="1:16" ht="45">
      <c r="A493" s="33" t="s">
        <v>1419</v>
      </c>
      <c r="B493" s="54" t="s">
        <v>1404</v>
      </c>
      <c r="C493" s="55" t="s">
        <v>1420</v>
      </c>
      <c r="D493" s="53"/>
      <c r="E493" s="53"/>
      <c r="F493" s="53"/>
      <c r="G493" s="53"/>
      <c r="H493" s="53" t="s">
        <v>148</v>
      </c>
      <c r="I493" s="53" t="s">
        <v>30</v>
      </c>
      <c r="J493" s="53" t="s">
        <v>149</v>
      </c>
      <c r="K493" s="53" t="s">
        <v>123</v>
      </c>
      <c r="L493" s="33" t="s">
        <v>129</v>
      </c>
      <c r="M493" s="65" t="s">
        <v>10931</v>
      </c>
      <c r="N493" s="53" t="s">
        <v>1421</v>
      </c>
      <c r="O493" s="83"/>
      <c r="P493" s="76"/>
    </row>
    <row r="494" spans="1:16" ht="45">
      <c r="A494" s="33" t="s">
        <v>1422</v>
      </c>
      <c r="B494" s="54" t="s">
        <v>1404</v>
      </c>
      <c r="C494" s="55" t="s">
        <v>1423</v>
      </c>
      <c r="D494" s="53"/>
      <c r="E494" s="53"/>
      <c r="F494" s="53"/>
      <c r="G494" s="53"/>
      <c r="H494" s="53" t="s">
        <v>148</v>
      </c>
      <c r="I494" s="53" t="s">
        <v>30</v>
      </c>
      <c r="J494" s="53" t="s">
        <v>149</v>
      </c>
      <c r="K494" s="53" t="s">
        <v>123</v>
      </c>
      <c r="L494" s="33" t="s">
        <v>129</v>
      </c>
      <c r="M494" s="65" t="s">
        <v>10931</v>
      </c>
      <c r="N494" s="53" t="s">
        <v>1424</v>
      </c>
      <c r="O494" s="83"/>
      <c r="P494" s="76"/>
    </row>
    <row r="495" spans="1:16" ht="45">
      <c r="A495" s="33" t="s">
        <v>1425</v>
      </c>
      <c r="B495" s="54" t="s">
        <v>1404</v>
      </c>
      <c r="C495" s="55" t="s">
        <v>1426</v>
      </c>
      <c r="D495" s="53"/>
      <c r="E495" s="53"/>
      <c r="F495" s="53"/>
      <c r="G495" s="53"/>
      <c r="H495" s="53" t="s">
        <v>148</v>
      </c>
      <c r="I495" s="53" t="s">
        <v>30</v>
      </c>
      <c r="J495" s="53" t="s">
        <v>149</v>
      </c>
      <c r="K495" s="53" t="s">
        <v>123</v>
      </c>
      <c r="L495" s="53" t="s">
        <v>128</v>
      </c>
      <c r="M495" s="65" t="s">
        <v>10903</v>
      </c>
      <c r="N495" s="53" t="s">
        <v>1427</v>
      </c>
      <c r="O495" s="56"/>
      <c r="P495" s="76"/>
    </row>
    <row r="496" spans="1:16" ht="45">
      <c r="A496" s="53" t="s">
        <v>1428</v>
      </c>
      <c r="B496" s="54" t="s">
        <v>1404</v>
      </c>
      <c r="C496" s="55" t="s">
        <v>1429</v>
      </c>
      <c r="D496" s="53"/>
      <c r="E496" s="53"/>
      <c r="F496" s="53"/>
      <c r="G496" s="53"/>
      <c r="H496" s="53" t="s">
        <v>148</v>
      </c>
      <c r="I496" s="53" t="s">
        <v>30</v>
      </c>
      <c r="J496" s="53" t="s">
        <v>149</v>
      </c>
      <c r="K496" s="53" t="s">
        <v>123</v>
      </c>
      <c r="L496" s="53" t="s">
        <v>128</v>
      </c>
      <c r="M496" s="65" t="s">
        <v>10903</v>
      </c>
      <c r="N496" s="53" t="s">
        <v>1430</v>
      </c>
      <c r="O496" s="56"/>
      <c r="P496" s="76"/>
    </row>
    <row r="497" spans="1:16" ht="45">
      <c r="A497" s="53" t="s">
        <v>1431</v>
      </c>
      <c r="B497" s="54" t="s">
        <v>1404</v>
      </c>
      <c r="C497" s="55" t="s">
        <v>1432</v>
      </c>
      <c r="D497" s="53"/>
      <c r="E497" s="53"/>
      <c r="F497" s="53"/>
      <c r="G497" s="53"/>
      <c r="H497" s="53" t="s">
        <v>148</v>
      </c>
      <c r="I497" s="53" t="s">
        <v>30</v>
      </c>
      <c r="J497" s="53" t="s">
        <v>149</v>
      </c>
      <c r="K497" s="53" t="s">
        <v>123</v>
      </c>
      <c r="L497" s="53" t="s">
        <v>128</v>
      </c>
      <c r="M497" s="65" t="s">
        <v>10903</v>
      </c>
      <c r="N497" s="53" t="s">
        <v>1433</v>
      </c>
      <c r="O497" s="56"/>
      <c r="P497" s="76"/>
    </row>
    <row r="498" spans="1:16" ht="45">
      <c r="A498" s="53" t="s">
        <v>1434</v>
      </c>
      <c r="B498" s="54" t="s">
        <v>1404</v>
      </c>
      <c r="C498" s="55" t="s">
        <v>1435</v>
      </c>
      <c r="D498" s="53"/>
      <c r="E498" s="53"/>
      <c r="F498" s="53"/>
      <c r="G498" s="53"/>
      <c r="H498" s="53" t="s">
        <v>148</v>
      </c>
      <c r="I498" s="53" t="s">
        <v>30</v>
      </c>
      <c r="J498" s="53" t="s">
        <v>149</v>
      </c>
      <c r="K498" s="53" t="s">
        <v>123</v>
      </c>
      <c r="L498" s="53" t="s">
        <v>128</v>
      </c>
      <c r="M498" s="65" t="s">
        <v>10903</v>
      </c>
      <c r="N498" s="53" t="s">
        <v>1436</v>
      </c>
      <c r="O498" s="56"/>
      <c r="P498" s="76"/>
    </row>
    <row r="499" spans="1:16" ht="30">
      <c r="A499" s="53" t="s">
        <v>1437</v>
      </c>
      <c r="B499" s="54" t="s">
        <v>1438</v>
      </c>
      <c r="C499" s="55" t="s">
        <v>1439</v>
      </c>
      <c r="D499" s="33"/>
      <c r="E499" s="53"/>
      <c r="F499" s="53"/>
      <c r="G499" s="53"/>
      <c r="H499" s="53" t="s">
        <v>148</v>
      </c>
      <c r="I499" s="53" t="s">
        <v>31</v>
      </c>
      <c r="J499" s="53" t="s">
        <v>151</v>
      </c>
      <c r="K499" s="53" t="s">
        <v>124</v>
      </c>
      <c r="L499" s="53" t="s">
        <v>129</v>
      </c>
      <c r="M499" s="54"/>
      <c r="N499" s="53" t="s">
        <v>1440</v>
      </c>
      <c r="O499" s="56"/>
      <c r="P499" s="76"/>
    </row>
    <row r="500" spans="1:16" ht="30">
      <c r="A500" s="53" t="s">
        <v>1441</v>
      </c>
      <c r="B500" s="54" t="s">
        <v>1438</v>
      </c>
      <c r="C500" s="55" t="s">
        <v>1442</v>
      </c>
      <c r="D500" s="33"/>
      <c r="E500" s="33"/>
      <c r="F500" s="53"/>
      <c r="G500" s="53"/>
      <c r="H500" s="53" t="s">
        <v>148</v>
      </c>
      <c r="I500" s="53" t="s">
        <v>31</v>
      </c>
      <c r="J500" s="53" t="s">
        <v>151</v>
      </c>
      <c r="K500" s="53" t="s">
        <v>124</v>
      </c>
      <c r="L500" s="53" t="s">
        <v>129</v>
      </c>
      <c r="M500" s="54"/>
      <c r="N500" s="53" t="s">
        <v>1443</v>
      </c>
      <c r="O500" s="56"/>
      <c r="P500" s="33"/>
    </row>
    <row r="501" spans="1:16" ht="30">
      <c r="A501" s="53" t="s">
        <v>1444</v>
      </c>
      <c r="B501" s="54" t="s">
        <v>1438</v>
      </c>
      <c r="C501" s="55" t="s">
        <v>1445</v>
      </c>
      <c r="D501" s="33"/>
      <c r="E501" s="53"/>
      <c r="F501" s="53"/>
      <c r="G501" s="53"/>
      <c r="H501" s="53" t="s">
        <v>148</v>
      </c>
      <c r="I501" s="53" t="s">
        <v>31</v>
      </c>
      <c r="J501" s="53" t="s">
        <v>151</v>
      </c>
      <c r="K501" s="53" t="s">
        <v>124</v>
      </c>
      <c r="L501" s="53" t="s">
        <v>129</v>
      </c>
      <c r="M501" s="54"/>
      <c r="N501" s="53" t="s">
        <v>1446</v>
      </c>
      <c r="O501" s="56"/>
      <c r="P501" s="76"/>
    </row>
    <row r="502" spans="1:16" ht="30">
      <c r="A502" s="53" t="s">
        <v>1447</v>
      </c>
      <c r="B502" s="54" t="s">
        <v>1438</v>
      </c>
      <c r="C502" s="55" t="s">
        <v>1448</v>
      </c>
      <c r="D502" s="33"/>
      <c r="E502" s="53"/>
      <c r="F502" s="53"/>
      <c r="G502" s="53"/>
      <c r="H502" s="53" t="s">
        <v>148</v>
      </c>
      <c r="I502" s="53" t="s">
        <v>31</v>
      </c>
      <c r="J502" s="53" t="s">
        <v>151</v>
      </c>
      <c r="K502" s="53" t="s">
        <v>124</v>
      </c>
      <c r="L502" s="53" t="s">
        <v>129</v>
      </c>
      <c r="M502" s="54"/>
      <c r="N502" s="53" t="s">
        <v>1449</v>
      </c>
      <c r="O502" s="56"/>
      <c r="P502" s="76"/>
    </row>
    <row r="503" spans="1:16" ht="45">
      <c r="A503" s="53" t="s">
        <v>1450</v>
      </c>
      <c r="B503" s="54" t="s">
        <v>1438</v>
      </c>
      <c r="C503" s="55" t="s">
        <v>1451</v>
      </c>
      <c r="D503" s="33"/>
      <c r="E503" s="53"/>
      <c r="F503" s="53"/>
      <c r="G503" s="53"/>
      <c r="H503" s="53" t="s">
        <v>148</v>
      </c>
      <c r="I503" s="53" t="s">
        <v>31</v>
      </c>
      <c r="J503" s="53" t="s">
        <v>151</v>
      </c>
      <c r="K503" s="53" t="s">
        <v>124</v>
      </c>
      <c r="L503" s="53" t="s">
        <v>129</v>
      </c>
      <c r="M503" s="54"/>
      <c r="N503" s="53" t="s">
        <v>1452</v>
      </c>
      <c r="O503" s="56"/>
      <c r="P503" s="76"/>
    </row>
    <row r="504" spans="1:16" ht="45">
      <c r="A504" s="33" t="s">
        <v>1453</v>
      </c>
      <c r="B504" s="54" t="s">
        <v>1438</v>
      </c>
      <c r="C504" s="58" t="s">
        <v>1454</v>
      </c>
      <c r="D504" s="53"/>
      <c r="E504" s="53"/>
      <c r="F504" s="53"/>
      <c r="G504" s="53"/>
      <c r="H504" s="53" t="s">
        <v>148</v>
      </c>
      <c r="I504" s="53" t="s">
        <v>30</v>
      </c>
      <c r="J504" s="53" t="s">
        <v>151</v>
      </c>
      <c r="K504" s="53" t="s">
        <v>123</v>
      </c>
      <c r="L504" s="33" t="s">
        <v>128</v>
      </c>
      <c r="M504" s="65" t="s">
        <v>10900</v>
      </c>
      <c r="N504" s="53" t="s">
        <v>1455</v>
      </c>
      <c r="O504" s="56"/>
      <c r="P504" s="76"/>
    </row>
    <row r="505" spans="1:16" ht="30">
      <c r="A505" s="53" t="s">
        <v>1456</v>
      </c>
      <c r="B505" s="54" t="s">
        <v>1438</v>
      </c>
      <c r="C505" s="58" t="s">
        <v>1457</v>
      </c>
      <c r="D505" s="53"/>
      <c r="E505" s="53"/>
      <c r="F505" s="53"/>
      <c r="G505" s="53"/>
      <c r="H505" s="53" t="s">
        <v>148</v>
      </c>
      <c r="I505" s="53" t="s">
        <v>30</v>
      </c>
      <c r="J505" s="53" t="s">
        <v>151</v>
      </c>
      <c r="K505" s="53" t="s">
        <v>123</v>
      </c>
      <c r="L505" s="33" t="s">
        <v>128</v>
      </c>
      <c r="M505" s="65" t="s">
        <v>10900</v>
      </c>
      <c r="N505" s="53" t="s">
        <v>1458</v>
      </c>
      <c r="O505" s="56"/>
      <c r="P505" s="76"/>
    </row>
    <row r="506" spans="1:16" ht="60">
      <c r="A506" s="53" t="s">
        <v>1459</v>
      </c>
      <c r="B506" s="54" t="s">
        <v>1438</v>
      </c>
      <c r="C506" s="55" t="s">
        <v>1460</v>
      </c>
      <c r="D506" s="53"/>
      <c r="E506" s="53"/>
      <c r="F506" s="53"/>
      <c r="G506" s="53"/>
      <c r="H506" s="53" t="s">
        <v>148</v>
      </c>
      <c r="I506" s="53" t="s">
        <v>30</v>
      </c>
      <c r="J506" s="53" t="s">
        <v>151</v>
      </c>
      <c r="K506" s="53" t="s">
        <v>123</v>
      </c>
      <c r="L506" s="33" t="s">
        <v>128</v>
      </c>
      <c r="M506" s="65" t="s">
        <v>10900</v>
      </c>
      <c r="N506" s="53" t="s">
        <v>1461</v>
      </c>
      <c r="O506" s="56"/>
      <c r="P506" s="76"/>
    </row>
    <row r="507" spans="1:16" ht="90">
      <c r="A507" s="53" t="s">
        <v>1462</v>
      </c>
      <c r="B507" s="54" t="s">
        <v>1438</v>
      </c>
      <c r="C507" s="55" t="s">
        <v>1463</v>
      </c>
      <c r="D507" s="53"/>
      <c r="E507" s="53"/>
      <c r="F507" s="53"/>
      <c r="G507" s="53"/>
      <c r="H507" s="53" t="s">
        <v>148</v>
      </c>
      <c r="I507" s="53" t="s">
        <v>30</v>
      </c>
      <c r="J507" s="53" t="s">
        <v>151</v>
      </c>
      <c r="K507" s="53" t="s">
        <v>124</v>
      </c>
      <c r="L507" s="53" t="s">
        <v>129</v>
      </c>
      <c r="M507" s="54"/>
      <c r="N507" s="53" t="s">
        <v>1464</v>
      </c>
      <c r="O507" s="56"/>
      <c r="P507" s="76"/>
    </row>
    <row r="508" spans="1:16" ht="105">
      <c r="A508" s="33" t="s">
        <v>1465</v>
      </c>
      <c r="B508" s="54" t="s">
        <v>1438</v>
      </c>
      <c r="C508" s="55" t="s">
        <v>1466</v>
      </c>
      <c r="D508" s="53"/>
      <c r="E508" s="53"/>
      <c r="F508" s="53"/>
      <c r="G508" s="33"/>
      <c r="H508" s="53" t="s">
        <v>148</v>
      </c>
      <c r="I508" s="53" t="s">
        <v>30</v>
      </c>
      <c r="J508" s="53" t="s">
        <v>149</v>
      </c>
      <c r="K508" s="53" t="s">
        <v>123</v>
      </c>
      <c r="L508" s="53" t="s">
        <v>128</v>
      </c>
      <c r="M508" s="58" t="s">
        <v>11107</v>
      </c>
      <c r="N508" s="53" t="s">
        <v>1467</v>
      </c>
      <c r="O508" s="83"/>
      <c r="P508" s="76"/>
    </row>
    <row r="509" spans="1:16" ht="90">
      <c r="A509" s="33" t="s">
        <v>1468</v>
      </c>
      <c r="B509" s="54" t="s">
        <v>1438</v>
      </c>
      <c r="C509" s="55" t="s">
        <v>1469</v>
      </c>
      <c r="D509" s="53"/>
      <c r="E509" s="53"/>
      <c r="F509" s="53"/>
      <c r="G509" s="53"/>
      <c r="H509" s="53" t="s">
        <v>148</v>
      </c>
      <c r="I509" s="53" t="s">
        <v>30</v>
      </c>
      <c r="J509" s="53" t="s">
        <v>149</v>
      </c>
      <c r="K509" s="53" t="s">
        <v>123</v>
      </c>
      <c r="L509" s="33" t="s">
        <v>128</v>
      </c>
      <c r="M509" s="65" t="s">
        <v>10903</v>
      </c>
      <c r="N509" s="53" t="s">
        <v>1470</v>
      </c>
      <c r="O509" s="56"/>
      <c r="P509" s="76"/>
    </row>
    <row r="510" spans="1:16" ht="90">
      <c r="A510" s="33" t="s">
        <v>1471</v>
      </c>
      <c r="B510" s="54" t="s">
        <v>1438</v>
      </c>
      <c r="C510" s="55" t="s">
        <v>1472</v>
      </c>
      <c r="D510" s="53"/>
      <c r="E510" s="53"/>
      <c r="F510" s="53"/>
      <c r="G510" s="53"/>
      <c r="H510" s="53" t="s">
        <v>148</v>
      </c>
      <c r="I510" s="53" t="s">
        <v>30</v>
      </c>
      <c r="J510" s="53" t="s">
        <v>149</v>
      </c>
      <c r="K510" s="53" t="s">
        <v>123</v>
      </c>
      <c r="L510" s="33" t="s">
        <v>128</v>
      </c>
      <c r="M510" s="65" t="s">
        <v>10903</v>
      </c>
      <c r="N510" s="53" t="s">
        <v>1473</v>
      </c>
      <c r="O510" s="56"/>
      <c r="P510" s="76"/>
    </row>
    <row r="511" spans="1:16" ht="90">
      <c r="A511" s="33" t="s">
        <v>1474</v>
      </c>
      <c r="B511" s="54" t="s">
        <v>1438</v>
      </c>
      <c r="C511" s="55" t="s">
        <v>1475</v>
      </c>
      <c r="D511" s="53"/>
      <c r="E511" s="53"/>
      <c r="F511" s="53"/>
      <c r="G511" s="53"/>
      <c r="H511" s="53" t="s">
        <v>148</v>
      </c>
      <c r="I511" s="53" t="s">
        <v>30</v>
      </c>
      <c r="J511" s="53" t="s">
        <v>149</v>
      </c>
      <c r="K511" s="53" t="s">
        <v>123</v>
      </c>
      <c r="L511" s="33" t="s">
        <v>128</v>
      </c>
      <c r="M511" s="65" t="s">
        <v>10903</v>
      </c>
      <c r="N511" s="53" t="s">
        <v>1476</v>
      </c>
      <c r="O511" s="56"/>
      <c r="P511" s="76"/>
    </row>
    <row r="512" spans="1:16" ht="105">
      <c r="A512" s="33" t="s">
        <v>1477</v>
      </c>
      <c r="B512" s="54" t="s">
        <v>1438</v>
      </c>
      <c r="C512" s="55" t="s">
        <v>1478</v>
      </c>
      <c r="D512" s="53"/>
      <c r="E512" s="53"/>
      <c r="F512" s="53"/>
      <c r="G512" s="53"/>
      <c r="H512" s="53" t="s">
        <v>148</v>
      </c>
      <c r="I512" s="53" t="s">
        <v>30</v>
      </c>
      <c r="J512" s="53" t="s">
        <v>149</v>
      </c>
      <c r="K512" s="53" t="s">
        <v>123</v>
      </c>
      <c r="L512" s="33" t="s">
        <v>128</v>
      </c>
      <c r="M512" s="65" t="s">
        <v>10903</v>
      </c>
      <c r="N512" s="53" t="s">
        <v>1479</v>
      </c>
      <c r="O512" s="56"/>
      <c r="P512" s="76"/>
    </row>
    <row r="513" spans="1:16" ht="105">
      <c r="A513" s="33" t="s">
        <v>1480</v>
      </c>
      <c r="B513" s="54" t="s">
        <v>1438</v>
      </c>
      <c r="C513" s="55" t="s">
        <v>1481</v>
      </c>
      <c r="D513" s="53"/>
      <c r="E513" s="53"/>
      <c r="F513" s="53"/>
      <c r="G513" s="53"/>
      <c r="H513" s="53" t="s">
        <v>148</v>
      </c>
      <c r="I513" s="53" t="s">
        <v>30</v>
      </c>
      <c r="J513" s="53" t="s">
        <v>149</v>
      </c>
      <c r="K513" s="53" t="s">
        <v>123</v>
      </c>
      <c r="L513" s="33" t="s">
        <v>128</v>
      </c>
      <c r="M513" s="65" t="s">
        <v>10953</v>
      </c>
      <c r="N513" s="53" t="s">
        <v>1482</v>
      </c>
      <c r="O513" s="56"/>
      <c r="P513" s="76"/>
    </row>
    <row r="514" spans="1:16" ht="135">
      <c r="A514" s="33" t="s">
        <v>1483</v>
      </c>
      <c r="B514" s="54" t="s">
        <v>1438</v>
      </c>
      <c r="C514" s="55" t="s">
        <v>1484</v>
      </c>
      <c r="D514" s="53"/>
      <c r="E514" s="53"/>
      <c r="F514" s="53"/>
      <c r="G514" s="53"/>
      <c r="H514" s="53" t="s">
        <v>148</v>
      </c>
      <c r="I514" s="53" t="s">
        <v>30</v>
      </c>
      <c r="J514" s="53" t="s">
        <v>149</v>
      </c>
      <c r="K514" s="53" t="s">
        <v>123</v>
      </c>
      <c r="L514" s="33" t="s">
        <v>128</v>
      </c>
      <c r="M514" s="65" t="s">
        <v>10903</v>
      </c>
      <c r="N514" s="53" t="s">
        <v>1485</v>
      </c>
      <c r="O514" s="56"/>
      <c r="P514" s="76"/>
    </row>
    <row r="515" spans="1:16" ht="120">
      <c r="A515" s="53" t="s">
        <v>1486</v>
      </c>
      <c r="B515" s="54" t="s">
        <v>1438</v>
      </c>
      <c r="C515" s="55" t="s">
        <v>1487</v>
      </c>
      <c r="D515" s="53"/>
      <c r="E515" s="53"/>
      <c r="F515" s="53"/>
      <c r="G515" s="53"/>
      <c r="H515" s="53" t="s">
        <v>148</v>
      </c>
      <c r="I515" s="53" t="s">
        <v>30</v>
      </c>
      <c r="J515" s="53" t="s">
        <v>149</v>
      </c>
      <c r="K515" s="53" t="s">
        <v>123</v>
      </c>
      <c r="L515" s="33" t="s">
        <v>128</v>
      </c>
      <c r="M515" s="65" t="s">
        <v>10903</v>
      </c>
      <c r="N515" s="53" t="s">
        <v>1488</v>
      </c>
      <c r="O515" s="56"/>
      <c r="P515" s="76"/>
    </row>
    <row r="516" spans="1:16" ht="120">
      <c r="A516" s="33" t="s">
        <v>1489</v>
      </c>
      <c r="B516" s="54" t="s">
        <v>1438</v>
      </c>
      <c r="C516" s="55" t="s">
        <v>1490</v>
      </c>
      <c r="D516" s="53"/>
      <c r="E516" s="53"/>
      <c r="F516" s="53"/>
      <c r="G516" s="53"/>
      <c r="H516" s="53" t="s">
        <v>148</v>
      </c>
      <c r="I516" s="53" t="s">
        <v>30</v>
      </c>
      <c r="J516" s="53" t="s">
        <v>149</v>
      </c>
      <c r="K516" s="53" t="s">
        <v>123</v>
      </c>
      <c r="L516" s="33" t="s">
        <v>128</v>
      </c>
      <c r="M516" s="65" t="s">
        <v>10903</v>
      </c>
      <c r="N516" s="53" t="s">
        <v>1491</v>
      </c>
      <c r="O516" s="56"/>
      <c r="P516" s="76"/>
    </row>
    <row r="517" spans="1:16" ht="120">
      <c r="A517" s="33" t="s">
        <v>1492</v>
      </c>
      <c r="B517" s="54" t="s">
        <v>1438</v>
      </c>
      <c r="C517" s="55" t="s">
        <v>1493</v>
      </c>
      <c r="D517" s="53"/>
      <c r="E517" s="53"/>
      <c r="F517" s="53"/>
      <c r="G517" s="53"/>
      <c r="H517" s="53" t="s">
        <v>148</v>
      </c>
      <c r="I517" s="53" t="s">
        <v>30</v>
      </c>
      <c r="J517" s="53" t="s">
        <v>149</v>
      </c>
      <c r="K517" s="53" t="s">
        <v>123</v>
      </c>
      <c r="L517" s="33" t="s">
        <v>128</v>
      </c>
      <c r="M517" s="65" t="s">
        <v>10903</v>
      </c>
      <c r="N517" s="53" t="s">
        <v>1494</v>
      </c>
      <c r="O517" s="83"/>
      <c r="P517" s="76"/>
    </row>
    <row r="518" spans="1:16" ht="90">
      <c r="A518" s="53" t="s">
        <v>1495</v>
      </c>
      <c r="B518" s="54" t="s">
        <v>1438</v>
      </c>
      <c r="C518" s="55" t="s">
        <v>1496</v>
      </c>
      <c r="D518" s="53"/>
      <c r="E518" s="53"/>
      <c r="F518" s="53"/>
      <c r="G518" s="53"/>
      <c r="H518" s="53" t="s">
        <v>148</v>
      </c>
      <c r="I518" s="53" t="s">
        <v>30</v>
      </c>
      <c r="J518" s="53" t="s">
        <v>149</v>
      </c>
      <c r="K518" s="53" t="s">
        <v>123</v>
      </c>
      <c r="L518" s="33" t="s">
        <v>128</v>
      </c>
      <c r="M518" s="65" t="s">
        <v>10954</v>
      </c>
      <c r="N518" s="53" t="s">
        <v>1497</v>
      </c>
      <c r="O518" s="60"/>
      <c r="P518" s="76"/>
    </row>
    <row r="519" spans="1:16" ht="105">
      <c r="A519" s="53" t="s">
        <v>1498</v>
      </c>
      <c r="B519" s="54" t="s">
        <v>1438</v>
      </c>
      <c r="C519" s="55" t="s">
        <v>1499</v>
      </c>
      <c r="D519" s="53"/>
      <c r="E519" s="53"/>
      <c r="F519" s="53"/>
      <c r="G519" s="53"/>
      <c r="H519" s="53" t="s">
        <v>148</v>
      </c>
      <c r="I519" s="53" t="s">
        <v>30</v>
      </c>
      <c r="J519" s="53" t="s">
        <v>149</v>
      </c>
      <c r="K519" s="53" t="s">
        <v>123</v>
      </c>
      <c r="L519" s="33" t="s">
        <v>128</v>
      </c>
      <c r="M519" s="65" t="s">
        <v>10953</v>
      </c>
      <c r="N519" s="53" t="s">
        <v>1500</v>
      </c>
      <c r="O519" s="56"/>
      <c r="P519" s="76"/>
    </row>
    <row r="520" spans="1:16" ht="135">
      <c r="A520" s="53" t="s">
        <v>1501</v>
      </c>
      <c r="B520" s="54" t="s">
        <v>1438</v>
      </c>
      <c r="C520" s="55" t="s">
        <v>1502</v>
      </c>
      <c r="D520" s="53"/>
      <c r="E520" s="53"/>
      <c r="F520" s="53"/>
      <c r="G520" s="53"/>
      <c r="H520" s="53" t="s">
        <v>148</v>
      </c>
      <c r="I520" s="53" t="s">
        <v>30</v>
      </c>
      <c r="J520" s="53" t="s">
        <v>149</v>
      </c>
      <c r="K520" s="53" t="s">
        <v>123</v>
      </c>
      <c r="L520" s="33" t="s">
        <v>128</v>
      </c>
      <c r="M520" s="65" t="s">
        <v>10903</v>
      </c>
      <c r="N520" s="53" t="s">
        <v>1503</v>
      </c>
      <c r="O520" s="56"/>
      <c r="P520" s="76"/>
    </row>
    <row r="521" spans="1:16" ht="120">
      <c r="A521" s="53" t="s">
        <v>1504</v>
      </c>
      <c r="B521" s="54" t="s">
        <v>1438</v>
      </c>
      <c r="C521" s="55" t="s">
        <v>1505</v>
      </c>
      <c r="D521" s="53"/>
      <c r="E521" s="53"/>
      <c r="F521" s="53"/>
      <c r="G521" s="53"/>
      <c r="H521" s="53" t="s">
        <v>148</v>
      </c>
      <c r="I521" s="53" t="s">
        <v>30</v>
      </c>
      <c r="J521" s="53" t="s">
        <v>149</v>
      </c>
      <c r="K521" s="53" t="s">
        <v>123</v>
      </c>
      <c r="L521" s="33" t="s">
        <v>128</v>
      </c>
      <c r="M521" s="65" t="s">
        <v>10903</v>
      </c>
      <c r="N521" s="53" t="s">
        <v>1506</v>
      </c>
      <c r="O521" s="56"/>
      <c r="P521" s="76"/>
    </row>
    <row r="522" spans="1:16" ht="120">
      <c r="A522" s="53" t="s">
        <v>1507</v>
      </c>
      <c r="B522" s="54" t="s">
        <v>1438</v>
      </c>
      <c r="C522" s="55" t="s">
        <v>1508</v>
      </c>
      <c r="D522" s="53"/>
      <c r="E522" s="53"/>
      <c r="F522" s="53"/>
      <c r="G522" s="53"/>
      <c r="H522" s="53" t="s">
        <v>148</v>
      </c>
      <c r="I522" s="53" t="s">
        <v>30</v>
      </c>
      <c r="J522" s="53" t="s">
        <v>149</v>
      </c>
      <c r="K522" s="53" t="s">
        <v>123</v>
      </c>
      <c r="L522" s="33" t="s">
        <v>128</v>
      </c>
      <c r="M522" s="65" t="s">
        <v>10903</v>
      </c>
      <c r="N522" s="53" t="s">
        <v>1509</v>
      </c>
      <c r="O522" s="56"/>
      <c r="P522" s="76"/>
    </row>
    <row r="523" spans="1:16" ht="135">
      <c r="A523" s="53" t="s">
        <v>1510</v>
      </c>
      <c r="B523" s="54" t="s">
        <v>1438</v>
      </c>
      <c r="C523" s="55" t="s">
        <v>1511</v>
      </c>
      <c r="D523" s="53"/>
      <c r="E523" s="53"/>
      <c r="F523" s="53"/>
      <c r="G523" s="33"/>
      <c r="H523" s="53" t="s">
        <v>148</v>
      </c>
      <c r="I523" s="53" t="s">
        <v>30</v>
      </c>
      <c r="J523" s="53" t="s">
        <v>149</v>
      </c>
      <c r="K523" s="53" t="s">
        <v>123</v>
      </c>
      <c r="L523" s="53" t="s">
        <v>128</v>
      </c>
      <c r="M523" s="58" t="s">
        <v>11107</v>
      </c>
      <c r="N523" s="53" t="s">
        <v>1512</v>
      </c>
      <c r="O523" s="83"/>
      <c r="P523" s="76"/>
    </row>
    <row r="524" spans="1:16" ht="90">
      <c r="A524" s="53" t="s">
        <v>1513</v>
      </c>
      <c r="B524" s="54" t="s">
        <v>1438</v>
      </c>
      <c r="C524" s="55" t="s">
        <v>1514</v>
      </c>
      <c r="D524" s="53"/>
      <c r="E524" s="53"/>
      <c r="F524" s="53"/>
      <c r="G524" s="53"/>
      <c r="H524" s="53" t="s">
        <v>148</v>
      </c>
      <c r="I524" s="53" t="s">
        <v>30</v>
      </c>
      <c r="J524" s="53" t="s">
        <v>149</v>
      </c>
      <c r="K524" s="53" t="s">
        <v>123</v>
      </c>
      <c r="L524" s="33" t="s">
        <v>128</v>
      </c>
      <c r="M524" s="65" t="s">
        <v>10954</v>
      </c>
      <c r="N524" s="53" t="s">
        <v>1515</v>
      </c>
      <c r="O524" s="56"/>
      <c r="P524" s="76"/>
    </row>
    <row r="525" spans="1:16" ht="105">
      <c r="A525" s="53" t="s">
        <v>1516</v>
      </c>
      <c r="B525" s="54" t="s">
        <v>1438</v>
      </c>
      <c r="C525" s="55" t="s">
        <v>1517</v>
      </c>
      <c r="D525" s="53"/>
      <c r="E525" s="53"/>
      <c r="F525" s="53"/>
      <c r="G525" s="53"/>
      <c r="H525" s="53" t="s">
        <v>148</v>
      </c>
      <c r="I525" s="53" t="s">
        <v>30</v>
      </c>
      <c r="J525" s="53" t="s">
        <v>149</v>
      </c>
      <c r="K525" s="53" t="s">
        <v>123</v>
      </c>
      <c r="L525" s="33" t="s">
        <v>128</v>
      </c>
      <c r="M525" s="65" t="s">
        <v>10955</v>
      </c>
      <c r="N525" s="53" t="s">
        <v>1518</v>
      </c>
      <c r="O525" s="56"/>
      <c r="P525" s="76"/>
    </row>
    <row r="526" spans="1:16" ht="135">
      <c r="A526" s="53" t="s">
        <v>1519</v>
      </c>
      <c r="B526" s="54" t="s">
        <v>1438</v>
      </c>
      <c r="C526" s="55" t="s">
        <v>1520</v>
      </c>
      <c r="D526" s="53"/>
      <c r="E526" s="53"/>
      <c r="F526" s="53"/>
      <c r="G526" s="53"/>
      <c r="H526" s="53" t="s">
        <v>148</v>
      </c>
      <c r="I526" s="53" t="s">
        <v>30</v>
      </c>
      <c r="J526" s="53" t="s">
        <v>149</v>
      </c>
      <c r="K526" s="53" t="s">
        <v>123</v>
      </c>
      <c r="L526" s="33" t="s">
        <v>128</v>
      </c>
      <c r="M526" s="65" t="s">
        <v>10915</v>
      </c>
      <c r="N526" s="53" t="s">
        <v>1521</v>
      </c>
      <c r="O526" s="56"/>
      <c r="P526" s="76"/>
    </row>
    <row r="527" spans="1:16" ht="120">
      <c r="A527" s="53" t="s">
        <v>1522</v>
      </c>
      <c r="B527" s="54" t="s">
        <v>1438</v>
      </c>
      <c r="C527" s="55" t="s">
        <v>1523</v>
      </c>
      <c r="D527" s="53"/>
      <c r="E527" s="53"/>
      <c r="F527" s="53"/>
      <c r="G527" s="53"/>
      <c r="H527" s="53" t="s">
        <v>148</v>
      </c>
      <c r="I527" s="53" t="s">
        <v>30</v>
      </c>
      <c r="J527" s="53" t="s">
        <v>149</v>
      </c>
      <c r="K527" s="53" t="s">
        <v>123</v>
      </c>
      <c r="L527" s="33" t="s">
        <v>128</v>
      </c>
      <c r="M527" s="65" t="s">
        <v>10890</v>
      </c>
      <c r="N527" s="53" t="s">
        <v>1524</v>
      </c>
      <c r="O527" s="60"/>
      <c r="P527" s="76"/>
    </row>
    <row r="528" spans="1:16" ht="120">
      <c r="A528" s="53" t="s">
        <v>1525</v>
      </c>
      <c r="B528" s="54" t="s">
        <v>1438</v>
      </c>
      <c r="C528" s="55" t="s">
        <v>1526</v>
      </c>
      <c r="D528" s="53"/>
      <c r="E528" s="53"/>
      <c r="F528" s="53"/>
      <c r="G528" s="53"/>
      <c r="H528" s="53" t="s">
        <v>148</v>
      </c>
      <c r="I528" s="53" t="s">
        <v>30</v>
      </c>
      <c r="J528" s="53" t="s">
        <v>149</v>
      </c>
      <c r="K528" s="53" t="s">
        <v>123</v>
      </c>
      <c r="L528" s="33" t="s">
        <v>128</v>
      </c>
      <c r="M528" s="65" t="s">
        <v>10790</v>
      </c>
      <c r="N528" s="53" t="s">
        <v>1527</v>
      </c>
      <c r="O528" s="56"/>
      <c r="P528" s="76"/>
    </row>
    <row r="529" spans="1:16" ht="135">
      <c r="A529" s="53" t="s">
        <v>1528</v>
      </c>
      <c r="B529" s="54" t="s">
        <v>1438</v>
      </c>
      <c r="C529" s="55" t="s">
        <v>1529</v>
      </c>
      <c r="D529" s="53"/>
      <c r="E529" s="53"/>
      <c r="F529" s="53"/>
      <c r="G529" s="33"/>
      <c r="H529" s="53" t="s">
        <v>148</v>
      </c>
      <c r="I529" s="53" t="s">
        <v>30</v>
      </c>
      <c r="J529" s="53" t="s">
        <v>149</v>
      </c>
      <c r="K529" s="53" t="s">
        <v>123</v>
      </c>
      <c r="L529" s="53" t="s">
        <v>128</v>
      </c>
      <c r="M529" s="58" t="s">
        <v>11107</v>
      </c>
      <c r="N529" s="53" t="s">
        <v>1530</v>
      </c>
      <c r="O529" s="83"/>
      <c r="P529" s="76"/>
    </row>
    <row r="530" spans="1:16" ht="90">
      <c r="A530" s="53" t="s">
        <v>1531</v>
      </c>
      <c r="B530" s="54" t="s">
        <v>1438</v>
      </c>
      <c r="C530" s="55" t="s">
        <v>1532</v>
      </c>
      <c r="D530" s="53"/>
      <c r="E530" s="53"/>
      <c r="F530" s="53"/>
      <c r="G530" s="53"/>
      <c r="H530" s="53" t="s">
        <v>148</v>
      </c>
      <c r="I530" s="53" t="s">
        <v>30</v>
      </c>
      <c r="J530" s="53" t="s">
        <v>149</v>
      </c>
      <c r="K530" s="53" t="s">
        <v>123</v>
      </c>
      <c r="L530" s="33" t="s">
        <v>128</v>
      </c>
      <c r="M530" s="65" t="s">
        <v>10954</v>
      </c>
      <c r="N530" s="53" t="s">
        <v>1533</v>
      </c>
      <c r="O530" s="56"/>
      <c r="P530" s="76"/>
    </row>
    <row r="531" spans="1:16" ht="120">
      <c r="A531" s="53" t="s">
        <v>1534</v>
      </c>
      <c r="B531" s="54" t="s">
        <v>1438</v>
      </c>
      <c r="C531" s="58" t="s">
        <v>1535</v>
      </c>
      <c r="D531" s="53"/>
      <c r="E531" s="53"/>
      <c r="F531" s="53"/>
      <c r="G531" s="53"/>
      <c r="H531" s="53" t="s">
        <v>148</v>
      </c>
      <c r="I531" s="53" t="s">
        <v>30</v>
      </c>
      <c r="J531" s="53" t="s">
        <v>149</v>
      </c>
      <c r="K531" s="53" t="s">
        <v>123</v>
      </c>
      <c r="L531" s="33" t="s">
        <v>128</v>
      </c>
      <c r="M531" s="65" t="s">
        <v>10894</v>
      </c>
      <c r="N531" s="53" t="s">
        <v>1536</v>
      </c>
      <c r="O531" s="56"/>
      <c r="P531" s="76"/>
    </row>
    <row r="532" spans="1:16" ht="90">
      <c r="A532" s="53" t="s">
        <v>1537</v>
      </c>
      <c r="B532" s="54" t="s">
        <v>1438</v>
      </c>
      <c r="C532" s="58" t="s">
        <v>1538</v>
      </c>
      <c r="D532" s="53"/>
      <c r="E532" s="53"/>
      <c r="F532" s="53"/>
      <c r="G532" s="53"/>
      <c r="H532" s="53" t="s">
        <v>148</v>
      </c>
      <c r="I532" s="53" t="s">
        <v>30</v>
      </c>
      <c r="J532" s="53" t="s">
        <v>149</v>
      </c>
      <c r="K532" s="53" t="s">
        <v>123</v>
      </c>
      <c r="L532" s="33" t="s">
        <v>128</v>
      </c>
      <c r="M532" s="65" t="s">
        <v>10948</v>
      </c>
      <c r="N532" s="53" t="s">
        <v>1539</v>
      </c>
      <c r="O532" s="60"/>
      <c r="P532" s="76"/>
    </row>
    <row r="533" spans="1:16" ht="135">
      <c r="A533" s="53" t="s">
        <v>1540</v>
      </c>
      <c r="B533" s="54" t="s">
        <v>1438</v>
      </c>
      <c r="C533" s="55" t="s">
        <v>1541</v>
      </c>
      <c r="D533" s="53"/>
      <c r="E533" s="53"/>
      <c r="F533" s="53"/>
      <c r="G533" s="53"/>
      <c r="H533" s="53" t="s">
        <v>148</v>
      </c>
      <c r="I533" s="53" t="s">
        <v>30</v>
      </c>
      <c r="J533" s="53" t="s">
        <v>149</v>
      </c>
      <c r="K533" s="53" t="s">
        <v>123</v>
      </c>
      <c r="L533" s="33" t="s">
        <v>128</v>
      </c>
      <c r="M533" s="65" t="s">
        <v>10956</v>
      </c>
      <c r="N533" s="53" t="s">
        <v>1542</v>
      </c>
      <c r="O533" s="56"/>
      <c r="P533" s="76"/>
    </row>
    <row r="534" spans="1:16" ht="105">
      <c r="A534" s="53" t="s">
        <v>1543</v>
      </c>
      <c r="B534" s="54" t="s">
        <v>1438</v>
      </c>
      <c r="C534" s="55" t="s">
        <v>1544</v>
      </c>
      <c r="D534" s="53"/>
      <c r="E534" s="53"/>
      <c r="F534" s="53"/>
      <c r="G534" s="53"/>
      <c r="H534" s="53" t="s">
        <v>148</v>
      </c>
      <c r="I534" s="53" t="s">
        <v>30</v>
      </c>
      <c r="J534" s="53" t="s">
        <v>149</v>
      </c>
      <c r="K534" s="53" t="s">
        <v>123</v>
      </c>
      <c r="L534" s="33" t="s">
        <v>128</v>
      </c>
      <c r="M534" s="65" t="s">
        <v>10957</v>
      </c>
      <c r="N534" s="53" t="s">
        <v>1545</v>
      </c>
      <c r="O534" s="56"/>
      <c r="P534" s="76"/>
    </row>
    <row r="535" spans="1:16" ht="165">
      <c r="A535" s="53" t="s">
        <v>1546</v>
      </c>
      <c r="B535" s="54" t="s">
        <v>1438</v>
      </c>
      <c r="C535" s="58" t="s">
        <v>1547</v>
      </c>
      <c r="D535" s="53"/>
      <c r="E535" s="53"/>
      <c r="F535" s="53"/>
      <c r="G535" s="53"/>
      <c r="H535" s="53" t="s">
        <v>148</v>
      </c>
      <c r="I535" s="53" t="s">
        <v>30</v>
      </c>
      <c r="J535" s="53" t="s">
        <v>149</v>
      </c>
      <c r="K535" s="53" t="s">
        <v>123</v>
      </c>
      <c r="L535" s="33" t="s">
        <v>128</v>
      </c>
      <c r="M535" s="65" t="s">
        <v>10958</v>
      </c>
      <c r="N535" s="53" t="s">
        <v>1548</v>
      </c>
      <c r="O535" s="56"/>
      <c r="P535" s="76"/>
    </row>
    <row r="536" spans="1:16" ht="135">
      <c r="A536" s="53" t="s">
        <v>1549</v>
      </c>
      <c r="B536" s="54" t="s">
        <v>1438</v>
      </c>
      <c r="C536" s="58" t="s">
        <v>1550</v>
      </c>
      <c r="D536" s="53"/>
      <c r="E536" s="53"/>
      <c r="F536" s="53"/>
      <c r="G536" s="53"/>
      <c r="H536" s="53" t="s">
        <v>148</v>
      </c>
      <c r="I536" s="53" t="s">
        <v>30</v>
      </c>
      <c r="J536" s="53" t="s">
        <v>149</v>
      </c>
      <c r="K536" s="53" t="s">
        <v>123</v>
      </c>
      <c r="L536" s="33" t="s">
        <v>128</v>
      </c>
      <c r="M536" s="65" t="s">
        <v>10959</v>
      </c>
      <c r="N536" s="53" t="s">
        <v>1551</v>
      </c>
      <c r="O536" s="56"/>
      <c r="P536" s="76"/>
    </row>
    <row r="537" spans="1:16" ht="225">
      <c r="A537" s="53" t="s">
        <v>1552</v>
      </c>
      <c r="B537" s="54" t="s">
        <v>1438</v>
      </c>
      <c r="C537" s="55" t="s">
        <v>1553</v>
      </c>
      <c r="D537" s="53"/>
      <c r="E537" s="53"/>
      <c r="F537" s="53"/>
      <c r="G537" s="53"/>
      <c r="H537" s="53" t="s">
        <v>148</v>
      </c>
      <c r="I537" s="53" t="s">
        <v>30</v>
      </c>
      <c r="J537" s="53" t="s">
        <v>149</v>
      </c>
      <c r="K537" s="53" t="s">
        <v>123</v>
      </c>
      <c r="L537" s="33" t="s">
        <v>128</v>
      </c>
      <c r="M537" s="65" t="s">
        <v>10915</v>
      </c>
      <c r="N537" s="53" t="s">
        <v>1554</v>
      </c>
      <c r="O537" s="56"/>
      <c r="P537" s="76"/>
    </row>
    <row r="538" spans="1:16" ht="165">
      <c r="A538" s="53" t="s">
        <v>1555</v>
      </c>
      <c r="B538" s="54" t="s">
        <v>1438</v>
      </c>
      <c r="C538" s="55" t="s">
        <v>1556</v>
      </c>
      <c r="D538" s="53"/>
      <c r="E538" s="53"/>
      <c r="F538" s="53"/>
      <c r="G538" s="53"/>
      <c r="H538" s="53" t="s">
        <v>148</v>
      </c>
      <c r="I538" s="53" t="s">
        <v>30</v>
      </c>
      <c r="J538" s="53" t="s">
        <v>149</v>
      </c>
      <c r="K538" s="53" t="s">
        <v>123</v>
      </c>
      <c r="L538" s="33" t="s">
        <v>128</v>
      </c>
      <c r="M538" s="65" t="s">
        <v>10890</v>
      </c>
      <c r="N538" s="53" t="s">
        <v>1557</v>
      </c>
      <c r="O538" s="56"/>
      <c r="P538" s="76"/>
    </row>
    <row r="539" spans="1:16" ht="165">
      <c r="A539" s="53" t="s">
        <v>1558</v>
      </c>
      <c r="B539" s="54" t="s">
        <v>1438</v>
      </c>
      <c r="C539" s="55" t="s">
        <v>1559</v>
      </c>
      <c r="D539" s="53"/>
      <c r="E539" s="53"/>
      <c r="F539" s="53"/>
      <c r="G539" s="53"/>
      <c r="H539" s="53" t="s">
        <v>148</v>
      </c>
      <c r="I539" s="53" t="s">
        <v>30</v>
      </c>
      <c r="J539" s="53" t="s">
        <v>149</v>
      </c>
      <c r="K539" s="53" t="s">
        <v>123</v>
      </c>
      <c r="L539" s="33" t="s">
        <v>128</v>
      </c>
      <c r="M539" s="65" t="s">
        <v>10790</v>
      </c>
      <c r="N539" s="53" t="s">
        <v>1560</v>
      </c>
      <c r="O539" s="56"/>
      <c r="P539" s="76"/>
    </row>
    <row r="540" spans="1:16" ht="210">
      <c r="A540" s="53" t="s">
        <v>1561</v>
      </c>
      <c r="B540" s="54" t="s">
        <v>1438</v>
      </c>
      <c r="C540" s="55" t="s">
        <v>1562</v>
      </c>
      <c r="D540" s="53"/>
      <c r="E540" s="53"/>
      <c r="F540" s="53"/>
      <c r="G540" s="33"/>
      <c r="H540" s="53" t="s">
        <v>148</v>
      </c>
      <c r="I540" s="53" t="s">
        <v>30</v>
      </c>
      <c r="J540" s="53" t="s">
        <v>149</v>
      </c>
      <c r="K540" s="53" t="s">
        <v>123</v>
      </c>
      <c r="L540" s="53" t="s">
        <v>128</v>
      </c>
      <c r="M540" s="58" t="s">
        <v>11107</v>
      </c>
      <c r="N540" s="53" t="s">
        <v>1563</v>
      </c>
      <c r="O540" s="83"/>
      <c r="P540" s="76"/>
    </row>
    <row r="541" spans="1:16" ht="240">
      <c r="A541" s="53" t="s">
        <v>1564</v>
      </c>
      <c r="B541" s="54" t="s">
        <v>1438</v>
      </c>
      <c r="C541" s="58" t="s">
        <v>10629</v>
      </c>
      <c r="D541" s="53"/>
      <c r="E541" s="53"/>
      <c r="F541" s="53"/>
      <c r="G541" s="33"/>
      <c r="H541" s="53" t="s">
        <v>148</v>
      </c>
      <c r="I541" s="53" t="s">
        <v>30</v>
      </c>
      <c r="J541" s="53" t="s">
        <v>149</v>
      </c>
      <c r="K541" s="53" t="s">
        <v>123</v>
      </c>
      <c r="L541" s="53" t="s">
        <v>128</v>
      </c>
      <c r="M541" s="58" t="s">
        <v>11107</v>
      </c>
      <c r="N541" s="53" t="s">
        <v>1565</v>
      </c>
      <c r="O541" s="33"/>
      <c r="P541" s="76"/>
    </row>
    <row r="542" spans="1:16" ht="75">
      <c r="A542" s="53" t="s">
        <v>1566</v>
      </c>
      <c r="B542" s="54" t="s">
        <v>1438</v>
      </c>
      <c r="C542" s="55" t="s">
        <v>1567</v>
      </c>
      <c r="D542" s="53"/>
      <c r="E542" s="53"/>
      <c r="F542" s="53"/>
      <c r="G542" s="53"/>
      <c r="H542" s="53" t="s">
        <v>148</v>
      </c>
      <c r="I542" s="53" t="s">
        <v>30</v>
      </c>
      <c r="J542" s="53" t="s">
        <v>149</v>
      </c>
      <c r="K542" s="53" t="s">
        <v>123</v>
      </c>
      <c r="L542" s="33" t="s">
        <v>128</v>
      </c>
      <c r="M542" s="58" t="s">
        <v>10881</v>
      </c>
      <c r="N542" s="53" t="s">
        <v>1568</v>
      </c>
      <c r="O542" s="56"/>
      <c r="P542" s="76"/>
    </row>
    <row r="543" spans="1:16" ht="75">
      <c r="A543" s="53" t="s">
        <v>1569</v>
      </c>
      <c r="B543" s="54" t="s">
        <v>1438</v>
      </c>
      <c r="C543" s="58" t="s">
        <v>1570</v>
      </c>
      <c r="D543" s="53"/>
      <c r="E543" s="53"/>
      <c r="F543" s="53"/>
      <c r="G543" s="53"/>
      <c r="H543" s="53" t="s">
        <v>148</v>
      </c>
      <c r="I543" s="53" t="s">
        <v>30</v>
      </c>
      <c r="J543" s="53" t="s">
        <v>149</v>
      </c>
      <c r="K543" s="53" t="s">
        <v>123</v>
      </c>
      <c r="L543" s="33" t="s">
        <v>128</v>
      </c>
      <c r="M543" s="65" t="s">
        <v>10792</v>
      </c>
      <c r="N543" s="53" t="s">
        <v>1571</v>
      </c>
      <c r="O543" s="56"/>
      <c r="P543" s="76"/>
    </row>
    <row r="544" spans="1:16" ht="120">
      <c r="A544" s="53" t="s">
        <v>1572</v>
      </c>
      <c r="B544" s="54" t="s">
        <v>1438</v>
      </c>
      <c r="C544" s="55" t="s">
        <v>1573</v>
      </c>
      <c r="D544" s="53"/>
      <c r="E544" s="53"/>
      <c r="F544" s="53"/>
      <c r="G544" s="53"/>
      <c r="H544" s="53" t="s">
        <v>148</v>
      </c>
      <c r="I544" s="53" t="s">
        <v>30</v>
      </c>
      <c r="J544" s="53" t="s">
        <v>149</v>
      </c>
      <c r="K544" s="53" t="s">
        <v>123</v>
      </c>
      <c r="L544" s="33" t="s">
        <v>128</v>
      </c>
      <c r="M544" s="65" t="s">
        <v>10958</v>
      </c>
      <c r="N544" s="53" t="s">
        <v>1574</v>
      </c>
      <c r="O544" s="56"/>
      <c r="P544" s="76"/>
    </row>
    <row r="545" spans="1:16" ht="90">
      <c r="A545" s="53" t="s">
        <v>1575</v>
      </c>
      <c r="B545" s="54" t="s">
        <v>1438</v>
      </c>
      <c r="C545" s="55" t="s">
        <v>1576</v>
      </c>
      <c r="D545" s="53"/>
      <c r="E545" s="53"/>
      <c r="F545" s="53"/>
      <c r="G545" s="53"/>
      <c r="H545" s="53" t="s">
        <v>148</v>
      </c>
      <c r="I545" s="53" t="s">
        <v>30</v>
      </c>
      <c r="J545" s="53" t="s">
        <v>149</v>
      </c>
      <c r="K545" s="53" t="s">
        <v>123</v>
      </c>
      <c r="L545" s="33" t="s">
        <v>128</v>
      </c>
      <c r="M545" s="65" t="s">
        <v>10959</v>
      </c>
      <c r="N545" s="53" t="s">
        <v>1577</v>
      </c>
      <c r="O545" s="56"/>
      <c r="P545" s="76"/>
    </row>
    <row r="546" spans="1:16" ht="60">
      <c r="A546" s="53" t="s">
        <v>1578</v>
      </c>
      <c r="B546" s="54" t="s">
        <v>1438</v>
      </c>
      <c r="C546" s="58" t="s">
        <v>10630</v>
      </c>
      <c r="D546" s="53"/>
      <c r="E546" s="53"/>
      <c r="F546" s="53"/>
      <c r="G546" s="53"/>
      <c r="H546" s="53" t="s">
        <v>148</v>
      </c>
      <c r="I546" s="53" t="s">
        <v>30</v>
      </c>
      <c r="J546" s="53" t="s">
        <v>149</v>
      </c>
      <c r="K546" s="53" t="s">
        <v>123</v>
      </c>
      <c r="L546" s="33" t="s">
        <v>128</v>
      </c>
      <c r="M546" s="65" t="s">
        <v>10926</v>
      </c>
      <c r="N546" s="53" t="s">
        <v>1579</v>
      </c>
      <c r="O546" s="60"/>
      <c r="P546" s="76"/>
    </row>
    <row r="547" spans="1:16" ht="60">
      <c r="A547" s="53" t="s">
        <v>1580</v>
      </c>
      <c r="B547" s="54" t="s">
        <v>1438</v>
      </c>
      <c r="C547" s="55" t="s">
        <v>1581</v>
      </c>
      <c r="D547" s="53"/>
      <c r="E547" s="53"/>
      <c r="F547" s="53"/>
      <c r="G547" s="53"/>
      <c r="H547" s="53" t="s">
        <v>148</v>
      </c>
      <c r="I547" s="53" t="s">
        <v>30</v>
      </c>
      <c r="J547" s="53" t="s">
        <v>149</v>
      </c>
      <c r="K547" s="53" t="s">
        <v>123</v>
      </c>
      <c r="L547" s="33" t="s">
        <v>128</v>
      </c>
      <c r="M547" s="65" t="s">
        <v>10910</v>
      </c>
      <c r="N547" s="53" t="s">
        <v>1582</v>
      </c>
      <c r="O547" s="56"/>
      <c r="P547" s="76"/>
    </row>
    <row r="548" spans="1:16" ht="60">
      <c r="A548" s="53" t="s">
        <v>1583</v>
      </c>
      <c r="B548" s="54" t="s">
        <v>1438</v>
      </c>
      <c r="C548" s="58" t="s">
        <v>10631</v>
      </c>
      <c r="D548" s="53"/>
      <c r="E548" s="53"/>
      <c r="F548" s="53"/>
      <c r="G548" s="53"/>
      <c r="H548" s="53" t="s">
        <v>148</v>
      </c>
      <c r="I548" s="53" t="s">
        <v>30</v>
      </c>
      <c r="J548" s="53" t="s">
        <v>149</v>
      </c>
      <c r="K548" s="53" t="s">
        <v>123</v>
      </c>
      <c r="L548" s="33" t="s">
        <v>128</v>
      </c>
      <c r="M548" s="65" t="s">
        <v>10926</v>
      </c>
      <c r="N548" s="53" t="s">
        <v>1584</v>
      </c>
      <c r="O548" s="56"/>
      <c r="P548" s="76"/>
    </row>
    <row r="549" spans="1:16" ht="60">
      <c r="A549" s="53" t="s">
        <v>1585</v>
      </c>
      <c r="B549" s="54" t="s">
        <v>1438</v>
      </c>
      <c r="C549" s="55" t="s">
        <v>1586</v>
      </c>
      <c r="D549" s="53"/>
      <c r="E549" s="53"/>
      <c r="F549" s="53"/>
      <c r="G549" s="53"/>
      <c r="H549" s="53" t="s">
        <v>148</v>
      </c>
      <c r="I549" s="53" t="s">
        <v>30</v>
      </c>
      <c r="J549" s="53" t="s">
        <v>149</v>
      </c>
      <c r="K549" s="53" t="s">
        <v>123</v>
      </c>
      <c r="L549" s="33" t="s">
        <v>128</v>
      </c>
      <c r="M549" s="65" t="s">
        <v>10910</v>
      </c>
      <c r="N549" s="53" t="s">
        <v>1587</v>
      </c>
      <c r="O549" s="56"/>
      <c r="P549" s="76"/>
    </row>
    <row r="550" spans="1:16" ht="60">
      <c r="A550" s="33" t="s">
        <v>1588</v>
      </c>
      <c r="B550" s="65" t="s">
        <v>1438</v>
      </c>
      <c r="C550" s="58" t="s">
        <v>10632</v>
      </c>
      <c r="D550" s="53"/>
      <c r="E550" s="53"/>
      <c r="F550" s="53"/>
      <c r="G550" s="53"/>
      <c r="H550" s="53" t="s">
        <v>148</v>
      </c>
      <c r="I550" s="53" t="s">
        <v>30</v>
      </c>
      <c r="J550" s="53" t="s">
        <v>149</v>
      </c>
      <c r="K550" s="53" t="s">
        <v>123</v>
      </c>
      <c r="L550" s="33" t="s">
        <v>128</v>
      </c>
      <c r="M550" s="65" t="s">
        <v>10926</v>
      </c>
      <c r="N550" s="53" t="s">
        <v>1589</v>
      </c>
      <c r="O550" s="56"/>
      <c r="P550" s="76"/>
    </row>
    <row r="551" spans="1:16" ht="60">
      <c r="A551" s="33" t="s">
        <v>10633</v>
      </c>
      <c r="B551" s="65" t="s">
        <v>1438</v>
      </c>
      <c r="C551" s="58" t="s">
        <v>10634</v>
      </c>
      <c r="D551" s="71"/>
      <c r="E551" s="71"/>
      <c r="F551" s="71"/>
      <c r="G551" s="71"/>
      <c r="H551" s="53" t="s">
        <v>148</v>
      </c>
      <c r="I551" s="53" t="s">
        <v>30</v>
      </c>
      <c r="J551" s="53" t="s">
        <v>149</v>
      </c>
      <c r="K551" s="53" t="s">
        <v>123</v>
      </c>
      <c r="L551" s="33" t="s">
        <v>128</v>
      </c>
      <c r="M551" s="65" t="s">
        <v>10910</v>
      </c>
      <c r="N551" s="71"/>
      <c r="O551" s="73"/>
      <c r="P551" s="76"/>
    </row>
    <row r="552" spans="1:16" ht="60">
      <c r="A552" s="53" t="s">
        <v>1590</v>
      </c>
      <c r="B552" s="54" t="s">
        <v>1438</v>
      </c>
      <c r="C552" s="58" t="s">
        <v>10638</v>
      </c>
      <c r="D552" s="53"/>
      <c r="E552" s="53"/>
      <c r="F552" s="53"/>
      <c r="G552" s="53"/>
      <c r="H552" s="53" t="s">
        <v>148</v>
      </c>
      <c r="I552" s="53" t="s">
        <v>30</v>
      </c>
      <c r="J552" s="53" t="s">
        <v>149</v>
      </c>
      <c r="K552" s="53" t="s">
        <v>123</v>
      </c>
      <c r="L552" s="33" t="s">
        <v>128</v>
      </c>
      <c r="M552" s="65" t="s">
        <v>10926</v>
      </c>
      <c r="N552" s="53" t="s">
        <v>1591</v>
      </c>
      <c r="O552" s="56"/>
      <c r="P552" s="76"/>
    </row>
    <row r="553" spans="1:16" ht="60">
      <c r="A553" s="53" t="s">
        <v>1592</v>
      </c>
      <c r="B553" s="54" t="s">
        <v>1438</v>
      </c>
      <c r="C553" s="55" t="s">
        <v>1593</v>
      </c>
      <c r="D553" s="53"/>
      <c r="E553" s="53"/>
      <c r="F553" s="53"/>
      <c r="G553" s="53"/>
      <c r="H553" s="53" t="s">
        <v>148</v>
      </c>
      <c r="I553" s="53" t="s">
        <v>30</v>
      </c>
      <c r="J553" s="53" t="s">
        <v>149</v>
      </c>
      <c r="K553" s="53" t="s">
        <v>123</v>
      </c>
      <c r="L553" s="33" t="s">
        <v>128</v>
      </c>
      <c r="M553" s="65" t="s">
        <v>10910</v>
      </c>
      <c r="N553" s="53" t="s">
        <v>1594</v>
      </c>
      <c r="O553" s="60"/>
      <c r="P553" s="76"/>
    </row>
    <row r="554" spans="1:16" ht="105">
      <c r="A554" s="53" t="s">
        <v>1595</v>
      </c>
      <c r="B554" s="54" t="s">
        <v>1438</v>
      </c>
      <c r="C554" s="55" t="s">
        <v>1596</v>
      </c>
      <c r="D554" s="53"/>
      <c r="E554" s="53"/>
      <c r="F554" s="53"/>
      <c r="G554" s="53"/>
      <c r="H554" s="53" t="s">
        <v>148</v>
      </c>
      <c r="I554" s="53" t="s">
        <v>30</v>
      </c>
      <c r="J554" s="53" t="s">
        <v>149</v>
      </c>
      <c r="K554" s="53" t="s">
        <v>123</v>
      </c>
      <c r="L554" s="33" t="s">
        <v>128</v>
      </c>
      <c r="M554" s="65" t="s">
        <v>10925</v>
      </c>
      <c r="N554" s="53" t="s">
        <v>1597</v>
      </c>
      <c r="O554" s="56"/>
      <c r="P554" s="76"/>
    </row>
    <row r="555" spans="1:16" ht="90">
      <c r="A555" s="53" t="s">
        <v>1598</v>
      </c>
      <c r="B555" s="54" t="s">
        <v>1438</v>
      </c>
      <c r="C555" s="58" t="s">
        <v>10635</v>
      </c>
      <c r="D555" s="53"/>
      <c r="E555" s="53"/>
      <c r="F555" s="53"/>
      <c r="G555" s="53"/>
      <c r="H555" s="53" t="s">
        <v>148</v>
      </c>
      <c r="I555" s="53" t="s">
        <v>30</v>
      </c>
      <c r="J555" s="53" t="s">
        <v>149</v>
      </c>
      <c r="K555" s="53" t="s">
        <v>123</v>
      </c>
      <c r="L555" s="33" t="s">
        <v>128</v>
      </c>
      <c r="M555" s="65" t="s">
        <v>10926</v>
      </c>
      <c r="N555" s="53" t="s">
        <v>1599</v>
      </c>
      <c r="O555" s="56"/>
      <c r="P555" s="76"/>
    </row>
    <row r="556" spans="1:16" ht="90">
      <c r="A556" s="53" t="s">
        <v>1600</v>
      </c>
      <c r="B556" s="54" t="s">
        <v>1438</v>
      </c>
      <c r="C556" s="55" t="s">
        <v>1601</v>
      </c>
      <c r="D556" s="53"/>
      <c r="E556" s="53"/>
      <c r="F556" s="53"/>
      <c r="G556" s="53"/>
      <c r="H556" s="53" t="s">
        <v>148</v>
      </c>
      <c r="I556" s="53" t="s">
        <v>30</v>
      </c>
      <c r="J556" s="53" t="s">
        <v>149</v>
      </c>
      <c r="K556" s="53" t="s">
        <v>123</v>
      </c>
      <c r="L556" s="33" t="s">
        <v>128</v>
      </c>
      <c r="M556" s="65" t="s">
        <v>10910</v>
      </c>
      <c r="N556" s="53" t="s">
        <v>1602</v>
      </c>
      <c r="O556" s="56"/>
      <c r="P556" s="76"/>
    </row>
    <row r="557" spans="1:16" ht="90">
      <c r="A557" s="53" t="s">
        <v>1603</v>
      </c>
      <c r="B557" s="54" t="s">
        <v>1438</v>
      </c>
      <c r="C557" s="55" t="s">
        <v>1604</v>
      </c>
      <c r="D557" s="53"/>
      <c r="E557" s="53"/>
      <c r="F557" s="53"/>
      <c r="G557" s="53"/>
      <c r="H557" s="53" t="s">
        <v>148</v>
      </c>
      <c r="I557" s="53" t="s">
        <v>30</v>
      </c>
      <c r="J557" s="53" t="s">
        <v>149</v>
      </c>
      <c r="K557" s="53" t="s">
        <v>123</v>
      </c>
      <c r="L557" s="33" t="s">
        <v>128</v>
      </c>
      <c r="M557" s="65" t="s">
        <v>10919</v>
      </c>
      <c r="N557" s="53" t="s">
        <v>1605</v>
      </c>
      <c r="O557" s="56"/>
      <c r="P557" s="76"/>
    </row>
    <row r="558" spans="1:16" ht="90">
      <c r="A558" s="53" t="s">
        <v>1606</v>
      </c>
      <c r="B558" s="54" t="s">
        <v>1438</v>
      </c>
      <c r="C558" s="58" t="s">
        <v>1607</v>
      </c>
      <c r="D558" s="53"/>
      <c r="E558" s="53"/>
      <c r="F558" s="53"/>
      <c r="G558" s="53"/>
      <c r="H558" s="53" t="s">
        <v>148</v>
      </c>
      <c r="I558" s="53" t="s">
        <v>30</v>
      </c>
      <c r="J558" s="53" t="s">
        <v>149</v>
      </c>
      <c r="K558" s="53" t="s">
        <v>123</v>
      </c>
      <c r="L558" s="33" t="s">
        <v>128</v>
      </c>
      <c r="M558" s="65" t="s">
        <v>10919</v>
      </c>
      <c r="N558" s="53" t="s">
        <v>1608</v>
      </c>
      <c r="O558" s="56"/>
      <c r="P558" s="76"/>
    </row>
    <row r="559" spans="1:16" ht="75">
      <c r="A559" s="53" t="s">
        <v>1609</v>
      </c>
      <c r="B559" s="54" t="s">
        <v>1438</v>
      </c>
      <c r="C559" s="55" t="s">
        <v>1610</v>
      </c>
      <c r="D559" s="53"/>
      <c r="E559" s="53"/>
      <c r="F559" s="53"/>
      <c r="G559" s="53"/>
      <c r="H559" s="53" t="s">
        <v>148</v>
      </c>
      <c r="I559" s="53" t="s">
        <v>30</v>
      </c>
      <c r="J559" s="53" t="s">
        <v>149</v>
      </c>
      <c r="K559" s="53" t="s">
        <v>123</v>
      </c>
      <c r="L559" s="33" t="s">
        <v>128</v>
      </c>
      <c r="M559" s="65" t="s">
        <v>10910</v>
      </c>
      <c r="N559" s="53" t="s">
        <v>1611</v>
      </c>
      <c r="O559" s="56"/>
      <c r="P559" s="76"/>
    </row>
    <row r="560" spans="1:16" ht="75">
      <c r="A560" s="53" t="s">
        <v>1612</v>
      </c>
      <c r="B560" s="54" t="s">
        <v>1438</v>
      </c>
      <c r="C560" s="55" t="s">
        <v>1613</v>
      </c>
      <c r="D560" s="53"/>
      <c r="E560" s="53"/>
      <c r="F560" s="53"/>
      <c r="G560" s="53"/>
      <c r="H560" s="53" t="s">
        <v>148</v>
      </c>
      <c r="I560" s="53" t="s">
        <v>30</v>
      </c>
      <c r="J560" s="53" t="s">
        <v>149</v>
      </c>
      <c r="K560" s="53" t="s">
        <v>123</v>
      </c>
      <c r="L560" s="33" t="s">
        <v>128</v>
      </c>
      <c r="M560" s="65" t="s">
        <v>10919</v>
      </c>
      <c r="N560" s="53" t="s">
        <v>1614</v>
      </c>
      <c r="O560" s="56"/>
      <c r="P560" s="76"/>
    </row>
    <row r="561" spans="1:16" ht="90">
      <c r="A561" s="53" t="s">
        <v>1615</v>
      </c>
      <c r="B561" s="54" t="s">
        <v>1438</v>
      </c>
      <c r="C561" s="55" t="s">
        <v>1616</v>
      </c>
      <c r="D561" s="53"/>
      <c r="E561" s="53"/>
      <c r="F561" s="53"/>
      <c r="G561" s="53"/>
      <c r="H561" s="53" t="s">
        <v>148</v>
      </c>
      <c r="I561" s="53" t="s">
        <v>30</v>
      </c>
      <c r="J561" s="53" t="s">
        <v>149</v>
      </c>
      <c r="K561" s="53" t="s">
        <v>123</v>
      </c>
      <c r="L561" s="33" t="s">
        <v>128</v>
      </c>
      <c r="M561" s="65" t="s">
        <v>10910</v>
      </c>
      <c r="N561" s="53" t="s">
        <v>1617</v>
      </c>
      <c r="O561" s="56"/>
      <c r="P561" s="76"/>
    </row>
    <row r="562" spans="1:16" ht="75">
      <c r="A562" s="53" t="s">
        <v>1618</v>
      </c>
      <c r="B562" s="54" t="s">
        <v>1438</v>
      </c>
      <c r="C562" s="55" t="s">
        <v>1619</v>
      </c>
      <c r="D562" s="53"/>
      <c r="E562" s="53"/>
      <c r="F562" s="53"/>
      <c r="G562" s="53"/>
      <c r="H562" s="53" t="s">
        <v>148</v>
      </c>
      <c r="I562" s="53" t="s">
        <v>30</v>
      </c>
      <c r="J562" s="53" t="s">
        <v>149</v>
      </c>
      <c r="K562" s="53" t="s">
        <v>123</v>
      </c>
      <c r="L562" s="33" t="s">
        <v>128</v>
      </c>
      <c r="M562" s="65" t="s">
        <v>10919</v>
      </c>
      <c r="N562" s="53" t="s">
        <v>1620</v>
      </c>
      <c r="O562" s="56"/>
      <c r="P562" s="76"/>
    </row>
    <row r="563" spans="1:16" ht="75">
      <c r="A563" s="53" t="s">
        <v>1621</v>
      </c>
      <c r="B563" s="54" t="s">
        <v>1438</v>
      </c>
      <c r="C563" s="55" t="s">
        <v>1622</v>
      </c>
      <c r="D563" s="53"/>
      <c r="E563" s="53"/>
      <c r="F563" s="53"/>
      <c r="G563" s="53"/>
      <c r="H563" s="53" t="s">
        <v>148</v>
      </c>
      <c r="I563" s="53" t="s">
        <v>30</v>
      </c>
      <c r="J563" s="53" t="s">
        <v>149</v>
      </c>
      <c r="K563" s="53" t="s">
        <v>123</v>
      </c>
      <c r="L563" s="33" t="s">
        <v>128</v>
      </c>
      <c r="M563" s="65" t="s">
        <v>10910</v>
      </c>
      <c r="N563" s="53" t="s">
        <v>1623</v>
      </c>
      <c r="O563" s="56"/>
      <c r="P563" s="76"/>
    </row>
    <row r="564" spans="1:16" ht="240">
      <c r="A564" s="53" t="s">
        <v>1624</v>
      </c>
      <c r="B564" s="54" t="s">
        <v>1438</v>
      </c>
      <c r="C564" s="58" t="s">
        <v>1625</v>
      </c>
      <c r="D564" s="53"/>
      <c r="E564" s="53"/>
      <c r="F564" s="53"/>
      <c r="G564" s="53"/>
      <c r="H564" s="53" t="s">
        <v>148</v>
      </c>
      <c r="I564" s="53" t="s">
        <v>30</v>
      </c>
      <c r="J564" s="53" t="s">
        <v>151</v>
      </c>
      <c r="K564" s="53" t="s">
        <v>124</v>
      </c>
      <c r="L564" s="53" t="s">
        <v>129</v>
      </c>
      <c r="M564" s="58" t="s">
        <v>10786</v>
      </c>
      <c r="N564" s="53" t="s">
        <v>1626</v>
      </c>
      <c r="O564" s="60"/>
      <c r="P564" s="76"/>
    </row>
    <row r="565" spans="1:16" ht="225">
      <c r="A565" s="53" t="s">
        <v>1627</v>
      </c>
      <c r="B565" s="54" t="s">
        <v>1438</v>
      </c>
      <c r="C565" s="55" t="s">
        <v>1628</v>
      </c>
      <c r="D565" s="53"/>
      <c r="E565" s="53"/>
      <c r="F565" s="53"/>
      <c r="G565" s="53"/>
      <c r="H565" s="53" t="s">
        <v>148</v>
      </c>
      <c r="I565" s="53" t="s">
        <v>30</v>
      </c>
      <c r="J565" s="53" t="s">
        <v>149</v>
      </c>
      <c r="K565" s="53" t="s">
        <v>123</v>
      </c>
      <c r="L565" s="33" t="s">
        <v>128</v>
      </c>
      <c r="M565" s="65" t="s">
        <v>10911</v>
      </c>
      <c r="N565" s="53" t="s">
        <v>1629</v>
      </c>
      <c r="O565" s="56"/>
      <c r="P565" s="76"/>
    </row>
    <row r="566" spans="1:16" ht="255">
      <c r="A566" s="53" t="s">
        <v>1630</v>
      </c>
      <c r="B566" s="54" t="s">
        <v>1438</v>
      </c>
      <c r="C566" s="55" t="s">
        <v>1631</v>
      </c>
      <c r="D566" s="53"/>
      <c r="E566" s="53"/>
      <c r="F566" s="53"/>
      <c r="G566" s="53"/>
      <c r="H566" s="53" t="s">
        <v>148</v>
      </c>
      <c r="I566" s="53" t="s">
        <v>30</v>
      </c>
      <c r="J566" s="53" t="s">
        <v>149</v>
      </c>
      <c r="K566" s="53" t="s">
        <v>123</v>
      </c>
      <c r="L566" s="33" t="s">
        <v>128</v>
      </c>
      <c r="M566" s="65" t="s">
        <v>10915</v>
      </c>
      <c r="N566" s="53" t="s">
        <v>1632</v>
      </c>
      <c r="O566" s="56"/>
      <c r="P566" s="76"/>
    </row>
    <row r="567" spans="1:16" ht="285">
      <c r="A567" s="53" t="s">
        <v>1633</v>
      </c>
      <c r="B567" s="54" t="s">
        <v>1438</v>
      </c>
      <c r="C567" s="55" t="s">
        <v>1634</v>
      </c>
      <c r="D567" s="53"/>
      <c r="E567" s="53"/>
      <c r="F567" s="53"/>
      <c r="G567" s="53"/>
      <c r="H567" s="53" t="s">
        <v>148</v>
      </c>
      <c r="I567" s="53" t="s">
        <v>30</v>
      </c>
      <c r="J567" s="53" t="s">
        <v>149</v>
      </c>
      <c r="K567" s="53" t="s">
        <v>123</v>
      </c>
      <c r="L567" s="33" t="s">
        <v>128</v>
      </c>
      <c r="M567" s="65" t="s">
        <v>10890</v>
      </c>
      <c r="N567" s="53" t="s">
        <v>1635</v>
      </c>
      <c r="O567" s="56"/>
      <c r="P567" s="76"/>
    </row>
    <row r="568" spans="1:16" ht="285">
      <c r="A568" s="53" t="s">
        <v>1636</v>
      </c>
      <c r="B568" s="54" t="s">
        <v>1438</v>
      </c>
      <c r="C568" s="55" t="s">
        <v>1637</v>
      </c>
      <c r="D568" s="53"/>
      <c r="E568" s="53"/>
      <c r="F568" s="53"/>
      <c r="G568" s="53"/>
      <c r="H568" s="53" t="s">
        <v>148</v>
      </c>
      <c r="I568" s="53" t="s">
        <v>30</v>
      </c>
      <c r="J568" s="53" t="s">
        <v>149</v>
      </c>
      <c r="K568" s="53" t="s">
        <v>123</v>
      </c>
      <c r="L568" s="33" t="s">
        <v>128</v>
      </c>
      <c r="M568" s="65" t="s">
        <v>10790</v>
      </c>
      <c r="N568" s="53" t="s">
        <v>1638</v>
      </c>
      <c r="O568" s="56"/>
      <c r="P568" s="76"/>
    </row>
    <row r="569" spans="1:16" ht="285">
      <c r="A569" s="53" t="s">
        <v>1639</v>
      </c>
      <c r="B569" s="54" t="s">
        <v>1438</v>
      </c>
      <c r="C569" s="55" t="s">
        <v>1640</v>
      </c>
      <c r="D569" s="53"/>
      <c r="E569" s="53"/>
      <c r="F569" s="53"/>
      <c r="G569" s="33"/>
      <c r="H569" s="53" t="s">
        <v>148</v>
      </c>
      <c r="I569" s="53" t="s">
        <v>30</v>
      </c>
      <c r="J569" s="53" t="s">
        <v>149</v>
      </c>
      <c r="K569" s="53" t="s">
        <v>123</v>
      </c>
      <c r="L569" s="53" t="s">
        <v>128</v>
      </c>
      <c r="M569" s="58" t="s">
        <v>11107</v>
      </c>
      <c r="N569" s="53" t="s">
        <v>1641</v>
      </c>
      <c r="O569" s="83"/>
      <c r="P569" s="76"/>
    </row>
    <row r="570" spans="1:16" ht="180">
      <c r="A570" s="53" t="s">
        <v>1642</v>
      </c>
      <c r="B570" s="54" t="s">
        <v>1438</v>
      </c>
      <c r="C570" s="58" t="s">
        <v>1643</v>
      </c>
      <c r="D570" s="53"/>
      <c r="E570" s="53"/>
      <c r="F570" s="53"/>
      <c r="G570" s="53"/>
      <c r="H570" s="53" t="s">
        <v>148</v>
      </c>
      <c r="I570" s="53" t="s">
        <v>30</v>
      </c>
      <c r="J570" s="53" t="s">
        <v>149</v>
      </c>
      <c r="K570" s="53" t="s">
        <v>123</v>
      </c>
      <c r="L570" s="33" t="s">
        <v>128</v>
      </c>
      <c r="M570" s="65" t="s">
        <v>10791</v>
      </c>
      <c r="N570" s="53" t="s">
        <v>1644</v>
      </c>
      <c r="O570" s="56"/>
      <c r="P570" s="76"/>
    </row>
    <row r="571" spans="1:16" ht="180">
      <c r="A571" s="53" t="s">
        <v>1645</v>
      </c>
      <c r="B571" s="54" t="s">
        <v>1438</v>
      </c>
      <c r="C571" s="55" t="s">
        <v>1646</v>
      </c>
      <c r="D571" s="53"/>
      <c r="E571" s="53"/>
      <c r="F571" s="53"/>
      <c r="G571" s="53"/>
      <c r="H571" s="53" t="s">
        <v>148</v>
      </c>
      <c r="I571" s="53" t="s">
        <v>30</v>
      </c>
      <c r="J571" s="53" t="s">
        <v>151</v>
      </c>
      <c r="K571" s="33" t="s">
        <v>124</v>
      </c>
      <c r="L571" s="33" t="s">
        <v>129</v>
      </c>
      <c r="M571" s="54"/>
      <c r="N571" s="53" t="s">
        <v>1647</v>
      </c>
      <c r="O571" s="56"/>
      <c r="P571" s="76"/>
    </row>
    <row r="572" spans="1:16" ht="240">
      <c r="A572" s="53" t="s">
        <v>1648</v>
      </c>
      <c r="B572" s="54" t="s">
        <v>1438</v>
      </c>
      <c r="C572" s="58" t="s">
        <v>1649</v>
      </c>
      <c r="D572" s="53"/>
      <c r="E572" s="53"/>
      <c r="F572" s="53"/>
      <c r="G572" s="53"/>
      <c r="H572" s="53" t="s">
        <v>148</v>
      </c>
      <c r="I572" s="53" t="s">
        <v>30</v>
      </c>
      <c r="J572" s="53" t="s">
        <v>151</v>
      </c>
      <c r="K572" s="53" t="s">
        <v>124</v>
      </c>
      <c r="L572" s="53" t="s">
        <v>129</v>
      </c>
      <c r="M572" s="58" t="s">
        <v>10786</v>
      </c>
      <c r="N572" s="53" t="s">
        <v>1650</v>
      </c>
      <c r="O572" s="56"/>
      <c r="P572" s="76"/>
    </row>
    <row r="573" spans="1:16" ht="240">
      <c r="A573" s="53" t="s">
        <v>1651</v>
      </c>
      <c r="B573" s="54" t="s">
        <v>1438</v>
      </c>
      <c r="C573" s="55" t="s">
        <v>1652</v>
      </c>
      <c r="D573" s="53"/>
      <c r="E573" s="53"/>
      <c r="F573" s="53"/>
      <c r="G573" s="53"/>
      <c r="H573" s="53" t="s">
        <v>148</v>
      </c>
      <c r="I573" s="53" t="s">
        <v>30</v>
      </c>
      <c r="J573" s="53" t="s">
        <v>149</v>
      </c>
      <c r="K573" s="33" t="s">
        <v>123</v>
      </c>
      <c r="L573" s="33" t="s">
        <v>128</v>
      </c>
      <c r="M573" s="65" t="s">
        <v>10960</v>
      </c>
      <c r="N573" s="53" t="s">
        <v>1653</v>
      </c>
      <c r="O573" s="56"/>
      <c r="P573" s="76"/>
    </row>
    <row r="574" spans="1:16" ht="225">
      <c r="A574" s="53" t="s">
        <v>1654</v>
      </c>
      <c r="B574" s="54" t="s">
        <v>1438</v>
      </c>
      <c r="C574" s="55" t="s">
        <v>1655</v>
      </c>
      <c r="D574" s="53"/>
      <c r="E574" s="53"/>
      <c r="F574" s="53"/>
      <c r="G574" s="53"/>
      <c r="H574" s="53" t="s">
        <v>148</v>
      </c>
      <c r="I574" s="53" t="s">
        <v>30</v>
      </c>
      <c r="J574" s="53" t="s">
        <v>149</v>
      </c>
      <c r="K574" s="53" t="s">
        <v>123</v>
      </c>
      <c r="L574" s="33" t="s">
        <v>128</v>
      </c>
      <c r="M574" s="65" t="s">
        <v>10909</v>
      </c>
      <c r="N574" s="53" t="s">
        <v>1656</v>
      </c>
      <c r="O574" s="56"/>
      <c r="P574" s="76"/>
    </row>
    <row r="575" spans="1:16" ht="255">
      <c r="A575" s="53" t="s">
        <v>1657</v>
      </c>
      <c r="B575" s="54" t="s">
        <v>1438</v>
      </c>
      <c r="C575" s="55" t="s">
        <v>1658</v>
      </c>
      <c r="D575" s="53"/>
      <c r="E575" s="53"/>
      <c r="F575" s="53"/>
      <c r="G575" s="53"/>
      <c r="H575" s="53" t="s">
        <v>148</v>
      </c>
      <c r="I575" s="53" t="s">
        <v>30</v>
      </c>
      <c r="J575" s="53" t="s">
        <v>149</v>
      </c>
      <c r="K575" s="53" t="s">
        <v>123</v>
      </c>
      <c r="L575" s="33" t="s">
        <v>128</v>
      </c>
      <c r="M575" s="65" t="s">
        <v>10915</v>
      </c>
      <c r="N575" s="53" t="s">
        <v>1659</v>
      </c>
      <c r="O575" s="56"/>
      <c r="P575" s="76"/>
    </row>
    <row r="576" spans="1:16" ht="255">
      <c r="A576" s="53" t="s">
        <v>1660</v>
      </c>
      <c r="B576" s="54" t="s">
        <v>1438</v>
      </c>
      <c r="C576" s="55" t="s">
        <v>1661</v>
      </c>
      <c r="D576" s="53"/>
      <c r="E576" s="53"/>
      <c r="F576" s="53"/>
      <c r="G576" s="53"/>
      <c r="H576" s="53" t="s">
        <v>148</v>
      </c>
      <c r="I576" s="53" t="s">
        <v>30</v>
      </c>
      <c r="J576" s="53" t="s">
        <v>149</v>
      </c>
      <c r="K576" s="53" t="s">
        <v>123</v>
      </c>
      <c r="L576" s="33" t="s">
        <v>128</v>
      </c>
      <c r="M576" s="65" t="s">
        <v>10890</v>
      </c>
      <c r="N576" s="53" t="s">
        <v>1662</v>
      </c>
      <c r="O576" s="56"/>
      <c r="P576" s="76"/>
    </row>
    <row r="577" spans="1:16" ht="255">
      <c r="A577" s="53" t="s">
        <v>1663</v>
      </c>
      <c r="B577" s="54" t="s">
        <v>1438</v>
      </c>
      <c r="C577" s="55" t="s">
        <v>1664</v>
      </c>
      <c r="D577" s="53"/>
      <c r="E577" s="53"/>
      <c r="F577" s="53"/>
      <c r="G577" s="53"/>
      <c r="H577" s="53" t="s">
        <v>148</v>
      </c>
      <c r="I577" s="53" t="s">
        <v>30</v>
      </c>
      <c r="J577" s="53" t="s">
        <v>149</v>
      </c>
      <c r="K577" s="53" t="s">
        <v>123</v>
      </c>
      <c r="L577" s="33" t="s">
        <v>128</v>
      </c>
      <c r="M577" s="65" t="s">
        <v>10790</v>
      </c>
      <c r="N577" s="53" t="s">
        <v>1665</v>
      </c>
      <c r="O577" s="56"/>
      <c r="P577" s="76"/>
    </row>
    <row r="578" spans="1:16" ht="255">
      <c r="A578" s="53" t="s">
        <v>1666</v>
      </c>
      <c r="B578" s="54" t="s">
        <v>1438</v>
      </c>
      <c r="C578" s="55" t="s">
        <v>1667</v>
      </c>
      <c r="D578" s="53"/>
      <c r="E578" s="53"/>
      <c r="F578" s="53"/>
      <c r="G578" s="33"/>
      <c r="H578" s="53" t="s">
        <v>148</v>
      </c>
      <c r="I578" s="53" t="s">
        <v>30</v>
      </c>
      <c r="J578" s="53" t="s">
        <v>149</v>
      </c>
      <c r="K578" s="53" t="s">
        <v>123</v>
      </c>
      <c r="L578" s="53" t="s">
        <v>128</v>
      </c>
      <c r="M578" s="58" t="s">
        <v>11107</v>
      </c>
      <c r="N578" s="53" t="s">
        <v>1668</v>
      </c>
      <c r="O578" s="33"/>
      <c r="P578" s="76"/>
    </row>
    <row r="579" spans="1:16" ht="195">
      <c r="A579" s="53" t="s">
        <v>1669</v>
      </c>
      <c r="B579" s="54" t="s">
        <v>1438</v>
      </c>
      <c r="C579" s="55" t="s">
        <v>1670</v>
      </c>
      <c r="D579" s="53"/>
      <c r="E579" s="53"/>
      <c r="F579" s="53"/>
      <c r="G579" s="53"/>
      <c r="H579" s="53" t="s">
        <v>148</v>
      </c>
      <c r="I579" s="53" t="s">
        <v>30</v>
      </c>
      <c r="J579" s="53" t="s">
        <v>149</v>
      </c>
      <c r="K579" s="53" t="s">
        <v>123</v>
      </c>
      <c r="L579" s="33" t="s">
        <v>128</v>
      </c>
      <c r="M579" s="65" t="s">
        <v>10949</v>
      </c>
      <c r="N579" s="53" t="s">
        <v>1671</v>
      </c>
      <c r="O579" s="56"/>
      <c r="P579" s="76"/>
    </row>
    <row r="580" spans="1:16" ht="225">
      <c r="A580" s="53" t="s">
        <v>1672</v>
      </c>
      <c r="B580" s="54" t="s">
        <v>1438</v>
      </c>
      <c r="C580" s="55" t="s">
        <v>1673</v>
      </c>
      <c r="D580" s="53"/>
      <c r="E580" s="53"/>
      <c r="F580" s="53"/>
      <c r="G580" s="53"/>
      <c r="H580" s="53" t="s">
        <v>148</v>
      </c>
      <c r="I580" s="53" t="s">
        <v>30</v>
      </c>
      <c r="J580" s="53" t="s">
        <v>149</v>
      </c>
      <c r="K580" s="53" t="s">
        <v>123</v>
      </c>
      <c r="L580" s="33" t="s">
        <v>128</v>
      </c>
      <c r="M580" s="65" t="s">
        <v>10915</v>
      </c>
      <c r="N580" s="53" t="s">
        <v>1674</v>
      </c>
      <c r="O580" s="56"/>
      <c r="P580" s="76"/>
    </row>
    <row r="581" spans="1:16" ht="225">
      <c r="A581" s="53" t="s">
        <v>1675</v>
      </c>
      <c r="B581" s="54" t="s">
        <v>1438</v>
      </c>
      <c r="C581" s="55" t="s">
        <v>1676</v>
      </c>
      <c r="D581" s="53"/>
      <c r="E581" s="53"/>
      <c r="F581" s="53"/>
      <c r="G581" s="53"/>
      <c r="H581" s="53" t="s">
        <v>148</v>
      </c>
      <c r="I581" s="53" t="s">
        <v>30</v>
      </c>
      <c r="J581" s="53" t="s">
        <v>149</v>
      </c>
      <c r="K581" s="53" t="s">
        <v>123</v>
      </c>
      <c r="L581" s="33" t="s">
        <v>128</v>
      </c>
      <c r="M581" s="65" t="s">
        <v>10890</v>
      </c>
      <c r="N581" s="53" t="s">
        <v>1677</v>
      </c>
      <c r="O581" s="56"/>
      <c r="P581" s="76"/>
    </row>
    <row r="582" spans="1:16" ht="225">
      <c r="A582" s="53" t="s">
        <v>1678</v>
      </c>
      <c r="B582" s="54" t="s">
        <v>1438</v>
      </c>
      <c r="C582" s="55" t="s">
        <v>1679</v>
      </c>
      <c r="D582" s="53"/>
      <c r="E582" s="53"/>
      <c r="F582" s="53"/>
      <c r="G582" s="53"/>
      <c r="H582" s="53" t="s">
        <v>148</v>
      </c>
      <c r="I582" s="53" t="s">
        <v>30</v>
      </c>
      <c r="J582" s="53" t="s">
        <v>149</v>
      </c>
      <c r="K582" s="53" t="s">
        <v>123</v>
      </c>
      <c r="L582" s="33" t="s">
        <v>128</v>
      </c>
      <c r="M582" s="65" t="s">
        <v>10790</v>
      </c>
      <c r="N582" s="53" t="s">
        <v>1680</v>
      </c>
      <c r="O582" s="56"/>
      <c r="P582" s="76"/>
    </row>
    <row r="583" spans="1:16" ht="225">
      <c r="A583" s="53" t="s">
        <v>1681</v>
      </c>
      <c r="B583" s="54" t="s">
        <v>1438</v>
      </c>
      <c r="C583" s="55" t="s">
        <v>1682</v>
      </c>
      <c r="D583" s="53"/>
      <c r="E583" s="53"/>
      <c r="F583" s="53"/>
      <c r="G583" s="33"/>
      <c r="H583" s="53" t="s">
        <v>148</v>
      </c>
      <c r="I583" s="53" t="s">
        <v>30</v>
      </c>
      <c r="J583" s="53" t="s">
        <v>149</v>
      </c>
      <c r="K583" s="53" t="s">
        <v>123</v>
      </c>
      <c r="L583" s="53" t="s">
        <v>128</v>
      </c>
      <c r="M583" s="58" t="s">
        <v>11107</v>
      </c>
      <c r="N583" s="53" t="s">
        <v>1683</v>
      </c>
      <c r="O583" s="83"/>
      <c r="P583" s="76"/>
    </row>
    <row r="584" spans="1:16" ht="210">
      <c r="A584" s="53" t="s">
        <v>1684</v>
      </c>
      <c r="B584" s="54" t="s">
        <v>1438</v>
      </c>
      <c r="C584" s="55" t="s">
        <v>1685</v>
      </c>
      <c r="D584" s="53"/>
      <c r="E584" s="53"/>
      <c r="F584" s="53"/>
      <c r="G584" s="53"/>
      <c r="H584" s="53" t="s">
        <v>148</v>
      </c>
      <c r="I584" s="53" t="s">
        <v>30</v>
      </c>
      <c r="J584" s="53" t="s">
        <v>149</v>
      </c>
      <c r="K584" s="53" t="s">
        <v>123</v>
      </c>
      <c r="L584" s="33" t="s">
        <v>128</v>
      </c>
      <c r="M584" s="65" t="s">
        <v>10792</v>
      </c>
      <c r="N584" s="53" t="s">
        <v>1686</v>
      </c>
      <c r="O584" s="60"/>
      <c r="P584" s="76"/>
    </row>
    <row r="585" spans="1:16" ht="195">
      <c r="A585" s="53" t="s">
        <v>1687</v>
      </c>
      <c r="B585" s="54" t="s">
        <v>1438</v>
      </c>
      <c r="C585" s="55" t="s">
        <v>1688</v>
      </c>
      <c r="D585" s="53"/>
      <c r="E585" s="53"/>
      <c r="F585" s="53"/>
      <c r="G585" s="53"/>
      <c r="H585" s="53" t="s">
        <v>148</v>
      </c>
      <c r="I585" s="53" t="s">
        <v>30</v>
      </c>
      <c r="J585" s="53" t="s">
        <v>149</v>
      </c>
      <c r="K585" s="53" t="s">
        <v>123</v>
      </c>
      <c r="L585" s="33" t="s">
        <v>128</v>
      </c>
      <c r="M585" s="65" t="s">
        <v>10792</v>
      </c>
      <c r="N585" s="53" t="s">
        <v>1689</v>
      </c>
      <c r="O585" s="56"/>
      <c r="P585" s="76"/>
    </row>
    <row r="586" spans="1:16" ht="150">
      <c r="A586" s="53" t="s">
        <v>1690</v>
      </c>
      <c r="B586" s="54" t="s">
        <v>1438</v>
      </c>
      <c r="C586" s="55" t="s">
        <v>1691</v>
      </c>
      <c r="D586" s="53"/>
      <c r="E586" s="53"/>
      <c r="F586" s="53"/>
      <c r="G586" s="53"/>
      <c r="H586" s="53" t="s">
        <v>148</v>
      </c>
      <c r="I586" s="53" t="s">
        <v>30</v>
      </c>
      <c r="J586" s="53" t="s">
        <v>149</v>
      </c>
      <c r="K586" s="53" t="s">
        <v>123</v>
      </c>
      <c r="L586" s="33" t="s">
        <v>128</v>
      </c>
      <c r="M586" s="65" t="s">
        <v>10960</v>
      </c>
      <c r="N586" s="53" t="s">
        <v>1692</v>
      </c>
      <c r="O586" s="56"/>
      <c r="P586" s="76"/>
    </row>
    <row r="587" spans="1:16" ht="180">
      <c r="A587" s="53" t="s">
        <v>1693</v>
      </c>
      <c r="B587" s="54" t="s">
        <v>1438</v>
      </c>
      <c r="C587" s="55" t="s">
        <v>1694</v>
      </c>
      <c r="D587" s="53"/>
      <c r="E587" s="53"/>
      <c r="F587" s="53"/>
      <c r="G587" s="53"/>
      <c r="H587" s="53" t="s">
        <v>148</v>
      </c>
      <c r="I587" s="53" t="s">
        <v>30</v>
      </c>
      <c r="J587" s="53" t="s">
        <v>149</v>
      </c>
      <c r="K587" s="53" t="s">
        <v>123</v>
      </c>
      <c r="L587" s="33" t="s">
        <v>128</v>
      </c>
      <c r="M587" s="65" t="s">
        <v>10792</v>
      </c>
      <c r="N587" s="53" t="s">
        <v>1695</v>
      </c>
      <c r="O587" s="56"/>
      <c r="P587" s="76"/>
    </row>
    <row r="588" spans="1:16" ht="180">
      <c r="A588" s="53" t="s">
        <v>1696</v>
      </c>
      <c r="B588" s="54" t="s">
        <v>1438</v>
      </c>
      <c r="C588" s="58" t="s">
        <v>1697</v>
      </c>
      <c r="D588" s="53"/>
      <c r="E588" s="53"/>
      <c r="F588" s="53"/>
      <c r="G588" s="53"/>
      <c r="H588" s="53" t="s">
        <v>148</v>
      </c>
      <c r="I588" s="53" t="s">
        <v>30</v>
      </c>
      <c r="J588" s="53" t="s">
        <v>149</v>
      </c>
      <c r="K588" s="53" t="s">
        <v>123</v>
      </c>
      <c r="L588" s="33" t="s">
        <v>128</v>
      </c>
      <c r="M588" s="65" t="s">
        <v>10792</v>
      </c>
      <c r="N588" s="53" t="s">
        <v>1698</v>
      </c>
      <c r="O588" s="56"/>
      <c r="P588" s="76"/>
    </row>
    <row r="589" spans="1:16" ht="180">
      <c r="A589" s="53" t="s">
        <v>1699</v>
      </c>
      <c r="B589" s="54" t="s">
        <v>1438</v>
      </c>
      <c r="C589" s="55" t="s">
        <v>1700</v>
      </c>
      <c r="D589" s="53"/>
      <c r="E589" s="53"/>
      <c r="F589" s="53"/>
      <c r="G589" s="53"/>
      <c r="H589" s="53" t="s">
        <v>148</v>
      </c>
      <c r="I589" s="53" t="s">
        <v>30</v>
      </c>
      <c r="J589" s="53" t="s">
        <v>149</v>
      </c>
      <c r="K589" s="53" t="s">
        <v>123</v>
      </c>
      <c r="L589" s="33" t="s">
        <v>128</v>
      </c>
      <c r="M589" s="65" t="s">
        <v>10960</v>
      </c>
      <c r="N589" s="53" t="s">
        <v>1701</v>
      </c>
      <c r="O589" s="56"/>
      <c r="P589" s="76"/>
    </row>
    <row r="590" spans="1:16" ht="180">
      <c r="A590" s="53" t="s">
        <v>1702</v>
      </c>
      <c r="B590" s="54" t="s">
        <v>1438</v>
      </c>
      <c r="C590" s="55" t="s">
        <v>1703</v>
      </c>
      <c r="D590" s="53"/>
      <c r="E590" s="53"/>
      <c r="F590" s="53"/>
      <c r="G590" s="53"/>
      <c r="H590" s="53" t="s">
        <v>148</v>
      </c>
      <c r="I590" s="53" t="s">
        <v>30</v>
      </c>
      <c r="J590" s="53" t="s">
        <v>149</v>
      </c>
      <c r="K590" s="53" t="s">
        <v>123</v>
      </c>
      <c r="L590" s="33" t="s">
        <v>128</v>
      </c>
      <c r="M590" s="65" t="s">
        <v>10791</v>
      </c>
      <c r="N590" s="53" t="s">
        <v>1704</v>
      </c>
      <c r="O590" s="60"/>
      <c r="P590" s="76"/>
    </row>
    <row r="591" spans="1:16" ht="180">
      <c r="A591" s="53" t="s">
        <v>1705</v>
      </c>
      <c r="B591" s="54" t="s">
        <v>1438</v>
      </c>
      <c r="C591" s="55" t="s">
        <v>1706</v>
      </c>
      <c r="D591" s="53"/>
      <c r="E591" s="53"/>
      <c r="F591" s="53"/>
      <c r="G591" s="53"/>
      <c r="H591" s="53" t="s">
        <v>148</v>
      </c>
      <c r="I591" s="53" t="s">
        <v>30</v>
      </c>
      <c r="J591" s="53" t="s">
        <v>151</v>
      </c>
      <c r="K591" s="33" t="s">
        <v>124</v>
      </c>
      <c r="L591" s="33" t="s">
        <v>129</v>
      </c>
      <c r="M591" s="54"/>
      <c r="N591" s="53" t="s">
        <v>1707</v>
      </c>
      <c r="O591" s="56"/>
      <c r="P591" s="76"/>
    </row>
    <row r="592" spans="1:16" ht="105">
      <c r="A592" s="53" t="s">
        <v>1708</v>
      </c>
      <c r="B592" s="54" t="s">
        <v>1438</v>
      </c>
      <c r="C592" s="55" t="s">
        <v>1709</v>
      </c>
      <c r="D592" s="53"/>
      <c r="E592" s="53"/>
      <c r="F592" s="53"/>
      <c r="G592" s="33"/>
      <c r="H592" s="53" t="s">
        <v>148</v>
      </c>
      <c r="I592" s="53" t="s">
        <v>30</v>
      </c>
      <c r="J592" s="53" t="s">
        <v>149</v>
      </c>
      <c r="K592" s="53" t="s">
        <v>123</v>
      </c>
      <c r="L592" s="53" t="s">
        <v>128</v>
      </c>
      <c r="M592" s="58" t="s">
        <v>11107</v>
      </c>
      <c r="N592" s="53" t="s">
        <v>1710</v>
      </c>
      <c r="O592" s="83"/>
      <c r="P592" s="76"/>
    </row>
    <row r="593" spans="1:16" ht="180">
      <c r="A593" s="53" t="s">
        <v>1711</v>
      </c>
      <c r="B593" s="54" t="s">
        <v>1438</v>
      </c>
      <c r="C593" s="55" t="s">
        <v>1712</v>
      </c>
      <c r="D593" s="53"/>
      <c r="E593" s="53"/>
      <c r="F593" s="53"/>
      <c r="G593" s="53"/>
      <c r="H593" s="53" t="s">
        <v>148</v>
      </c>
      <c r="I593" s="53" t="s">
        <v>30</v>
      </c>
      <c r="J593" s="53" t="s">
        <v>149</v>
      </c>
      <c r="K593" s="53" t="s">
        <v>123</v>
      </c>
      <c r="L593" s="33" t="s">
        <v>128</v>
      </c>
      <c r="M593" s="65" t="s">
        <v>10947</v>
      </c>
      <c r="N593" s="53" t="s">
        <v>1713</v>
      </c>
      <c r="O593" s="56"/>
      <c r="P593" s="76"/>
    </row>
    <row r="594" spans="1:16" ht="210">
      <c r="A594" s="53" t="s">
        <v>1714</v>
      </c>
      <c r="B594" s="54" t="s">
        <v>1438</v>
      </c>
      <c r="C594" s="55" t="s">
        <v>1715</v>
      </c>
      <c r="D594" s="53"/>
      <c r="E594" s="53"/>
      <c r="F594" s="53"/>
      <c r="G594" s="53"/>
      <c r="H594" s="53" t="s">
        <v>148</v>
      </c>
      <c r="I594" s="53" t="s">
        <v>30</v>
      </c>
      <c r="J594" s="53" t="s">
        <v>149</v>
      </c>
      <c r="K594" s="53" t="s">
        <v>123</v>
      </c>
      <c r="L594" s="33" t="s">
        <v>128</v>
      </c>
      <c r="M594" s="65" t="s">
        <v>10915</v>
      </c>
      <c r="N594" s="53" t="s">
        <v>1716</v>
      </c>
      <c r="O594" s="56"/>
      <c r="P594" s="76"/>
    </row>
    <row r="595" spans="1:16" ht="210">
      <c r="A595" s="53" t="s">
        <v>1717</v>
      </c>
      <c r="B595" s="54" t="s">
        <v>1438</v>
      </c>
      <c r="C595" s="55" t="s">
        <v>1718</v>
      </c>
      <c r="D595" s="53"/>
      <c r="E595" s="53"/>
      <c r="F595" s="53"/>
      <c r="G595" s="53"/>
      <c r="H595" s="53" t="s">
        <v>148</v>
      </c>
      <c r="I595" s="53" t="s">
        <v>30</v>
      </c>
      <c r="J595" s="53" t="s">
        <v>149</v>
      </c>
      <c r="K595" s="53" t="s">
        <v>123</v>
      </c>
      <c r="L595" s="33" t="s">
        <v>128</v>
      </c>
      <c r="M595" s="65" t="s">
        <v>10890</v>
      </c>
      <c r="N595" s="53" t="s">
        <v>1719</v>
      </c>
      <c r="O595" s="56"/>
      <c r="P595" s="76"/>
    </row>
    <row r="596" spans="1:16" ht="210">
      <c r="A596" s="53" t="s">
        <v>1720</v>
      </c>
      <c r="B596" s="54" t="s">
        <v>1438</v>
      </c>
      <c r="C596" s="55" t="s">
        <v>1721</v>
      </c>
      <c r="D596" s="53"/>
      <c r="E596" s="53"/>
      <c r="F596" s="53"/>
      <c r="G596" s="53"/>
      <c r="H596" s="53" t="s">
        <v>148</v>
      </c>
      <c r="I596" s="53" t="s">
        <v>30</v>
      </c>
      <c r="J596" s="53" t="s">
        <v>149</v>
      </c>
      <c r="K596" s="53" t="s">
        <v>123</v>
      </c>
      <c r="L596" s="33" t="s">
        <v>128</v>
      </c>
      <c r="M596" s="65" t="s">
        <v>10790</v>
      </c>
      <c r="N596" s="53" t="s">
        <v>1722</v>
      </c>
      <c r="O596" s="60"/>
      <c r="P596" s="76"/>
    </row>
    <row r="597" spans="1:16" ht="210">
      <c r="A597" s="53" t="s">
        <v>1723</v>
      </c>
      <c r="B597" s="54" t="s">
        <v>1438</v>
      </c>
      <c r="C597" s="55" t="s">
        <v>1724</v>
      </c>
      <c r="D597" s="53"/>
      <c r="E597" s="53"/>
      <c r="F597" s="53"/>
      <c r="G597" s="33"/>
      <c r="H597" s="53" t="s">
        <v>148</v>
      </c>
      <c r="I597" s="53" t="s">
        <v>30</v>
      </c>
      <c r="J597" s="53" t="s">
        <v>149</v>
      </c>
      <c r="K597" s="53" t="s">
        <v>123</v>
      </c>
      <c r="L597" s="53" t="s">
        <v>128</v>
      </c>
      <c r="M597" s="58" t="s">
        <v>11107</v>
      </c>
      <c r="N597" s="53" t="s">
        <v>1725</v>
      </c>
      <c r="O597" s="83"/>
      <c r="P597" s="76"/>
    </row>
    <row r="598" spans="1:16" ht="165">
      <c r="A598" s="53" t="s">
        <v>1726</v>
      </c>
      <c r="B598" s="54" t="s">
        <v>1438</v>
      </c>
      <c r="C598" s="58" t="s">
        <v>1727</v>
      </c>
      <c r="D598" s="53"/>
      <c r="E598" s="53"/>
      <c r="F598" s="53"/>
      <c r="G598" s="53"/>
      <c r="H598" s="53" t="s">
        <v>148</v>
      </c>
      <c r="I598" s="53" t="s">
        <v>30</v>
      </c>
      <c r="J598" s="53" t="s">
        <v>151</v>
      </c>
      <c r="K598" s="53" t="s">
        <v>124</v>
      </c>
      <c r="L598" s="53" t="s">
        <v>129</v>
      </c>
      <c r="M598" s="58" t="s">
        <v>10786</v>
      </c>
      <c r="N598" s="53" t="s">
        <v>1728</v>
      </c>
      <c r="O598" s="56"/>
      <c r="P598" s="76"/>
    </row>
    <row r="599" spans="1:16" ht="195">
      <c r="A599" s="53" t="s">
        <v>1729</v>
      </c>
      <c r="B599" s="54" t="s">
        <v>1438</v>
      </c>
      <c r="C599" s="55" t="s">
        <v>1730</v>
      </c>
      <c r="D599" s="53"/>
      <c r="E599" s="53"/>
      <c r="F599" s="53"/>
      <c r="G599" s="53"/>
      <c r="H599" s="53" t="s">
        <v>148</v>
      </c>
      <c r="I599" s="53" t="s">
        <v>30</v>
      </c>
      <c r="J599" s="53" t="s">
        <v>149</v>
      </c>
      <c r="K599" s="53" t="s">
        <v>123</v>
      </c>
      <c r="L599" s="33" t="s">
        <v>128</v>
      </c>
      <c r="M599" s="65" t="s">
        <v>10961</v>
      </c>
      <c r="N599" s="53" t="s">
        <v>1731</v>
      </c>
      <c r="O599" s="56"/>
      <c r="P599" s="76"/>
    </row>
    <row r="600" spans="1:16" ht="150">
      <c r="A600" s="53" t="s">
        <v>1732</v>
      </c>
      <c r="B600" s="54" t="s">
        <v>1438</v>
      </c>
      <c r="C600" s="58" t="s">
        <v>1733</v>
      </c>
      <c r="D600" s="53"/>
      <c r="E600" s="53"/>
      <c r="F600" s="53"/>
      <c r="G600" s="53"/>
      <c r="H600" s="53" t="s">
        <v>148</v>
      </c>
      <c r="I600" s="53" t="s">
        <v>30</v>
      </c>
      <c r="J600" s="53" t="s">
        <v>149</v>
      </c>
      <c r="K600" s="53" t="s">
        <v>123</v>
      </c>
      <c r="L600" s="33" t="s">
        <v>128</v>
      </c>
      <c r="M600" s="65" t="s">
        <v>10962</v>
      </c>
      <c r="N600" s="53" t="s">
        <v>1734</v>
      </c>
      <c r="O600" s="56"/>
      <c r="P600" s="76"/>
    </row>
    <row r="601" spans="1:16" ht="180">
      <c r="A601" s="53" t="s">
        <v>1735</v>
      </c>
      <c r="B601" s="54" t="s">
        <v>1438</v>
      </c>
      <c r="C601" s="58" t="s">
        <v>1736</v>
      </c>
      <c r="D601" s="53"/>
      <c r="E601" s="53"/>
      <c r="F601" s="53"/>
      <c r="G601" s="53"/>
      <c r="H601" s="53" t="s">
        <v>148</v>
      </c>
      <c r="I601" s="53" t="s">
        <v>30</v>
      </c>
      <c r="J601" s="53" t="s">
        <v>149</v>
      </c>
      <c r="K601" s="53" t="s">
        <v>123</v>
      </c>
      <c r="L601" s="33" t="s">
        <v>128</v>
      </c>
      <c r="M601" s="65" t="s">
        <v>10915</v>
      </c>
      <c r="N601" s="53" t="s">
        <v>1737</v>
      </c>
      <c r="O601" s="56"/>
      <c r="P601" s="76"/>
    </row>
    <row r="602" spans="1:16" ht="180">
      <c r="A602" s="53" t="s">
        <v>1738</v>
      </c>
      <c r="B602" s="54" t="s">
        <v>1438</v>
      </c>
      <c r="C602" s="55" t="s">
        <v>1739</v>
      </c>
      <c r="D602" s="53"/>
      <c r="E602" s="53"/>
      <c r="F602" s="53"/>
      <c r="G602" s="53"/>
      <c r="H602" s="53" t="s">
        <v>148</v>
      </c>
      <c r="I602" s="53" t="s">
        <v>30</v>
      </c>
      <c r="J602" s="53" t="s">
        <v>149</v>
      </c>
      <c r="K602" s="53" t="s">
        <v>123</v>
      </c>
      <c r="L602" s="33" t="s">
        <v>128</v>
      </c>
      <c r="M602" s="65" t="s">
        <v>10890</v>
      </c>
      <c r="N602" s="53" t="s">
        <v>1740</v>
      </c>
      <c r="O602" s="60"/>
      <c r="P602" s="76"/>
    </row>
    <row r="603" spans="1:16" ht="180">
      <c r="A603" s="53" t="s">
        <v>1741</v>
      </c>
      <c r="B603" s="54" t="s">
        <v>1438</v>
      </c>
      <c r="C603" s="55" t="s">
        <v>1742</v>
      </c>
      <c r="D603" s="53"/>
      <c r="E603" s="53"/>
      <c r="F603" s="53"/>
      <c r="G603" s="53"/>
      <c r="H603" s="53" t="s">
        <v>148</v>
      </c>
      <c r="I603" s="53" t="s">
        <v>30</v>
      </c>
      <c r="J603" s="53" t="s">
        <v>149</v>
      </c>
      <c r="K603" s="53" t="s">
        <v>123</v>
      </c>
      <c r="L603" s="33" t="s">
        <v>128</v>
      </c>
      <c r="M603" s="65" t="s">
        <v>10790</v>
      </c>
      <c r="N603" s="53" t="s">
        <v>1743</v>
      </c>
      <c r="O603" s="56"/>
      <c r="P603" s="76"/>
    </row>
    <row r="604" spans="1:16" ht="180">
      <c r="A604" s="53" t="s">
        <v>1744</v>
      </c>
      <c r="B604" s="54" t="s">
        <v>1438</v>
      </c>
      <c r="C604" s="55" t="s">
        <v>1745</v>
      </c>
      <c r="D604" s="53"/>
      <c r="E604" s="53"/>
      <c r="F604" s="53"/>
      <c r="G604" s="33"/>
      <c r="H604" s="53" t="s">
        <v>148</v>
      </c>
      <c r="I604" s="53" t="s">
        <v>30</v>
      </c>
      <c r="J604" s="53" t="s">
        <v>149</v>
      </c>
      <c r="K604" s="53" t="s">
        <v>123</v>
      </c>
      <c r="L604" s="53" t="s">
        <v>128</v>
      </c>
      <c r="M604" s="58" t="s">
        <v>11107</v>
      </c>
      <c r="N604" s="53" t="s">
        <v>1746</v>
      </c>
      <c r="O604" s="83"/>
      <c r="P604" s="76"/>
    </row>
    <row r="605" spans="1:16" ht="165">
      <c r="A605" s="53" t="s">
        <v>1747</v>
      </c>
      <c r="B605" s="54" t="s">
        <v>1438</v>
      </c>
      <c r="C605" s="58" t="s">
        <v>1748</v>
      </c>
      <c r="D605" s="53"/>
      <c r="E605" s="53"/>
      <c r="F605" s="53"/>
      <c r="G605" s="53"/>
      <c r="H605" s="53" t="s">
        <v>148</v>
      </c>
      <c r="I605" s="53" t="s">
        <v>30</v>
      </c>
      <c r="J605" s="53" t="s">
        <v>149</v>
      </c>
      <c r="K605" s="53" t="s">
        <v>123</v>
      </c>
      <c r="L605" s="33" t="s">
        <v>128</v>
      </c>
      <c r="M605" s="65" t="s">
        <v>10963</v>
      </c>
      <c r="N605" s="53" t="s">
        <v>1749</v>
      </c>
      <c r="O605" s="56"/>
      <c r="P605" s="76"/>
    </row>
    <row r="606" spans="1:16" ht="165">
      <c r="A606" s="53" t="s">
        <v>1750</v>
      </c>
      <c r="B606" s="54" t="s">
        <v>1438</v>
      </c>
      <c r="C606" s="58" t="s">
        <v>1751</v>
      </c>
      <c r="D606" s="53"/>
      <c r="E606" s="53"/>
      <c r="F606" s="53"/>
      <c r="G606" s="53"/>
      <c r="H606" s="53" t="s">
        <v>148</v>
      </c>
      <c r="I606" s="53" t="s">
        <v>30</v>
      </c>
      <c r="J606" s="53" t="s">
        <v>149</v>
      </c>
      <c r="K606" s="53" t="s">
        <v>123</v>
      </c>
      <c r="L606" s="33" t="s">
        <v>128</v>
      </c>
      <c r="M606" s="65" t="s">
        <v>10878</v>
      </c>
      <c r="N606" s="53" t="s">
        <v>1752</v>
      </c>
      <c r="O606" s="56"/>
      <c r="P606" s="76"/>
    </row>
    <row r="607" spans="1:16" ht="150">
      <c r="A607" s="53" t="s">
        <v>1753</v>
      </c>
      <c r="B607" s="54" t="s">
        <v>1438</v>
      </c>
      <c r="C607" s="58" t="s">
        <v>1754</v>
      </c>
      <c r="D607" s="53"/>
      <c r="E607" s="53"/>
      <c r="F607" s="53"/>
      <c r="G607" s="53"/>
      <c r="H607" s="53" t="s">
        <v>148</v>
      </c>
      <c r="I607" s="53" t="s">
        <v>30</v>
      </c>
      <c r="J607" s="53" t="s">
        <v>149</v>
      </c>
      <c r="K607" s="53" t="s">
        <v>123</v>
      </c>
      <c r="L607" s="33" t="s">
        <v>128</v>
      </c>
      <c r="M607" s="65" t="s">
        <v>10894</v>
      </c>
      <c r="N607" s="53" t="s">
        <v>1755</v>
      </c>
      <c r="O607" s="56"/>
      <c r="P607" s="76"/>
    </row>
    <row r="608" spans="1:16" ht="150">
      <c r="A608" s="53" t="s">
        <v>1756</v>
      </c>
      <c r="B608" s="54" t="s">
        <v>1438</v>
      </c>
      <c r="C608" s="58" t="s">
        <v>1757</v>
      </c>
      <c r="D608" s="53"/>
      <c r="E608" s="53"/>
      <c r="F608" s="53"/>
      <c r="G608" s="53"/>
      <c r="H608" s="53" t="s">
        <v>148</v>
      </c>
      <c r="I608" s="53" t="s">
        <v>30</v>
      </c>
      <c r="J608" s="53" t="s">
        <v>149</v>
      </c>
      <c r="K608" s="53" t="s">
        <v>123</v>
      </c>
      <c r="L608" s="33" t="s">
        <v>128</v>
      </c>
      <c r="M608" s="65" t="s">
        <v>10937</v>
      </c>
      <c r="N608" s="53" t="s">
        <v>1758</v>
      </c>
      <c r="O608" s="56"/>
      <c r="P608" s="76"/>
    </row>
    <row r="609" spans="1:16" ht="165">
      <c r="A609" s="53" t="s">
        <v>1759</v>
      </c>
      <c r="B609" s="54" t="s">
        <v>1438</v>
      </c>
      <c r="C609" s="58" t="s">
        <v>1760</v>
      </c>
      <c r="D609" s="53"/>
      <c r="E609" s="53"/>
      <c r="F609" s="53"/>
      <c r="G609" s="53"/>
      <c r="H609" s="53" t="s">
        <v>148</v>
      </c>
      <c r="I609" s="53" t="s">
        <v>30</v>
      </c>
      <c r="J609" s="53" t="s">
        <v>149</v>
      </c>
      <c r="K609" s="53" t="s">
        <v>123</v>
      </c>
      <c r="L609" s="33" t="s">
        <v>128</v>
      </c>
      <c r="M609" s="65" t="s">
        <v>10938</v>
      </c>
      <c r="N609" s="53" t="s">
        <v>1761</v>
      </c>
      <c r="O609" s="56"/>
      <c r="P609" s="76"/>
    </row>
    <row r="610" spans="1:16" ht="180">
      <c r="A610" s="53" t="s">
        <v>1762</v>
      </c>
      <c r="B610" s="54" t="s">
        <v>1438</v>
      </c>
      <c r="C610" s="55" t="s">
        <v>1763</v>
      </c>
      <c r="D610" s="53"/>
      <c r="E610" s="53"/>
      <c r="F610" s="53"/>
      <c r="G610" s="53"/>
      <c r="H610" s="53" t="s">
        <v>148</v>
      </c>
      <c r="I610" s="53" t="s">
        <v>30</v>
      </c>
      <c r="J610" s="53" t="s">
        <v>149</v>
      </c>
      <c r="K610" s="53" t="s">
        <v>123</v>
      </c>
      <c r="L610" s="33" t="s">
        <v>128</v>
      </c>
      <c r="M610" s="65" t="s">
        <v>10937</v>
      </c>
      <c r="N610" s="53" t="s">
        <v>1764</v>
      </c>
      <c r="O610" s="56"/>
      <c r="P610" s="76"/>
    </row>
    <row r="611" spans="1:16" ht="150">
      <c r="A611" s="53" t="s">
        <v>1765</v>
      </c>
      <c r="B611" s="54" t="s">
        <v>1438</v>
      </c>
      <c r="C611" s="58" t="s">
        <v>1766</v>
      </c>
      <c r="D611" s="53"/>
      <c r="E611" s="53"/>
      <c r="F611" s="53"/>
      <c r="G611" s="53"/>
      <c r="H611" s="53" t="s">
        <v>148</v>
      </c>
      <c r="I611" s="53" t="s">
        <v>30</v>
      </c>
      <c r="J611" s="53" t="s">
        <v>149</v>
      </c>
      <c r="K611" s="53" t="s">
        <v>123</v>
      </c>
      <c r="L611" s="33" t="s">
        <v>128</v>
      </c>
      <c r="M611" s="65" t="s">
        <v>10964</v>
      </c>
      <c r="N611" s="53" t="s">
        <v>1767</v>
      </c>
      <c r="O611" s="56"/>
      <c r="P611" s="76"/>
    </row>
    <row r="612" spans="1:16" ht="180">
      <c r="A612" s="53" t="s">
        <v>1768</v>
      </c>
      <c r="B612" s="54" t="s">
        <v>1438</v>
      </c>
      <c r="C612" s="55" t="s">
        <v>1769</v>
      </c>
      <c r="D612" s="53"/>
      <c r="E612" s="53"/>
      <c r="F612" s="53"/>
      <c r="G612" s="53"/>
      <c r="H612" s="53" t="s">
        <v>148</v>
      </c>
      <c r="I612" s="53" t="s">
        <v>30</v>
      </c>
      <c r="J612" s="53" t="s">
        <v>149</v>
      </c>
      <c r="K612" s="53" t="s">
        <v>123</v>
      </c>
      <c r="L612" s="33" t="s">
        <v>128</v>
      </c>
      <c r="M612" s="65" t="s">
        <v>10915</v>
      </c>
      <c r="N612" s="53" t="s">
        <v>1770</v>
      </c>
      <c r="O612" s="56"/>
      <c r="P612" s="76"/>
    </row>
    <row r="613" spans="1:16" ht="180">
      <c r="A613" s="53" t="s">
        <v>1771</v>
      </c>
      <c r="B613" s="54" t="s">
        <v>1438</v>
      </c>
      <c r="C613" s="55" t="s">
        <v>1772</v>
      </c>
      <c r="D613" s="53"/>
      <c r="E613" s="53"/>
      <c r="F613" s="53"/>
      <c r="G613" s="53"/>
      <c r="H613" s="53" t="s">
        <v>148</v>
      </c>
      <c r="I613" s="53" t="s">
        <v>30</v>
      </c>
      <c r="J613" s="53" t="s">
        <v>149</v>
      </c>
      <c r="K613" s="53" t="s">
        <v>123</v>
      </c>
      <c r="L613" s="33" t="s">
        <v>128</v>
      </c>
      <c r="M613" s="65" t="s">
        <v>10890</v>
      </c>
      <c r="N613" s="53" t="s">
        <v>1773</v>
      </c>
      <c r="O613" s="56"/>
      <c r="P613" s="76"/>
    </row>
    <row r="614" spans="1:16" ht="180">
      <c r="A614" s="53" t="s">
        <v>1774</v>
      </c>
      <c r="B614" s="54" t="s">
        <v>1438</v>
      </c>
      <c r="C614" s="55" t="s">
        <v>1775</v>
      </c>
      <c r="D614" s="53"/>
      <c r="E614" s="53"/>
      <c r="F614" s="53"/>
      <c r="G614" s="53"/>
      <c r="H614" s="53" t="s">
        <v>148</v>
      </c>
      <c r="I614" s="53" t="s">
        <v>30</v>
      </c>
      <c r="J614" s="53" t="s">
        <v>149</v>
      </c>
      <c r="K614" s="53" t="s">
        <v>123</v>
      </c>
      <c r="L614" s="33" t="s">
        <v>128</v>
      </c>
      <c r="M614" s="65" t="s">
        <v>10790</v>
      </c>
      <c r="N614" s="53" t="s">
        <v>1776</v>
      </c>
      <c r="O614" s="56"/>
      <c r="P614" s="76"/>
    </row>
    <row r="615" spans="1:16" ht="180">
      <c r="A615" s="53" t="s">
        <v>1777</v>
      </c>
      <c r="B615" s="54" t="s">
        <v>1438</v>
      </c>
      <c r="C615" s="55" t="s">
        <v>1778</v>
      </c>
      <c r="D615" s="53"/>
      <c r="E615" s="53"/>
      <c r="F615" s="53"/>
      <c r="G615" s="33"/>
      <c r="H615" s="53" t="s">
        <v>148</v>
      </c>
      <c r="I615" s="53" t="s">
        <v>30</v>
      </c>
      <c r="J615" s="53" t="s">
        <v>149</v>
      </c>
      <c r="K615" s="53" t="s">
        <v>123</v>
      </c>
      <c r="L615" s="53" t="s">
        <v>128</v>
      </c>
      <c r="M615" s="58" t="s">
        <v>11107</v>
      </c>
      <c r="N615" s="53" t="s">
        <v>1779</v>
      </c>
      <c r="O615" s="83"/>
      <c r="P615" s="76"/>
    </row>
    <row r="616" spans="1:16" ht="210">
      <c r="A616" s="53" t="s">
        <v>1780</v>
      </c>
      <c r="B616" s="54" t="s">
        <v>1438</v>
      </c>
      <c r="C616" s="58" t="s">
        <v>1781</v>
      </c>
      <c r="D616" s="53"/>
      <c r="E616" s="53"/>
      <c r="F616" s="53"/>
      <c r="G616" s="53"/>
      <c r="H616" s="53" t="s">
        <v>148</v>
      </c>
      <c r="I616" s="53" t="s">
        <v>30</v>
      </c>
      <c r="J616" s="53" t="s">
        <v>149</v>
      </c>
      <c r="K616" s="53" t="s">
        <v>123</v>
      </c>
      <c r="L616" s="33" t="s">
        <v>128</v>
      </c>
      <c r="M616" s="65" t="s">
        <v>10963</v>
      </c>
      <c r="N616" s="53" t="s">
        <v>1782</v>
      </c>
      <c r="O616" s="56"/>
      <c r="P616" s="76"/>
    </row>
    <row r="617" spans="1:16" ht="165">
      <c r="A617" s="53" t="s">
        <v>1783</v>
      </c>
      <c r="B617" s="54" t="s">
        <v>1438</v>
      </c>
      <c r="C617" s="58" t="s">
        <v>1784</v>
      </c>
      <c r="D617" s="53"/>
      <c r="E617" s="53"/>
      <c r="F617" s="53"/>
      <c r="G617" s="53"/>
      <c r="H617" s="53" t="s">
        <v>148</v>
      </c>
      <c r="I617" s="53" t="s">
        <v>30</v>
      </c>
      <c r="J617" s="53" t="s">
        <v>149</v>
      </c>
      <c r="K617" s="53" t="s">
        <v>123</v>
      </c>
      <c r="L617" s="33" t="s">
        <v>128</v>
      </c>
      <c r="M617" s="65" t="s">
        <v>10878</v>
      </c>
      <c r="N617" s="53" t="s">
        <v>1785</v>
      </c>
      <c r="O617" s="75"/>
      <c r="P617" s="76"/>
    </row>
    <row r="618" spans="1:16" ht="150">
      <c r="A618" s="53" t="s">
        <v>1786</v>
      </c>
      <c r="B618" s="54" t="s">
        <v>1438</v>
      </c>
      <c r="C618" s="58" t="s">
        <v>1787</v>
      </c>
      <c r="D618" s="53"/>
      <c r="E618" s="53"/>
      <c r="F618" s="53"/>
      <c r="G618" s="53"/>
      <c r="H618" s="53" t="s">
        <v>148</v>
      </c>
      <c r="I618" s="53" t="s">
        <v>30</v>
      </c>
      <c r="J618" s="53" t="s">
        <v>149</v>
      </c>
      <c r="K618" s="53" t="s">
        <v>123</v>
      </c>
      <c r="L618" s="33" t="s">
        <v>128</v>
      </c>
      <c r="M618" s="65" t="s">
        <v>10894</v>
      </c>
      <c r="N618" s="53" t="s">
        <v>1788</v>
      </c>
      <c r="O618" s="56"/>
      <c r="P618" s="76"/>
    </row>
    <row r="619" spans="1:16" ht="165">
      <c r="A619" s="53" t="s">
        <v>1789</v>
      </c>
      <c r="B619" s="54" t="s">
        <v>1438</v>
      </c>
      <c r="C619" s="58" t="s">
        <v>1790</v>
      </c>
      <c r="D619" s="53"/>
      <c r="E619" s="53"/>
      <c r="F619" s="53"/>
      <c r="G619" s="53"/>
      <c r="H619" s="53" t="s">
        <v>148</v>
      </c>
      <c r="I619" s="53" t="s">
        <v>30</v>
      </c>
      <c r="J619" s="53" t="s">
        <v>149</v>
      </c>
      <c r="K619" s="53" t="s">
        <v>123</v>
      </c>
      <c r="L619" s="33" t="s">
        <v>128</v>
      </c>
      <c r="M619" s="65" t="s">
        <v>10918</v>
      </c>
      <c r="N619" s="53" t="s">
        <v>1791</v>
      </c>
      <c r="O619" s="56"/>
      <c r="P619" s="76"/>
    </row>
    <row r="620" spans="1:16" ht="180">
      <c r="A620" s="53" t="s">
        <v>1792</v>
      </c>
      <c r="B620" s="54" t="s">
        <v>1438</v>
      </c>
      <c r="C620" s="55" t="s">
        <v>1793</v>
      </c>
      <c r="D620" s="53"/>
      <c r="E620" s="53"/>
      <c r="F620" s="53"/>
      <c r="G620" s="53"/>
      <c r="H620" s="53" t="s">
        <v>148</v>
      </c>
      <c r="I620" s="53" t="s">
        <v>30</v>
      </c>
      <c r="J620" s="53" t="s">
        <v>149</v>
      </c>
      <c r="K620" s="53" t="s">
        <v>123</v>
      </c>
      <c r="L620" s="33" t="s">
        <v>128</v>
      </c>
      <c r="M620" s="65" t="s">
        <v>10918</v>
      </c>
      <c r="N620" s="53" t="s">
        <v>1794</v>
      </c>
      <c r="O620" s="56"/>
      <c r="P620" s="76"/>
    </row>
    <row r="621" spans="1:16" ht="135">
      <c r="A621" s="53" t="s">
        <v>1795</v>
      </c>
      <c r="B621" s="54" t="s">
        <v>1438</v>
      </c>
      <c r="C621" s="58" t="s">
        <v>1796</v>
      </c>
      <c r="D621" s="53"/>
      <c r="E621" s="53"/>
      <c r="F621" s="53"/>
      <c r="G621" s="53"/>
      <c r="H621" s="53" t="s">
        <v>148</v>
      </c>
      <c r="I621" s="53" t="s">
        <v>30</v>
      </c>
      <c r="J621" s="53" t="s">
        <v>149</v>
      </c>
      <c r="K621" s="53" t="s">
        <v>123</v>
      </c>
      <c r="L621" s="33" t="s">
        <v>128</v>
      </c>
      <c r="M621" s="65" t="s">
        <v>10950</v>
      </c>
      <c r="N621" s="53" t="s">
        <v>1797</v>
      </c>
      <c r="O621" s="56"/>
      <c r="P621" s="76"/>
    </row>
    <row r="622" spans="1:16" ht="165">
      <c r="A622" s="53" t="s">
        <v>1798</v>
      </c>
      <c r="B622" s="54" t="s">
        <v>1438</v>
      </c>
      <c r="C622" s="58" t="s">
        <v>1799</v>
      </c>
      <c r="D622" s="53"/>
      <c r="E622" s="53"/>
      <c r="F622" s="53"/>
      <c r="G622" s="53"/>
      <c r="H622" s="53" t="s">
        <v>148</v>
      </c>
      <c r="I622" s="53" t="s">
        <v>30</v>
      </c>
      <c r="J622" s="53" t="s">
        <v>149</v>
      </c>
      <c r="K622" s="53" t="s">
        <v>123</v>
      </c>
      <c r="L622" s="33" t="s">
        <v>128</v>
      </c>
      <c r="M622" s="65" t="s">
        <v>10938</v>
      </c>
      <c r="N622" s="53" t="s">
        <v>1800</v>
      </c>
      <c r="O622" s="56"/>
      <c r="P622" s="76"/>
    </row>
    <row r="623" spans="1:16" ht="165">
      <c r="A623" s="53" t="s">
        <v>1801</v>
      </c>
      <c r="B623" s="54" t="s">
        <v>1438</v>
      </c>
      <c r="C623" s="55" t="s">
        <v>1802</v>
      </c>
      <c r="D623" s="53"/>
      <c r="E623" s="53"/>
      <c r="F623" s="53"/>
      <c r="G623" s="53"/>
      <c r="H623" s="53" t="s">
        <v>148</v>
      </c>
      <c r="I623" s="53" t="s">
        <v>30</v>
      </c>
      <c r="J623" s="53" t="s">
        <v>149</v>
      </c>
      <c r="K623" s="53" t="s">
        <v>123</v>
      </c>
      <c r="L623" s="33" t="s">
        <v>128</v>
      </c>
      <c r="M623" s="65" t="s">
        <v>10950</v>
      </c>
      <c r="N623" s="53" t="s">
        <v>1803</v>
      </c>
      <c r="O623" s="56"/>
      <c r="P623" s="76"/>
    </row>
    <row r="624" spans="1:16" ht="165">
      <c r="A624" s="53" t="s">
        <v>1804</v>
      </c>
      <c r="B624" s="54" t="s">
        <v>1438</v>
      </c>
      <c r="C624" s="55" t="s">
        <v>1805</v>
      </c>
      <c r="D624" s="53"/>
      <c r="E624" s="53"/>
      <c r="F624" s="53"/>
      <c r="G624" s="53"/>
      <c r="H624" s="53" t="s">
        <v>148</v>
      </c>
      <c r="I624" s="53" t="s">
        <v>30</v>
      </c>
      <c r="J624" s="53" t="s">
        <v>149</v>
      </c>
      <c r="K624" s="53" t="s">
        <v>123</v>
      </c>
      <c r="L624" s="33" t="s">
        <v>128</v>
      </c>
      <c r="M624" s="65" t="s">
        <v>10918</v>
      </c>
      <c r="N624" s="53" t="s">
        <v>1806</v>
      </c>
      <c r="O624" s="56"/>
      <c r="P624" s="76"/>
    </row>
    <row r="625" spans="1:16" ht="165">
      <c r="A625" s="53" t="s">
        <v>1807</v>
      </c>
      <c r="B625" s="54" t="s">
        <v>1438</v>
      </c>
      <c r="C625" s="55" t="s">
        <v>1808</v>
      </c>
      <c r="D625" s="53"/>
      <c r="E625" s="53"/>
      <c r="F625" s="53"/>
      <c r="G625" s="53"/>
      <c r="H625" s="53" t="s">
        <v>148</v>
      </c>
      <c r="I625" s="53" t="s">
        <v>30</v>
      </c>
      <c r="J625" s="53" t="s">
        <v>149</v>
      </c>
      <c r="K625" s="53" t="s">
        <v>123</v>
      </c>
      <c r="L625" s="33" t="s">
        <v>128</v>
      </c>
      <c r="M625" s="65" t="s">
        <v>10918</v>
      </c>
      <c r="N625" s="53" t="s">
        <v>1809</v>
      </c>
      <c r="O625" s="56"/>
      <c r="P625" s="76"/>
    </row>
    <row r="626" spans="1:16" ht="165">
      <c r="A626" s="53" t="s">
        <v>1810</v>
      </c>
      <c r="B626" s="54" t="s">
        <v>1438</v>
      </c>
      <c r="C626" s="58" t="s">
        <v>1811</v>
      </c>
      <c r="D626" s="53"/>
      <c r="E626" s="53"/>
      <c r="F626" s="53"/>
      <c r="G626" s="53"/>
      <c r="H626" s="53" t="s">
        <v>148</v>
      </c>
      <c r="I626" s="53" t="s">
        <v>30</v>
      </c>
      <c r="J626" s="53" t="s">
        <v>149</v>
      </c>
      <c r="K626" s="53" t="s">
        <v>123</v>
      </c>
      <c r="L626" s="33" t="s">
        <v>128</v>
      </c>
      <c r="M626" s="65" t="s">
        <v>10915</v>
      </c>
      <c r="N626" s="53" t="s">
        <v>1812</v>
      </c>
      <c r="O626" s="56"/>
      <c r="P626" s="76"/>
    </row>
    <row r="627" spans="1:16" ht="165">
      <c r="A627" s="53" t="s">
        <v>1813</v>
      </c>
      <c r="B627" s="54" t="s">
        <v>1438</v>
      </c>
      <c r="C627" s="58" t="s">
        <v>1814</v>
      </c>
      <c r="D627" s="53"/>
      <c r="E627" s="53"/>
      <c r="F627" s="53"/>
      <c r="G627" s="53"/>
      <c r="H627" s="53" t="s">
        <v>148</v>
      </c>
      <c r="I627" s="53" t="s">
        <v>30</v>
      </c>
      <c r="J627" s="53" t="s">
        <v>149</v>
      </c>
      <c r="K627" s="53" t="s">
        <v>123</v>
      </c>
      <c r="L627" s="33" t="s">
        <v>128</v>
      </c>
      <c r="M627" s="65" t="s">
        <v>10890</v>
      </c>
      <c r="N627" s="53" t="s">
        <v>1815</v>
      </c>
      <c r="O627" s="56"/>
      <c r="P627" s="76"/>
    </row>
    <row r="628" spans="1:16" ht="165">
      <c r="A628" s="53" t="s">
        <v>1816</v>
      </c>
      <c r="B628" s="54" t="s">
        <v>1438</v>
      </c>
      <c r="C628" s="55" t="s">
        <v>1817</v>
      </c>
      <c r="D628" s="53"/>
      <c r="E628" s="53"/>
      <c r="F628" s="53"/>
      <c r="G628" s="53"/>
      <c r="H628" s="53" t="s">
        <v>148</v>
      </c>
      <c r="I628" s="53" t="s">
        <v>30</v>
      </c>
      <c r="J628" s="53" t="s">
        <v>149</v>
      </c>
      <c r="K628" s="53" t="s">
        <v>123</v>
      </c>
      <c r="L628" s="33" t="s">
        <v>128</v>
      </c>
      <c r="M628" s="65" t="s">
        <v>10790</v>
      </c>
      <c r="N628" s="53" t="s">
        <v>1818</v>
      </c>
      <c r="O628" s="56"/>
      <c r="P628" s="76"/>
    </row>
    <row r="629" spans="1:16" ht="165">
      <c r="A629" s="53" t="s">
        <v>1819</v>
      </c>
      <c r="B629" s="54" t="s">
        <v>1438</v>
      </c>
      <c r="C629" s="58" t="s">
        <v>1820</v>
      </c>
      <c r="D629" s="53"/>
      <c r="E629" s="53"/>
      <c r="F629" s="53"/>
      <c r="G629" s="33"/>
      <c r="H629" s="53" t="s">
        <v>148</v>
      </c>
      <c r="I629" s="53" t="s">
        <v>30</v>
      </c>
      <c r="J629" s="53" t="s">
        <v>149</v>
      </c>
      <c r="K629" s="53" t="s">
        <v>123</v>
      </c>
      <c r="L629" s="53" t="s">
        <v>128</v>
      </c>
      <c r="M629" s="58" t="s">
        <v>11107</v>
      </c>
      <c r="N629" s="53" t="s">
        <v>1821</v>
      </c>
      <c r="O629" s="83"/>
      <c r="P629" s="76"/>
    </row>
    <row r="630" spans="1:16" ht="150">
      <c r="A630" s="53" t="s">
        <v>1822</v>
      </c>
      <c r="B630" s="54" t="s">
        <v>1438</v>
      </c>
      <c r="C630" s="58" t="s">
        <v>1823</v>
      </c>
      <c r="D630" s="53"/>
      <c r="E630" s="53"/>
      <c r="F630" s="53"/>
      <c r="G630" s="53"/>
      <c r="H630" s="53" t="s">
        <v>148</v>
      </c>
      <c r="I630" s="53" t="s">
        <v>30</v>
      </c>
      <c r="J630" s="53" t="s">
        <v>149</v>
      </c>
      <c r="K630" s="53" t="s">
        <v>123</v>
      </c>
      <c r="L630" s="33" t="s">
        <v>128</v>
      </c>
      <c r="M630" s="65" t="s">
        <v>10792</v>
      </c>
      <c r="N630" s="53" t="s">
        <v>1824</v>
      </c>
      <c r="O630" s="56"/>
      <c r="P630" s="76"/>
    </row>
    <row r="631" spans="1:16" ht="120">
      <c r="A631" s="53" t="s">
        <v>1825</v>
      </c>
      <c r="B631" s="54" t="s">
        <v>1438</v>
      </c>
      <c r="C631" s="55" t="s">
        <v>1826</v>
      </c>
      <c r="D631" s="53"/>
      <c r="E631" s="53"/>
      <c r="F631" s="53"/>
      <c r="G631" s="53"/>
      <c r="H631" s="53" t="s">
        <v>148</v>
      </c>
      <c r="I631" s="53" t="s">
        <v>30</v>
      </c>
      <c r="J631" s="53" t="s">
        <v>149</v>
      </c>
      <c r="K631" s="53" t="s">
        <v>123</v>
      </c>
      <c r="L631" s="33" t="s">
        <v>128</v>
      </c>
      <c r="M631" s="65" t="s">
        <v>10918</v>
      </c>
      <c r="N631" s="53" t="s">
        <v>1827</v>
      </c>
      <c r="O631" s="56"/>
      <c r="P631" s="76"/>
    </row>
    <row r="632" spans="1:16" ht="150">
      <c r="A632" s="53" t="s">
        <v>1828</v>
      </c>
      <c r="B632" s="54" t="s">
        <v>1438</v>
      </c>
      <c r="C632" s="55" t="s">
        <v>1829</v>
      </c>
      <c r="D632" s="53"/>
      <c r="E632" s="53"/>
      <c r="F632" s="53"/>
      <c r="G632" s="53"/>
      <c r="H632" s="53" t="s">
        <v>148</v>
      </c>
      <c r="I632" s="53" t="s">
        <v>30</v>
      </c>
      <c r="J632" s="53" t="s">
        <v>149</v>
      </c>
      <c r="K632" s="53" t="s">
        <v>123</v>
      </c>
      <c r="L632" s="33" t="s">
        <v>128</v>
      </c>
      <c r="M632" s="65" t="s">
        <v>10915</v>
      </c>
      <c r="N632" s="53" t="s">
        <v>1830</v>
      </c>
      <c r="O632" s="56"/>
      <c r="P632" s="76"/>
    </row>
    <row r="633" spans="1:16" ht="150">
      <c r="A633" s="53" t="s">
        <v>1831</v>
      </c>
      <c r="B633" s="54" t="s">
        <v>1438</v>
      </c>
      <c r="C633" s="55" t="s">
        <v>1832</v>
      </c>
      <c r="D633" s="53"/>
      <c r="E633" s="53"/>
      <c r="F633" s="53"/>
      <c r="G633" s="53"/>
      <c r="H633" s="53" t="s">
        <v>148</v>
      </c>
      <c r="I633" s="53" t="s">
        <v>30</v>
      </c>
      <c r="J633" s="53" t="s">
        <v>149</v>
      </c>
      <c r="K633" s="53" t="s">
        <v>123</v>
      </c>
      <c r="L633" s="33" t="s">
        <v>128</v>
      </c>
      <c r="M633" s="65" t="s">
        <v>10890</v>
      </c>
      <c r="N633" s="53" t="s">
        <v>1833</v>
      </c>
      <c r="O633" s="56"/>
      <c r="P633" s="76"/>
    </row>
    <row r="634" spans="1:16" ht="150">
      <c r="A634" s="53" t="s">
        <v>1834</v>
      </c>
      <c r="B634" s="54" t="s">
        <v>1438</v>
      </c>
      <c r="C634" s="58" t="s">
        <v>1835</v>
      </c>
      <c r="D634" s="53"/>
      <c r="E634" s="53"/>
      <c r="F634" s="53"/>
      <c r="G634" s="53"/>
      <c r="H634" s="53" t="s">
        <v>148</v>
      </c>
      <c r="I634" s="53" t="s">
        <v>30</v>
      </c>
      <c r="J634" s="53" t="s">
        <v>149</v>
      </c>
      <c r="K634" s="53" t="s">
        <v>123</v>
      </c>
      <c r="L634" s="33" t="s">
        <v>128</v>
      </c>
      <c r="M634" s="65" t="s">
        <v>10790</v>
      </c>
      <c r="N634" s="53" t="s">
        <v>1836</v>
      </c>
      <c r="O634" s="56"/>
      <c r="P634" s="76"/>
    </row>
    <row r="635" spans="1:16" ht="150">
      <c r="A635" s="53" t="s">
        <v>1837</v>
      </c>
      <c r="B635" s="54" t="s">
        <v>1438</v>
      </c>
      <c r="C635" s="55" t="s">
        <v>1838</v>
      </c>
      <c r="D635" s="53"/>
      <c r="E635" s="53"/>
      <c r="F635" s="53"/>
      <c r="G635" s="33"/>
      <c r="H635" s="53" t="s">
        <v>148</v>
      </c>
      <c r="I635" s="53" t="s">
        <v>30</v>
      </c>
      <c r="J635" s="53" t="s">
        <v>149</v>
      </c>
      <c r="K635" s="53" t="s">
        <v>123</v>
      </c>
      <c r="L635" s="53" t="s">
        <v>128</v>
      </c>
      <c r="M635" s="58" t="s">
        <v>11107</v>
      </c>
      <c r="N635" s="53" t="s">
        <v>1839</v>
      </c>
      <c r="O635" s="33"/>
      <c r="P635" s="76"/>
    </row>
    <row r="636" spans="1:16" ht="150">
      <c r="A636" s="53" t="s">
        <v>1840</v>
      </c>
      <c r="B636" s="54" t="s">
        <v>1438</v>
      </c>
      <c r="C636" s="55" t="s">
        <v>1841</v>
      </c>
      <c r="D636" s="53"/>
      <c r="E636" s="53"/>
      <c r="F636" s="53"/>
      <c r="G636" s="53"/>
      <c r="H636" s="53" t="s">
        <v>148</v>
      </c>
      <c r="I636" s="53" t="s">
        <v>30</v>
      </c>
      <c r="J636" s="53" t="s">
        <v>149</v>
      </c>
      <c r="K636" s="53" t="s">
        <v>123</v>
      </c>
      <c r="L636" s="33" t="s">
        <v>128</v>
      </c>
      <c r="M636" s="65" t="s">
        <v>10792</v>
      </c>
      <c r="N636" s="53" t="s">
        <v>1842</v>
      </c>
      <c r="O636" s="60"/>
      <c r="P636" s="76"/>
    </row>
    <row r="637" spans="1:16" ht="135">
      <c r="A637" s="53" t="s">
        <v>1843</v>
      </c>
      <c r="B637" s="54" t="s">
        <v>1438</v>
      </c>
      <c r="C637" s="55" t="s">
        <v>1844</v>
      </c>
      <c r="D637" s="53"/>
      <c r="E637" s="53"/>
      <c r="F637" s="53"/>
      <c r="G637" s="53"/>
      <c r="H637" s="53" t="s">
        <v>148</v>
      </c>
      <c r="I637" s="53" t="s">
        <v>30</v>
      </c>
      <c r="J637" s="53" t="s">
        <v>149</v>
      </c>
      <c r="K637" s="53" t="s">
        <v>123</v>
      </c>
      <c r="L637" s="33" t="s">
        <v>128</v>
      </c>
      <c r="M637" s="65" t="s">
        <v>10918</v>
      </c>
      <c r="N637" s="53" t="s">
        <v>1845</v>
      </c>
      <c r="O637" s="56"/>
      <c r="P637" s="76"/>
    </row>
    <row r="638" spans="1:16" ht="150">
      <c r="A638" s="53" t="s">
        <v>1846</v>
      </c>
      <c r="B638" s="54" t="s">
        <v>1438</v>
      </c>
      <c r="C638" s="55" t="s">
        <v>1847</v>
      </c>
      <c r="D638" s="53"/>
      <c r="E638" s="53"/>
      <c r="F638" s="53"/>
      <c r="G638" s="53"/>
      <c r="H638" s="53" t="s">
        <v>148</v>
      </c>
      <c r="I638" s="53" t="s">
        <v>30</v>
      </c>
      <c r="J638" s="53" t="s">
        <v>149</v>
      </c>
      <c r="K638" s="53" t="s">
        <v>123</v>
      </c>
      <c r="L638" s="33" t="s">
        <v>128</v>
      </c>
      <c r="M638" s="65" t="s">
        <v>10915</v>
      </c>
      <c r="N638" s="53" t="s">
        <v>1848</v>
      </c>
      <c r="O638" s="56"/>
      <c r="P638" s="76"/>
    </row>
    <row r="639" spans="1:16" ht="165">
      <c r="A639" s="53" t="s">
        <v>1849</v>
      </c>
      <c r="B639" s="54" t="s">
        <v>1438</v>
      </c>
      <c r="C639" s="55" t="s">
        <v>1850</v>
      </c>
      <c r="D639" s="53"/>
      <c r="E639" s="53"/>
      <c r="F639" s="53"/>
      <c r="G639" s="53"/>
      <c r="H639" s="53" t="s">
        <v>148</v>
      </c>
      <c r="I639" s="53" t="s">
        <v>30</v>
      </c>
      <c r="J639" s="53" t="s">
        <v>149</v>
      </c>
      <c r="K639" s="53" t="s">
        <v>123</v>
      </c>
      <c r="L639" s="33" t="s">
        <v>128</v>
      </c>
      <c r="M639" s="65" t="s">
        <v>10890</v>
      </c>
      <c r="N639" s="53" t="s">
        <v>1851</v>
      </c>
      <c r="O639" s="56"/>
      <c r="P639" s="76"/>
    </row>
    <row r="640" spans="1:16" ht="135">
      <c r="A640" s="53" t="s">
        <v>1852</v>
      </c>
      <c r="B640" s="54" t="s">
        <v>1438</v>
      </c>
      <c r="C640" s="55" t="s">
        <v>1853</v>
      </c>
      <c r="D640" s="53"/>
      <c r="E640" s="53"/>
      <c r="F640" s="53"/>
      <c r="G640" s="53"/>
      <c r="H640" s="53" t="s">
        <v>148</v>
      </c>
      <c r="I640" s="53" t="s">
        <v>30</v>
      </c>
      <c r="J640" s="53" t="s">
        <v>149</v>
      </c>
      <c r="K640" s="53" t="s">
        <v>123</v>
      </c>
      <c r="L640" s="33" t="s">
        <v>128</v>
      </c>
      <c r="M640" s="65" t="s">
        <v>10790</v>
      </c>
      <c r="N640" s="53" t="s">
        <v>1854</v>
      </c>
      <c r="O640" s="56"/>
      <c r="P640" s="76"/>
    </row>
    <row r="641" spans="1:16" ht="120">
      <c r="A641" s="53" t="s">
        <v>1855</v>
      </c>
      <c r="B641" s="54" t="s">
        <v>1438</v>
      </c>
      <c r="C641" s="55" t="s">
        <v>1856</v>
      </c>
      <c r="D641" s="53"/>
      <c r="E641" s="53"/>
      <c r="F641" s="53"/>
      <c r="G641" s="33"/>
      <c r="H641" s="53" t="s">
        <v>148</v>
      </c>
      <c r="I641" s="53" t="s">
        <v>30</v>
      </c>
      <c r="J641" s="53" t="s">
        <v>149</v>
      </c>
      <c r="K641" s="53" t="s">
        <v>123</v>
      </c>
      <c r="L641" s="53" t="s">
        <v>128</v>
      </c>
      <c r="M641" s="58" t="s">
        <v>11107</v>
      </c>
      <c r="N641" s="53" t="s">
        <v>1857</v>
      </c>
      <c r="O641" s="83"/>
      <c r="P641" s="76"/>
    </row>
    <row r="642" spans="1:16" ht="150">
      <c r="A642" s="53" t="s">
        <v>1858</v>
      </c>
      <c r="B642" s="54" t="s">
        <v>1438</v>
      </c>
      <c r="C642" s="55" t="s">
        <v>1859</v>
      </c>
      <c r="D642" s="53"/>
      <c r="E642" s="53"/>
      <c r="F642" s="53"/>
      <c r="G642" s="53"/>
      <c r="H642" s="53" t="s">
        <v>148</v>
      </c>
      <c r="I642" s="53" t="s">
        <v>30</v>
      </c>
      <c r="J642" s="53" t="s">
        <v>149</v>
      </c>
      <c r="K642" s="53" t="s">
        <v>123</v>
      </c>
      <c r="L642" s="33" t="s">
        <v>128</v>
      </c>
      <c r="M642" s="65" t="s">
        <v>10792</v>
      </c>
      <c r="N642" s="53" t="s">
        <v>1860</v>
      </c>
      <c r="O642" s="56"/>
      <c r="P642" s="76"/>
    </row>
    <row r="643" spans="1:16" ht="135">
      <c r="A643" s="53" t="s">
        <v>1861</v>
      </c>
      <c r="B643" s="54" t="s">
        <v>1438</v>
      </c>
      <c r="C643" s="55" t="s">
        <v>1862</v>
      </c>
      <c r="D643" s="53"/>
      <c r="E643" s="53"/>
      <c r="F643" s="53"/>
      <c r="G643" s="53"/>
      <c r="H643" s="53" t="s">
        <v>148</v>
      </c>
      <c r="I643" s="53" t="s">
        <v>30</v>
      </c>
      <c r="J643" s="53" t="s">
        <v>149</v>
      </c>
      <c r="K643" s="53" t="s">
        <v>123</v>
      </c>
      <c r="L643" s="33" t="s">
        <v>128</v>
      </c>
      <c r="M643" s="65" t="s">
        <v>10918</v>
      </c>
      <c r="N643" s="53" t="s">
        <v>1863</v>
      </c>
      <c r="O643" s="56"/>
      <c r="P643" s="76"/>
    </row>
    <row r="644" spans="1:16" ht="150">
      <c r="A644" s="53" t="s">
        <v>1864</v>
      </c>
      <c r="B644" s="54" t="s">
        <v>1438</v>
      </c>
      <c r="C644" s="55" t="s">
        <v>1865</v>
      </c>
      <c r="D644" s="53"/>
      <c r="E644" s="53"/>
      <c r="F644" s="53"/>
      <c r="G644" s="53"/>
      <c r="H644" s="53" t="s">
        <v>148</v>
      </c>
      <c r="I644" s="53" t="s">
        <v>30</v>
      </c>
      <c r="J644" s="53" t="s">
        <v>149</v>
      </c>
      <c r="K644" s="53" t="s">
        <v>123</v>
      </c>
      <c r="L644" s="33" t="s">
        <v>128</v>
      </c>
      <c r="M644" s="65" t="s">
        <v>10915</v>
      </c>
      <c r="N644" s="53" t="s">
        <v>1866</v>
      </c>
      <c r="O644" s="56"/>
      <c r="P644" s="76"/>
    </row>
    <row r="645" spans="1:16" ht="165">
      <c r="A645" s="53" t="s">
        <v>1867</v>
      </c>
      <c r="B645" s="54" t="s">
        <v>1438</v>
      </c>
      <c r="C645" s="55" t="s">
        <v>1868</v>
      </c>
      <c r="D645" s="53"/>
      <c r="E645" s="53"/>
      <c r="F645" s="53"/>
      <c r="G645" s="53"/>
      <c r="H645" s="53" t="s">
        <v>148</v>
      </c>
      <c r="I645" s="53" t="s">
        <v>30</v>
      </c>
      <c r="J645" s="53" t="s">
        <v>149</v>
      </c>
      <c r="K645" s="53" t="s">
        <v>123</v>
      </c>
      <c r="L645" s="33" t="s">
        <v>128</v>
      </c>
      <c r="M645" s="65" t="s">
        <v>10890</v>
      </c>
      <c r="N645" s="53" t="s">
        <v>1869</v>
      </c>
      <c r="O645" s="56"/>
      <c r="P645" s="76"/>
    </row>
    <row r="646" spans="1:16" ht="150">
      <c r="A646" s="53" t="s">
        <v>1870</v>
      </c>
      <c r="B646" s="54" t="s">
        <v>1438</v>
      </c>
      <c r="C646" s="55" t="s">
        <v>1871</v>
      </c>
      <c r="D646" s="53"/>
      <c r="E646" s="53"/>
      <c r="F646" s="53"/>
      <c r="G646" s="53"/>
      <c r="H646" s="53" t="s">
        <v>148</v>
      </c>
      <c r="I646" s="53" t="s">
        <v>30</v>
      </c>
      <c r="J646" s="53" t="s">
        <v>149</v>
      </c>
      <c r="K646" s="53" t="s">
        <v>123</v>
      </c>
      <c r="L646" s="33" t="s">
        <v>128</v>
      </c>
      <c r="M646" s="65" t="s">
        <v>10790</v>
      </c>
      <c r="N646" s="53" t="s">
        <v>1872</v>
      </c>
      <c r="O646" s="56"/>
      <c r="P646" s="76"/>
    </row>
    <row r="647" spans="1:16" ht="150">
      <c r="A647" s="53" t="s">
        <v>1873</v>
      </c>
      <c r="B647" s="54" t="s">
        <v>1438</v>
      </c>
      <c r="C647" s="55" t="s">
        <v>1874</v>
      </c>
      <c r="D647" s="53"/>
      <c r="E647" s="53"/>
      <c r="F647" s="53"/>
      <c r="G647" s="33"/>
      <c r="H647" s="53" t="s">
        <v>148</v>
      </c>
      <c r="I647" s="53" t="s">
        <v>30</v>
      </c>
      <c r="J647" s="53" t="s">
        <v>149</v>
      </c>
      <c r="K647" s="53" t="s">
        <v>123</v>
      </c>
      <c r="L647" s="53" t="s">
        <v>128</v>
      </c>
      <c r="M647" s="58" t="s">
        <v>11107</v>
      </c>
      <c r="N647" s="53" t="s">
        <v>1875</v>
      </c>
      <c r="O647" s="83"/>
      <c r="P647" s="76"/>
    </row>
    <row r="648" spans="1:16" ht="150">
      <c r="A648" s="53" t="s">
        <v>1876</v>
      </c>
      <c r="B648" s="54" t="s">
        <v>1438</v>
      </c>
      <c r="C648" s="55" t="s">
        <v>1877</v>
      </c>
      <c r="D648" s="53"/>
      <c r="E648" s="53"/>
      <c r="F648" s="53"/>
      <c r="G648" s="53"/>
      <c r="H648" s="53" t="s">
        <v>148</v>
      </c>
      <c r="I648" s="53" t="s">
        <v>30</v>
      </c>
      <c r="J648" s="53" t="s">
        <v>149</v>
      </c>
      <c r="K648" s="53" t="s">
        <v>123</v>
      </c>
      <c r="L648" s="33" t="s">
        <v>128</v>
      </c>
      <c r="M648" s="65" t="s">
        <v>10792</v>
      </c>
      <c r="N648" s="53" t="s">
        <v>1878</v>
      </c>
      <c r="O648" s="56"/>
      <c r="P648" s="76"/>
    </row>
    <row r="649" spans="1:16" ht="120">
      <c r="A649" s="53" t="s">
        <v>1879</v>
      </c>
      <c r="B649" s="54" t="s">
        <v>1438</v>
      </c>
      <c r="C649" s="55" t="s">
        <v>1880</v>
      </c>
      <c r="D649" s="53"/>
      <c r="E649" s="53"/>
      <c r="F649" s="53"/>
      <c r="G649" s="53"/>
      <c r="H649" s="53" t="s">
        <v>148</v>
      </c>
      <c r="I649" s="53" t="s">
        <v>30</v>
      </c>
      <c r="J649" s="53" t="s">
        <v>149</v>
      </c>
      <c r="K649" s="53" t="s">
        <v>123</v>
      </c>
      <c r="L649" s="33" t="s">
        <v>128</v>
      </c>
      <c r="M649" s="65" t="s">
        <v>10918</v>
      </c>
      <c r="N649" s="53" t="s">
        <v>1881</v>
      </c>
      <c r="O649" s="56"/>
      <c r="P649" s="76"/>
    </row>
    <row r="650" spans="1:16" ht="165">
      <c r="A650" s="53" t="s">
        <v>1882</v>
      </c>
      <c r="B650" s="54" t="s">
        <v>1438</v>
      </c>
      <c r="C650" s="55" t="s">
        <v>1883</v>
      </c>
      <c r="D650" s="53"/>
      <c r="E650" s="53"/>
      <c r="F650" s="53"/>
      <c r="G650" s="53"/>
      <c r="H650" s="53" t="s">
        <v>148</v>
      </c>
      <c r="I650" s="53" t="s">
        <v>30</v>
      </c>
      <c r="J650" s="53" t="s">
        <v>149</v>
      </c>
      <c r="K650" s="53" t="s">
        <v>123</v>
      </c>
      <c r="L650" s="33" t="s">
        <v>128</v>
      </c>
      <c r="M650" s="65" t="s">
        <v>10915</v>
      </c>
      <c r="N650" s="53" t="s">
        <v>1884</v>
      </c>
      <c r="O650" s="60"/>
      <c r="P650" s="76"/>
    </row>
    <row r="651" spans="1:16" ht="165">
      <c r="A651" s="53" t="s">
        <v>1885</v>
      </c>
      <c r="B651" s="54" t="s">
        <v>1438</v>
      </c>
      <c r="C651" s="55" t="s">
        <v>1886</v>
      </c>
      <c r="D651" s="53"/>
      <c r="E651" s="53"/>
      <c r="F651" s="53"/>
      <c r="G651" s="53"/>
      <c r="H651" s="53" t="s">
        <v>148</v>
      </c>
      <c r="I651" s="53" t="s">
        <v>30</v>
      </c>
      <c r="J651" s="53" t="s">
        <v>149</v>
      </c>
      <c r="K651" s="53" t="s">
        <v>123</v>
      </c>
      <c r="L651" s="33" t="s">
        <v>128</v>
      </c>
      <c r="M651" s="65" t="s">
        <v>10890</v>
      </c>
      <c r="N651" s="53" t="s">
        <v>1887</v>
      </c>
      <c r="O651" s="60"/>
      <c r="P651" s="76"/>
    </row>
    <row r="652" spans="1:16" ht="180">
      <c r="A652" s="53" t="s">
        <v>1888</v>
      </c>
      <c r="B652" s="54" t="s">
        <v>1438</v>
      </c>
      <c r="C652" s="55" t="s">
        <v>1889</v>
      </c>
      <c r="D652" s="53"/>
      <c r="E652" s="53"/>
      <c r="F652" s="53"/>
      <c r="G652" s="53"/>
      <c r="H652" s="53" t="s">
        <v>148</v>
      </c>
      <c r="I652" s="53" t="s">
        <v>30</v>
      </c>
      <c r="J652" s="53" t="s">
        <v>149</v>
      </c>
      <c r="K652" s="53" t="s">
        <v>123</v>
      </c>
      <c r="L652" s="33" t="s">
        <v>128</v>
      </c>
      <c r="M652" s="65" t="s">
        <v>10790</v>
      </c>
      <c r="N652" s="53" t="s">
        <v>1890</v>
      </c>
      <c r="O652" s="56"/>
      <c r="P652" s="76"/>
    </row>
    <row r="653" spans="1:16" ht="165">
      <c r="A653" s="53" t="s">
        <v>1891</v>
      </c>
      <c r="B653" s="54" t="s">
        <v>1438</v>
      </c>
      <c r="C653" s="55" t="s">
        <v>1892</v>
      </c>
      <c r="D653" s="53"/>
      <c r="E653" s="53"/>
      <c r="F653" s="53"/>
      <c r="G653" s="33"/>
      <c r="H653" s="53" t="s">
        <v>148</v>
      </c>
      <c r="I653" s="53" t="s">
        <v>30</v>
      </c>
      <c r="J653" s="53" t="s">
        <v>149</v>
      </c>
      <c r="K653" s="53" t="s">
        <v>123</v>
      </c>
      <c r="L653" s="53" t="s">
        <v>128</v>
      </c>
      <c r="M653" s="58" t="s">
        <v>11107</v>
      </c>
      <c r="N653" s="53" t="s">
        <v>1893</v>
      </c>
      <c r="O653" s="83"/>
      <c r="P653" s="76"/>
    </row>
    <row r="654" spans="1:16" ht="150">
      <c r="A654" s="53" t="s">
        <v>1894</v>
      </c>
      <c r="B654" s="54" t="s">
        <v>1438</v>
      </c>
      <c r="C654" s="55" t="s">
        <v>1895</v>
      </c>
      <c r="D654" s="53"/>
      <c r="E654" s="53"/>
      <c r="F654" s="53"/>
      <c r="G654" s="53"/>
      <c r="H654" s="53" t="s">
        <v>148</v>
      </c>
      <c r="I654" s="53" t="s">
        <v>30</v>
      </c>
      <c r="J654" s="53" t="s">
        <v>149</v>
      </c>
      <c r="K654" s="53" t="s">
        <v>123</v>
      </c>
      <c r="L654" s="33" t="s">
        <v>128</v>
      </c>
      <c r="M654" s="65" t="s">
        <v>10792</v>
      </c>
      <c r="N654" s="53" t="s">
        <v>1896</v>
      </c>
      <c r="O654" s="56"/>
      <c r="P654" s="76"/>
    </row>
    <row r="655" spans="1:16" ht="120">
      <c r="A655" s="53" t="s">
        <v>1897</v>
      </c>
      <c r="B655" s="54" t="s">
        <v>1438</v>
      </c>
      <c r="C655" s="55" t="s">
        <v>1898</v>
      </c>
      <c r="D655" s="53"/>
      <c r="E655" s="53"/>
      <c r="F655" s="53"/>
      <c r="G655" s="53"/>
      <c r="H655" s="53" t="s">
        <v>148</v>
      </c>
      <c r="I655" s="53" t="s">
        <v>30</v>
      </c>
      <c r="J655" s="53" t="s">
        <v>149</v>
      </c>
      <c r="K655" s="53" t="s">
        <v>123</v>
      </c>
      <c r="L655" s="33" t="s">
        <v>128</v>
      </c>
      <c r="M655" s="65" t="s">
        <v>10918</v>
      </c>
      <c r="N655" s="53" t="s">
        <v>1899</v>
      </c>
      <c r="O655" s="56"/>
      <c r="P655" s="76"/>
    </row>
    <row r="656" spans="1:16" ht="165">
      <c r="A656" s="53" t="s">
        <v>1900</v>
      </c>
      <c r="B656" s="54" t="s">
        <v>1438</v>
      </c>
      <c r="C656" s="55" t="s">
        <v>1901</v>
      </c>
      <c r="D656" s="53"/>
      <c r="E656" s="53"/>
      <c r="F656" s="53"/>
      <c r="G656" s="53"/>
      <c r="H656" s="53" t="s">
        <v>148</v>
      </c>
      <c r="I656" s="53" t="s">
        <v>30</v>
      </c>
      <c r="J656" s="53" t="s">
        <v>149</v>
      </c>
      <c r="K656" s="53" t="s">
        <v>123</v>
      </c>
      <c r="L656" s="33" t="s">
        <v>128</v>
      </c>
      <c r="M656" s="65" t="s">
        <v>10792</v>
      </c>
      <c r="N656" s="53" t="s">
        <v>1902</v>
      </c>
      <c r="O656" s="60"/>
      <c r="P656" s="76"/>
    </row>
    <row r="657" spans="1:16" ht="150">
      <c r="A657" s="53" t="s">
        <v>1903</v>
      </c>
      <c r="B657" s="54" t="s">
        <v>1438</v>
      </c>
      <c r="C657" s="55" t="s">
        <v>1904</v>
      </c>
      <c r="D657" s="53"/>
      <c r="E657" s="53"/>
      <c r="F657" s="53"/>
      <c r="G657" s="53"/>
      <c r="H657" s="53" t="s">
        <v>148</v>
      </c>
      <c r="I657" s="53" t="s">
        <v>30</v>
      </c>
      <c r="J657" s="53" t="s">
        <v>149</v>
      </c>
      <c r="K657" s="53" t="s">
        <v>123</v>
      </c>
      <c r="L657" s="33" t="s">
        <v>128</v>
      </c>
      <c r="M657" s="65" t="s">
        <v>10918</v>
      </c>
      <c r="N657" s="53" t="s">
        <v>1905</v>
      </c>
      <c r="O657" s="60"/>
      <c r="P657" s="76"/>
    </row>
    <row r="658" spans="1:16" ht="150">
      <c r="A658" s="53" t="s">
        <v>1906</v>
      </c>
      <c r="B658" s="54" t="s">
        <v>1438</v>
      </c>
      <c r="C658" s="55" t="s">
        <v>1907</v>
      </c>
      <c r="D658" s="53"/>
      <c r="E658" s="53"/>
      <c r="F658" s="53"/>
      <c r="G658" s="53"/>
      <c r="H658" s="53" t="s">
        <v>148</v>
      </c>
      <c r="I658" s="53" t="s">
        <v>30</v>
      </c>
      <c r="J658" s="53" t="s">
        <v>149</v>
      </c>
      <c r="K658" s="53" t="s">
        <v>123</v>
      </c>
      <c r="L658" s="33" t="s">
        <v>128</v>
      </c>
      <c r="M658" s="65" t="s">
        <v>10918</v>
      </c>
      <c r="N658" s="53" t="s">
        <v>1908</v>
      </c>
      <c r="O658" s="56"/>
      <c r="P658" s="76"/>
    </row>
    <row r="659" spans="1:16" ht="165">
      <c r="A659" s="53" t="s">
        <v>1909</v>
      </c>
      <c r="B659" s="54" t="s">
        <v>1438</v>
      </c>
      <c r="C659" s="55" t="s">
        <v>1910</v>
      </c>
      <c r="D659" s="53"/>
      <c r="E659" s="53"/>
      <c r="F659" s="53"/>
      <c r="G659" s="53"/>
      <c r="H659" s="53" t="s">
        <v>148</v>
      </c>
      <c r="I659" s="53" t="s">
        <v>30</v>
      </c>
      <c r="J659" s="53" t="s">
        <v>149</v>
      </c>
      <c r="K659" s="53" t="s">
        <v>123</v>
      </c>
      <c r="L659" s="33" t="s">
        <v>128</v>
      </c>
      <c r="M659" s="65" t="s">
        <v>10792</v>
      </c>
      <c r="N659" s="53" t="s">
        <v>1911</v>
      </c>
      <c r="O659" s="56"/>
      <c r="P659" s="76"/>
    </row>
    <row r="660" spans="1:16" ht="180">
      <c r="A660" s="53" t="s">
        <v>1912</v>
      </c>
      <c r="B660" s="54" t="s">
        <v>1438</v>
      </c>
      <c r="C660" s="55" t="s">
        <v>1913</v>
      </c>
      <c r="D660" s="53"/>
      <c r="E660" s="53"/>
      <c r="F660" s="53"/>
      <c r="G660" s="53"/>
      <c r="H660" s="53" t="s">
        <v>148</v>
      </c>
      <c r="I660" s="53" t="s">
        <v>30</v>
      </c>
      <c r="J660" s="53" t="s">
        <v>149</v>
      </c>
      <c r="K660" s="53" t="s">
        <v>123</v>
      </c>
      <c r="L660" s="33" t="s">
        <v>128</v>
      </c>
      <c r="M660" s="65" t="s">
        <v>10792</v>
      </c>
      <c r="N660" s="53" t="s">
        <v>1914</v>
      </c>
      <c r="O660" s="56"/>
      <c r="P660" s="76"/>
    </row>
    <row r="661" spans="1:16" ht="120">
      <c r="A661" s="53" t="s">
        <v>1915</v>
      </c>
      <c r="B661" s="54" t="s">
        <v>1438</v>
      </c>
      <c r="C661" s="55" t="s">
        <v>1916</v>
      </c>
      <c r="D661" s="53"/>
      <c r="E661" s="53"/>
      <c r="F661" s="53"/>
      <c r="G661" s="53"/>
      <c r="H661" s="53" t="s">
        <v>148</v>
      </c>
      <c r="I661" s="53" t="s">
        <v>30</v>
      </c>
      <c r="J661" s="53" t="s">
        <v>149</v>
      </c>
      <c r="K661" s="53" t="s">
        <v>123</v>
      </c>
      <c r="L661" s="33" t="s">
        <v>128</v>
      </c>
      <c r="M661" s="65" t="s">
        <v>10918</v>
      </c>
      <c r="N661" s="53" t="s">
        <v>1917</v>
      </c>
      <c r="O661" s="60"/>
      <c r="P661" s="76"/>
    </row>
    <row r="662" spans="1:16" ht="165">
      <c r="A662" s="53" t="s">
        <v>1918</v>
      </c>
      <c r="B662" s="54" t="s">
        <v>1438</v>
      </c>
      <c r="C662" s="55" t="s">
        <v>1919</v>
      </c>
      <c r="D662" s="53"/>
      <c r="E662" s="53"/>
      <c r="F662" s="53"/>
      <c r="G662" s="53"/>
      <c r="H662" s="53" t="s">
        <v>148</v>
      </c>
      <c r="I662" s="53" t="s">
        <v>30</v>
      </c>
      <c r="J662" s="53" t="s">
        <v>149</v>
      </c>
      <c r="K662" s="53" t="s">
        <v>123</v>
      </c>
      <c r="L662" s="33" t="s">
        <v>128</v>
      </c>
      <c r="M662" s="65" t="s">
        <v>10792</v>
      </c>
      <c r="N662" s="53" t="s">
        <v>1920</v>
      </c>
      <c r="O662" s="60"/>
      <c r="P662" s="76"/>
    </row>
    <row r="663" spans="1:16" ht="180">
      <c r="A663" s="53" t="s">
        <v>1921</v>
      </c>
      <c r="B663" s="54" t="s">
        <v>1438</v>
      </c>
      <c r="C663" s="55" t="s">
        <v>1922</v>
      </c>
      <c r="D663" s="53"/>
      <c r="E663" s="53"/>
      <c r="F663" s="53"/>
      <c r="G663" s="53"/>
      <c r="H663" s="53" t="s">
        <v>148</v>
      </c>
      <c r="I663" s="53" t="s">
        <v>30</v>
      </c>
      <c r="J663" s="53" t="s">
        <v>149</v>
      </c>
      <c r="K663" s="53" t="s">
        <v>123</v>
      </c>
      <c r="L663" s="33" t="s">
        <v>128</v>
      </c>
      <c r="M663" s="65" t="s">
        <v>10792</v>
      </c>
      <c r="N663" s="53" t="s">
        <v>1923</v>
      </c>
      <c r="O663" s="60"/>
      <c r="P663" s="76"/>
    </row>
    <row r="664" spans="1:16" ht="120">
      <c r="A664" s="53" t="s">
        <v>1924</v>
      </c>
      <c r="B664" s="54" t="s">
        <v>1438</v>
      </c>
      <c r="C664" s="55" t="s">
        <v>1925</v>
      </c>
      <c r="D664" s="53"/>
      <c r="E664" s="53"/>
      <c r="F664" s="53"/>
      <c r="G664" s="53"/>
      <c r="H664" s="53" t="s">
        <v>148</v>
      </c>
      <c r="I664" s="53" t="s">
        <v>30</v>
      </c>
      <c r="J664" s="53" t="s">
        <v>149</v>
      </c>
      <c r="K664" s="53" t="s">
        <v>123</v>
      </c>
      <c r="L664" s="33" t="s">
        <v>128</v>
      </c>
      <c r="M664" s="65" t="s">
        <v>10918</v>
      </c>
      <c r="N664" s="53" t="s">
        <v>1926</v>
      </c>
      <c r="O664" s="60"/>
      <c r="P664" s="76"/>
    </row>
    <row r="665" spans="1:16" ht="165">
      <c r="A665" s="53" t="s">
        <v>1927</v>
      </c>
      <c r="B665" s="54" t="s">
        <v>1438</v>
      </c>
      <c r="C665" s="55" t="s">
        <v>1928</v>
      </c>
      <c r="D665" s="53"/>
      <c r="E665" s="53"/>
      <c r="F665" s="53"/>
      <c r="G665" s="53"/>
      <c r="H665" s="53" t="s">
        <v>148</v>
      </c>
      <c r="I665" s="53" t="s">
        <v>30</v>
      </c>
      <c r="J665" s="53" t="s">
        <v>149</v>
      </c>
      <c r="K665" s="53" t="s">
        <v>123</v>
      </c>
      <c r="L665" s="33" t="s">
        <v>128</v>
      </c>
      <c r="M665" s="65" t="s">
        <v>10792</v>
      </c>
      <c r="N665" s="53" t="s">
        <v>1929</v>
      </c>
      <c r="O665" s="60"/>
      <c r="P665" s="76"/>
    </row>
    <row r="666" spans="1:16" ht="120">
      <c r="A666" s="53" t="s">
        <v>1930</v>
      </c>
      <c r="B666" s="54" t="s">
        <v>1438</v>
      </c>
      <c r="C666" s="55" t="s">
        <v>1931</v>
      </c>
      <c r="D666" s="53"/>
      <c r="E666" s="53"/>
      <c r="F666" s="53"/>
      <c r="G666" s="53"/>
      <c r="H666" s="53" t="s">
        <v>148</v>
      </c>
      <c r="I666" s="53" t="s">
        <v>30</v>
      </c>
      <c r="J666" s="53" t="s">
        <v>149</v>
      </c>
      <c r="K666" s="53" t="s">
        <v>123</v>
      </c>
      <c r="L666" s="33" t="s">
        <v>128</v>
      </c>
      <c r="M666" s="65" t="s">
        <v>10918</v>
      </c>
      <c r="N666" s="53" t="s">
        <v>1932</v>
      </c>
      <c r="O666" s="60"/>
      <c r="P666" s="76"/>
    </row>
    <row r="667" spans="1:16" ht="120">
      <c r="A667" s="53" t="s">
        <v>1933</v>
      </c>
      <c r="B667" s="54" t="s">
        <v>1438</v>
      </c>
      <c r="C667" s="55" t="s">
        <v>1934</v>
      </c>
      <c r="D667" s="53"/>
      <c r="E667" s="53"/>
      <c r="F667" s="53"/>
      <c r="G667" s="53"/>
      <c r="H667" s="53" t="s">
        <v>148</v>
      </c>
      <c r="I667" s="53" t="s">
        <v>30</v>
      </c>
      <c r="J667" s="53" t="s">
        <v>149</v>
      </c>
      <c r="K667" s="53" t="s">
        <v>123</v>
      </c>
      <c r="L667" s="33" t="s">
        <v>128</v>
      </c>
      <c r="M667" s="65" t="s">
        <v>10918</v>
      </c>
      <c r="N667" s="53" t="s">
        <v>1935</v>
      </c>
      <c r="O667" s="60"/>
      <c r="P667" s="76"/>
    </row>
    <row r="668" spans="1:16" ht="90">
      <c r="A668" s="53" t="s">
        <v>1936</v>
      </c>
      <c r="B668" s="54" t="s">
        <v>1438</v>
      </c>
      <c r="C668" s="58" t="s">
        <v>1937</v>
      </c>
      <c r="D668" s="53"/>
      <c r="E668" s="53"/>
      <c r="F668" s="53"/>
      <c r="G668" s="53"/>
      <c r="H668" s="53" t="s">
        <v>148</v>
      </c>
      <c r="I668" s="53" t="s">
        <v>30</v>
      </c>
      <c r="J668" s="53" t="s">
        <v>149</v>
      </c>
      <c r="K668" s="53" t="s">
        <v>123</v>
      </c>
      <c r="L668" s="33" t="s">
        <v>128</v>
      </c>
      <c r="M668" s="65" t="s">
        <v>10791</v>
      </c>
      <c r="N668" s="53" t="s">
        <v>1938</v>
      </c>
      <c r="O668" s="60"/>
      <c r="P668" s="76"/>
    </row>
    <row r="669" spans="1:16" ht="90">
      <c r="A669" s="53" t="s">
        <v>1939</v>
      </c>
      <c r="B669" s="54" t="s">
        <v>1438</v>
      </c>
      <c r="C669" s="55" t="s">
        <v>1940</v>
      </c>
      <c r="D669" s="53"/>
      <c r="E669" s="53"/>
      <c r="F669" s="53"/>
      <c r="G669" s="53"/>
      <c r="H669" s="53" t="s">
        <v>148</v>
      </c>
      <c r="I669" s="53" t="s">
        <v>30</v>
      </c>
      <c r="J669" s="53" t="s">
        <v>151</v>
      </c>
      <c r="K669" s="33" t="s">
        <v>124</v>
      </c>
      <c r="L669" s="33" t="s">
        <v>129</v>
      </c>
      <c r="M669" s="54"/>
      <c r="N669" s="53" t="s">
        <v>1941</v>
      </c>
      <c r="O669" s="60"/>
      <c r="P669" s="76"/>
    </row>
    <row r="670" spans="1:16" ht="60">
      <c r="A670" s="53" t="s">
        <v>1942</v>
      </c>
      <c r="B670" s="54" t="s">
        <v>1943</v>
      </c>
      <c r="C670" s="58" t="s">
        <v>1944</v>
      </c>
      <c r="D670" s="81"/>
      <c r="E670" s="82"/>
      <c r="F670" s="53"/>
      <c r="G670" s="53"/>
      <c r="H670" s="53" t="s">
        <v>148</v>
      </c>
      <c r="I670" s="53" t="s">
        <v>31</v>
      </c>
      <c r="J670" s="53" t="s">
        <v>151</v>
      </c>
      <c r="K670" s="53" t="s">
        <v>124</v>
      </c>
      <c r="L670" s="53" t="s">
        <v>129</v>
      </c>
      <c r="M670" s="54"/>
      <c r="N670" s="53" t="s">
        <v>1945</v>
      </c>
      <c r="O670" s="60"/>
      <c r="P670" s="76"/>
    </row>
    <row r="671" spans="1:16" ht="60">
      <c r="A671" s="33" t="s">
        <v>1946</v>
      </c>
      <c r="B671" s="54" t="s">
        <v>1943</v>
      </c>
      <c r="C671" s="58" t="s">
        <v>1947</v>
      </c>
      <c r="D671" s="82"/>
      <c r="E671" s="82"/>
      <c r="F671" s="53"/>
      <c r="G671" s="53"/>
      <c r="H671" s="53" t="s">
        <v>148</v>
      </c>
      <c r="I671" s="53" t="s">
        <v>30</v>
      </c>
      <c r="J671" s="53" t="s">
        <v>149</v>
      </c>
      <c r="K671" s="53" t="s">
        <v>123</v>
      </c>
      <c r="L671" s="33" t="s">
        <v>128</v>
      </c>
      <c r="M671" s="65" t="s">
        <v>10965</v>
      </c>
      <c r="N671" s="53" t="s">
        <v>1948</v>
      </c>
      <c r="O671" s="60"/>
      <c r="P671" s="76"/>
    </row>
    <row r="672" spans="1:16" ht="45">
      <c r="A672" s="53" t="s">
        <v>1949</v>
      </c>
      <c r="B672" s="54" t="s">
        <v>1950</v>
      </c>
      <c r="C672" s="55" t="s">
        <v>1951</v>
      </c>
      <c r="D672" s="33"/>
      <c r="E672" s="53"/>
      <c r="F672" s="53"/>
      <c r="G672" s="53"/>
      <c r="H672" s="53" t="s">
        <v>148</v>
      </c>
      <c r="I672" s="53" t="s">
        <v>31</v>
      </c>
      <c r="J672" s="53" t="s">
        <v>151</v>
      </c>
      <c r="K672" s="53" t="s">
        <v>124</v>
      </c>
      <c r="L672" s="53" t="s">
        <v>129</v>
      </c>
      <c r="M672" s="54"/>
      <c r="N672" s="53" t="s">
        <v>1952</v>
      </c>
      <c r="O672" s="60"/>
      <c r="P672" s="76"/>
    </row>
    <row r="673" spans="1:16" ht="75">
      <c r="A673" s="33" t="s">
        <v>1953</v>
      </c>
      <c r="B673" s="54" t="s">
        <v>1950</v>
      </c>
      <c r="C673" s="58" t="s">
        <v>1954</v>
      </c>
      <c r="D673" s="53"/>
      <c r="E673" s="53"/>
      <c r="F673" s="53"/>
      <c r="G673" s="53"/>
      <c r="H673" s="53" t="s">
        <v>148</v>
      </c>
      <c r="I673" s="53" t="s">
        <v>30</v>
      </c>
      <c r="J673" s="53" t="s">
        <v>149</v>
      </c>
      <c r="K673" s="53" t="s">
        <v>123</v>
      </c>
      <c r="L673" s="53" t="s">
        <v>128</v>
      </c>
      <c r="M673" s="65" t="s">
        <v>10933</v>
      </c>
      <c r="N673" s="53" t="s">
        <v>1955</v>
      </c>
      <c r="O673" s="60"/>
      <c r="P673" s="76"/>
    </row>
    <row r="674" spans="1:16" ht="90">
      <c r="A674" s="33" t="s">
        <v>1956</v>
      </c>
      <c r="B674" s="54" t="s">
        <v>1950</v>
      </c>
      <c r="C674" s="55" t="s">
        <v>1957</v>
      </c>
      <c r="D674" s="53"/>
      <c r="E674" s="53"/>
      <c r="F674" s="53"/>
      <c r="G674" s="53"/>
      <c r="H674" s="53" t="s">
        <v>148</v>
      </c>
      <c r="I674" s="53" t="s">
        <v>30</v>
      </c>
      <c r="J674" s="53" t="s">
        <v>149</v>
      </c>
      <c r="K674" s="53" t="s">
        <v>123</v>
      </c>
      <c r="L674" s="53" t="s">
        <v>128</v>
      </c>
      <c r="M674" s="65" t="s">
        <v>10933</v>
      </c>
      <c r="N674" s="53" t="s">
        <v>1958</v>
      </c>
      <c r="O674" s="60"/>
      <c r="P674" s="76"/>
    </row>
    <row r="675" spans="1:16" ht="75">
      <c r="A675" s="53" t="s">
        <v>1959</v>
      </c>
      <c r="B675" s="54" t="s">
        <v>1950</v>
      </c>
      <c r="C675" s="55" t="s">
        <v>1960</v>
      </c>
      <c r="D675" s="53"/>
      <c r="E675" s="53"/>
      <c r="F675" s="53"/>
      <c r="G675" s="53"/>
      <c r="H675" s="53" t="s">
        <v>148</v>
      </c>
      <c r="I675" s="53" t="s">
        <v>30</v>
      </c>
      <c r="J675" s="53" t="s">
        <v>149</v>
      </c>
      <c r="K675" s="53" t="s">
        <v>123</v>
      </c>
      <c r="L675" s="53" t="s">
        <v>128</v>
      </c>
      <c r="M675" s="65" t="s">
        <v>10933</v>
      </c>
      <c r="N675" s="53" t="s">
        <v>1961</v>
      </c>
      <c r="O675" s="60"/>
      <c r="P675" s="76"/>
    </row>
    <row r="676" spans="1:16" ht="75">
      <c r="A676" s="53" t="s">
        <v>1962</v>
      </c>
      <c r="B676" s="54" t="s">
        <v>1950</v>
      </c>
      <c r="C676" s="55" t="s">
        <v>1963</v>
      </c>
      <c r="D676" s="53"/>
      <c r="E676" s="53"/>
      <c r="F676" s="53"/>
      <c r="G676" s="53"/>
      <c r="H676" s="53" t="s">
        <v>148</v>
      </c>
      <c r="I676" s="53" t="s">
        <v>30</v>
      </c>
      <c r="J676" s="53" t="s">
        <v>149</v>
      </c>
      <c r="K676" s="53" t="s">
        <v>123</v>
      </c>
      <c r="L676" s="53" t="s">
        <v>128</v>
      </c>
      <c r="M676" s="65" t="s">
        <v>10933</v>
      </c>
      <c r="N676" s="53" t="s">
        <v>1964</v>
      </c>
      <c r="O676" s="60"/>
      <c r="P676" s="76"/>
    </row>
    <row r="677" spans="1:16" ht="75">
      <c r="A677" s="53" t="s">
        <v>1965</v>
      </c>
      <c r="B677" s="54" t="s">
        <v>1950</v>
      </c>
      <c r="C677" s="55" t="s">
        <v>1966</v>
      </c>
      <c r="D677" s="53"/>
      <c r="E677" s="53"/>
      <c r="F677" s="53"/>
      <c r="G677" s="53"/>
      <c r="H677" s="53" t="s">
        <v>148</v>
      </c>
      <c r="I677" s="53" t="s">
        <v>30</v>
      </c>
      <c r="J677" s="53" t="s">
        <v>149</v>
      </c>
      <c r="K677" s="53" t="s">
        <v>123</v>
      </c>
      <c r="L677" s="53" t="s">
        <v>128</v>
      </c>
      <c r="M677" s="65" t="s">
        <v>10933</v>
      </c>
      <c r="N677" s="53" t="s">
        <v>1967</v>
      </c>
      <c r="O677" s="60"/>
      <c r="P677" s="76"/>
    </row>
    <row r="678" spans="1:16" ht="75">
      <c r="A678" s="53" t="s">
        <v>1968</v>
      </c>
      <c r="B678" s="54" t="s">
        <v>1950</v>
      </c>
      <c r="C678" s="55" t="s">
        <v>1969</v>
      </c>
      <c r="D678" s="53"/>
      <c r="E678" s="53"/>
      <c r="F678" s="53"/>
      <c r="G678" s="53"/>
      <c r="H678" s="53" t="s">
        <v>148</v>
      </c>
      <c r="I678" s="53" t="s">
        <v>30</v>
      </c>
      <c r="J678" s="53" t="s">
        <v>149</v>
      </c>
      <c r="K678" s="53" t="s">
        <v>123</v>
      </c>
      <c r="L678" s="53" t="s">
        <v>128</v>
      </c>
      <c r="M678" s="65" t="s">
        <v>10933</v>
      </c>
      <c r="N678" s="53" t="s">
        <v>1970</v>
      </c>
      <c r="O678" s="60"/>
      <c r="P678" s="76"/>
    </row>
    <row r="679" spans="1:16" ht="45">
      <c r="A679" s="53" t="s">
        <v>1971</v>
      </c>
      <c r="B679" s="54" t="s">
        <v>1950</v>
      </c>
      <c r="C679" s="58" t="s">
        <v>1972</v>
      </c>
      <c r="D679" s="53"/>
      <c r="E679" s="53"/>
      <c r="F679" s="53"/>
      <c r="G679" s="53"/>
      <c r="H679" s="53" t="s">
        <v>148</v>
      </c>
      <c r="I679" s="53" t="s">
        <v>30</v>
      </c>
      <c r="J679" s="53" t="s">
        <v>151</v>
      </c>
      <c r="K679" s="53" t="s">
        <v>124</v>
      </c>
      <c r="L679" s="53" t="s">
        <v>129</v>
      </c>
      <c r="M679" s="58" t="s">
        <v>10786</v>
      </c>
      <c r="N679" s="53" t="s">
        <v>1973</v>
      </c>
      <c r="O679" s="60"/>
      <c r="P679" s="76"/>
    </row>
    <row r="680" spans="1:16" ht="90">
      <c r="A680" s="53" t="s">
        <v>1974</v>
      </c>
      <c r="B680" s="54" t="s">
        <v>1950</v>
      </c>
      <c r="C680" s="55" t="s">
        <v>1975</v>
      </c>
      <c r="D680" s="53"/>
      <c r="E680" s="53"/>
      <c r="F680" s="53"/>
      <c r="G680" s="53"/>
      <c r="H680" s="53" t="s">
        <v>148</v>
      </c>
      <c r="I680" s="53" t="s">
        <v>30</v>
      </c>
      <c r="J680" s="53" t="s">
        <v>149</v>
      </c>
      <c r="K680" s="53" t="s">
        <v>123</v>
      </c>
      <c r="L680" s="53" t="s">
        <v>128</v>
      </c>
      <c r="M680" s="65" t="s">
        <v>10933</v>
      </c>
      <c r="N680" s="53" t="s">
        <v>1976</v>
      </c>
      <c r="O680" s="60"/>
      <c r="P680" s="76"/>
    </row>
    <row r="681" spans="1:16" ht="90">
      <c r="A681" s="53" t="s">
        <v>1977</v>
      </c>
      <c r="B681" s="54" t="s">
        <v>1950</v>
      </c>
      <c r="C681" s="55" t="s">
        <v>1978</v>
      </c>
      <c r="D681" s="53"/>
      <c r="E681" s="53"/>
      <c r="F681" s="53"/>
      <c r="G681" s="53"/>
      <c r="H681" s="53" t="s">
        <v>148</v>
      </c>
      <c r="I681" s="53" t="s">
        <v>30</v>
      </c>
      <c r="J681" s="53" t="s">
        <v>149</v>
      </c>
      <c r="K681" s="53" t="s">
        <v>123</v>
      </c>
      <c r="L681" s="53" t="s">
        <v>128</v>
      </c>
      <c r="M681" s="65" t="s">
        <v>10933</v>
      </c>
      <c r="N681" s="53" t="s">
        <v>1979</v>
      </c>
      <c r="O681" s="60"/>
      <c r="P681" s="76"/>
    </row>
    <row r="682" spans="1:16" ht="45">
      <c r="A682" s="53" t="s">
        <v>1980</v>
      </c>
      <c r="B682" s="54" t="s">
        <v>1950</v>
      </c>
      <c r="C682" s="55" t="s">
        <v>1981</v>
      </c>
      <c r="D682" s="53"/>
      <c r="E682" s="53"/>
      <c r="F682" s="53"/>
      <c r="G682" s="53"/>
      <c r="H682" s="53" t="s">
        <v>148</v>
      </c>
      <c r="I682" s="53" t="s">
        <v>30</v>
      </c>
      <c r="J682" s="53" t="s">
        <v>149</v>
      </c>
      <c r="K682" s="53" t="s">
        <v>123</v>
      </c>
      <c r="L682" s="53" t="s">
        <v>128</v>
      </c>
      <c r="M682" s="65" t="s">
        <v>10933</v>
      </c>
      <c r="N682" s="53" t="s">
        <v>1982</v>
      </c>
      <c r="O682" s="60"/>
      <c r="P682" s="76"/>
    </row>
    <row r="683" spans="1:16" ht="45">
      <c r="A683" s="53" t="s">
        <v>1983</v>
      </c>
      <c r="B683" s="54" t="s">
        <v>1984</v>
      </c>
      <c r="C683" s="55" t="s">
        <v>1985</v>
      </c>
      <c r="D683" s="33"/>
      <c r="E683" s="33"/>
      <c r="F683" s="53"/>
      <c r="G683" s="53"/>
      <c r="H683" s="53" t="s">
        <v>148</v>
      </c>
      <c r="I683" s="53" t="s">
        <v>31</v>
      </c>
      <c r="J683" s="53" t="s">
        <v>151</v>
      </c>
      <c r="K683" s="53" t="s">
        <v>124</v>
      </c>
      <c r="L683" s="53" t="s">
        <v>129</v>
      </c>
      <c r="M683" s="54"/>
      <c r="N683" s="53" t="s">
        <v>1986</v>
      </c>
      <c r="O683" s="60"/>
      <c r="P683" s="76"/>
    </row>
    <row r="684" spans="1:16" ht="60">
      <c r="A684" s="53" t="s">
        <v>1987</v>
      </c>
      <c r="B684" s="54" t="s">
        <v>1984</v>
      </c>
      <c r="C684" s="55" t="s">
        <v>1988</v>
      </c>
      <c r="D684" s="33"/>
      <c r="E684" s="33"/>
      <c r="F684" s="53"/>
      <c r="G684" s="53"/>
      <c r="H684" s="53" t="s">
        <v>148</v>
      </c>
      <c r="I684" s="53" t="s">
        <v>31</v>
      </c>
      <c r="J684" s="53" t="s">
        <v>151</v>
      </c>
      <c r="K684" s="53" t="s">
        <v>124</v>
      </c>
      <c r="L684" s="53" t="s">
        <v>129</v>
      </c>
      <c r="M684" s="54"/>
      <c r="N684" s="53" t="s">
        <v>1989</v>
      </c>
      <c r="O684" s="60"/>
      <c r="P684" s="76"/>
    </row>
    <row r="685" spans="1:16" ht="60">
      <c r="A685" s="33" t="s">
        <v>1990</v>
      </c>
      <c r="B685" s="54" t="s">
        <v>1984</v>
      </c>
      <c r="C685" s="55" t="s">
        <v>1991</v>
      </c>
      <c r="D685" s="33"/>
      <c r="E685" s="33"/>
      <c r="F685" s="53"/>
      <c r="G685" s="53"/>
      <c r="H685" s="53" t="s">
        <v>148</v>
      </c>
      <c r="I685" s="53" t="s">
        <v>31</v>
      </c>
      <c r="J685" s="53" t="s">
        <v>151</v>
      </c>
      <c r="K685" s="53" t="s">
        <v>124</v>
      </c>
      <c r="L685" s="53" t="s">
        <v>129</v>
      </c>
      <c r="M685" s="54"/>
      <c r="N685" s="53" t="s">
        <v>1992</v>
      </c>
      <c r="O685" s="60"/>
      <c r="P685" s="76"/>
    </row>
    <row r="686" spans="1:16" ht="45">
      <c r="A686" s="33" t="s">
        <v>1993</v>
      </c>
      <c r="B686" s="54" t="s">
        <v>1984</v>
      </c>
      <c r="C686" s="58" t="s">
        <v>1994</v>
      </c>
      <c r="D686" s="53"/>
      <c r="E686" s="53"/>
      <c r="F686" s="53"/>
      <c r="G686" s="53"/>
      <c r="H686" s="53" t="s">
        <v>148</v>
      </c>
      <c r="I686" s="53" t="s">
        <v>30</v>
      </c>
      <c r="J686" s="53" t="s">
        <v>151</v>
      </c>
      <c r="K686" s="53" t="s">
        <v>124</v>
      </c>
      <c r="L686" s="53" t="s">
        <v>129</v>
      </c>
      <c r="M686" s="54"/>
      <c r="N686" s="53" t="s">
        <v>1995</v>
      </c>
      <c r="O686" s="33"/>
      <c r="P686" s="76"/>
    </row>
    <row r="687" spans="1:16" ht="45">
      <c r="A687" s="33" t="s">
        <v>1996</v>
      </c>
      <c r="B687" s="54" t="s">
        <v>1984</v>
      </c>
      <c r="C687" s="55" t="s">
        <v>1997</v>
      </c>
      <c r="D687" s="53"/>
      <c r="E687" s="53"/>
      <c r="F687" s="53"/>
      <c r="G687" s="53"/>
      <c r="H687" s="53" t="s">
        <v>148</v>
      </c>
      <c r="I687" s="53" t="s">
        <v>30</v>
      </c>
      <c r="J687" s="53" t="s">
        <v>151</v>
      </c>
      <c r="K687" s="53" t="s">
        <v>124</v>
      </c>
      <c r="L687" s="53" t="s">
        <v>129</v>
      </c>
      <c r="M687" s="54"/>
      <c r="N687" s="53" t="s">
        <v>1998</v>
      </c>
      <c r="O687" s="33"/>
      <c r="P687" s="76"/>
    </row>
    <row r="688" spans="1:16" ht="90">
      <c r="A688" s="33" t="s">
        <v>1999</v>
      </c>
      <c r="B688" s="54" t="s">
        <v>1984</v>
      </c>
      <c r="C688" s="58" t="s">
        <v>2000</v>
      </c>
      <c r="D688" s="53"/>
      <c r="E688" s="53"/>
      <c r="F688" s="53"/>
      <c r="G688" s="53"/>
      <c r="H688" s="53" t="s">
        <v>148</v>
      </c>
      <c r="I688" s="53" t="s">
        <v>30</v>
      </c>
      <c r="J688" s="53" t="s">
        <v>149</v>
      </c>
      <c r="K688" s="53" t="s">
        <v>123</v>
      </c>
      <c r="L688" s="53" t="s">
        <v>128</v>
      </c>
      <c r="M688" s="58" t="s">
        <v>11130</v>
      </c>
      <c r="N688" s="53" t="s">
        <v>2001</v>
      </c>
      <c r="O688" s="60"/>
      <c r="P688" s="76"/>
    </row>
    <row r="689" spans="1:16" ht="90">
      <c r="A689" s="33" t="s">
        <v>2002</v>
      </c>
      <c r="B689" s="54" t="s">
        <v>1984</v>
      </c>
      <c r="C689" s="58" t="s">
        <v>2003</v>
      </c>
      <c r="D689" s="53"/>
      <c r="E689" s="53"/>
      <c r="F689" s="53"/>
      <c r="G689" s="53"/>
      <c r="H689" s="53" t="s">
        <v>148</v>
      </c>
      <c r="I689" s="53" t="s">
        <v>30</v>
      </c>
      <c r="J689" s="53" t="s">
        <v>149</v>
      </c>
      <c r="K689" s="53" t="s">
        <v>123</v>
      </c>
      <c r="L689" s="53" t="s">
        <v>128</v>
      </c>
      <c r="M689" s="58" t="s">
        <v>11132</v>
      </c>
      <c r="N689" s="53" t="s">
        <v>2004</v>
      </c>
      <c r="O689" s="60"/>
      <c r="P689" s="76"/>
    </row>
    <row r="690" spans="1:16" ht="90">
      <c r="A690" s="53" t="s">
        <v>2005</v>
      </c>
      <c r="B690" s="54" t="s">
        <v>1984</v>
      </c>
      <c r="C690" s="58" t="s">
        <v>2006</v>
      </c>
      <c r="D690" s="53"/>
      <c r="E690" s="53"/>
      <c r="F690" s="53"/>
      <c r="G690" s="53"/>
      <c r="H690" s="53" t="s">
        <v>148</v>
      </c>
      <c r="I690" s="53" t="s">
        <v>30</v>
      </c>
      <c r="J690" s="53" t="s">
        <v>149</v>
      </c>
      <c r="K690" s="53" t="s">
        <v>123</v>
      </c>
      <c r="L690" s="53" t="s">
        <v>128</v>
      </c>
      <c r="M690" s="58" t="s">
        <v>11133</v>
      </c>
      <c r="N690" s="53" t="s">
        <v>2007</v>
      </c>
      <c r="O690" s="60"/>
      <c r="P690" s="76"/>
    </row>
    <row r="691" spans="1:16" ht="90">
      <c r="A691" s="33" t="s">
        <v>2008</v>
      </c>
      <c r="B691" s="54" t="s">
        <v>1984</v>
      </c>
      <c r="C691" s="58" t="s">
        <v>2009</v>
      </c>
      <c r="D691" s="53"/>
      <c r="E691" s="53"/>
      <c r="F691" s="53"/>
      <c r="G691" s="53"/>
      <c r="H691" s="53" t="s">
        <v>148</v>
      </c>
      <c r="I691" s="53" t="s">
        <v>30</v>
      </c>
      <c r="J691" s="53" t="s">
        <v>149</v>
      </c>
      <c r="K691" s="53" t="s">
        <v>123</v>
      </c>
      <c r="L691" s="53" t="s">
        <v>128</v>
      </c>
      <c r="M691" s="58" t="s">
        <v>11134</v>
      </c>
      <c r="N691" s="53" t="s">
        <v>2010</v>
      </c>
      <c r="O691" s="60"/>
      <c r="P691" s="76"/>
    </row>
    <row r="692" spans="1:16" ht="90">
      <c r="A692" s="53" t="s">
        <v>2011</v>
      </c>
      <c r="B692" s="54" t="s">
        <v>1984</v>
      </c>
      <c r="C692" s="58" t="s">
        <v>2012</v>
      </c>
      <c r="D692" s="53"/>
      <c r="E692" s="53"/>
      <c r="F692" s="53"/>
      <c r="G692" s="53"/>
      <c r="H692" s="53" t="s">
        <v>148</v>
      </c>
      <c r="I692" s="53" t="s">
        <v>30</v>
      </c>
      <c r="J692" s="53" t="s">
        <v>149</v>
      </c>
      <c r="K692" s="53" t="s">
        <v>123</v>
      </c>
      <c r="L692" s="53" t="s">
        <v>128</v>
      </c>
      <c r="M692" s="58" t="s">
        <v>11135</v>
      </c>
      <c r="N692" s="53" t="s">
        <v>2013</v>
      </c>
      <c r="O692" s="60"/>
      <c r="P692" s="76"/>
    </row>
    <row r="693" spans="1:16" ht="105">
      <c r="A693" s="33" t="s">
        <v>2014</v>
      </c>
      <c r="B693" s="54" t="s">
        <v>1984</v>
      </c>
      <c r="C693" s="58" t="s">
        <v>11136</v>
      </c>
      <c r="D693" s="53"/>
      <c r="E693" s="53"/>
      <c r="F693" s="53"/>
      <c r="G693" s="53"/>
      <c r="H693" s="53" t="s">
        <v>148</v>
      </c>
      <c r="I693" s="53" t="s">
        <v>30</v>
      </c>
      <c r="J693" s="53" t="s">
        <v>149</v>
      </c>
      <c r="K693" s="53" t="s">
        <v>123</v>
      </c>
      <c r="L693" s="53" t="s">
        <v>128</v>
      </c>
      <c r="M693" s="58" t="s">
        <v>11135</v>
      </c>
      <c r="N693" s="53" t="s">
        <v>2015</v>
      </c>
      <c r="O693" s="60"/>
      <c r="P693" s="76"/>
    </row>
    <row r="694" spans="1:16" ht="90">
      <c r="A694" s="33" t="s">
        <v>2016</v>
      </c>
      <c r="B694" s="54" t="s">
        <v>1984</v>
      </c>
      <c r="C694" s="58" t="s">
        <v>2017</v>
      </c>
      <c r="D694" s="53"/>
      <c r="E694" s="53"/>
      <c r="F694" s="53"/>
      <c r="G694" s="53"/>
      <c r="H694" s="53" t="s">
        <v>148</v>
      </c>
      <c r="I694" s="53" t="s">
        <v>30</v>
      </c>
      <c r="J694" s="53" t="s">
        <v>149</v>
      </c>
      <c r="K694" s="53" t="s">
        <v>123</v>
      </c>
      <c r="L694" s="53" t="s">
        <v>128</v>
      </c>
      <c r="M694" s="58" t="s">
        <v>11137</v>
      </c>
      <c r="N694" s="53" t="s">
        <v>2018</v>
      </c>
      <c r="O694" s="60"/>
      <c r="P694" s="76"/>
    </row>
    <row r="695" spans="1:16" ht="105">
      <c r="A695" s="33" t="s">
        <v>2019</v>
      </c>
      <c r="B695" s="54" t="s">
        <v>1984</v>
      </c>
      <c r="C695" s="58" t="s">
        <v>11138</v>
      </c>
      <c r="D695" s="53"/>
      <c r="E695" s="53"/>
      <c r="F695" s="53"/>
      <c r="G695" s="53"/>
      <c r="H695" s="53" t="s">
        <v>148</v>
      </c>
      <c r="I695" s="53" t="s">
        <v>30</v>
      </c>
      <c r="J695" s="53" t="s">
        <v>149</v>
      </c>
      <c r="K695" s="53" t="s">
        <v>123</v>
      </c>
      <c r="L695" s="53" t="s">
        <v>128</v>
      </c>
      <c r="M695" s="58" t="s">
        <v>11137</v>
      </c>
      <c r="N695" s="53" t="s">
        <v>2020</v>
      </c>
      <c r="O695" s="60"/>
      <c r="P695" s="76"/>
    </row>
    <row r="696" spans="1:16" ht="75">
      <c r="A696" s="33" t="s">
        <v>2021</v>
      </c>
      <c r="B696" s="54" t="s">
        <v>1984</v>
      </c>
      <c r="C696" s="58" t="s">
        <v>2022</v>
      </c>
      <c r="D696" s="53"/>
      <c r="E696" s="53"/>
      <c r="F696" s="53"/>
      <c r="G696" s="53"/>
      <c r="H696" s="53" t="s">
        <v>148</v>
      </c>
      <c r="I696" s="53" t="s">
        <v>30</v>
      </c>
      <c r="J696" s="53" t="s">
        <v>149</v>
      </c>
      <c r="K696" s="53" t="s">
        <v>123</v>
      </c>
      <c r="L696" s="53" t="s">
        <v>128</v>
      </c>
      <c r="M696" s="65" t="s">
        <v>10966</v>
      </c>
      <c r="N696" s="53" t="s">
        <v>2023</v>
      </c>
      <c r="O696" s="60"/>
      <c r="P696" s="76"/>
    </row>
    <row r="697" spans="1:16" ht="60">
      <c r="A697" s="33" t="s">
        <v>2024</v>
      </c>
      <c r="B697" s="54" t="s">
        <v>1984</v>
      </c>
      <c r="C697" s="58" t="s">
        <v>2025</v>
      </c>
      <c r="D697" s="33" t="s">
        <v>2036</v>
      </c>
      <c r="E697" s="33" t="s">
        <v>2039</v>
      </c>
      <c r="F697" s="53"/>
      <c r="G697" s="53"/>
      <c r="H697" s="53" t="s">
        <v>148</v>
      </c>
      <c r="I697" s="53" t="s">
        <v>31</v>
      </c>
      <c r="J697" s="53" t="s">
        <v>149</v>
      </c>
      <c r="K697" s="53" t="s">
        <v>123</v>
      </c>
      <c r="L697" s="33" t="s">
        <v>129</v>
      </c>
      <c r="M697" s="65"/>
      <c r="N697" s="53" t="s">
        <v>2026</v>
      </c>
      <c r="O697" s="60"/>
      <c r="P697" s="76"/>
    </row>
    <row r="698" spans="1:16" ht="75">
      <c r="A698" s="53" t="s">
        <v>2027</v>
      </c>
      <c r="B698" s="54" t="s">
        <v>1984</v>
      </c>
      <c r="C698" s="55" t="s">
        <v>2028</v>
      </c>
      <c r="D698" s="33" t="s">
        <v>2036</v>
      </c>
      <c r="E698" s="33" t="s">
        <v>2039</v>
      </c>
      <c r="F698" s="53"/>
      <c r="G698" s="53"/>
      <c r="H698" s="53" t="s">
        <v>148</v>
      </c>
      <c r="I698" s="53" t="s">
        <v>31</v>
      </c>
      <c r="J698" s="53" t="s">
        <v>149</v>
      </c>
      <c r="K698" s="53" t="s">
        <v>123</v>
      </c>
      <c r="L698" s="33" t="s">
        <v>129</v>
      </c>
      <c r="M698" s="65"/>
      <c r="N698" s="53" t="s">
        <v>2029</v>
      </c>
      <c r="O698" s="60"/>
      <c r="P698" s="76"/>
    </row>
    <row r="699" spans="1:16" ht="60">
      <c r="A699" s="53" t="s">
        <v>2030</v>
      </c>
      <c r="B699" s="54" t="s">
        <v>1984</v>
      </c>
      <c r="C699" s="55" t="s">
        <v>2031</v>
      </c>
      <c r="D699" s="33" t="s">
        <v>2036</v>
      </c>
      <c r="E699" s="33" t="s">
        <v>2039</v>
      </c>
      <c r="F699" s="53"/>
      <c r="G699" s="53"/>
      <c r="H699" s="53" t="s">
        <v>148</v>
      </c>
      <c r="I699" s="53" t="s">
        <v>31</v>
      </c>
      <c r="J699" s="53" t="s">
        <v>149</v>
      </c>
      <c r="K699" s="53" t="s">
        <v>123</v>
      </c>
      <c r="L699" s="33" t="s">
        <v>129</v>
      </c>
      <c r="M699" s="65"/>
      <c r="N699" s="53" t="s">
        <v>2032</v>
      </c>
      <c r="O699" s="56"/>
      <c r="P699" s="76"/>
    </row>
    <row r="700" spans="1:16" ht="75">
      <c r="A700" s="53" t="s">
        <v>2033</v>
      </c>
      <c r="B700" s="54" t="s">
        <v>1984</v>
      </c>
      <c r="C700" s="55" t="s">
        <v>2034</v>
      </c>
      <c r="D700" s="33" t="s">
        <v>2036</v>
      </c>
      <c r="E700" s="33" t="s">
        <v>2039</v>
      </c>
      <c r="F700" s="53"/>
      <c r="G700" s="53"/>
      <c r="H700" s="53" t="s">
        <v>148</v>
      </c>
      <c r="I700" s="53" t="s">
        <v>31</v>
      </c>
      <c r="J700" s="53" t="s">
        <v>149</v>
      </c>
      <c r="K700" s="53" t="s">
        <v>123</v>
      </c>
      <c r="L700" s="33" t="s">
        <v>129</v>
      </c>
      <c r="M700" s="65"/>
      <c r="N700" s="53" t="s">
        <v>2035</v>
      </c>
      <c r="O700" s="60"/>
      <c r="P700" s="76"/>
    </row>
    <row r="701" spans="1:16" ht="75">
      <c r="A701" s="33" t="s">
        <v>2036</v>
      </c>
      <c r="B701" s="54" t="s">
        <v>1984</v>
      </c>
      <c r="C701" s="55" t="s">
        <v>2037</v>
      </c>
      <c r="D701" s="53"/>
      <c r="E701" s="53"/>
      <c r="F701" s="53"/>
      <c r="G701" s="33"/>
      <c r="H701" s="53" t="s">
        <v>148</v>
      </c>
      <c r="I701" s="53" t="s">
        <v>30</v>
      </c>
      <c r="J701" s="53" t="s">
        <v>149</v>
      </c>
      <c r="K701" s="53" t="s">
        <v>123</v>
      </c>
      <c r="L701" s="53" t="s">
        <v>128</v>
      </c>
      <c r="M701" s="65" t="s">
        <v>11107</v>
      </c>
      <c r="N701" s="53" t="s">
        <v>2038</v>
      </c>
      <c r="O701" s="33"/>
      <c r="P701" s="76"/>
    </row>
    <row r="702" spans="1:16" ht="75">
      <c r="A702" s="33" t="s">
        <v>2039</v>
      </c>
      <c r="B702" s="54" t="s">
        <v>1984</v>
      </c>
      <c r="C702" s="58" t="s">
        <v>2040</v>
      </c>
      <c r="D702" s="53"/>
      <c r="E702" s="53"/>
      <c r="F702" s="53"/>
      <c r="G702" s="33"/>
      <c r="H702" s="53" t="s">
        <v>148</v>
      </c>
      <c r="I702" s="53" t="s">
        <v>30</v>
      </c>
      <c r="J702" s="53" t="s">
        <v>149</v>
      </c>
      <c r="K702" s="53" t="s">
        <v>123</v>
      </c>
      <c r="L702" s="53" t="s">
        <v>128</v>
      </c>
      <c r="M702" s="65" t="s">
        <v>11107</v>
      </c>
      <c r="N702" s="53" t="s">
        <v>2041</v>
      </c>
      <c r="O702" s="33"/>
      <c r="P702" s="76"/>
    </row>
    <row r="703" spans="1:16" ht="45">
      <c r="A703" s="53" t="s">
        <v>2042</v>
      </c>
      <c r="B703" s="54" t="s">
        <v>2043</v>
      </c>
      <c r="C703" s="55" t="s">
        <v>2044</v>
      </c>
      <c r="D703" s="53"/>
      <c r="E703" s="53"/>
      <c r="F703" s="53"/>
      <c r="G703" s="53"/>
      <c r="H703" s="53" t="s">
        <v>148</v>
      </c>
      <c r="I703" s="53" t="s">
        <v>30</v>
      </c>
      <c r="J703" s="53" t="s">
        <v>151</v>
      </c>
      <c r="K703" s="53" t="s">
        <v>124</v>
      </c>
      <c r="L703" s="53" t="s">
        <v>129</v>
      </c>
      <c r="M703" s="54"/>
      <c r="N703" s="53" t="s">
        <v>2045</v>
      </c>
      <c r="O703" s="60"/>
      <c r="P703" s="76"/>
    </row>
    <row r="704" spans="1:16" ht="45">
      <c r="A704" s="53" t="s">
        <v>2046</v>
      </c>
      <c r="B704" s="54" t="s">
        <v>2043</v>
      </c>
      <c r="C704" s="55" t="s">
        <v>2047</v>
      </c>
      <c r="D704" s="53"/>
      <c r="E704" s="53"/>
      <c r="F704" s="53"/>
      <c r="G704" s="53"/>
      <c r="H704" s="53" t="s">
        <v>148</v>
      </c>
      <c r="I704" s="53" t="s">
        <v>30</v>
      </c>
      <c r="J704" s="53" t="s">
        <v>151</v>
      </c>
      <c r="K704" s="53" t="s">
        <v>124</v>
      </c>
      <c r="L704" s="53" t="s">
        <v>129</v>
      </c>
      <c r="M704" s="54"/>
      <c r="N704" s="53"/>
      <c r="O704" s="60"/>
      <c r="P704" s="76"/>
    </row>
    <row r="705" spans="1:16" ht="60">
      <c r="A705" s="53" t="s">
        <v>2048</v>
      </c>
      <c r="B705" s="54" t="s">
        <v>2043</v>
      </c>
      <c r="C705" s="55" t="s">
        <v>2049</v>
      </c>
      <c r="D705" s="53"/>
      <c r="E705" s="53"/>
      <c r="F705" s="54"/>
      <c r="G705" s="53"/>
      <c r="H705" s="53" t="s">
        <v>148</v>
      </c>
      <c r="I705" s="53" t="s">
        <v>30</v>
      </c>
      <c r="J705" s="53" t="s">
        <v>151</v>
      </c>
      <c r="K705" s="33" t="s">
        <v>123</v>
      </c>
      <c r="L705" s="33" t="s">
        <v>129</v>
      </c>
      <c r="M705" s="65" t="s">
        <v>10967</v>
      </c>
      <c r="N705" s="53" t="s">
        <v>2050</v>
      </c>
      <c r="O705" s="60"/>
      <c r="P705" s="76"/>
    </row>
    <row r="706" spans="1:16" ht="45">
      <c r="A706" s="53" t="s">
        <v>2051</v>
      </c>
      <c r="B706" s="54" t="s">
        <v>2043</v>
      </c>
      <c r="C706" s="55" t="s">
        <v>2052</v>
      </c>
      <c r="D706" s="53"/>
      <c r="E706" s="53"/>
      <c r="F706" s="54"/>
      <c r="G706" s="53"/>
      <c r="H706" s="53" t="s">
        <v>156</v>
      </c>
      <c r="I706" s="53" t="s">
        <v>30</v>
      </c>
      <c r="J706" s="53" t="s">
        <v>151</v>
      </c>
      <c r="K706" s="53" t="s">
        <v>124</v>
      </c>
      <c r="L706" s="53" t="s">
        <v>153</v>
      </c>
      <c r="M706" s="65" t="s">
        <v>655</v>
      </c>
      <c r="N706" s="53" t="s">
        <v>2053</v>
      </c>
      <c r="O706" s="60"/>
      <c r="P706" s="76"/>
    </row>
    <row r="707" spans="1:16" ht="120">
      <c r="A707" s="53" t="s">
        <v>2054</v>
      </c>
      <c r="B707" s="54" t="s">
        <v>2043</v>
      </c>
      <c r="C707" s="58" t="s">
        <v>2055</v>
      </c>
      <c r="D707" s="53"/>
      <c r="E707" s="53"/>
      <c r="F707" s="54"/>
      <c r="G707" s="53"/>
      <c r="H707" s="53" t="s">
        <v>148</v>
      </c>
      <c r="I707" s="53" t="s">
        <v>30</v>
      </c>
      <c r="J707" s="53" t="s">
        <v>152</v>
      </c>
      <c r="K707" s="53" t="s">
        <v>123</v>
      </c>
      <c r="L707" s="53" t="s">
        <v>128</v>
      </c>
      <c r="M707" s="65" t="s">
        <v>10760</v>
      </c>
      <c r="N707" s="53" t="s">
        <v>2056</v>
      </c>
      <c r="O707" s="33"/>
      <c r="P707" s="76"/>
    </row>
    <row r="708" spans="1:16" ht="60">
      <c r="A708" s="53" t="s">
        <v>2057</v>
      </c>
      <c r="B708" s="54" t="s">
        <v>2043</v>
      </c>
      <c r="C708" s="55" t="s">
        <v>2058</v>
      </c>
      <c r="D708" s="53"/>
      <c r="E708" s="53"/>
      <c r="F708" s="65"/>
      <c r="G708" s="53"/>
      <c r="H708" s="53" t="s">
        <v>156</v>
      </c>
      <c r="I708" s="53" t="s">
        <v>30</v>
      </c>
      <c r="J708" s="53" t="s">
        <v>151</v>
      </c>
      <c r="K708" s="53" t="s">
        <v>124</v>
      </c>
      <c r="L708" s="53" t="s">
        <v>153</v>
      </c>
      <c r="M708" s="65" t="s">
        <v>655</v>
      </c>
      <c r="N708" s="53" t="s">
        <v>2059</v>
      </c>
      <c r="O708" s="33"/>
      <c r="P708" s="76"/>
    </row>
    <row r="709" spans="1:16" ht="45">
      <c r="A709" s="53" t="s">
        <v>2060</v>
      </c>
      <c r="B709" s="54" t="s">
        <v>2043</v>
      </c>
      <c r="C709" s="55" t="s">
        <v>2061</v>
      </c>
      <c r="D709" s="53"/>
      <c r="E709" s="53"/>
      <c r="F709" s="53"/>
      <c r="G709" s="53"/>
      <c r="H709" s="53" t="s">
        <v>148</v>
      </c>
      <c r="I709" s="53" t="s">
        <v>30</v>
      </c>
      <c r="J709" s="53" t="s">
        <v>151</v>
      </c>
      <c r="K709" s="53" t="s">
        <v>124</v>
      </c>
      <c r="L709" s="53" t="s">
        <v>129</v>
      </c>
      <c r="M709" s="54"/>
      <c r="N709" s="53"/>
      <c r="O709" s="60"/>
      <c r="P709" s="76"/>
    </row>
    <row r="710" spans="1:16" ht="45">
      <c r="A710" s="53" t="s">
        <v>2062</v>
      </c>
      <c r="B710" s="54" t="s">
        <v>2043</v>
      </c>
      <c r="C710" s="55" t="s">
        <v>2063</v>
      </c>
      <c r="D710" s="53"/>
      <c r="E710" s="53"/>
      <c r="F710" s="53"/>
      <c r="G710" s="53"/>
      <c r="H710" s="53" t="s">
        <v>148</v>
      </c>
      <c r="I710" s="53" t="s">
        <v>30</v>
      </c>
      <c r="J710" s="53" t="s">
        <v>151</v>
      </c>
      <c r="K710" s="53" t="s">
        <v>124</v>
      </c>
      <c r="L710" s="53" t="s">
        <v>129</v>
      </c>
      <c r="M710" s="54"/>
      <c r="N710" s="53"/>
      <c r="O710" s="60"/>
      <c r="P710" s="76"/>
    </row>
    <row r="711" spans="1:16" ht="75">
      <c r="A711" s="53" t="s">
        <v>2064</v>
      </c>
      <c r="B711" s="54" t="s">
        <v>2043</v>
      </c>
      <c r="C711" s="58" t="s">
        <v>2065</v>
      </c>
      <c r="D711" s="53"/>
      <c r="E711" s="53"/>
      <c r="F711" s="53"/>
      <c r="G711" s="53"/>
      <c r="H711" s="53" t="s">
        <v>148</v>
      </c>
      <c r="I711" s="53" t="s">
        <v>30</v>
      </c>
      <c r="J711" s="53" t="s">
        <v>149</v>
      </c>
      <c r="K711" s="53" t="s">
        <v>123</v>
      </c>
      <c r="L711" s="53" t="s">
        <v>128</v>
      </c>
      <c r="M711" s="58" t="s">
        <v>10968</v>
      </c>
      <c r="N711" s="53"/>
      <c r="O711" s="60"/>
      <c r="P711" s="76"/>
    </row>
    <row r="712" spans="1:16" ht="60">
      <c r="A712" s="53" t="s">
        <v>2066</v>
      </c>
      <c r="B712" s="54" t="s">
        <v>2067</v>
      </c>
      <c r="C712" s="58" t="s">
        <v>2068</v>
      </c>
      <c r="D712" s="33" t="s">
        <v>2105</v>
      </c>
      <c r="E712" s="33" t="s">
        <v>2192</v>
      </c>
      <c r="F712" s="53"/>
      <c r="G712" s="53"/>
      <c r="H712" s="53" t="s">
        <v>148</v>
      </c>
      <c r="I712" s="53" t="s">
        <v>31</v>
      </c>
      <c r="J712" s="53" t="s">
        <v>149</v>
      </c>
      <c r="K712" s="33" t="s">
        <v>123</v>
      </c>
      <c r="L712" s="33" t="s">
        <v>129</v>
      </c>
      <c r="M712" s="58" t="s">
        <v>10763</v>
      </c>
      <c r="N712" s="53" t="s">
        <v>2069</v>
      </c>
      <c r="O712" s="53"/>
      <c r="P712" s="76"/>
    </row>
    <row r="713" spans="1:16" ht="30">
      <c r="A713" s="53" t="s">
        <v>2070</v>
      </c>
      <c r="B713" s="54" t="s">
        <v>2067</v>
      </c>
      <c r="C713" s="58" t="s">
        <v>2071</v>
      </c>
      <c r="D713" s="33"/>
      <c r="E713" s="33"/>
      <c r="F713" s="53"/>
      <c r="G713" s="53"/>
      <c r="H713" s="53" t="s">
        <v>148</v>
      </c>
      <c r="I713" s="53" t="s">
        <v>31</v>
      </c>
      <c r="J713" s="53" t="s">
        <v>151</v>
      </c>
      <c r="K713" s="53" t="s">
        <v>124</v>
      </c>
      <c r="L713" s="53" t="s">
        <v>129</v>
      </c>
      <c r="M713" s="55"/>
      <c r="N713" s="53" t="s">
        <v>2072</v>
      </c>
      <c r="O713" s="53"/>
      <c r="P713" s="33"/>
    </row>
    <row r="714" spans="1:16" ht="45">
      <c r="A714" s="53" t="s">
        <v>2073</v>
      </c>
      <c r="B714" s="54" t="s">
        <v>2067</v>
      </c>
      <c r="C714" s="58" t="s">
        <v>2074</v>
      </c>
      <c r="D714" s="33"/>
      <c r="E714" s="33"/>
      <c r="F714" s="53"/>
      <c r="G714" s="53"/>
      <c r="H714" s="53" t="s">
        <v>148</v>
      </c>
      <c r="I714" s="53" t="s">
        <v>31</v>
      </c>
      <c r="J714" s="53" t="s">
        <v>151</v>
      </c>
      <c r="K714" s="53" t="s">
        <v>124</v>
      </c>
      <c r="L714" s="53" t="s">
        <v>129</v>
      </c>
      <c r="M714" s="55"/>
      <c r="N714" s="53" t="s">
        <v>2075</v>
      </c>
      <c r="O714" s="53"/>
      <c r="P714" s="76"/>
    </row>
    <row r="715" spans="1:16" ht="30">
      <c r="A715" s="53" t="s">
        <v>2076</v>
      </c>
      <c r="B715" s="54" t="s">
        <v>2067</v>
      </c>
      <c r="C715" s="58" t="s">
        <v>2077</v>
      </c>
      <c r="D715" s="33"/>
      <c r="E715" s="33"/>
      <c r="F715" s="53"/>
      <c r="G715" s="53"/>
      <c r="H715" s="53" t="s">
        <v>148</v>
      </c>
      <c r="I715" s="53" t="s">
        <v>31</v>
      </c>
      <c r="J715" s="53" t="s">
        <v>151</v>
      </c>
      <c r="K715" s="53" t="s">
        <v>124</v>
      </c>
      <c r="L715" s="53" t="s">
        <v>129</v>
      </c>
      <c r="M715" s="55"/>
      <c r="N715" s="53" t="s">
        <v>2078</v>
      </c>
      <c r="O715" s="53"/>
      <c r="P715" s="76"/>
    </row>
    <row r="716" spans="1:16" ht="45">
      <c r="A716" s="53" t="s">
        <v>2079</v>
      </c>
      <c r="B716" s="54" t="s">
        <v>2067</v>
      </c>
      <c r="C716" s="58" t="s">
        <v>2080</v>
      </c>
      <c r="D716" s="33"/>
      <c r="E716" s="33"/>
      <c r="F716" s="53"/>
      <c r="G716" s="53"/>
      <c r="H716" s="53" t="s">
        <v>148</v>
      </c>
      <c r="I716" s="53" t="s">
        <v>31</v>
      </c>
      <c r="J716" s="53" t="s">
        <v>151</v>
      </c>
      <c r="K716" s="53" t="s">
        <v>124</v>
      </c>
      <c r="L716" s="53" t="s">
        <v>129</v>
      </c>
      <c r="M716" s="55"/>
      <c r="N716" s="53" t="s">
        <v>2081</v>
      </c>
      <c r="O716" s="53"/>
      <c r="P716" s="76"/>
    </row>
    <row r="717" spans="1:16" ht="45">
      <c r="A717" s="53" t="s">
        <v>2082</v>
      </c>
      <c r="B717" s="54" t="s">
        <v>2067</v>
      </c>
      <c r="C717" s="58" t="s">
        <v>2083</v>
      </c>
      <c r="D717" s="33"/>
      <c r="E717" s="33"/>
      <c r="F717" s="53"/>
      <c r="G717" s="53"/>
      <c r="H717" s="53" t="s">
        <v>148</v>
      </c>
      <c r="I717" s="53" t="s">
        <v>31</v>
      </c>
      <c r="J717" s="53" t="s">
        <v>151</v>
      </c>
      <c r="K717" s="53" t="s">
        <v>124</v>
      </c>
      <c r="L717" s="53" t="s">
        <v>129</v>
      </c>
      <c r="M717" s="55"/>
      <c r="N717" s="53" t="s">
        <v>2084</v>
      </c>
      <c r="O717" s="53"/>
      <c r="P717" s="76"/>
    </row>
    <row r="718" spans="1:16" ht="45">
      <c r="A718" s="53" t="s">
        <v>2085</v>
      </c>
      <c r="B718" s="54" t="s">
        <v>2067</v>
      </c>
      <c r="C718" s="58" t="s">
        <v>2086</v>
      </c>
      <c r="D718" s="33"/>
      <c r="E718" s="33"/>
      <c r="F718" s="53"/>
      <c r="G718" s="53"/>
      <c r="H718" s="53" t="s">
        <v>148</v>
      </c>
      <c r="I718" s="53" t="s">
        <v>31</v>
      </c>
      <c r="J718" s="53" t="s">
        <v>151</v>
      </c>
      <c r="K718" s="53" t="s">
        <v>124</v>
      </c>
      <c r="L718" s="53" t="s">
        <v>129</v>
      </c>
      <c r="M718" s="55"/>
      <c r="N718" s="53" t="s">
        <v>2087</v>
      </c>
      <c r="O718" s="53"/>
      <c r="P718" s="76"/>
    </row>
    <row r="719" spans="1:16" ht="45">
      <c r="A719" s="53" t="s">
        <v>2088</v>
      </c>
      <c r="B719" s="54" t="s">
        <v>2067</v>
      </c>
      <c r="C719" s="58" t="s">
        <v>2089</v>
      </c>
      <c r="D719" s="33"/>
      <c r="E719" s="33"/>
      <c r="F719" s="53"/>
      <c r="G719" s="53"/>
      <c r="H719" s="53" t="s">
        <v>148</v>
      </c>
      <c r="I719" s="53" t="s">
        <v>31</v>
      </c>
      <c r="J719" s="53" t="s">
        <v>151</v>
      </c>
      <c r="K719" s="53" t="s">
        <v>124</v>
      </c>
      <c r="L719" s="53" t="s">
        <v>129</v>
      </c>
      <c r="M719" s="55"/>
      <c r="N719" s="53" t="s">
        <v>2090</v>
      </c>
      <c r="O719" s="53"/>
      <c r="P719" s="76"/>
    </row>
    <row r="720" spans="1:16" ht="45">
      <c r="A720" s="53" t="s">
        <v>2091</v>
      </c>
      <c r="B720" s="54" t="s">
        <v>2067</v>
      </c>
      <c r="C720" s="58" t="s">
        <v>2092</v>
      </c>
      <c r="D720" s="33"/>
      <c r="E720" s="33"/>
      <c r="F720" s="53"/>
      <c r="G720" s="53"/>
      <c r="H720" s="53" t="s">
        <v>148</v>
      </c>
      <c r="I720" s="53" t="s">
        <v>31</v>
      </c>
      <c r="J720" s="53" t="s">
        <v>151</v>
      </c>
      <c r="K720" s="53" t="s">
        <v>124</v>
      </c>
      <c r="L720" s="53" t="s">
        <v>129</v>
      </c>
      <c r="M720" s="55"/>
      <c r="N720" s="53" t="s">
        <v>2093</v>
      </c>
      <c r="O720" s="53"/>
      <c r="P720" s="76"/>
    </row>
    <row r="721" spans="1:16" ht="30">
      <c r="A721" s="53" t="s">
        <v>2094</v>
      </c>
      <c r="B721" s="54" t="s">
        <v>2067</v>
      </c>
      <c r="C721" s="58" t="s">
        <v>10803</v>
      </c>
      <c r="D721" s="33"/>
      <c r="E721" s="33"/>
      <c r="F721" s="53"/>
      <c r="G721" s="53"/>
      <c r="H721" s="53" t="s">
        <v>148</v>
      </c>
      <c r="I721" s="53" t="s">
        <v>31</v>
      </c>
      <c r="J721" s="53" t="s">
        <v>151</v>
      </c>
      <c r="K721" s="53" t="s">
        <v>124</v>
      </c>
      <c r="L721" s="53" t="s">
        <v>129</v>
      </c>
      <c r="M721" s="55"/>
      <c r="N721" s="53" t="s">
        <v>2095</v>
      </c>
      <c r="O721" s="53"/>
      <c r="P721" s="76"/>
    </row>
    <row r="722" spans="1:16" ht="60">
      <c r="A722" s="53" t="s">
        <v>2096</v>
      </c>
      <c r="B722" s="54" t="s">
        <v>2067</v>
      </c>
      <c r="C722" s="58" t="s">
        <v>2097</v>
      </c>
      <c r="D722" s="33"/>
      <c r="E722" s="33"/>
      <c r="F722" s="53"/>
      <c r="G722" s="53"/>
      <c r="H722" s="53" t="s">
        <v>148</v>
      </c>
      <c r="I722" s="53" t="s">
        <v>31</v>
      </c>
      <c r="J722" s="53" t="s">
        <v>151</v>
      </c>
      <c r="K722" s="53" t="s">
        <v>124</v>
      </c>
      <c r="L722" s="53" t="s">
        <v>129</v>
      </c>
      <c r="M722" s="55"/>
      <c r="N722" s="53" t="s">
        <v>2098</v>
      </c>
      <c r="O722" s="53"/>
      <c r="P722" s="76"/>
    </row>
    <row r="723" spans="1:16" ht="30">
      <c r="A723" s="53" t="s">
        <v>2099</v>
      </c>
      <c r="B723" s="54" t="s">
        <v>2067</v>
      </c>
      <c r="C723" s="58" t="s">
        <v>2100</v>
      </c>
      <c r="D723" s="33"/>
      <c r="E723" s="53"/>
      <c r="F723" s="53"/>
      <c r="G723" s="53"/>
      <c r="H723" s="53" t="s">
        <v>148</v>
      </c>
      <c r="I723" s="53" t="s">
        <v>31</v>
      </c>
      <c r="J723" s="53" t="s">
        <v>151</v>
      </c>
      <c r="K723" s="53" t="s">
        <v>124</v>
      </c>
      <c r="L723" s="53" t="s">
        <v>129</v>
      </c>
      <c r="M723" s="55"/>
      <c r="N723" s="60"/>
      <c r="O723" s="60"/>
      <c r="P723" s="76"/>
    </row>
    <row r="724" spans="1:16" ht="30">
      <c r="A724" s="53" t="s">
        <v>2101</v>
      </c>
      <c r="B724" s="54" t="s">
        <v>2067</v>
      </c>
      <c r="C724" s="55" t="s">
        <v>2102</v>
      </c>
      <c r="D724" s="33" t="s">
        <v>2239</v>
      </c>
      <c r="E724" s="53"/>
      <c r="F724" s="54"/>
      <c r="G724" s="53"/>
      <c r="H724" s="53" t="s">
        <v>148</v>
      </c>
      <c r="I724" s="53" t="s">
        <v>31</v>
      </c>
      <c r="J724" s="53" t="s">
        <v>151</v>
      </c>
      <c r="K724" s="53" t="s">
        <v>123</v>
      </c>
      <c r="L724" s="33" t="s">
        <v>129</v>
      </c>
      <c r="M724" s="55"/>
      <c r="N724" s="60"/>
      <c r="O724" s="60"/>
      <c r="P724" s="76"/>
    </row>
    <row r="725" spans="1:16" ht="30">
      <c r="A725" s="53" t="s">
        <v>2103</v>
      </c>
      <c r="B725" s="54" t="s">
        <v>2067</v>
      </c>
      <c r="C725" s="55" t="s">
        <v>2104</v>
      </c>
      <c r="D725" s="53"/>
      <c r="E725" s="53"/>
      <c r="F725" s="54"/>
      <c r="G725" s="53"/>
      <c r="H725" s="53" t="s">
        <v>156</v>
      </c>
      <c r="I725" s="53" t="s">
        <v>31</v>
      </c>
      <c r="J725" s="53" t="s">
        <v>151</v>
      </c>
      <c r="K725" s="53" t="s">
        <v>124</v>
      </c>
      <c r="L725" s="33" t="s">
        <v>153</v>
      </c>
      <c r="M725" s="58" t="s">
        <v>655</v>
      </c>
      <c r="N725" s="60"/>
      <c r="O725" s="60"/>
      <c r="P725" s="76"/>
    </row>
    <row r="726" spans="1:16" ht="30">
      <c r="A726" s="33" t="s">
        <v>2105</v>
      </c>
      <c r="B726" s="54" t="s">
        <v>2067</v>
      </c>
      <c r="C726" s="58" t="s">
        <v>2106</v>
      </c>
      <c r="D726" s="53"/>
      <c r="E726" s="53"/>
      <c r="F726" s="53"/>
      <c r="G726" s="33" t="s">
        <v>141</v>
      </c>
      <c r="H726" s="53" t="s">
        <v>148</v>
      </c>
      <c r="I726" s="53" t="s">
        <v>30</v>
      </c>
      <c r="J726" s="53" t="s">
        <v>149</v>
      </c>
      <c r="K726" s="33" t="s">
        <v>123</v>
      </c>
      <c r="L726" s="33" t="s">
        <v>154</v>
      </c>
      <c r="M726" s="58" t="s">
        <v>11219</v>
      </c>
      <c r="N726" s="53" t="s">
        <v>2107</v>
      </c>
      <c r="O726" s="33"/>
      <c r="P726" s="76"/>
    </row>
    <row r="727" spans="1:16" ht="30">
      <c r="A727" s="53" t="s">
        <v>2108</v>
      </c>
      <c r="B727" s="54" t="s">
        <v>2067</v>
      </c>
      <c r="C727" s="55" t="s">
        <v>2109</v>
      </c>
      <c r="D727" s="53"/>
      <c r="E727" s="53"/>
      <c r="F727" s="53"/>
      <c r="G727" s="53"/>
      <c r="H727" s="53" t="s">
        <v>148</v>
      </c>
      <c r="I727" s="53" t="s">
        <v>30</v>
      </c>
      <c r="J727" s="53" t="s">
        <v>151</v>
      </c>
      <c r="K727" s="53" t="s">
        <v>124</v>
      </c>
      <c r="L727" s="53" t="s">
        <v>129</v>
      </c>
      <c r="M727" s="55"/>
      <c r="N727" s="53" t="s">
        <v>2110</v>
      </c>
      <c r="O727" s="53"/>
      <c r="P727" s="76"/>
    </row>
    <row r="728" spans="1:16" ht="30">
      <c r="A728" s="53" t="s">
        <v>2111</v>
      </c>
      <c r="B728" s="54" t="s">
        <v>2067</v>
      </c>
      <c r="C728" s="55" t="s">
        <v>2112</v>
      </c>
      <c r="D728" s="53"/>
      <c r="E728" s="53"/>
      <c r="F728" s="53"/>
      <c r="G728" s="33" t="s">
        <v>141</v>
      </c>
      <c r="H728" s="53" t="s">
        <v>148</v>
      </c>
      <c r="I728" s="53" t="s">
        <v>30</v>
      </c>
      <c r="J728" s="53" t="s">
        <v>149</v>
      </c>
      <c r="K728" s="53" t="s">
        <v>123</v>
      </c>
      <c r="L728" s="53" t="s">
        <v>154</v>
      </c>
      <c r="M728" s="58" t="s">
        <v>11219</v>
      </c>
      <c r="N728" s="53" t="s">
        <v>2113</v>
      </c>
      <c r="O728" s="33"/>
      <c r="P728" s="76"/>
    </row>
    <row r="729" spans="1:16" ht="45">
      <c r="A729" s="53" t="s">
        <v>2114</v>
      </c>
      <c r="B729" s="54" t="s">
        <v>2067</v>
      </c>
      <c r="C729" s="55" t="s">
        <v>2115</v>
      </c>
      <c r="D729" s="53"/>
      <c r="E729" s="53"/>
      <c r="F729" s="53"/>
      <c r="G729" s="53"/>
      <c r="H729" s="53" t="s">
        <v>148</v>
      </c>
      <c r="I729" s="53" t="s">
        <v>30</v>
      </c>
      <c r="J729" s="53" t="s">
        <v>151</v>
      </c>
      <c r="K729" s="53" t="s">
        <v>124</v>
      </c>
      <c r="L729" s="53" t="s">
        <v>129</v>
      </c>
      <c r="M729" s="55"/>
      <c r="N729" s="53" t="s">
        <v>2116</v>
      </c>
      <c r="O729" s="53"/>
      <c r="P729" s="76"/>
    </row>
    <row r="730" spans="1:16" ht="30">
      <c r="A730" s="53" t="s">
        <v>2117</v>
      </c>
      <c r="B730" s="54" t="s">
        <v>2067</v>
      </c>
      <c r="C730" s="55" t="s">
        <v>2118</v>
      </c>
      <c r="D730" s="53"/>
      <c r="E730" s="53"/>
      <c r="F730" s="53"/>
      <c r="G730" s="53"/>
      <c r="H730" s="53" t="s">
        <v>148</v>
      </c>
      <c r="I730" s="53" t="s">
        <v>30</v>
      </c>
      <c r="J730" s="53" t="s">
        <v>151</v>
      </c>
      <c r="K730" s="53" t="s">
        <v>124</v>
      </c>
      <c r="L730" s="53" t="s">
        <v>129</v>
      </c>
      <c r="M730" s="55"/>
      <c r="N730" s="53" t="s">
        <v>2119</v>
      </c>
      <c r="O730" s="53"/>
      <c r="P730" s="76"/>
    </row>
    <row r="731" spans="1:16" ht="30">
      <c r="A731" s="53" t="s">
        <v>2120</v>
      </c>
      <c r="B731" s="54" t="s">
        <v>2067</v>
      </c>
      <c r="C731" s="55" t="s">
        <v>2121</v>
      </c>
      <c r="D731" s="53"/>
      <c r="E731" s="53"/>
      <c r="F731" s="53"/>
      <c r="G731" s="33" t="s">
        <v>141</v>
      </c>
      <c r="H731" s="53" t="s">
        <v>148</v>
      </c>
      <c r="I731" s="53" t="s">
        <v>30</v>
      </c>
      <c r="J731" s="53" t="s">
        <v>149</v>
      </c>
      <c r="K731" s="53" t="s">
        <v>123</v>
      </c>
      <c r="L731" s="33" t="s">
        <v>154</v>
      </c>
      <c r="M731" s="58" t="s">
        <v>11219</v>
      </c>
      <c r="N731" s="53" t="s">
        <v>2122</v>
      </c>
      <c r="O731" s="33"/>
      <c r="P731" s="76"/>
    </row>
    <row r="732" spans="1:16" ht="75">
      <c r="A732" s="53" t="s">
        <v>2123</v>
      </c>
      <c r="B732" s="54" t="s">
        <v>2067</v>
      </c>
      <c r="C732" s="55" t="s">
        <v>2124</v>
      </c>
      <c r="D732" s="53"/>
      <c r="E732" s="53"/>
      <c r="F732" s="53"/>
      <c r="G732" s="33"/>
      <c r="H732" s="53" t="s">
        <v>148</v>
      </c>
      <c r="I732" s="53" t="s">
        <v>30</v>
      </c>
      <c r="J732" s="53" t="s">
        <v>149</v>
      </c>
      <c r="K732" s="53" t="s">
        <v>123</v>
      </c>
      <c r="L732" s="33" t="s">
        <v>128</v>
      </c>
      <c r="M732" s="58" t="s">
        <v>11166</v>
      </c>
      <c r="N732" s="53" t="s">
        <v>2125</v>
      </c>
      <c r="O732" s="33"/>
      <c r="P732" s="76"/>
    </row>
    <row r="733" spans="1:16" ht="75">
      <c r="A733" s="53" t="s">
        <v>2126</v>
      </c>
      <c r="B733" s="54" t="s">
        <v>2067</v>
      </c>
      <c r="C733" s="58" t="s">
        <v>2127</v>
      </c>
      <c r="D733" s="53"/>
      <c r="E733" s="53"/>
      <c r="F733" s="53"/>
      <c r="G733" s="33"/>
      <c r="H733" s="53" t="s">
        <v>148</v>
      </c>
      <c r="I733" s="53" t="s">
        <v>30</v>
      </c>
      <c r="J733" s="53" t="s">
        <v>149</v>
      </c>
      <c r="K733" s="33" t="s">
        <v>123</v>
      </c>
      <c r="L733" s="33" t="s">
        <v>129</v>
      </c>
      <c r="M733" s="58" t="s">
        <v>11182</v>
      </c>
      <c r="N733" s="53" t="s">
        <v>2128</v>
      </c>
      <c r="O733" s="53"/>
      <c r="P733" s="76"/>
    </row>
    <row r="734" spans="1:16" ht="45">
      <c r="A734" s="33" t="s">
        <v>2129</v>
      </c>
      <c r="B734" s="54" t="s">
        <v>2067</v>
      </c>
      <c r="C734" s="58" t="s">
        <v>2130</v>
      </c>
      <c r="D734" s="53"/>
      <c r="E734" s="33"/>
      <c r="F734" s="54"/>
      <c r="G734" s="33"/>
      <c r="H734" s="53" t="s">
        <v>148</v>
      </c>
      <c r="I734" s="53" t="s">
        <v>31</v>
      </c>
      <c r="J734" s="53" t="s">
        <v>151</v>
      </c>
      <c r="K734" s="53" t="s">
        <v>123</v>
      </c>
      <c r="L734" s="53" t="s">
        <v>129</v>
      </c>
      <c r="M734" s="58" t="s">
        <v>10764</v>
      </c>
      <c r="N734" s="53" t="s">
        <v>2131</v>
      </c>
      <c r="O734" s="53"/>
      <c r="P734" s="76"/>
    </row>
    <row r="735" spans="1:16" ht="45">
      <c r="A735" s="53" t="s">
        <v>2132</v>
      </c>
      <c r="B735" s="54" t="s">
        <v>2067</v>
      </c>
      <c r="C735" s="55" t="s">
        <v>2133</v>
      </c>
      <c r="D735" s="53"/>
      <c r="E735" s="53"/>
      <c r="F735" s="54"/>
      <c r="G735" s="33"/>
      <c r="H735" s="53" t="s">
        <v>156</v>
      </c>
      <c r="I735" s="53" t="s">
        <v>30</v>
      </c>
      <c r="J735" s="53" t="s">
        <v>151</v>
      </c>
      <c r="K735" s="53" t="s">
        <v>124</v>
      </c>
      <c r="L735" s="53" t="s">
        <v>153</v>
      </c>
      <c r="M735" s="58" t="s">
        <v>655</v>
      </c>
      <c r="N735" s="53" t="s">
        <v>2134</v>
      </c>
      <c r="O735" s="53"/>
      <c r="P735" s="76"/>
    </row>
    <row r="736" spans="1:16" ht="75">
      <c r="A736" s="33" t="s">
        <v>2135</v>
      </c>
      <c r="B736" s="54" t="s">
        <v>2067</v>
      </c>
      <c r="C736" s="58" t="s">
        <v>2136</v>
      </c>
      <c r="D736" s="53"/>
      <c r="E736" s="53"/>
      <c r="F736" s="53"/>
      <c r="G736" s="33" t="s">
        <v>141</v>
      </c>
      <c r="H736" s="53" t="s">
        <v>148</v>
      </c>
      <c r="I736" s="53" t="s">
        <v>30</v>
      </c>
      <c r="J736" s="53" t="s">
        <v>149</v>
      </c>
      <c r="K736" s="53" t="s">
        <v>123</v>
      </c>
      <c r="L736" s="53" t="s">
        <v>150</v>
      </c>
      <c r="M736" s="58" t="s">
        <v>11105</v>
      </c>
      <c r="N736" s="53" t="s">
        <v>2137</v>
      </c>
      <c r="O736" s="33"/>
      <c r="P736" s="76"/>
    </row>
    <row r="737" spans="1:16" ht="75">
      <c r="A737" s="33" t="s">
        <v>2138</v>
      </c>
      <c r="B737" s="54" t="s">
        <v>2067</v>
      </c>
      <c r="C737" s="55" t="s">
        <v>2139</v>
      </c>
      <c r="D737" s="53"/>
      <c r="E737" s="53"/>
      <c r="F737" s="53"/>
      <c r="G737" s="33" t="s">
        <v>141</v>
      </c>
      <c r="H737" s="53" t="s">
        <v>148</v>
      </c>
      <c r="I737" s="53" t="s">
        <v>30</v>
      </c>
      <c r="J737" s="53" t="s">
        <v>149</v>
      </c>
      <c r="K737" s="53" t="s">
        <v>123</v>
      </c>
      <c r="L737" s="53" t="s">
        <v>150</v>
      </c>
      <c r="M737" s="58" t="s">
        <v>11086</v>
      </c>
      <c r="N737" s="53" t="s">
        <v>2140</v>
      </c>
      <c r="O737" s="33"/>
      <c r="P737" s="76"/>
    </row>
    <row r="738" spans="1:16" ht="75">
      <c r="A738" s="33" t="s">
        <v>2141</v>
      </c>
      <c r="B738" s="54" t="s">
        <v>2067</v>
      </c>
      <c r="C738" s="55" t="s">
        <v>2142</v>
      </c>
      <c r="D738" s="53"/>
      <c r="E738" s="53"/>
      <c r="F738" s="53"/>
      <c r="G738" s="33" t="s">
        <v>141</v>
      </c>
      <c r="H738" s="53" t="s">
        <v>148</v>
      </c>
      <c r="I738" s="53" t="s">
        <v>30</v>
      </c>
      <c r="J738" s="53" t="s">
        <v>149</v>
      </c>
      <c r="K738" s="53" t="s">
        <v>123</v>
      </c>
      <c r="L738" s="53" t="s">
        <v>150</v>
      </c>
      <c r="M738" s="58" t="s">
        <v>11108</v>
      </c>
      <c r="N738" s="53" t="s">
        <v>2143</v>
      </c>
      <c r="O738" s="33"/>
      <c r="P738" s="76"/>
    </row>
    <row r="739" spans="1:16" ht="90">
      <c r="A739" s="33" t="s">
        <v>2144</v>
      </c>
      <c r="B739" s="54" t="s">
        <v>2067</v>
      </c>
      <c r="C739" s="55" t="s">
        <v>2145</v>
      </c>
      <c r="D739" s="53"/>
      <c r="E739" s="53"/>
      <c r="F739" s="53"/>
      <c r="G739" s="33" t="s">
        <v>141</v>
      </c>
      <c r="H739" s="53" t="s">
        <v>148</v>
      </c>
      <c r="I739" s="53" t="s">
        <v>30</v>
      </c>
      <c r="J739" s="53" t="s">
        <v>149</v>
      </c>
      <c r="K739" s="53" t="s">
        <v>123</v>
      </c>
      <c r="L739" s="53" t="s">
        <v>150</v>
      </c>
      <c r="M739" s="58" t="s">
        <v>11087</v>
      </c>
      <c r="N739" s="53" t="s">
        <v>2146</v>
      </c>
      <c r="O739" s="33"/>
      <c r="P739" s="76"/>
    </row>
    <row r="740" spans="1:16" ht="90">
      <c r="A740" s="53" t="s">
        <v>2147</v>
      </c>
      <c r="B740" s="54" t="s">
        <v>2067</v>
      </c>
      <c r="C740" s="55" t="s">
        <v>2148</v>
      </c>
      <c r="D740" s="53"/>
      <c r="E740" s="53"/>
      <c r="F740" s="53"/>
      <c r="G740" s="33" t="s">
        <v>141</v>
      </c>
      <c r="H740" s="53" t="s">
        <v>148</v>
      </c>
      <c r="I740" s="53" t="s">
        <v>30</v>
      </c>
      <c r="J740" s="53" t="s">
        <v>149</v>
      </c>
      <c r="K740" s="53" t="s">
        <v>123</v>
      </c>
      <c r="L740" s="53" t="s">
        <v>150</v>
      </c>
      <c r="M740" s="58" t="s">
        <v>11087</v>
      </c>
      <c r="N740" s="53" t="s">
        <v>2149</v>
      </c>
      <c r="O740" s="33"/>
      <c r="P740" s="76"/>
    </row>
    <row r="741" spans="1:16" ht="75">
      <c r="A741" s="53" t="s">
        <v>2150</v>
      </c>
      <c r="B741" s="54" t="s">
        <v>2067</v>
      </c>
      <c r="C741" s="55" t="s">
        <v>2151</v>
      </c>
      <c r="D741" s="53"/>
      <c r="E741" s="53"/>
      <c r="F741" s="53"/>
      <c r="G741" s="33" t="s">
        <v>141</v>
      </c>
      <c r="H741" s="53" t="s">
        <v>148</v>
      </c>
      <c r="I741" s="53" t="s">
        <v>30</v>
      </c>
      <c r="J741" s="53" t="s">
        <v>149</v>
      </c>
      <c r="K741" s="53" t="s">
        <v>123</v>
      </c>
      <c r="L741" s="53" t="s">
        <v>150</v>
      </c>
      <c r="M741" s="58" t="s">
        <v>11109</v>
      </c>
      <c r="N741" s="53" t="s">
        <v>2152</v>
      </c>
      <c r="O741" s="33"/>
      <c r="P741" s="76"/>
    </row>
    <row r="742" spans="1:16" ht="90">
      <c r="A742" s="33" t="s">
        <v>2153</v>
      </c>
      <c r="B742" s="54" t="s">
        <v>2067</v>
      </c>
      <c r="C742" s="55" t="s">
        <v>2154</v>
      </c>
      <c r="D742" s="53"/>
      <c r="E742" s="53"/>
      <c r="F742" s="53"/>
      <c r="G742" s="33" t="s">
        <v>141</v>
      </c>
      <c r="H742" s="53" t="s">
        <v>148</v>
      </c>
      <c r="I742" s="53" t="s">
        <v>30</v>
      </c>
      <c r="J742" s="53" t="s">
        <v>149</v>
      </c>
      <c r="K742" s="53" t="s">
        <v>123</v>
      </c>
      <c r="L742" s="53" t="s">
        <v>150</v>
      </c>
      <c r="M742" s="58" t="s">
        <v>11090</v>
      </c>
      <c r="N742" s="53" t="s">
        <v>2155</v>
      </c>
      <c r="O742" s="33"/>
      <c r="P742" s="76"/>
    </row>
    <row r="743" spans="1:16" ht="45">
      <c r="A743" s="53" t="s">
        <v>2156</v>
      </c>
      <c r="B743" s="54" t="s">
        <v>2067</v>
      </c>
      <c r="C743" s="55" t="s">
        <v>2157</v>
      </c>
      <c r="D743" s="53"/>
      <c r="E743" s="53"/>
      <c r="F743" s="53"/>
      <c r="G743" s="53"/>
      <c r="H743" s="53" t="s">
        <v>148</v>
      </c>
      <c r="I743" s="53" t="s">
        <v>30</v>
      </c>
      <c r="J743" s="53" t="s">
        <v>151</v>
      </c>
      <c r="K743" s="53" t="s">
        <v>124</v>
      </c>
      <c r="L743" s="53" t="s">
        <v>153</v>
      </c>
      <c r="M743" s="54" t="s">
        <v>273</v>
      </c>
      <c r="N743" s="53" t="s">
        <v>2158</v>
      </c>
      <c r="O743" s="33"/>
      <c r="P743" s="76"/>
    </row>
    <row r="744" spans="1:16" ht="90">
      <c r="A744" s="33" t="s">
        <v>2159</v>
      </c>
      <c r="B744" s="54" t="s">
        <v>2067</v>
      </c>
      <c r="C744" s="55" t="s">
        <v>2160</v>
      </c>
      <c r="D744" s="53"/>
      <c r="E744" s="53"/>
      <c r="F744" s="53"/>
      <c r="G744" s="33" t="s">
        <v>141</v>
      </c>
      <c r="H744" s="53" t="s">
        <v>148</v>
      </c>
      <c r="I744" s="53" t="s">
        <v>30</v>
      </c>
      <c r="J744" s="53" t="s">
        <v>149</v>
      </c>
      <c r="K744" s="53" t="s">
        <v>123</v>
      </c>
      <c r="L744" s="53" t="s">
        <v>150</v>
      </c>
      <c r="M744" s="58" t="s">
        <v>11088</v>
      </c>
      <c r="N744" s="53" t="s">
        <v>2161</v>
      </c>
      <c r="O744" s="33"/>
      <c r="P744" s="76"/>
    </row>
    <row r="745" spans="1:16" ht="90">
      <c r="A745" s="33" t="s">
        <v>2162</v>
      </c>
      <c r="B745" s="54" t="s">
        <v>2067</v>
      </c>
      <c r="C745" s="55" t="s">
        <v>2163</v>
      </c>
      <c r="D745" s="53"/>
      <c r="E745" s="53"/>
      <c r="F745" s="53"/>
      <c r="G745" s="33" t="s">
        <v>141</v>
      </c>
      <c r="H745" s="53" t="s">
        <v>148</v>
      </c>
      <c r="I745" s="53" t="s">
        <v>30</v>
      </c>
      <c r="J745" s="53" t="s">
        <v>149</v>
      </c>
      <c r="K745" s="53" t="s">
        <v>123</v>
      </c>
      <c r="L745" s="53" t="s">
        <v>150</v>
      </c>
      <c r="M745" s="58" t="s">
        <v>11086</v>
      </c>
      <c r="N745" s="53" t="s">
        <v>2164</v>
      </c>
      <c r="O745" s="33"/>
      <c r="P745" s="76"/>
    </row>
    <row r="746" spans="1:16" ht="75">
      <c r="A746" s="33" t="s">
        <v>2165</v>
      </c>
      <c r="B746" s="54" t="s">
        <v>2067</v>
      </c>
      <c r="C746" s="55" t="s">
        <v>2166</v>
      </c>
      <c r="D746" s="53"/>
      <c r="E746" s="53"/>
      <c r="F746" s="53"/>
      <c r="G746" s="33" t="s">
        <v>141</v>
      </c>
      <c r="H746" s="53" t="s">
        <v>148</v>
      </c>
      <c r="I746" s="53" t="s">
        <v>30</v>
      </c>
      <c r="J746" s="53" t="s">
        <v>149</v>
      </c>
      <c r="K746" s="53" t="s">
        <v>123</v>
      </c>
      <c r="L746" s="53" t="s">
        <v>150</v>
      </c>
      <c r="M746" s="58" t="s">
        <v>11088</v>
      </c>
      <c r="N746" s="53" t="s">
        <v>2167</v>
      </c>
      <c r="O746" s="33"/>
      <c r="P746" s="76"/>
    </row>
    <row r="747" spans="1:16" ht="90">
      <c r="A747" s="53" t="s">
        <v>2168</v>
      </c>
      <c r="B747" s="54" t="s">
        <v>2067</v>
      </c>
      <c r="C747" s="55" t="s">
        <v>2169</v>
      </c>
      <c r="D747" s="53"/>
      <c r="E747" s="53"/>
      <c r="F747" s="53"/>
      <c r="G747" s="33" t="s">
        <v>141</v>
      </c>
      <c r="H747" s="53" t="s">
        <v>148</v>
      </c>
      <c r="I747" s="53" t="s">
        <v>30</v>
      </c>
      <c r="J747" s="53" t="s">
        <v>149</v>
      </c>
      <c r="K747" s="53" t="s">
        <v>123</v>
      </c>
      <c r="L747" s="53" t="s">
        <v>150</v>
      </c>
      <c r="M747" s="58" t="s">
        <v>11087</v>
      </c>
      <c r="N747" s="53" t="s">
        <v>2170</v>
      </c>
      <c r="O747" s="33"/>
      <c r="P747" s="76"/>
    </row>
    <row r="748" spans="1:16" ht="90">
      <c r="A748" s="53" t="s">
        <v>2171</v>
      </c>
      <c r="B748" s="54" t="s">
        <v>2067</v>
      </c>
      <c r="C748" s="55" t="s">
        <v>2172</v>
      </c>
      <c r="D748" s="53"/>
      <c r="E748" s="53"/>
      <c r="F748" s="53"/>
      <c r="G748" s="33" t="s">
        <v>141</v>
      </c>
      <c r="H748" s="53" t="s">
        <v>148</v>
      </c>
      <c r="I748" s="53" t="s">
        <v>30</v>
      </c>
      <c r="J748" s="53" t="s">
        <v>149</v>
      </c>
      <c r="K748" s="53" t="s">
        <v>123</v>
      </c>
      <c r="L748" s="53" t="s">
        <v>150</v>
      </c>
      <c r="M748" s="58" t="s">
        <v>11087</v>
      </c>
      <c r="N748" s="53" t="s">
        <v>2173</v>
      </c>
      <c r="O748" s="33"/>
      <c r="P748" s="76"/>
    </row>
    <row r="749" spans="1:16" ht="90">
      <c r="A749" s="53" t="s">
        <v>2174</v>
      </c>
      <c r="B749" s="54" t="s">
        <v>2067</v>
      </c>
      <c r="C749" s="55" t="s">
        <v>2175</v>
      </c>
      <c r="D749" s="53"/>
      <c r="E749" s="53"/>
      <c r="F749" s="53"/>
      <c r="G749" s="33" t="s">
        <v>141</v>
      </c>
      <c r="H749" s="53" t="s">
        <v>148</v>
      </c>
      <c r="I749" s="53" t="s">
        <v>30</v>
      </c>
      <c r="J749" s="53" t="s">
        <v>149</v>
      </c>
      <c r="K749" s="53" t="s">
        <v>123</v>
      </c>
      <c r="L749" s="53" t="s">
        <v>150</v>
      </c>
      <c r="M749" s="58" t="s">
        <v>11087</v>
      </c>
      <c r="N749" s="53" t="s">
        <v>2176</v>
      </c>
      <c r="O749" s="33"/>
      <c r="P749" s="76"/>
    </row>
    <row r="750" spans="1:16" ht="45">
      <c r="A750" s="53" t="s">
        <v>2177</v>
      </c>
      <c r="B750" s="54" t="s">
        <v>2067</v>
      </c>
      <c r="C750" s="55" t="s">
        <v>2178</v>
      </c>
      <c r="D750" s="53"/>
      <c r="E750" s="53"/>
      <c r="F750" s="53"/>
      <c r="G750" s="53"/>
      <c r="H750" s="53" t="s">
        <v>148</v>
      </c>
      <c r="I750" s="53" t="s">
        <v>30</v>
      </c>
      <c r="J750" s="53" t="s">
        <v>151</v>
      </c>
      <c r="K750" s="53" t="s">
        <v>124</v>
      </c>
      <c r="L750" s="53" t="s">
        <v>153</v>
      </c>
      <c r="M750" s="54" t="s">
        <v>273</v>
      </c>
      <c r="N750" s="53" t="s">
        <v>2179</v>
      </c>
      <c r="O750" s="60"/>
      <c r="P750" s="76"/>
    </row>
    <row r="751" spans="1:16" ht="90">
      <c r="A751" s="53" t="s">
        <v>2180</v>
      </c>
      <c r="B751" s="54" t="s">
        <v>2067</v>
      </c>
      <c r="C751" s="55" t="s">
        <v>2181</v>
      </c>
      <c r="D751" s="53"/>
      <c r="E751" s="53"/>
      <c r="F751" s="53"/>
      <c r="G751" s="33" t="s">
        <v>141</v>
      </c>
      <c r="H751" s="53" t="s">
        <v>148</v>
      </c>
      <c r="I751" s="53" t="s">
        <v>30</v>
      </c>
      <c r="J751" s="53" t="s">
        <v>149</v>
      </c>
      <c r="K751" s="53" t="s">
        <v>123</v>
      </c>
      <c r="L751" s="53" t="s">
        <v>150</v>
      </c>
      <c r="M751" s="58" t="s">
        <v>11087</v>
      </c>
      <c r="N751" s="53" t="s">
        <v>2182</v>
      </c>
      <c r="O751" s="33"/>
      <c r="P751" s="76"/>
    </row>
    <row r="752" spans="1:16" ht="90">
      <c r="A752" s="53" t="s">
        <v>2183</v>
      </c>
      <c r="B752" s="54" t="s">
        <v>2067</v>
      </c>
      <c r="C752" s="55" t="s">
        <v>2184</v>
      </c>
      <c r="D752" s="53"/>
      <c r="E752" s="53"/>
      <c r="F752" s="53"/>
      <c r="G752" s="33" t="s">
        <v>141</v>
      </c>
      <c r="H752" s="53" t="s">
        <v>148</v>
      </c>
      <c r="I752" s="53" t="s">
        <v>30</v>
      </c>
      <c r="J752" s="53" t="s">
        <v>149</v>
      </c>
      <c r="K752" s="53" t="s">
        <v>123</v>
      </c>
      <c r="L752" s="53" t="s">
        <v>150</v>
      </c>
      <c r="M752" s="58" t="s">
        <v>11087</v>
      </c>
      <c r="N752" s="53" t="s">
        <v>2185</v>
      </c>
      <c r="O752" s="33"/>
      <c r="P752" s="76"/>
    </row>
    <row r="753" spans="1:16" ht="75">
      <c r="A753" s="53" t="s">
        <v>2186</v>
      </c>
      <c r="B753" s="54" t="s">
        <v>2067</v>
      </c>
      <c r="C753" s="55" t="s">
        <v>2187</v>
      </c>
      <c r="D753" s="53"/>
      <c r="E753" s="53"/>
      <c r="F753" s="53"/>
      <c r="G753" s="33" t="s">
        <v>141</v>
      </c>
      <c r="H753" s="53" t="s">
        <v>148</v>
      </c>
      <c r="I753" s="53" t="s">
        <v>30</v>
      </c>
      <c r="J753" s="53" t="s">
        <v>149</v>
      </c>
      <c r="K753" s="53" t="s">
        <v>123</v>
      </c>
      <c r="L753" s="53" t="s">
        <v>150</v>
      </c>
      <c r="M753" s="58" t="s">
        <v>11088</v>
      </c>
      <c r="N753" s="53" t="s">
        <v>2188</v>
      </c>
      <c r="O753" s="33"/>
      <c r="P753" s="76"/>
    </row>
    <row r="754" spans="1:16" ht="60">
      <c r="A754" s="33" t="s">
        <v>2189</v>
      </c>
      <c r="B754" s="54" t="s">
        <v>2067</v>
      </c>
      <c r="C754" s="55" t="s">
        <v>2190</v>
      </c>
      <c r="D754" s="53"/>
      <c r="E754" s="53"/>
      <c r="F754" s="53"/>
      <c r="G754" s="33" t="s">
        <v>141</v>
      </c>
      <c r="H754" s="53" t="s">
        <v>148</v>
      </c>
      <c r="I754" s="53" t="s">
        <v>30</v>
      </c>
      <c r="J754" s="53" t="s">
        <v>149</v>
      </c>
      <c r="K754" s="53" t="s">
        <v>123</v>
      </c>
      <c r="L754" s="53" t="s">
        <v>150</v>
      </c>
      <c r="M754" s="58" t="s">
        <v>11086</v>
      </c>
      <c r="N754" s="53" t="s">
        <v>2191</v>
      </c>
      <c r="O754" s="33"/>
      <c r="P754" s="76"/>
    </row>
    <row r="755" spans="1:16" ht="75">
      <c r="A755" s="33" t="s">
        <v>2192</v>
      </c>
      <c r="B755" s="54" t="s">
        <v>2067</v>
      </c>
      <c r="C755" s="55" t="s">
        <v>2193</v>
      </c>
      <c r="D755" s="53"/>
      <c r="E755" s="53"/>
      <c r="F755" s="53"/>
      <c r="G755" s="33" t="s">
        <v>141</v>
      </c>
      <c r="H755" s="53" t="s">
        <v>148</v>
      </c>
      <c r="I755" s="53" t="s">
        <v>30</v>
      </c>
      <c r="J755" s="53" t="s">
        <v>149</v>
      </c>
      <c r="K755" s="53" t="s">
        <v>123</v>
      </c>
      <c r="L755" s="53" t="s">
        <v>150</v>
      </c>
      <c r="M755" s="58" t="s">
        <v>11089</v>
      </c>
      <c r="N755" s="53" t="s">
        <v>2194</v>
      </c>
      <c r="O755" s="33"/>
      <c r="P755" s="76"/>
    </row>
    <row r="756" spans="1:16" ht="90">
      <c r="A756" s="33" t="s">
        <v>2195</v>
      </c>
      <c r="B756" s="54" t="s">
        <v>2067</v>
      </c>
      <c r="C756" s="55" t="s">
        <v>2196</v>
      </c>
      <c r="D756" s="53"/>
      <c r="E756" s="53"/>
      <c r="F756" s="53"/>
      <c r="G756" s="33" t="s">
        <v>141</v>
      </c>
      <c r="H756" s="53" t="s">
        <v>148</v>
      </c>
      <c r="I756" s="53" t="s">
        <v>30</v>
      </c>
      <c r="J756" s="53" t="s">
        <v>149</v>
      </c>
      <c r="K756" s="53" t="s">
        <v>123</v>
      </c>
      <c r="L756" s="53" t="s">
        <v>150</v>
      </c>
      <c r="M756" s="58" t="s">
        <v>11091</v>
      </c>
      <c r="N756" s="53" t="s">
        <v>2197</v>
      </c>
      <c r="O756" s="33"/>
      <c r="P756" s="76"/>
    </row>
    <row r="757" spans="1:16" ht="75">
      <c r="A757" s="33" t="s">
        <v>2198</v>
      </c>
      <c r="B757" s="54" t="s">
        <v>2067</v>
      </c>
      <c r="C757" s="58" t="s">
        <v>2199</v>
      </c>
      <c r="D757" s="53"/>
      <c r="E757" s="53"/>
      <c r="F757" s="53"/>
      <c r="G757" s="53"/>
      <c r="H757" s="53" t="s">
        <v>148</v>
      </c>
      <c r="I757" s="53" t="s">
        <v>30</v>
      </c>
      <c r="J757" s="53" t="s">
        <v>149</v>
      </c>
      <c r="K757" s="53" t="s">
        <v>123</v>
      </c>
      <c r="L757" s="53" t="s">
        <v>128</v>
      </c>
      <c r="M757" s="58" t="s">
        <v>11097</v>
      </c>
      <c r="N757" s="53" t="s">
        <v>2200</v>
      </c>
      <c r="O757" s="53"/>
      <c r="P757" s="76"/>
    </row>
    <row r="758" spans="1:16" ht="60">
      <c r="A758" s="53" t="s">
        <v>2201</v>
      </c>
      <c r="B758" s="54" t="s">
        <v>2067</v>
      </c>
      <c r="C758" s="55" t="s">
        <v>2202</v>
      </c>
      <c r="D758" s="53"/>
      <c r="E758" s="53"/>
      <c r="F758" s="53"/>
      <c r="G758" s="33" t="s">
        <v>141</v>
      </c>
      <c r="H758" s="53" t="s">
        <v>148</v>
      </c>
      <c r="I758" s="53" t="s">
        <v>30</v>
      </c>
      <c r="J758" s="53" t="s">
        <v>149</v>
      </c>
      <c r="K758" s="53" t="s">
        <v>123</v>
      </c>
      <c r="L758" s="53" t="s">
        <v>150</v>
      </c>
      <c r="M758" s="58" t="s">
        <v>11083</v>
      </c>
      <c r="N758" s="53" t="s">
        <v>2203</v>
      </c>
      <c r="O758" s="33"/>
      <c r="P758" s="76"/>
    </row>
    <row r="759" spans="1:16" ht="60">
      <c r="A759" s="53" t="s">
        <v>2204</v>
      </c>
      <c r="B759" s="54" t="s">
        <v>2067</v>
      </c>
      <c r="C759" s="55" t="s">
        <v>2205</v>
      </c>
      <c r="D759" s="53"/>
      <c r="E759" s="53"/>
      <c r="F759" s="53"/>
      <c r="G759" s="33" t="s">
        <v>141</v>
      </c>
      <c r="H759" s="53" t="s">
        <v>148</v>
      </c>
      <c r="I759" s="53" t="s">
        <v>30</v>
      </c>
      <c r="J759" s="53" t="s">
        <v>149</v>
      </c>
      <c r="K759" s="53" t="s">
        <v>123</v>
      </c>
      <c r="L759" s="53" t="s">
        <v>150</v>
      </c>
      <c r="M759" s="58" t="s">
        <v>11083</v>
      </c>
      <c r="N759" s="53" t="s">
        <v>2206</v>
      </c>
      <c r="O759" s="33"/>
      <c r="P759" s="76"/>
    </row>
    <row r="760" spans="1:16" ht="60">
      <c r="A760" s="53" t="s">
        <v>2207</v>
      </c>
      <c r="B760" s="54" t="s">
        <v>2067</v>
      </c>
      <c r="C760" s="55" t="s">
        <v>2208</v>
      </c>
      <c r="D760" s="53"/>
      <c r="E760" s="53"/>
      <c r="F760" s="53"/>
      <c r="G760" s="33" t="s">
        <v>141</v>
      </c>
      <c r="H760" s="53" t="s">
        <v>148</v>
      </c>
      <c r="I760" s="53" t="s">
        <v>30</v>
      </c>
      <c r="J760" s="53" t="s">
        <v>149</v>
      </c>
      <c r="K760" s="53" t="s">
        <v>123</v>
      </c>
      <c r="L760" s="53" t="s">
        <v>150</v>
      </c>
      <c r="M760" s="58" t="s">
        <v>11083</v>
      </c>
      <c r="N760" s="53" t="s">
        <v>2209</v>
      </c>
      <c r="O760" s="33"/>
      <c r="P760" s="76"/>
    </row>
    <row r="761" spans="1:16" ht="60">
      <c r="A761" s="53" t="s">
        <v>2210</v>
      </c>
      <c r="B761" s="54" t="s">
        <v>2067</v>
      </c>
      <c r="C761" s="55" t="s">
        <v>2211</v>
      </c>
      <c r="D761" s="53"/>
      <c r="E761" s="53"/>
      <c r="F761" s="53"/>
      <c r="G761" s="33" t="s">
        <v>141</v>
      </c>
      <c r="H761" s="53" t="s">
        <v>148</v>
      </c>
      <c r="I761" s="53" t="s">
        <v>30</v>
      </c>
      <c r="J761" s="53" t="s">
        <v>149</v>
      </c>
      <c r="K761" s="53" t="s">
        <v>123</v>
      </c>
      <c r="L761" s="53" t="s">
        <v>150</v>
      </c>
      <c r="M761" s="58" t="s">
        <v>11083</v>
      </c>
      <c r="N761" s="53" t="s">
        <v>2212</v>
      </c>
      <c r="O761" s="33"/>
      <c r="P761" s="76"/>
    </row>
    <row r="762" spans="1:16" ht="75">
      <c r="A762" s="53" t="s">
        <v>2213</v>
      </c>
      <c r="B762" s="54" t="s">
        <v>2067</v>
      </c>
      <c r="C762" s="55" t="s">
        <v>2214</v>
      </c>
      <c r="D762" s="53"/>
      <c r="E762" s="53"/>
      <c r="F762" s="53"/>
      <c r="G762" s="53"/>
      <c r="H762" s="53" t="s">
        <v>148</v>
      </c>
      <c r="I762" s="53" t="s">
        <v>30</v>
      </c>
      <c r="J762" s="53" t="s">
        <v>149</v>
      </c>
      <c r="K762" s="53" t="s">
        <v>123</v>
      </c>
      <c r="L762" s="53" t="s">
        <v>128</v>
      </c>
      <c r="M762" s="58" t="s">
        <v>10932</v>
      </c>
      <c r="N762" s="60"/>
      <c r="O762" s="60"/>
      <c r="P762" s="76"/>
    </row>
    <row r="763" spans="1:16" ht="90">
      <c r="A763" s="53" t="s">
        <v>2215</v>
      </c>
      <c r="B763" s="54" t="s">
        <v>2067</v>
      </c>
      <c r="C763" s="55" t="s">
        <v>2216</v>
      </c>
      <c r="D763" s="53"/>
      <c r="E763" s="53"/>
      <c r="F763" s="53"/>
      <c r="G763" s="53"/>
      <c r="H763" s="53" t="s">
        <v>148</v>
      </c>
      <c r="I763" s="53" t="s">
        <v>30</v>
      </c>
      <c r="J763" s="53" t="s">
        <v>149</v>
      </c>
      <c r="K763" s="53" t="s">
        <v>123</v>
      </c>
      <c r="L763" s="53" t="s">
        <v>128</v>
      </c>
      <c r="M763" s="58" t="s">
        <v>10932</v>
      </c>
      <c r="N763" s="53" t="s">
        <v>2217</v>
      </c>
      <c r="O763" s="53"/>
      <c r="P763" s="76"/>
    </row>
    <row r="764" spans="1:16" ht="60">
      <c r="A764" s="33" t="s">
        <v>2218</v>
      </c>
      <c r="B764" s="54" t="s">
        <v>2067</v>
      </c>
      <c r="C764" s="55" t="s">
        <v>2219</v>
      </c>
      <c r="D764" s="53"/>
      <c r="E764" s="53"/>
      <c r="F764" s="53"/>
      <c r="G764" s="53"/>
      <c r="H764" s="53" t="s">
        <v>148</v>
      </c>
      <c r="I764" s="53" t="s">
        <v>30</v>
      </c>
      <c r="J764" s="53" t="s">
        <v>149</v>
      </c>
      <c r="K764" s="53" t="s">
        <v>123</v>
      </c>
      <c r="L764" s="53" t="s">
        <v>128</v>
      </c>
      <c r="M764" s="58" t="s">
        <v>10932</v>
      </c>
      <c r="N764" s="53" t="s">
        <v>2220</v>
      </c>
      <c r="O764" s="53"/>
      <c r="P764" s="76"/>
    </row>
    <row r="765" spans="1:16" ht="60">
      <c r="A765" s="33" t="s">
        <v>2221</v>
      </c>
      <c r="B765" s="54" t="s">
        <v>2067</v>
      </c>
      <c r="C765" s="55" t="s">
        <v>2222</v>
      </c>
      <c r="D765" s="53"/>
      <c r="E765" s="53"/>
      <c r="F765" s="53"/>
      <c r="G765" s="53"/>
      <c r="H765" s="53" t="s">
        <v>148</v>
      </c>
      <c r="I765" s="53" t="s">
        <v>30</v>
      </c>
      <c r="J765" s="53" t="s">
        <v>149</v>
      </c>
      <c r="K765" s="53" t="s">
        <v>123</v>
      </c>
      <c r="L765" s="53" t="s">
        <v>128</v>
      </c>
      <c r="M765" s="58" t="s">
        <v>10932</v>
      </c>
      <c r="N765" s="53" t="s">
        <v>2223</v>
      </c>
      <c r="O765" s="53"/>
      <c r="P765" s="76"/>
    </row>
    <row r="766" spans="1:16" ht="105">
      <c r="A766" s="53" t="s">
        <v>2224</v>
      </c>
      <c r="B766" s="54" t="s">
        <v>2067</v>
      </c>
      <c r="C766" s="55" t="s">
        <v>2225</v>
      </c>
      <c r="D766" s="53"/>
      <c r="E766" s="53"/>
      <c r="F766" s="53"/>
      <c r="G766" s="53"/>
      <c r="H766" s="53" t="s">
        <v>148</v>
      </c>
      <c r="I766" s="53" t="s">
        <v>30</v>
      </c>
      <c r="J766" s="53" t="s">
        <v>149</v>
      </c>
      <c r="K766" s="53" t="s">
        <v>123</v>
      </c>
      <c r="L766" s="53" t="s">
        <v>128</v>
      </c>
      <c r="M766" s="58" t="s">
        <v>10932</v>
      </c>
      <c r="N766" s="53" t="s">
        <v>2226</v>
      </c>
      <c r="O766" s="53"/>
      <c r="P766" s="76"/>
    </row>
    <row r="767" spans="1:16" ht="45">
      <c r="A767" s="53" t="s">
        <v>2227</v>
      </c>
      <c r="B767" s="54" t="s">
        <v>2067</v>
      </c>
      <c r="C767" s="58" t="s">
        <v>2228</v>
      </c>
      <c r="D767" s="53"/>
      <c r="E767" s="53"/>
      <c r="F767" s="53"/>
      <c r="G767" s="53"/>
      <c r="H767" s="53" t="s">
        <v>148</v>
      </c>
      <c r="I767" s="53" t="s">
        <v>30</v>
      </c>
      <c r="J767" s="53" t="s">
        <v>149</v>
      </c>
      <c r="K767" s="53" t="s">
        <v>123</v>
      </c>
      <c r="L767" s="53" t="s">
        <v>128</v>
      </c>
      <c r="M767" s="58" t="s">
        <v>10932</v>
      </c>
      <c r="N767" s="60"/>
      <c r="O767" s="60"/>
      <c r="P767" s="76"/>
    </row>
    <row r="768" spans="1:16" ht="60">
      <c r="A768" s="53" t="s">
        <v>2229</v>
      </c>
      <c r="B768" s="54" t="s">
        <v>2067</v>
      </c>
      <c r="C768" s="55" t="s">
        <v>2230</v>
      </c>
      <c r="D768" s="53"/>
      <c r="E768" s="53"/>
      <c r="F768" s="53"/>
      <c r="G768" s="53"/>
      <c r="H768" s="53" t="s">
        <v>148</v>
      </c>
      <c r="I768" s="53" t="s">
        <v>30</v>
      </c>
      <c r="J768" s="53" t="s">
        <v>149</v>
      </c>
      <c r="K768" s="53" t="s">
        <v>123</v>
      </c>
      <c r="L768" s="53" t="s">
        <v>128</v>
      </c>
      <c r="M768" s="58" t="s">
        <v>10932</v>
      </c>
      <c r="N768" s="60"/>
      <c r="O768" s="60"/>
      <c r="P768" s="76"/>
    </row>
    <row r="769" spans="1:16" ht="60">
      <c r="A769" s="53" t="s">
        <v>2231</v>
      </c>
      <c r="B769" s="54" t="s">
        <v>2067</v>
      </c>
      <c r="C769" s="55" t="s">
        <v>2232</v>
      </c>
      <c r="D769" s="53"/>
      <c r="E769" s="53"/>
      <c r="F769" s="53"/>
      <c r="G769" s="53"/>
      <c r="H769" s="53" t="s">
        <v>148</v>
      </c>
      <c r="I769" s="53" t="s">
        <v>30</v>
      </c>
      <c r="J769" s="53" t="s">
        <v>149</v>
      </c>
      <c r="K769" s="53" t="s">
        <v>123</v>
      </c>
      <c r="L769" s="53" t="s">
        <v>128</v>
      </c>
      <c r="M769" s="58" t="s">
        <v>10932</v>
      </c>
      <c r="N769" s="60"/>
      <c r="O769" s="60"/>
      <c r="P769" s="76"/>
    </row>
    <row r="770" spans="1:16" ht="75">
      <c r="A770" s="33" t="s">
        <v>2233</v>
      </c>
      <c r="B770" s="54" t="s">
        <v>2067</v>
      </c>
      <c r="C770" s="55" t="s">
        <v>2234</v>
      </c>
      <c r="D770" s="53"/>
      <c r="E770" s="53"/>
      <c r="F770" s="53"/>
      <c r="G770" s="53"/>
      <c r="H770" s="53" t="s">
        <v>148</v>
      </c>
      <c r="I770" s="53" t="s">
        <v>30</v>
      </c>
      <c r="J770" s="53" t="s">
        <v>149</v>
      </c>
      <c r="K770" s="53" t="s">
        <v>123</v>
      </c>
      <c r="L770" s="53" t="s">
        <v>128</v>
      </c>
      <c r="M770" s="58" t="s">
        <v>10932</v>
      </c>
      <c r="N770" s="60"/>
      <c r="O770" s="60"/>
      <c r="P770" s="76"/>
    </row>
    <row r="771" spans="1:16" ht="60">
      <c r="A771" s="53" t="s">
        <v>2235</v>
      </c>
      <c r="B771" s="54" t="s">
        <v>2067</v>
      </c>
      <c r="C771" s="55" t="s">
        <v>2236</v>
      </c>
      <c r="D771" s="53"/>
      <c r="E771" s="53"/>
      <c r="F771" s="53"/>
      <c r="G771" s="53"/>
      <c r="H771" s="53" t="s">
        <v>148</v>
      </c>
      <c r="I771" s="53" t="s">
        <v>30</v>
      </c>
      <c r="J771" s="53" t="s">
        <v>149</v>
      </c>
      <c r="K771" s="53" t="s">
        <v>123</v>
      </c>
      <c r="L771" s="53" t="s">
        <v>128</v>
      </c>
      <c r="M771" s="58" t="s">
        <v>10932</v>
      </c>
      <c r="N771" s="60"/>
      <c r="O771" s="60"/>
      <c r="P771" s="76"/>
    </row>
    <row r="772" spans="1:16" ht="75">
      <c r="A772" s="53" t="s">
        <v>2237</v>
      </c>
      <c r="B772" s="54" t="s">
        <v>2067</v>
      </c>
      <c r="C772" s="55" t="s">
        <v>2238</v>
      </c>
      <c r="D772" s="53"/>
      <c r="E772" s="53"/>
      <c r="F772" s="53"/>
      <c r="G772" s="53"/>
      <c r="H772" s="53" t="s">
        <v>148</v>
      </c>
      <c r="I772" s="53" t="s">
        <v>30</v>
      </c>
      <c r="J772" s="53" t="s">
        <v>149</v>
      </c>
      <c r="K772" s="53" t="s">
        <v>123</v>
      </c>
      <c r="L772" s="53" t="s">
        <v>128</v>
      </c>
      <c r="M772" s="58" t="s">
        <v>10932</v>
      </c>
      <c r="N772" s="60"/>
      <c r="O772" s="60"/>
      <c r="P772" s="76"/>
    </row>
    <row r="773" spans="1:16" ht="45">
      <c r="A773" s="33" t="s">
        <v>2239</v>
      </c>
      <c r="B773" s="54" t="s">
        <v>2067</v>
      </c>
      <c r="C773" s="55" t="s">
        <v>2240</v>
      </c>
      <c r="D773" s="53"/>
      <c r="E773" s="53"/>
      <c r="F773" s="53"/>
      <c r="G773" s="53"/>
      <c r="H773" s="53" t="s">
        <v>148</v>
      </c>
      <c r="I773" s="53" t="s">
        <v>30</v>
      </c>
      <c r="J773" s="53" t="s">
        <v>149</v>
      </c>
      <c r="K773" s="53" t="s">
        <v>123</v>
      </c>
      <c r="L773" s="53" t="s">
        <v>128</v>
      </c>
      <c r="M773" s="58" t="s">
        <v>10932</v>
      </c>
      <c r="N773" s="60"/>
      <c r="O773" s="60"/>
      <c r="P773" s="76"/>
    </row>
    <row r="774" spans="1:16" ht="60">
      <c r="A774" s="53" t="s">
        <v>2241</v>
      </c>
      <c r="B774" s="54" t="s">
        <v>2067</v>
      </c>
      <c r="C774" s="55" t="s">
        <v>2242</v>
      </c>
      <c r="D774" s="53"/>
      <c r="E774" s="53"/>
      <c r="F774" s="53"/>
      <c r="G774" s="53"/>
      <c r="H774" s="53" t="s">
        <v>148</v>
      </c>
      <c r="I774" s="53" t="s">
        <v>30</v>
      </c>
      <c r="J774" s="53" t="s">
        <v>149</v>
      </c>
      <c r="K774" s="53" t="s">
        <v>123</v>
      </c>
      <c r="L774" s="53" t="s">
        <v>128</v>
      </c>
      <c r="M774" s="58" t="s">
        <v>10932</v>
      </c>
      <c r="N774" s="53" t="s">
        <v>2243</v>
      </c>
      <c r="O774" s="53"/>
      <c r="P774" s="76"/>
    </row>
    <row r="775" spans="1:16" ht="105">
      <c r="A775" s="33" t="s">
        <v>2244</v>
      </c>
      <c r="B775" s="54" t="s">
        <v>2067</v>
      </c>
      <c r="C775" s="58" t="s">
        <v>2245</v>
      </c>
      <c r="D775" s="53"/>
      <c r="E775" s="53"/>
      <c r="F775" s="54"/>
      <c r="G775" s="53"/>
      <c r="H775" s="53" t="s">
        <v>148</v>
      </c>
      <c r="I775" s="53" t="s">
        <v>30</v>
      </c>
      <c r="J775" s="53" t="s">
        <v>152</v>
      </c>
      <c r="K775" s="53" t="s">
        <v>123</v>
      </c>
      <c r="L775" s="53" t="s">
        <v>128</v>
      </c>
      <c r="M775" s="58" t="s">
        <v>10907</v>
      </c>
      <c r="N775" s="53" t="s">
        <v>2246</v>
      </c>
      <c r="O775" s="53"/>
      <c r="P775" s="76"/>
    </row>
    <row r="776" spans="1:16" ht="105">
      <c r="A776" s="53" t="s">
        <v>2247</v>
      </c>
      <c r="B776" s="54" t="s">
        <v>2067</v>
      </c>
      <c r="C776" s="58" t="s">
        <v>2248</v>
      </c>
      <c r="D776" s="53"/>
      <c r="E776" s="53"/>
      <c r="F776" s="54"/>
      <c r="G776" s="53"/>
      <c r="H776" s="53" t="s">
        <v>148</v>
      </c>
      <c r="I776" s="53" t="s">
        <v>30</v>
      </c>
      <c r="J776" s="53" t="s">
        <v>152</v>
      </c>
      <c r="K776" s="53" t="s">
        <v>123</v>
      </c>
      <c r="L776" s="53" t="s">
        <v>128</v>
      </c>
      <c r="M776" s="58" t="s">
        <v>10907</v>
      </c>
      <c r="N776" s="53" t="s">
        <v>2249</v>
      </c>
      <c r="O776" s="53"/>
      <c r="P776" s="76"/>
    </row>
    <row r="777" spans="1:16" ht="120">
      <c r="A777" s="53" t="s">
        <v>2250</v>
      </c>
      <c r="B777" s="54" t="s">
        <v>2067</v>
      </c>
      <c r="C777" s="55" t="s">
        <v>2251</v>
      </c>
      <c r="D777" s="53"/>
      <c r="E777" s="53"/>
      <c r="F777" s="54"/>
      <c r="G777" s="53"/>
      <c r="H777" s="53" t="s">
        <v>148</v>
      </c>
      <c r="I777" s="53" t="s">
        <v>30</v>
      </c>
      <c r="J777" s="53" t="s">
        <v>152</v>
      </c>
      <c r="K777" s="53" t="s">
        <v>123</v>
      </c>
      <c r="L777" s="53" t="s">
        <v>128</v>
      </c>
      <c r="M777" s="58" t="s">
        <v>10907</v>
      </c>
      <c r="N777" s="53" t="s">
        <v>2252</v>
      </c>
      <c r="O777" s="53"/>
      <c r="P777" s="76"/>
    </row>
    <row r="778" spans="1:16" ht="120">
      <c r="A778" s="53" t="s">
        <v>2253</v>
      </c>
      <c r="B778" s="54" t="s">
        <v>2067</v>
      </c>
      <c r="C778" s="55" t="s">
        <v>2254</v>
      </c>
      <c r="D778" s="53"/>
      <c r="E778" s="53"/>
      <c r="F778" s="54"/>
      <c r="G778" s="53"/>
      <c r="H778" s="53" t="s">
        <v>148</v>
      </c>
      <c r="I778" s="53" t="s">
        <v>30</v>
      </c>
      <c r="J778" s="53" t="s">
        <v>152</v>
      </c>
      <c r="K778" s="53" t="s">
        <v>123</v>
      </c>
      <c r="L778" s="53" t="s">
        <v>128</v>
      </c>
      <c r="M778" s="58" t="s">
        <v>10907</v>
      </c>
      <c r="N778" s="53" t="s">
        <v>2255</v>
      </c>
      <c r="O778" s="53"/>
      <c r="P778" s="76"/>
    </row>
    <row r="779" spans="1:16" ht="120">
      <c r="A779" s="53" t="s">
        <v>2256</v>
      </c>
      <c r="B779" s="54" t="s">
        <v>2067</v>
      </c>
      <c r="C779" s="58" t="s">
        <v>2257</v>
      </c>
      <c r="D779" s="53"/>
      <c r="E779" s="53"/>
      <c r="F779" s="53"/>
      <c r="G779" s="53"/>
      <c r="H779" s="53" t="s">
        <v>148</v>
      </c>
      <c r="I779" s="53" t="s">
        <v>30</v>
      </c>
      <c r="J779" s="53" t="s">
        <v>149</v>
      </c>
      <c r="K779" s="53" t="s">
        <v>123</v>
      </c>
      <c r="L779" s="53" t="s">
        <v>128</v>
      </c>
      <c r="M779" s="58" t="s">
        <v>10929</v>
      </c>
      <c r="N779" s="53" t="s">
        <v>2258</v>
      </c>
      <c r="O779" s="53"/>
      <c r="P779" s="76"/>
    </row>
    <row r="780" spans="1:16" ht="120">
      <c r="A780" s="33" t="s">
        <v>2259</v>
      </c>
      <c r="B780" s="54" t="s">
        <v>2067</v>
      </c>
      <c r="C780" s="55" t="s">
        <v>2260</v>
      </c>
      <c r="D780" s="53"/>
      <c r="E780" s="53"/>
      <c r="F780" s="53"/>
      <c r="G780" s="53"/>
      <c r="H780" s="53" t="s">
        <v>148</v>
      </c>
      <c r="I780" s="53" t="s">
        <v>30</v>
      </c>
      <c r="J780" s="53" t="s">
        <v>149</v>
      </c>
      <c r="K780" s="53" t="s">
        <v>123</v>
      </c>
      <c r="L780" s="53" t="s">
        <v>128</v>
      </c>
      <c r="M780" s="58" t="s">
        <v>10929</v>
      </c>
      <c r="N780" s="53" t="s">
        <v>2261</v>
      </c>
      <c r="O780" s="53"/>
      <c r="P780" s="76"/>
    </row>
    <row r="781" spans="1:16" ht="135">
      <c r="A781" s="53" t="s">
        <v>2262</v>
      </c>
      <c r="B781" s="54" t="s">
        <v>2067</v>
      </c>
      <c r="C781" s="55" t="s">
        <v>2263</v>
      </c>
      <c r="D781" s="53"/>
      <c r="E781" s="53"/>
      <c r="F781" s="53"/>
      <c r="G781" s="53"/>
      <c r="H781" s="53" t="s">
        <v>148</v>
      </c>
      <c r="I781" s="53" t="s">
        <v>30</v>
      </c>
      <c r="J781" s="53" t="s">
        <v>149</v>
      </c>
      <c r="K781" s="53" t="s">
        <v>123</v>
      </c>
      <c r="L781" s="53" t="s">
        <v>128</v>
      </c>
      <c r="M781" s="58" t="s">
        <v>10929</v>
      </c>
      <c r="N781" s="53" t="s">
        <v>2264</v>
      </c>
      <c r="O781" s="53"/>
      <c r="P781" s="76"/>
    </row>
    <row r="782" spans="1:16" ht="135">
      <c r="A782" s="53" t="s">
        <v>2265</v>
      </c>
      <c r="B782" s="54" t="s">
        <v>2067</v>
      </c>
      <c r="C782" s="55" t="s">
        <v>2266</v>
      </c>
      <c r="D782" s="53"/>
      <c r="E782" s="53"/>
      <c r="F782" s="53"/>
      <c r="G782" s="53"/>
      <c r="H782" s="53" t="s">
        <v>148</v>
      </c>
      <c r="I782" s="53" t="s">
        <v>30</v>
      </c>
      <c r="J782" s="53" t="s">
        <v>149</v>
      </c>
      <c r="K782" s="53" t="s">
        <v>123</v>
      </c>
      <c r="L782" s="53" t="s">
        <v>128</v>
      </c>
      <c r="M782" s="58" t="s">
        <v>10929</v>
      </c>
      <c r="N782" s="53" t="s">
        <v>2267</v>
      </c>
      <c r="O782" s="53"/>
      <c r="P782" s="76"/>
    </row>
    <row r="783" spans="1:16" ht="135">
      <c r="A783" s="53" t="s">
        <v>2268</v>
      </c>
      <c r="B783" s="54" t="s">
        <v>2067</v>
      </c>
      <c r="C783" s="55" t="s">
        <v>2269</v>
      </c>
      <c r="D783" s="53"/>
      <c r="E783" s="53"/>
      <c r="F783" s="53"/>
      <c r="G783" s="53"/>
      <c r="H783" s="53" t="s">
        <v>148</v>
      </c>
      <c r="I783" s="53" t="s">
        <v>30</v>
      </c>
      <c r="J783" s="53" t="s">
        <v>149</v>
      </c>
      <c r="K783" s="53" t="s">
        <v>123</v>
      </c>
      <c r="L783" s="53" t="s">
        <v>128</v>
      </c>
      <c r="M783" s="58" t="s">
        <v>10929</v>
      </c>
      <c r="N783" s="53" t="s">
        <v>2270</v>
      </c>
      <c r="O783" s="53"/>
      <c r="P783" s="76"/>
    </row>
    <row r="784" spans="1:16" ht="120">
      <c r="A784" s="53" t="s">
        <v>2271</v>
      </c>
      <c r="B784" s="54" t="s">
        <v>2067</v>
      </c>
      <c r="C784" s="58" t="s">
        <v>2272</v>
      </c>
      <c r="D784" s="53"/>
      <c r="E784" s="53"/>
      <c r="F784" s="54"/>
      <c r="G784" s="53"/>
      <c r="H784" s="53" t="s">
        <v>148</v>
      </c>
      <c r="I784" s="53" t="s">
        <v>30</v>
      </c>
      <c r="J784" s="53" t="s">
        <v>152</v>
      </c>
      <c r="K784" s="53" t="s">
        <v>123</v>
      </c>
      <c r="L784" s="53" t="s">
        <v>128</v>
      </c>
      <c r="M784" s="58" t="s">
        <v>10945</v>
      </c>
      <c r="N784" s="53" t="s">
        <v>2273</v>
      </c>
      <c r="O784" s="53"/>
      <c r="P784" s="76"/>
    </row>
    <row r="785" spans="1:16" ht="120">
      <c r="A785" s="53" t="s">
        <v>2274</v>
      </c>
      <c r="B785" s="54" t="s">
        <v>2067</v>
      </c>
      <c r="C785" s="55" t="s">
        <v>2275</v>
      </c>
      <c r="D785" s="53"/>
      <c r="E785" s="53"/>
      <c r="F785" s="54"/>
      <c r="G785" s="53"/>
      <c r="H785" s="53" t="s">
        <v>148</v>
      </c>
      <c r="I785" s="53" t="s">
        <v>30</v>
      </c>
      <c r="J785" s="53" t="s">
        <v>152</v>
      </c>
      <c r="K785" s="53" t="s">
        <v>123</v>
      </c>
      <c r="L785" s="53" t="s">
        <v>128</v>
      </c>
      <c r="M785" s="58" t="s">
        <v>10945</v>
      </c>
      <c r="N785" s="53" t="s">
        <v>2276</v>
      </c>
      <c r="O785" s="53"/>
      <c r="P785" s="76"/>
    </row>
    <row r="786" spans="1:16" ht="120">
      <c r="A786" s="53" t="s">
        <v>2277</v>
      </c>
      <c r="B786" s="54" t="s">
        <v>2067</v>
      </c>
      <c r="C786" s="55" t="s">
        <v>2278</v>
      </c>
      <c r="D786" s="53"/>
      <c r="E786" s="53"/>
      <c r="F786" s="54"/>
      <c r="G786" s="53"/>
      <c r="H786" s="53" t="s">
        <v>148</v>
      </c>
      <c r="I786" s="53" t="s">
        <v>30</v>
      </c>
      <c r="J786" s="53" t="s">
        <v>152</v>
      </c>
      <c r="K786" s="53" t="s">
        <v>123</v>
      </c>
      <c r="L786" s="53" t="s">
        <v>128</v>
      </c>
      <c r="M786" s="58" t="s">
        <v>10945</v>
      </c>
      <c r="N786" s="53" t="s">
        <v>2279</v>
      </c>
      <c r="O786" s="53"/>
      <c r="P786" s="76"/>
    </row>
    <row r="787" spans="1:16" ht="135">
      <c r="A787" s="53" t="s">
        <v>2280</v>
      </c>
      <c r="B787" s="54" t="s">
        <v>2067</v>
      </c>
      <c r="C787" s="58" t="s">
        <v>2281</v>
      </c>
      <c r="D787" s="53"/>
      <c r="E787" s="53"/>
      <c r="F787" s="54"/>
      <c r="G787" s="53"/>
      <c r="H787" s="53" t="s">
        <v>148</v>
      </c>
      <c r="I787" s="53" t="s">
        <v>30</v>
      </c>
      <c r="J787" s="53" t="s">
        <v>152</v>
      </c>
      <c r="K787" s="53" t="s">
        <v>123</v>
      </c>
      <c r="L787" s="53" t="s">
        <v>128</v>
      </c>
      <c r="M787" s="58" t="s">
        <v>10921</v>
      </c>
      <c r="N787" s="53" t="s">
        <v>2282</v>
      </c>
      <c r="O787" s="53"/>
      <c r="P787" s="76"/>
    </row>
    <row r="788" spans="1:16" ht="135">
      <c r="A788" s="53" t="s">
        <v>2283</v>
      </c>
      <c r="B788" s="54" t="s">
        <v>2067</v>
      </c>
      <c r="C788" s="55" t="s">
        <v>2284</v>
      </c>
      <c r="D788" s="53"/>
      <c r="E788" s="53"/>
      <c r="F788" s="54"/>
      <c r="G788" s="53"/>
      <c r="H788" s="53" t="s">
        <v>156</v>
      </c>
      <c r="I788" s="53" t="s">
        <v>30</v>
      </c>
      <c r="J788" s="33" t="s">
        <v>151</v>
      </c>
      <c r="K788" s="53" t="s">
        <v>124</v>
      </c>
      <c r="L788" s="53" t="s">
        <v>153</v>
      </c>
      <c r="M788" s="58" t="s">
        <v>655</v>
      </c>
      <c r="N788" s="53" t="s">
        <v>2285</v>
      </c>
      <c r="O788" s="53"/>
      <c r="P788" s="76"/>
    </row>
    <row r="789" spans="1:16" ht="135">
      <c r="A789" s="53" t="s">
        <v>2286</v>
      </c>
      <c r="B789" s="54" t="s">
        <v>2067</v>
      </c>
      <c r="C789" s="55" t="s">
        <v>2287</v>
      </c>
      <c r="D789" s="53"/>
      <c r="E789" s="53"/>
      <c r="F789" s="54"/>
      <c r="G789" s="53"/>
      <c r="H789" s="53" t="s">
        <v>148</v>
      </c>
      <c r="I789" s="53" t="s">
        <v>30</v>
      </c>
      <c r="J789" s="53" t="s">
        <v>152</v>
      </c>
      <c r="K789" s="53" t="s">
        <v>123</v>
      </c>
      <c r="L789" s="53" t="s">
        <v>128</v>
      </c>
      <c r="M789" s="58" t="s">
        <v>10929</v>
      </c>
      <c r="N789" s="53" t="s">
        <v>2288</v>
      </c>
      <c r="O789" s="53"/>
      <c r="P789" s="76"/>
    </row>
    <row r="790" spans="1:16" ht="120">
      <c r="A790" s="53" t="s">
        <v>2289</v>
      </c>
      <c r="B790" s="54" t="s">
        <v>2067</v>
      </c>
      <c r="C790" s="55" t="s">
        <v>2290</v>
      </c>
      <c r="D790" s="53"/>
      <c r="E790" s="53"/>
      <c r="F790" s="54"/>
      <c r="G790" s="53"/>
      <c r="H790" s="53" t="s">
        <v>156</v>
      </c>
      <c r="I790" s="53" t="s">
        <v>30</v>
      </c>
      <c r="J790" s="53" t="s">
        <v>151</v>
      </c>
      <c r="K790" s="53" t="s">
        <v>124</v>
      </c>
      <c r="L790" s="53" t="s">
        <v>153</v>
      </c>
      <c r="M790" s="58" t="s">
        <v>655</v>
      </c>
      <c r="N790" s="53" t="s">
        <v>2291</v>
      </c>
      <c r="O790" s="53"/>
      <c r="P790" s="76"/>
    </row>
    <row r="791" spans="1:16" ht="135">
      <c r="A791" s="53" t="s">
        <v>2292</v>
      </c>
      <c r="B791" s="54" t="s">
        <v>2067</v>
      </c>
      <c r="C791" s="58" t="s">
        <v>2293</v>
      </c>
      <c r="D791" s="53"/>
      <c r="E791" s="53"/>
      <c r="F791" s="54"/>
      <c r="G791" s="53"/>
      <c r="H791" s="53" t="s">
        <v>148</v>
      </c>
      <c r="I791" s="53" t="s">
        <v>30</v>
      </c>
      <c r="J791" s="53" t="s">
        <v>152</v>
      </c>
      <c r="K791" s="53" t="s">
        <v>123</v>
      </c>
      <c r="L791" s="53" t="s">
        <v>128</v>
      </c>
      <c r="M791" s="58" t="s">
        <v>10929</v>
      </c>
      <c r="N791" s="53" t="s">
        <v>2294</v>
      </c>
      <c r="O791" s="53"/>
      <c r="P791" s="76"/>
    </row>
    <row r="792" spans="1:16" ht="150">
      <c r="A792" s="53" t="s">
        <v>2295</v>
      </c>
      <c r="B792" s="54" t="s">
        <v>2067</v>
      </c>
      <c r="C792" s="55" t="s">
        <v>2296</v>
      </c>
      <c r="D792" s="53"/>
      <c r="E792" s="53"/>
      <c r="F792" s="54"/>
      <c r="G792" s="53"/>
      <c r="H792" s="53" t="s">
        <v>156</v>
      </c>
      <c r="I792" s="53" t="s">
        <v>30</v>
      </c>
      <c r="J792" s="53" t="s">
        <v>151</v>
      </c>
      <c r="K792" s="53" t="s">
        <v>124</v>
      </c>
      <c r="L792" s="53" t="s">
        <v>153</v>
      </c>
      <c r="M792" s="58" t="s">
        <v>655</v>
      </c>
      <c r="N792" s="53" t="s">
        <v>2297</v>
      </c>
      <c r="O792" s="53"/>
      <c r="P792" s="76"/>
    </row>
    <row r="793" spans="1:16" ht="105">
      <c r="A793" s="53" t="s">
        <v>2298</v>
      </c>
      <c r="B793" s="54" t="s">
        <v>2067</v>
      </c>
      <c r="C793" s="55" t="s">
        <v>2299</v>
      </c>
      <c r="D793" s="53"/>
      <c r="E793" s="53"/>
      <c r="F793" s="54"/>
      <c r="G793" s="53"/>
      <c r="H793" s="53" t="s">
        <v>148</v>
      </c>
      <c r="I793" s="53" t="s">
        <v>30</v>
      </c>
      <c r="J793" s="53" t="s">
        <v>152</v>
      </c>
      <c r="K793" s="53" t="s">
        <v>123</v>
      </c>
      <c r="L793" s="53" t="s">
        <v>128</v>
      </c>
      <c r="M793" s="58" t="s">
        <v>10945</v>
      </c>
      <c r="N793" s="53" t="s">
        <v>2300</v>
      </c>
      <c r="O793" s="53"/>
      <c r="P793" s="76"/>
    </row>
    <row r="794" spans="1:16" ht="105">
      <c r="A794" s="53" t="s">
        <v>2301</v>
      </c>
      <c r="B794" s="54" t="s">
        <v>2067</v>
      </c>
      <c r="C794" s="55" t="s">
        <v>2302</v>
      </c>
      <c r="D794" s="53"/>
      <c r="E794" s="53"/>
      <c r="F794" s="54"/>
      <c r="G794" s="53"/>
      <c r="H794" s="53" t="s">
        <v>156</v>
      </c>
      <c r="I794" s="53" t="s">
        <v>30</v>
      </c>
      <c r="J794" s="53" t="s">
        <v>151</v>
      </c>
      <c r="K794" s="53" t="s">
        <v>124</v>
      </c>
      <c r="L794" s="53" t="s">
        <v>153</v>
      </c>
      <c r="M794" s="58" t="s">
        <v>655</v>
      </c>
      <c r="N794" s="53" t="s">
        <v>2303</v>
      </c>
      <c r="O794" s="53"/>
      <c r="P794" s="76"/>
    </row>
    <row r="795" spans="1:16" ht="75">
      <c r="A795" s="53" t="s">
        <v>2304</v>
      </c>
      <c r="B795" s="54" t="s">
        <v>2067</v>
      </c>
      <c r="C795" s="55" t="s">
        <v>2305</v>
      </c>
      <c r="D795" s="53"/>
      <c r="E795" s="53"/>
      <c r="F795" s="53"/>
      <c r="G795" s="53"/>
      <c r="H795" s="53" t="s">
        <v>148</v>
      </c>
      <c r="I795" s="53" t="s">
        <v>30</v>
      </c>
      <c r="J795" s="53" t="s">
        <v>149</v>
      </c>
      <c r="K795" s="53" t="s">
        <v>123</v>
      </c>
      <c r="L795" s="53" t="s">
        <v>128</v>
      </c>
      <c r="M795" s="58" t="s">
        <v>10969</v>
      </c>
      <c r="N795" s="53" t="s">
        <v>2306</v>
      </c>
      <c r="O795" s="53"/>
      <c r="P795" s="76"/>
    </row>
    <row r="796" spans="1:16" ht="90">
      <c r="A796" s="53" t="s">
        <v>2307</v>
      </c>
      <c r="B796" s="54" t="s">
        <v>2067</v>
      </c>
      <c r="C796" s="58" t="s">
        <v>2308</v>
      </c>
      <c r="D796" s="53"/>
      <c r="E796" s="53"/>
      <c r="F796" s="53"/>
      <c r="G796" s="53"/>
      <c r="H796" s="53" t="s">
        <v>148</v>
      </c>
      <c r="I796" s="53" t="s">
        <v>30</v>
      </c>
      <c r="J796" s="53" t="s">
        <v>149</v>
      </c>
      <c r="K796" s="53" t="s">
        <v>123</v>
      </c>
      <c r="L796" s="53" t="s">
        <v>128</v>
      </c>
      <c r="M796" s="58" t="s">
        <v>10970</v>
      </c>
      <c r="N796" s="53" t="s">
        <v>2309</v>
      </c>
      <c r="O796" s="53"/>
      <c r="P796" s="76"/>
    </row>
    <row r="797" spans="1:16" ht="60">
      <c r="A797" s="53" t="s">
        <v>2310</v>
      </c>
      <c r="B797" s="54" t="s">
        <v>2067</v>
      </c>
      <c r="C797" s="58" t="s">
        <v>2311</v>
      </c>
      <c r="D797" s="53"/>
      <c r="E797" s="53"/>
      <c r="F797" s="53"/>
      <c r="G797" s="53"/>
      <c r="H797" s="53" t="s">
        <v>148</v>
      </c>
      <c r="I797" s="53" t="s">
        <v>30</v>
      </c>
      <c r="J797" s="53" t="s">
        <v>149</v>
      </c>
      <c r="K797" s="53" t="s">
        <v>123</v>
      </c>
      <c r="L797" s="33" t="s">
        <v>128</v>
      </c>
      <c r="M797" s="58" t="s">
        <v>10935</v>
      </c>
      <c r="N797" s="53" t="s">
        <v>2312</v>
      </c>
      <c r="O797" s="53"/>
      <c r="P797" s="76"/>
    </row>
    <row r="798" spans="1:16" ht="60">
      <c r="A798" s="53" t="s">
        <v>2313</v>
      </c>
      <c r="B798" s="54" t="s">
        <v>2067</v>
      </c>
      <c r="C798" s="55" t="s">
        <v>2314</v>
      </c>
      <c r="D798" s="53"/>
      <c r="E798" s="53"/>
      <c r="F798" s="53"/>
      <c r="G798" s="53"/>
      <c r="H798" s="53" t="s">
        <v>148</v>
      </c>
      <c r="I798" s="53" t="s">
        <v>30</v>
      </c>
      <c r="J798" s="53" t="s">
        <v>149</v>
      </c>
      <c r="K798" s="53" t="s">
        <v>123</v>
      </c>
      <c r="L798" s="33" t="s">
        <v>128</v>
      </c>
      <c r="M798" s="58" t="s">
        <v>10935</v>
      </c>
      <c r="N798" s="53" t="s">
        <v>2315</v>
      </c>
      <c r="O798" s="53"/>
      <c r="P798" s="76"/>
    </row>
    <row r="799" spans="1:16" ht="75">
      <c r="A799" s="53" t="s">
        <v>2316</v>
      </c>
      <c r="B799" s="54" t="s">
        <v>2067</v>
      </c>
      <c r="C799" s="55" t="s">
        <v>2317</v>
      </c>
      <c r="D799" s="53"/>
      <c r="E799" s="53"/>
      <c r="F799" s="54"/>
      <c r="G799" s="33" t="s">
        <v>141</v>
      </c>
      <c r="H799" s="53" t="s">
        <v>148</v>
      </c>
      <c r="I799" s="53" t="s">
        <v>30</v>
      </c>
      <c r="J799" s="53" t="s">
        <v>152</v>
      </c>
      <c r="K799" s="53" t="s">
        <v>123</v>
      </c>
      <c r="L799" s="53" t="s">
        <v>150</v>
      </c>
      <c r="M799" s="58" t="s">
        <v>11110</v>
      </c>
      <c r="N799" s="53" t="s">
        <v>2318</v>
      </c>
      <c r="O799" s="33"/>
      <c r="P799" s="76"/>
    </row>
    <row r="800" spans="1:16" ht="120">
      <c r="A800" s="53" t="s">
        <v>2319</v>
      </c>
      <c r="B800" s="54" t="s">
        <v>2067</v>
      </c>
      <c r="C800" s="55" t="s">
        <v>2320</v>
      </c>
      <c r="D800" s="53"/>
      <c r="E800" s="53"/>
      <c r="F800" s="54" t="s">
        <v>2321</v>
      </c>
      <c r="G800" s="33" t="s">
        <v>141</v>
      </c>
      <c r="H800" s="53" t="s">
        <v>156</v>
      </c>
      <c r="I800" s="53" t="s">
        <v>30</v>
      </c>
      <c r="J800" s="53" t="s">
        <v>152</v>
      </c>
      <c r="K800" s="53" t="s">
        <v>123</v>
      </c>
      <c r="L800" s="53" t="s">
        <v>150</v>
      </c>
      <c r="M800" s="55"/>
      <c r="N800" s="53" t="s">
        <v>2322</v>
      </c>
      <c r="O800" s="33"/>
      <c r="P800" s="76"/>
    </row>
    <row r="801" spans="1:16" ht="60">
      <c r="A801" s="53" t="s">
        <v>2323</v>
      </c>
      <c r="B801" s="54" t="s">
        <v>2067</v>
      </c>
      <c r="C801" s="55" t="s">
        <v>2324</v>
      </c>
      <c r="D801" s="53"/>
      <c r="E801" s="53"/>
      <c r="F801" s="53"/>
      <c r="G801" s="53"/>
      <c r="H801" s="53" t="s">
        <v>148</v>
      </c>
      <c r="I801" s="53" t="s">
        <v>30</v>
      </c>
      <c r="J801" s="53" t="s">
        <v>149</v>
      </c>
      <c r="K801" s="53" t="s">
        <v>123</v>
      </c>
      <c r="L801" s="53" t="s">
        <v>128</v>
      </c>
      <c r="M801" s="58" t="s">
        <v>10879</v>
      </c>
      <c r="N801" s="53" t="s">
        <v>2325</v>
      </c>
      <c r="O801" s="53"/>
      <c r="P801" s="76"/>
    </row>
    <row r="802" spans="1:16" ht="60">
      <c r="A802" s="33" t="s">
        <v>2326</v>
      </c>
      <c r="B802" s="54" t="s">
        <v>2067</v>
      </c>
      <c r="C802" s="58" t="s">
        <v>2327</v>
      </c>
      <c r="D802" s="53"/>
      <c r="E802" s="53"/>
      <c r="F802" s="53"/>
      <c r="G802" s="33"/>
      <c r="H802" s="53" t="s">
        <v>148</v>
      </c>
      <c r="I802" s="53" t="s">
        <v>30</v>
      </c>
      <c r="J802" s="53" t="s">
        <v>149</v>
      </c>
      <c r="K802" s="53" t="s">
        <v>123</v>
      </c>
      <c r="L802" s="53" t="s">
        <v>128</v>
      </c>
      <c r="M802" s="58" t="s">
        <v>11221</v>
      </c>
      <c r="N802" s="53" t="s">
        <v>2328</v>
      </c>
      <c r="O802" s="53"/>
      <c r="P802" s="76"/>
    </row>
    <row r="803" spans="1:16" ht="60">
      <c r="A803" s="33" t="s">
        <v>2329</v>
      </c>
      <c r="B803" s="54" t="s">
        <v>2067</v>
      </c>
      <c r="C803" s="58" t="s">
        <v>11045</v>
      </c>
      <c r="D803" s="53"/>
      <c r="E803" s="53"/>
      <c r="F803" s="53"/>
      <c r="G803" s="53"/>
      <c r="H803" s="53" t="s">
        <v>148</v>
      </c>
      <c r="I803" s="53" t="s">
        <v>30</v>
      </c>
      <c r="J803" s="53" t="s">
        <v>149</v>
      </c>
      <c r="K803" s="53" t="s">
        <v>123</v>
      </c>
      <c r="L803" s="33" t="s">
        <v>128</v>
      </c>
      <c r="M803" s="58" t="s">
        <v>11056</v>
      </c>
      <c r="N803" s="53" t="s">
        <v>2330</v>
      </c>
      <c r="O803" s="53"/>
      <c r="P803" s="76"/>
    </row>
    <row r="804" spans="1:16" ht="60">
      <c r="A804" s="33" t="s">
        <v>2331</v>
      </c>
      <c r="B804" s="54" t="s">
        <v>2067</v>
      </c>
      <c r="C804" s="55" t="s">
        <v>2332</v>
      </c>
      <c r="D804" s="53"/>
      <c r="E804" s="53"/>
      <c r="F804" s="53"/>
      <c r="G804" s="53"/>
      <c r="H804" s="53" t="s">
        <v>148</v>
      </c>
      <c r="I804" s="53" t="s">
        <v>30</v>
      </c>
      <c r="J804" s="53" t="s">
        <v>149</v>
      </c>
      <c r="K804" s="53" t="s">
        <v>123</v>
      </c>
      <c r="L804" s="53" t="s">
        <v>128</v>
      </c>
      <c r="M804" s="58" t="s">
        <v>10971</v>
      </c>
      <c r="N804" s="53" t="s">
        <v>2333</v>
      </c>
      <c r="O804" s="53"/>
      <c r="P804" s="76"/>
    </row>
    <row r="805" spans="1:16" ht="90">
      <c r="A805" s="53" t="s">
        <v>2334</v>
      </c>
      <c r="B805" s="54" t="s">
        <v>2067</v>
      </c>
      <c r="C805" s="55" t="s">
        <v>2335</v>
      </c>
      <c r="D805" s="53"/>
      <c r="E805" s="53"/>
      <c r="F805" s="53"/>
      <c r="G805" s="33"/>
      <c r="H805" s="53" t="s">
        <v>148</v>
      </c>
      <c r="I805" s="53" t="s">
        <v>30</v>
      </c>
      <c r="J805" s="53" t="s">
        <v>149</v>
      </c>
      <c r="K805" s="53" t="s">
        <v>123</v>
      </c>
      <c r="L805" s="53" t="s">
        <v>128</v>
      </c>
      <c r="M805" s="58" t="s">
        <v>10975</v>
      </c>
      <c r="N805" s="53" t="s">
        <v>2336</v>
      </c>
      <c r="O805" s="33"/>
      <c r="P805" s="76"/>
    </row>
    <row r="806" spans="1:16" ht="75">
      <c r="A806" s="53" t="s">
        <v>2337</v>
      </c>
      <c r="B806" s="54" t="s">
        <v>2067</v>
      </c>
      <c r="C806" s="55" t="s">
        <v>2338</v>
      </c>
      <c r="D806" s="53"/>
      <c r="E806" s="53"/>
      <c r="F806" s="53"/>
      <c r="G806" s="53"/>
      <c r="H806" s="53" t="s">
        <v>148</v>
      </c>
      <c r="I806" s="53" t="s">
        <v>30</v>
      </c>
      <c r="J806" s="53" t="s">
        <v>151</v>
      </c>
      <c r="K806" s="53" t="s">
        <v>124</v>
      </c>
      <c r="L806" s="53" t="s">
        <v>153</v>
      </c>
      <c r="M806" s="54" t="s">
        <v>273</v>
      </c>
      <c r="N806" s="53" t="s">
        <v>2339</v>
      </c>
      <c r="O806" s="33"/>
      <c r="P806" s="76"/>
    </row>
    <row r="807" spans="1:16" ht="60">
      <c r="A807" s="53" t="s">
        <v>2340</v>
      </c>
      <c r="B807" s="54" t="s">
        <v>2067</v>
      </c>
      <c r="C807" s="55" t="s">
        <v>2341</v>
      </c>
      <c r="D807" s="53"/>
      <c r="E807" s="53"/>
      <c r="F807" s="53"/>
      <c r="G807" s="33"/>
      <c r="H807" s="53" t="s">
        <v>148</v>
      </c>
      <c r="I807" s="53" t="s">
        <v>30</v>
      </c>
      <c r="J807" s="53" t="s">
        <v>149</v>
      </c>
      <c r="K807" s="53" t="s">
        <v>123</v>
      </c>
      <c r="L807" s="53" t="s">
        <v>128</v>
      </c>
      <c r="M807" s="58" t="s">
        <v>10975</v>
      </c>
      <c r="N807" s="53" t="s">
        <v>2342</v>
      </c>
      <c r="O807" s="33"/>
      <c r="P807" s="76"/>
    </row>
    <row r="808" spans="1:16" ht="105">
      <c r="A808" s="33" t="s">
        <v>2343</v>
      </c>
      <c r="B808" s="54" t="s">
        <v>2067</v>
      </c>
      <c r="C808" s="58" t="s">
        <v>2344</v>
      </c>
      <c r="D808" s="53"/>
      <c r="E808" s="53"/>
      <c r="F808" s="54"/>
      <c r="G808" s="33" t="s">
        <v>141</v>
      </c>
      <c r="H808" s="53" t="s">
        <v>148</v>
      </c>
      <c r="I808" s="53" t="s">
        <v>30</v>
      </c>
      <c r="J808" s="53" t="s">
        <v>151</v>
      </c>
      <c r="K808" s="53" t="s">
        <v>123</v>
      </c>
      <c r="L808" s="53" t="s">
        <v>150</v>
      </c>
      <c r="M808" s="58" t="s">
        <v>11204</v>
      </c>
      <c r="N808" s="53" t="s">
        <v>2345</v>
      </c>
      <c r="O808" s="33"/>
      <c r="P808" s="76"/>
    </row>
    <row r="809" spans="1:16" ht="105">
      <c r="A809" s="53" t="s">
        <v>2346</v>
      </c>
      <c r="B809" s="54" t="s">
        <v>2067</v>
      </c>
      <c r="C809" s="55" t="s">
        <v>2347</v>
      </c>
      <c r="D809" s="53"/>
      <c r="E809" s="53"/>
      <c r="F809" s="54"/>
      <c r="G809" s="33"/>
      <c r="H809" s="53" t="s">
        <v>156</v>
      </c>
      <c r="I809" s="53" t="s">
        <v>30</v>
      </c>
      <c r="J809" s="53" t="s">
        <v>151</v>
      </c>
      <c r="K809" s="53" t="s">
        <v>124</v>
      </c>
      <c r="L809" s="53" t="s">
        <v>153</v>
      </c>
      <c r="M809" s="58" t="s">
        <v>655</v>
      </c>
      <c r="N809" s="53" t="s">
        <v>2348</v>
      </c>
      <c r="O809" s="33"/>
      <c r="P809" s="76"/>
    </row>
    <row r="810" spans="1:16" ht="75">
      <c r="A810" s="53" t="s">
        <v>2349</v>
      </c>
      <c r="B810" s="54" t="s">
        <v>2067</v>
      </c>
      <c r="C810" s="55" t="s">
        <v>2350</v>
      </c>
      <c r="D810" s="53"/>
      <c r="E810" s="53"/>
      <c r="F810" s="53"/>
      <c r="G810" s="33"/>
      <c r="H810" s="53" t="s">
        <v>148</v>
      </c>
      <c r="I810" s="53" t="s">
        <v>30</v>
      </c>
      <c r="J810" s="53" t="s">
        <v>149</v>
      </c>
      <c r="K810" s="53" t="s">
        <v>123</v>
      </c>
      <c r="L810" s="53" t="s">
        <v>128</v>
      </c>
      <c r="M810" s="58" t="s">
        <v>10975</v>
      </c>
      <c r="N810" s="53" t="s">
        <v>2351</v>
      </c>
      <c r="O810" s="33"/>
      <c r="P810" s="76"/>
    </row>
    <row r="811" spans="1:16" ht="75">
      <c r="A811" s="53" t="s">
        <v>2352</v>
      </c>
      <c r="B811" s="54" t="s">
        <v>2067</v>
      </c>
      <c r="C811" s="58" t="s">
        <v>2353</v>
      </c>
      <c r="D811" s="53"/>
      <c r="E811" s="53"/>
      <c r="F811" s="53"/>
      <c r="G811" s="33" t="s">
        <v>141</v>
      </c>
      <c r="H811" s="53" t="s">
        <v>148</v>
      </c>
      <c r="I811" s="53" t="s">
        <v>30</v>
      </c>
      <c r="J811" s="53" t="s">
        <v>149</v>
      </c>
      <c r="K811" s="53" t="s">
        <v>123</v>
      </c>
      <c r="L811" s="53" t="s">
        <v>150</v>
      </c>
      <c r="M811" s="58" t="s">
        <v>11111</v>
      </c>
      <c r="N811" s="53" t="s">
        <v>2354</v>
      </c>
      <c r="O811" s="33"/>
      <c r="P811" s="76"/>
    </row>
    <row r="812" spans="1:16" ht="75">
      <c r="A812" s="53" t="s">
        <v>2355</v>
      </c>
      <c r="B812" s="54" t="s">
        <v>2067</v>
      </c>
      <c r="C812" s="55" t="s">
        <v>2356</v>
      </c>
      <c r="D812" s="53"/>
      <c r="E812" s="53"/>
      <c r="F812" s="53"/>
      <c r="G812" s="33"/>
      <c r="H812" s="53" t="s">
        <v>148</v>
      </c>
      <c r="I812" s="53" t="s">
        <v>30</v>
      </c>
      <c r="J812" s="53" t="s">
        <v>149</v>
      </c>
      <c r="K812" s="53" t="s">
        <v>123</v>
      </c>
      <c r="L812" s="53" t="s">
        <v>128</v>
      </c>
      <c r="M812" s="55" t="s">
        <v>10975</v>
      </c>
      <c r="N812" s="53" t="s">
        <v>2357</v>
      </c>
      <c r="O812" s="33"/>
      <c r="P812" s="76"/>
    </row>
    <row r="813" spans="1:16" ht="105">
      <c r="A813" s="53" t="s">
        <v>2358</v>
      </c>
      <c r="B813" s="54" t="s">
        <v>2067</v>
      </c>
      <c r="C813" s="55" t="s">
        <v>2359</v>
      </c>
      <c r="D813" s="53"/>
      <c r="E813" s="53"/>
      <c r="F813" s="53"/>
      <c r="G813" s="53"/>
      <c r="H813" s="53" t="s">
        <v>148</v>
      </c>
      <c r="I813" s="53" t="s">
        <v>30</v>
      </c>
      <c r="J813" s="53" t="s">
        <v>149</v>
      </c>
      <c r="K813" s="53" t="s">
        <v>123</v>
      </c>
      <c r="L813" s="53" t="s">
        <v>128</v>
      </c>
      <c r="M813" s="58" t="s">
        <v>10972</v>
      </c>
      <c r="N813" s="53" t="s">
        <v>2360</v>
      </c>
      <c r="O813" s="53"/>
      <c r="P813" s="76"/>
    </row>
    <row r="814" spans="1:16" ht="105">
      <c r="A814" s="53" t="s">
        <v>2361</v>
      </c>
      <c r="B814" s="54" t="s">
        <v>2067</v>
      </c>
      <c r="C814" s="55" t="s">
        <v>2362</v>
      </c>
      <c r="D814" s="53"/>
      <c r="E814" s="53"/>
      <c r="F814" s="53"/>
      <c r="G814" s="53"/>
      <c r="H814" s="53" t="s">
        <v>148</v>
      </c>
      <c r="I814" s="53" t="s">
        <v>30</v>
      </c>
      <c r="J814" s="53" t="s">
        <v>149</v>
      </c>
      <c r="K814" s="53" t="s">
        <v>123</v>
      </c>
      <c r="L814" s="53" t="s">
        <v>128</v>
      </c>
      <c r="M814" s="58" t="s">
        <v>10974</v>
      </c>
      <c r="N814" s="53" t="s">
        <v>2363</v>
      </c>
      <c r="O814" s="53"/>
      <c r="P814" s="76"/>
    </row>
    <row r="815" spans="1:16" ht="75">
      <c r="A815" s="53" t="s">
        <v>2364</v>
      </c>
      <c r="B815" s="54" t="s">
        <v>2067</v>
      </c>
      <c r="C815" s="55" t="s">
        <v>2365</v>
      </c>
      <c r="D815" s="53"/>
      <c r="E815" s="53"/>
      <c r="F815" s="53"/>
      <c r="G815" s="53"/>
      <c r="H815" s="53" t="s">
        <v>148</v>
      </c>
      <c r="I815" s="53" t="s">
        <v>30</v>
      </c>
      <c r="J815" s="53" t="s">
        <v>149</v>
      </c>
      <c r="K815" s="53" t="s">
        <v>123</v>
      </c>
      <c r="L815" s="53" t="s">
        <v>128</v>
      </c>
      <c r="M815" s="58" t="s">
        <v>10879</v>
      </c>
      <c r="N815" s="53" t="s">
        <v>2366</v>
      </c>
      <c r="O815" s="53"/>
      <c r="P815" s="76"/>
    </row>
    <row r="816" spans="1:16" ht="60">
      <c r="A816" s="53" t="s">
        <v>2367</v>
      </c>
      <c r="B816" s="54" t="s">
        <v>2067</v>
      </c>
      <c r="C816" s="55" t="s">
        <v>2368</v>
      </c>
      <c r="D816" s="53"/>
      <c r="E816" s="53"/>
      <c r="F816" s="53"/>
      <c r="G816" s="33"/>
      <c r="H816" s="53" t="s">
        <v>148</v>
      </c>
      <c r="I816" s="53" t="s">
        <v>30</v>
      </c>
      <c r="J816" s="53" t="s">
        <v>149</v>
      </c>
      <c r="K816" s="53" t="s">
        <v>123</v>
      </c>
      <c r="L816" s="33" t="s">
        <v>128</v>
      </c>
      <c r="M816" s="58" t="s">
        <v>10976</v>
      </c>
      <c r="N816" s="53" t="s">
        <v>2369</v>
      </c>
      <c r="O816" s="53"/>
      <c r="P816" s="76"/>
    </row>
    <row r="817" spans="1:16" ht="60">
      <c r="A817" s="53" t="s">
        <v>2370</v>
      </c>
      <c r="B817" s="54" t="s">
        <v>2067</v>
      </c>
      <c r="C817" s="55" t="s">
        <v>2371</v>
      </c>
      <c r="D817" s="53"/>
      <c r="E817" s="53"/>
      <c r="F817" s="53"/>
      <c r="G817" s="33"/>
      <c r="H817" s="53" t="s">
        <v>148</v>
      </c>
      <c r="I817" s="53" t="s">
        <v>30</v>
      </c>
      <c r="J817" s="53" t="s">
        <v>149</v>
      </c>
      <c r="K817" s="53" t="s">
        <v>123</v>
      </c>
      <c r="L817" s="33" t="s">
        <v>128</v>
      </c>
      <c r="M817" s="58" t="s">
        <v>11046</v>
      </c>
      <c r="N817" s="53" t="s">
        <v>2372</v>
      </c>
      <c r="O817" s="53"/>
      <c r="P817" s="76"/>
    </row>
    <row r="818" spans="1:16" ht="60">
      <c r="A818" s="53" t="s">
        <v>2373</v>
      </c>
      <c r="B818" s="54" t="s">
        <v>2067</v>
      </c>
      <c r="C818" s="55" t="s">
        <v>2374</v>
      </c>
      <c r="D818" s="53"/>
      <c r="E818" s="53"/>
      <c r="F818" s="53"/>
      <c r="G818" s="53"/>
      <c r="H818" s="53" t="s">
        <v>148</v>
      </c>
      <c r="I818" s="53" t="s">
        <v>30</v>
      </c>
      <c r="J818" s="53" t="s">
        <v>151</v>
      </c>
      <c r="K818" s="53" t="s">
        <v>124</v>
      </c>
      <c r="L818" s="53" t="s">
        <v>153</v>
      </c>
      <c r="M818" s="54" t="s">
        <v>273</v>
      </c>
      <c r="N818" s="53" t="s">
        <v>2375</v>
      </c>
      <c r="O818" s="33"/>
      <c r="P818" s="76"/>
    </row>
    <row r="819" spans="1:16" ht="60">
      <c r="A819" s="53" t="s">
        <v>2376</v>
      </c>
      <c r="B819" s="54" t="s">
        <v>2067</v>
      </c>
      <c r="C819" s="55" t="s">
        <v>2377</v>
      </c>
      <c r="D819" s="53"/>
      <c r="E819" s="53"/>
      <c r="F819" s="53"/>
      <c r="G819" s="33"/>
      <c r="H819" s="53" t="s">
        <v>148</v>
      </c>
      <c r="I819" s="53" t="s">
        <v>30</v>
      </c>
      <c r="J819" s="53" t="s">
        <v>149</v>
      </c>
      <c r="K819" s="53" t="s">
        <v>123</v>
      </c>
      <c r="L819" s="33" t="s">
        <v>128</v>
      </c>
      <c r="M819" s="58" t="s">
        <v>11046</v>
      </c>
      <c r="N819" s="53" t="s">
        <v>2378</v>
      </c>
      <c r="O819" s="53"/>
      <c r="P819" s="76"/>
    </row>
    <row r="820" spans="1:16" ht="75">
      <c r="A820" s="53" t="s">
        <v>2379</v>
      </c>
      <c r="B820" s="54" t="s">
        <v>2067</v>
      </c>
      <c r="C820" s="55" t="s">
        <v>2380</v>
      </c>
      <c r="D820" s="53"/>
      <c r="E820" s="53"/>
      <c r="F820" s="53"/>
      <c r="G820" s="33" t="s">
        <v>141</v>
      </c>
      <c r="H820" s="53" t="s">
        <v>148</v>
      </c>
      <c r="I820" s="53" t="s">
        <v>30</v>
      </c>
      <c r="J820" s="53" t="s">
        <v>149</v>
      </c>
      <c r="K820" s="53" t="s">
        <v>123</v>
      </c>
      <c r="L820" s="53" t="s">
        <v>150</v>
      </c>
      <c r="M820" s="58" t="s">
        <v>11111</v>
      </c>
      <c r="N820" s="53" t="s">
        <v>2381</v>
      </c>
      <c r="O820" s="33"/>
      <c r="P820" s="76"/>
    </row>
    <row r="821" spans="1:16" ht="75">
      <c r="A821" s="53" t="s">
        <v>2382</v>
      </c>
      <c r="B821" s="54" t="s">
        <v>2067</v>
      </c>
      <c r="C821" s="55" t="s">
        <v>2383</v>
      </c>
      <c r="D821" s="53"/>
      <c r="E821" s="53"/>
      <c r="F821" s="53"/>
      <c r="G821" s="33" t="s">
        <v>141</v>
      </c>
      <c r="H821" s="53" t="s">
        <v>148</v>
      </c>
      <c r="I821" s="53" t="s">
        <v>30</v>
      </c>
      <c r="J821" s="53" t="s">
        <v>149</v>
      </c>
      <c r="K821" s="53" t="s">
        <v>123</v>
      </c>
      <c r="L821" s="53" t="s">
        <v>150</v>
      </c>
      <c r="M821" s="58" t="s">
        <v>11111</v>
      </c>
      <c r="N821" s="53" t="s">
        <v>2384</v>
      </c>
      <c r="O821" s="33"/>
      <c r="P821" s="76"/>
    </row>
    <row r="822" spans="1:16" ht="75">
      <c r="A822" s="53" t="s">
        <v>2385</v>
      </c>
      <c r="B822" s="54" t="s">
        <v>2067</v>
      </c>
      <c r="C822" s="55" t="s">
        <v>2386</v>
      </c>
      <c r="D822" s="53"/>
      <c r="E822" s="53"/>
      <c r="F822" s="53"/>
      <c r="G822" s="33" t="s">
        <v>141</v>
      </c>
      <c r="H822" s="53" t="s">
        <v>148</v>
      </c>
      <c r="I822" s="53" t="s">
        <v>30</v>
      </c>
      <c r="J822" s="53" t="s">
        <v>149</v>
      </c>
      <c r="K822" s="53" t="s">
        <v>123</v>
      </c>
      <c r="L822" s="53" t="s">
        <v>150</v>
      </c>
      <c r="M822" s="58" t="s">
        <v>11083</v>
      </c>
      <c r="N822" s="53" t="s">
        <v>2387</v>
      </c>
      <c r="O822" s="33"/>
      <c r="P822" s="76"/>
    </row>
    <row r="823" spans="1:16" ht="90">
      <c r="A823" s="53" t="s">
        <v>2388</v>
      </c>
      <c r="B823" s="54" t="s">
        <v>2067</v>
      </c>
      <c r="C823" s="55" t="s">
        <v>2389</v>
      </c>
      <c r="D823" s="53"/>
      <c r="E823" s="53"/>
      <c r="F823" s="53"/>
      <c r="G823" s="33"/>
      <c r="H823" s="53" t="s">
        <v>148</v>
      </c>
      <c r="I823" s="53" t="s">
        <v>30</v>
      </c>
      <c r="J823" s="53" t="s">
        <v>149</v>
      </c>
      <c r="K823" s="53" t="s">
        <v>123</v>
      </c>
      <c r="L823" s="33" t="s">
        <v>128</v>
      </c>
      <c r="M823" s="58" t="s">
        <v>11044</v>
      </c>
      <c r="N823" s="53" t="s">
        <v>2390</v>
      </c>
      <c r="O823" s="53"/>
      <c r="P823" s="76"/>
    </row>
    <row r="824" spans="1:16" ht="45">
      <c r="A824" s="33" t="s">
        <v>10747</v>
      </c>
      <c r="B824" s="54" t="s">
        <v>2067</v>
      </c>
      <c r="C824" s="55" t="s">
        <v>2392</v>
      </c>
      <c r="D824" s="53"/>
      <c r="E824" s="53"/>
      <c r="F824" s="53"/>
      <c r="G824" s="53"/>
      <c r="H824" s="53" t="s">
        <v>148</v>
      </c>
      <c r="I824" s="53" t="s">
        <v>30</v>
      </c>
      <c r="J824" s="53" t="s">
        <v>151</v>
      </c>
      <c r="K824" s="53" t="s">
        <v>124</v>
      </c>
      <c r="L824" s="53" t="s">
        <v>153</v>
      </c>
      <c r="M824" s="54" t="s">
        <v>273</v>
      </c>
      <c r="N824" s="53" t="s">
        <v>2393</v>
      </c>
      <c r="O824" s="33"/>
      <c r="P824" s="76"/>
    </row>
    <row r="825" spans="1:16" ht="90">
      <c r="A825" s="53" t="s">
        <v>2394</v>
      </c>
      <c r="B825" s="54" t="s">
        <v>2067</v>
      </c>
      <c r="C825" s="55" t="s">
        <v>2395</v>
      </c>
      <c r="D825" s="53"/>
      <c r="E825" s="53"/>
      <c r="F825" s="53"/>
      <c r="G825" s="33"/>
      <c r="H825" s="53" t="s">
        <v>148</v>
      </c>
      <c r="I825" s="53" t="s">
        <v>30</v>
      </c>
      <c r="J825" s="53" t="s">
        <v>149</v>
      </c>
      <c r="K825" s="53" t="s">
        <v>123</v>
      </c>
      <c r="L825" s="33" t="s">
        <v>128</v>
      </c>
      <c r="M825" s="58" t="s">
        <v>11044</v>
      </c>
      <c r="N825" s="53" t="s">
        <v>2396</v>
      </c>
      <c r="O825" s="84"/>
      <c r="P825" s="76"/>
    </row>
    <row r="826" spans="1:16" ht="90">
      <c r="A826" s="53" t="s">
        <v>2397</v>
      </c>
      <c r="B826" s="54" t="s">
        <v>2067</v>
      </c>
      <c r="C826" s="55" t="s">
        <v>2398</v>
      </c>
      <c r="D826" s="53"/>
      <c r="E826" s="53"/>
      <c r="F826" s="53"/>
      <c r="G826" s="33"/>
      <c r="H826" s="53" t="s">
        <v>148</v>
      </c>
      <c r="I826" s="53" t="s">
        <v>30</v>
      </c>
      <c r="J826" s="53" t="s">
        <v>149</v>
      </c>
      <c r="K826" s="53" t="s">
        <v>123</v>
      </c>
      <c r="L826" s="33" t="s">
        <v>128</v>
      </c>
      <c r="M826" s="58" t="s">
        <v>11044</v>
      </c>
      <c r="N826" s="53" t="s">
        <v>2399</v>
      </c>
      <c r="O826" s="53"/>
      <c r="P826" s="76"/>
    </row>
    <row r="827" spans="1:16" ht="90">
      <c r="A827" s="53" t="s">
        <v>2400</v>
      </c>
      <c r="B827" s="54" t="s">
        <v>2067</v>
      </c>
      <c r="C827" s="55" t="s">
        <v>2401</v>
      </c>
      <c r="D827" s="53"/>
      <c r="E827" s="53"/>
      <c r="F827" s="53"/>
      <c r="G827" s="33"/>
      <c r="H827" s="53" t="s">
        <v>148</v>
      </c>
      <c r="I827" s="53" t="s">
        <v>30</v>
      </c>
      <c r="J827" s="53" t="s">
        <v>149</v>
      </c>
      <c r="K827" s="53" t="s">
        <v>123</v>
      </c>
      <c r="L827" s="33" t="s">
        <v>128</v>
      </c>
      <c r="M827" s="58" t="s">
        <v>11044</v>
      </c>
      <c r="N827" s="53" t="s">
        <v>2402</v>
      </c>
      <c r="O827" s="84"/>
      <c r="P827" s="76"/>
    </row>
    <row r="828" spans="1:16" ht="90">
      <c r="A828" s="53" t="s">
        <v>2403</v>
      </c>
      <c r="B828" s="54" t="s">
        <v>2067</v>
      </c>
      <c r="C828" s="55" t="s">
        <v>2404</v>
      </c>
      <c r="D828" s="53"/>
      <c r="E828" s="53"/>
      <c r="F828" s="53"/>
      <c r="G828" s="33"/>
      <c r="H828" s="53" t="s">
        <v>148</v>
      </c>
      <c r="I828" s="53" t="s">
        <v>30</v>
      </c>
      <c r="J828" s="53" t="s">
        <v>149</v>
      </c>
      <c r="K828" s="53" t="s">
        <v>123</v>
      </c>
      <c r="L828" s="33" t="s">
        <v>128</v>
      </c>
      <c r="M828" s="58" t="s">
        <v>11044</v>
      </c>
      <c r="N828" s="53" t="s">
        <v>2405</v>
      </c>
      <c r="O828" s="53"/>
      <c r="P828" s="76"/>
    </row>
    <row r="829" spans="1:16" ht="75">
      <c r="A829" s="53" t="s">
        <v>2406</v>
      </c>
      <c r="B829" s="54" t="s">
        <v>2067</v>
      </c>
      <c r="C829" s="55" t="s">
        <v>2407</v>
      </c>
      <c r="D829" s="53"/>
      <c r="E829" s="53"/>
      <c r="F829" s="53"/>
      <c r="G829" s="33"/>
      <c r="H829" s="53" t="s">
        <v>148</v>
      </c>
      <c r="I829" s="53" t="s">
        <v>30</v>
      </c>
      <c r="J829" s="53" t="s">
        <v>149</v>
      </c>
      <c r="K829" s="53" t="s">
        <v>123</v>
      </c>
      <c r="L829" s="33" t="s">
        <v>128</v>
      </c>
      <c r="M829" s="58" t="s">
        <v>11044</v>
      </c>
      <c r="N829" s="53" t="s">
        <v>2408</v>
      </c>
      <c r="O829" s="53"/>
      <c r="P829" s="76"/>
    </row>
    <row r="830" spans="1:16" ht="75">
      <c r="A830" s="53" t="s">
        <v>2409</v>
      </c>
      <c r="B830" s="54" t="s">
        <v>2067</v>
      </c>
      <c r="C830" s="55" t="s">
        <v>2410</v>
      </c>
      <c r="D830" s="53"/>
      <c r="E830" s="53"/>
      <c r="F830" s="53"/>
      <c r="G830" s="33"/>
      <c r="H830" s="53" t="s">
        <v>148</v>
      </c>
      <c r="I830" s="53" t="s">
        <v>30</v>
      </c>
      <c r="J830" s="53" t="s">
        <v>149</v>
      </c>
      <c r="K830" s="53" t="s">
        <v>123</v>
      </c>
      <c r="L830" s="33" t="s">
        <v>128</v>
      </c>
      <c r="M830" s="58" t="s">
        <v>11044</v>
      </c>
      <c r="N830" s="53" t="s">
        <v>2411</v>
      </c>
      <c r="O830" s="84"/>
      <c r="P830" s="76"/>
    </row>
    <row r="831" spans="1:16" ht="90">
      <c r="A831" s="53" t="s">
        <v>2412</v>
      </c>
      <c r="B831" s="54" t="s">
        <v>2067</v>
      </c>
      <c r="C831" s="55" t="s">
        <v>2413</v>
      </c>
      <c r="D831" s="53"/>
      <c r="E831" s="53"/>
      <c r="F831" s="53"/>
      <c r="G831" s="33" t="s">
        <v>141</v>
      </c>
      <c r="H831" s="53" t="s">
        <v>148</v>
      </c>
      <c r="I831" s="53" t="s">
        <v>30</v>
      </c>
      <c r="J831" s="53" t="s">
        <v>149</v>
      </c>
      <c r="K831" s="53" t="s">
        <v>123</v>
      </c>
      <c r="L831" s="53" t="s">
        <v>150</v>
      </c>
      <c r="M831" s="58" t="s">
        <v>11111</v>
      </c>
      <c r="N831" s="53" t="s">
        <v>2414</v>
      </c>
      <c r="O831" s="83"/>
      <c r="P831" s="76"/>
    </row>
    <row r="832" spans="1:16" ht="75">
      <c r="A832" s="53" t="s">
        <v>2415</v>
      </c>
      <c r="B832" s="54" t="s">
        <v>2067</v>
      </c>
      <c r="C832" s="55" t="s">
        <v>2416</v>
      </c>
      <c r="D832" s="53"/>
      <c r="E832" s="53"/>
      <c r="F832" s="53"/>
      <c r="G832" s="33" t="s">
        <v>141</v>
      </c>
      <c r="H832" s="53" t="s">
        <v>148</v>
      </c>
      <c r="I832" s="53" t="s">
        <v>30</v>
      </c>
      <c r="J832" s="53" t="s">
        <v>149</v>
      </c>
      <c r="K832" s="53" t="s">
        <v>123</v>
      </c>
      <c r="L832" s="53" t="s">
        <v>150</v>
      </c>
      <c r="M832" s="58" t="s">
        <v>11110</v>
      </c>
      <c r="N832" s="53" t="s">
        <v>2417</v>
      </c>
      <c r="O832" s="33"/>
      <c r="P832" s="76"/>
    </row>
    <row r="833" spans="1:16" ht="90">
      <c r="A833" s="53" t="s">
        <v>2418</v>
      </c>
      <c r="B833" s="54" t="s">
        <v>2067</v>
      </c>
      <c r="C833" s="55" t="s">
        <v>2419</v>
      </c>
      <c r="D833" s="53"/>
      <c r="E833" s="53"/>
      <c r="F833" s="53"/>
      <c r="G833" s="33" t="s">
        <v>141</v>
      </c>
      <c r="H833" s="53" t="s">
        <v>148</v>
      </c>
      <c r="I833" s="53" t="s">
        <v>30</v>
      </c>
      <c r="J833" s="53" t="s">
        <v>149</v>
      </c>
      <c r="K833" s="53" t="s">
        <v>123</v>
      </c>
      <c r="L833" s="53" t="s">
        <v>150</v>
      </c>
      <c r="M833" s="58" t="s">
        <v>11110</v>
      </c>
      <c r="N833" s="53" t="s">
        <v>2420</v>
      </c>
      <c r="O833" s="83"/>
      <c r="P833" s="76"/>
    </row>
    <row r="834" spans="1:16" ht="45">
      <c r="A834" s="53" t="s">
        <v>2421</v>
      </c>
      <c r="B834" s="54" t="s">
        <v>2067</v>
      </c>
      <c r="C834" s="55" t="s">
        <v>2422</v>
      </c>
      <c r="D834" s="53"/>
      <c r="E834" s="53"/>
      <c r="F834" s="53"/>
      <c r="G834" s="53"/>
      <c r="H834" s="53" t="s">
        <v>148</v>
      </c>
      <c r="I834" s="53" t="s">
        <v>30</v>
      </c>
      <c r="J834" s="53" t="s">
        <v>151</v>
      </c>
      <c r="K834" s="53" t="s">
        <v>124</v>
      </c>
      <c r="L834" s="53" t="s">
        <v>153</v>
      </c>
      <c r="M834" s="54" t="s">
        <v>273</v>
      </c>
      <c r="N834" s="53" t="s">
        <v>2423</v>
      </c>
      <c r="O834" s="83"/>
      <c r="P834" s="76"/>
    </row>
    <row r="835" spans="1:16" ht="60">
      <c r="A835" s="53" t="s">
        <v>2424</v>
      </c>
      <c r="B835" s="54" t="s">
        <v>2067</v>
      </c>
      <c r="C835" s="58" t="s">
        <v>2425</v>
      </c>
      <c r="D835" s="53"/>
      <c r="E835" s="53"/>
      <c r="F835" s="53"/>
      <c r="G835" s="53"/>
      <c r="H835" s="53" t="s">
        <v>148</v>
      </c>
      <c r="I835" s="53" t="s">
        <v>30</v>
      </c>
      <c r="J835" s="53" t="s">
        <v>149</v>
      </c>
      <c r="K835" s="53" t="s">
        <v>123</v>
      </c>
      <c r="L835" s="53" t="s">
        <v>128</v>
      </c>
      <c r="M835" s="58" t="s">
        <v>10973</v>
      </c>
      <c r="N835" s="53" t="s">
        <v>2426</v>
      </c>
      <c r="O835" s="84"/>
      <c r="P835" s="76"/>
    </row>
    <row r="836" spans="1:16" ht="75">
      <c r="A836" s="53" t="s">
        <v>2427</v>
      </c>
      <c r="B836" s="54" t="s">
        <v>2067</v>
      </c>
      <c r="C836" s="58" t="s">
        <v>2428</v>
      </c>
      <c r="D836" s="53"/>
      <c r="E836" s="53"/>
      <c r="F836" s="53"/>
      <c r="G836" s="53"/>
      <c r="H836" s="53" t="s">
        <v>148</v>
      </c>
      <c r="I836" s="53" t="s">
        <v>30</v>
      </c>
      <c r="J836" s="53" t="s">
        <v>149</v>
      </c>
      <c r="K836" s="53" t="s">
        <v>123</v>
      </c>
      <c r="L836" s="53" t="s">
        <v>128</v>
      </c>
      <c r="M836" s="58" t="s">
        <v>10973</v>
      </c>
      <c r="N836" s="53" t="s">
        <v>2429</v>
      </c>
      <c r="O836" s="53"/>
      <c r="P836" s="76"/>
    </row>
    <row r="837" spans="1:16" ht="60">
      <c r="A837" s="53" t="s">
        <v>2430</v>
      </c>
      <c r="B837" s="54" t="s">
        <v>2431</v>
      </c>
      <c r="C837" s="55" t="s">
        <v>2432</v>
      </c>
      <c r="D837" s="53"/>
      <c r="E837" s="53"/>
      <c r="F837" s="53"/>
      <c r="G837" s="33" t="s">
        <v>140</v>
      </c>
      <c r="H837" s="53" t="s">
        <v>148</v>
      </c>
      <c r="I837" s="53" t="s">
        <v>30</v>
      </c>
      <c r="J837" s="53" t="s">
        <v>149</v>
      </c>
      <c r="K837" s="53" t="s">
        <v>123</v>
      </c>
      <c r="L837" s="53" t="s">
        <v>150</v>
      </c>
      <c r="M837" s="58" t="s">
        <v>11079</v>
      </c>
      <c r="N837" s="53" t="s">
        <v>2433</v>
      </c>
      <c r="O837" s="33"/>
      <c r="P837" s="76"/>
    </row>
    <row r="838" spans="1:16" ht="60">
      <c r="A838" s="53" t="s">
        <v>2434</v>
      </c>
      <c r="B838" s="54" t="s">
        <v>2431</v>
      </c>
      <c r="C838" s="55" t="s">
        <v>2435</v>
      </c>
      <c r="D838" s="53"/>
      <c r="E838" s="53"/>
      <c r="F838" s="53"/>
      <c r="G838" s="33" t="s">
        <v>140</v>
      </c>
      <c r="H838" s="53" t="s">
        <v>148</v>
      </c>
      <c r="I838" s="53" t="s">
        <v>30</v>
      </c>
      <c r="J838" s="53" t="s">
        <v>149</v>
      </c>
      <c r="K838" s="53" t="s">
        <v>123</v>
      </c>
      <c r="L838" s="53" t="s">
        <v>150</v>
      </c>
      <c r="M838" s="58" t="s">
        <v>11079</v>
      </c>
      <c r="N838" s="53" t="s">
        <v>2436</v>
      </c>
      <c r="O838" s="33"/>
      <c r="P838" s="76"/>
    </row>
    <row r="839" spans="1:16" ht="60">
      <c r="A839" s="53" t="s">
        <v>2437</v>
      </c>
      <c r="B839" s="54" t="s">
        <v>2431</v>
      </c>
      <c r="C839" s="55" t="s">
        <v>2438</v>
      </c>
      <c r="D839" s="53"/>
      <c r="E839" s="53"/>
      <c r="F839" s="53"/>
      <c r="G839" s="33" t="s">
        <v>140</v>
      </c>
      <c r="H839" s="53" t="s">
        <v>148</v>
      </c>
      <c r="I839" s="53" t="s">
        <v>30</v>
      </c>
      <c r="J839" s="53" t="s">
        <v>149</v>
      </c>
      <c r="K839" s="53" t="s">
        <v>123</v>
      </c>
      <c r="L839" s="53" t="s">
        <v>150</v>
      </c>
      <c r="M839" s="58" t="s">
        <v>11079</v>
      </c>
      <c r="N839" s="53" t="s">
        <v>2439</v>
      </c>
      <c r="O839" s="83"/>
      <c r="P839" s="76"/>
    </row>
    <row r="840" spans="1:16" ht="105">
      <c r="A840" s="53" t="s">
        <v>2440</v>
      </c>
      <c r="B840" s="54" t="s">
        <v>2431</v>
      </c>
      <c r="C840" s="55" t="s">
        <v>2441</v>
      </c>
      <c r="D840" s="53"/>
      <c r="E840" s="53"/>
      <c r="F840" s="53"/>
      <c r="G840" s="33" t="s">
        <v>140</v>
      </c>
      <c r="H840" s="53" t="s">
        <v>148</v>
      </c>
      <c r="I840" s="53" t="s">
        <v>30</v>
      </c>
      <c r="J840" s="53" t="s">
        <v>149</v>
      </c>
      <c r="K840" s="53" t="s">
        <v>123</v>
      </c>
      <c r="L840" s="53" t="s">
        <v>150</v>
      </c>
      <c r="M840" s="58" t="s">
        <v>11079</v>
      </c>
      <c r="N840" s="53" t="s">
        <v>2442</v>
      </c>
      <c r="O840" s="83"/>
      <c r="P840" s="76"/>
    </row>
    <row r="841" spans="1:16" ht="105">
      <c r="A841" s="53" t="s">
        <v>2443</v>
      </c>
      <c r="B841" s="54" t="s">
        <v>2431</v>
      </c>
      <c r="C841" s="55" t="s">
        <v>2444</v>
      </c>
      <c r="D841" s="53"/>
      <c r="E841" s="53"/>
      <c r="F841" s="53"/>
      <c r="G841" s="33" t="s">
        <v>140</v>
      </c>
      <c r="H841" s="53" t="s">
        <v>148</v>
      </c>
      <c r="I841" s="53" t="s">
        <v>30</v>
      </c>
      <c r="J841" s="53" t="s">
        <v>149</v>
      </c>
      <c r="K841" s="53" t="s">
        <v>123</v>
      </c>
      <c r="L841" s="53" t="s">
        <v>150</v>
      </c>
      <c r="M841" s="58" t="s">
        <v>11079</v>
      </c>
      <c r="N841" s="53" t="s">
        <v>2445</v>
      </c>
      <c r="O841" s="33"/>
      <c r="P841" s="76"/>
    </row>
    <row r="842" spans="1:16" ht="120">
      <c r="A842" s="53" t="s">
        <v>2446</v>
      </c>
      <c r="B842" s="54" t="s">
        <v>2431</v>
      </c>
      <c r="C842" s="55" t="s">
        <v>2447</v>
      </c>
      <c r="D842" s="53"/>
      <c r="E842" s="53"/>
      <c r="F842" s="53"/>
      <c r="G842" s="33" t="s">
        <v>140</v>
      </c>
      <c r="H842" s="53" t="s">
        <v>148</v>
      </c>
      <c r="I842" s="53" t="s">
        <v>30</v>
      </c>
      <c r="J842" s="53" t="s">
        <v>149</v>
      </c>
      <c r="K842" s="53" t="s">
        <v>123</v>
      </c>
      <c r="L842" s="53" t="s">
        <v>150</v>
      </c>
      <c r="M842" s="58" t="s">
        <v>11079</v>
      </c>
      <c r="N842" s="53" t="s">
        <v>2448</v>
      </c>
      <c r="O842" s="33"/>
      <c r="P842" s="76"/>
    </row>
    <row r="843" spans="1:16" ht="90">
      <c r="A843" s="53" t="s">
        <v>2449</v>
      </c>
      <c r="B843" s="54" t="s">
        <v>2431</v>
      </c>
      <c r="C843" s="58" t="s">
        <v>2450</v>
      </c>
      <c r="D843" s="53"/>
      <c r="E843" s="53"/>
      <c r="F843" s="53"/>
      <c r="G843" s="53"/>
      <c r="H843" s="53" t="s">
        <v>148</v>
      </c>
      <c r="I843" s="53" t="s">
        <v>30</v>
      </c>
      <c r="J843" s="53" t="s">
        <v>149</v>
      </c>
      <c r="K843" s="53" t="s">
        <v>123</v>
      </c>
      <c r="L843" s="53" t="s">
        <v>128</v>
      </c>
      <c r="M843" s="58" t="s">
        <v>11139</v>
      </c>
      <c r="N843" s="53" t="s">
        <v>2451</v>
      </c>
      <c r="O843" s="53"/>
      <c r="P843" s="76"/>
    </row>
    <row r="844" spans="1:16" ht="90">
      <c r="A844" s="53" t="s">
        <v>2452</v>
      </c>
      <c r="B844" s="54" t="s">
        <v>2431</v>
      </c>
      <c r="C844" s="58" t="s">
        <v>2453</v>
      </c>
      <c r="D844" s="53"/>
      <c r="E844" s="53"/>
      <c r="F844" s="53"/>
      <c r="G844" s="53"/>
      <c r="H844" s="53" t="s">
        <v>148</v>
      </c>
      <c r="I844" s="53" t="s">
        <v>30</v>
      </c>
      <c r="J844" s="53" t="s">
        <v>149</v>
      </c>
      <c r="K844" s="53" t="s">
        <v>123</v>
      </c>
      <c r="L844" s="53" t="s">
        <v>128</v>
      </c>
      <c r="M844" s="58" t="s">
        <v>11140</v>
      </c>
      <c r="N844" s="53" t="s">
        <v>2454</v>
      </c>
      <c r="O844" s="53"/>
      <c r="P844" s="76"/>
    </row>
    <row r="845" spans="1:16" ht="90">
      <c r="A845" s="53" t="s">
        <v>2455</v>
      </c>
      <c r="B845" s="54" t="s">
        <v>2431</v>
      </c>
      <c r="C845" s="58" t="s">
        <v>11141</v>
      </c>
      <c r="D845" s="53"/>
      <c r="E845" s="53"/>
      <c r="F845" s="53"/>
      <c r="G845" s="53"/>
      <c r="H845" s="53" t="s">
        <v>148</v>
      </c>
      <c r="I845" s="53" t="s">
        <v>30</v>
      </c>
      <c r="J845" s="53" t="s">
        <v>149</v>
      </c>
      <c r="K845" s="53" t="s">
        <v>123</v>
      </c>
      <c r="L845" s="53" t="s">
        <v>128</v>
      </c>
      <c r="M845" s="58" t="s">
        <v>11140</v>
      </c>
      <c r="N845" s="53" t="s">
        <v>2456</v>
      </c>
      <c r="O845" s="53"/>
      <c r="P845" s="76"/>
    </row>
    <row r="846" spans="1:16" ht="90">
      <c r="A846" s="53" t="s">
        <v>2457</v>
      </c>
      <c r="B846" s="54" t="s">
        <v>2431</v>
      </c>
      <c r="C846" s="58" t="s">
        <v>11142</v>
      </c>
      <c r="D846" s="53"/>
      <c r="E846" s="53"/>
      <c r="F846" s="53"/>
      <c r="G846" s="53"/>
      <c r="H846" s="53" t="s">
        <v>148</v>
      </c>
      <c r="I846" s="53" t="s">
        <v>30</v>
      </c>
      <c r="J846" s="53" t="s">
        <v>149</v>
      </c>
      <c r="K846" s="53" t="s">
        <v>123</v>
      </c>
      <c r="L846" s="53" t="s">
        <v>128</v>
      </c>
      <c r="M846" s="58" t="s">
        <v>11140</v>
      </c>
      <c r="N846" s="53" t="s">
        <v>2458</v>
      </c>
      <c r="O846" s="53"/>
      <c r="P846" s="76"/>
    </row>
    <row r="847" spans="1:16" ht="90">
      <c r="A847" s="53" t="s">
        <v>2459</v>
      </c>
      <c r="B847" s="54" t="s">
        <v>2431</v>
      </c>
      <c r="C847" s="58" t="s">
        <v>2460</v>
      </c>
      <c r="D847" s="53"/>
      <c r="E847" s="53"/>
      <c r="F847" s="53"/>
      <c r="G847" s="53"/>
      <c r="H847" s="53" t="s">
        <v>148</v>
      </c>
      <c r="I847" s="53" t="s">
        <v>30</v>
      </c>
      <c r="J847" s="53" t="s">
        <v>149</v>
      </c>
      <c r="K847" s="53" t="s">
        <v>123</v>
      </c>
      <c r="L847" s="53" t="s">
        <v>128</v>
      </c>
      <c r="M847" s="58" t="s">
        <v>11143</v>
      </c>
      <c r="N847" s="53" t="s">
        <v>2461</v>
      </c>
      <c r="O847" s="53"/>
      <c r="P847" s="76"/>
    </row>
    <row r="848" spans="1:16" ht="165">
      <c r="A848" s="53" t="s">
        <v>2462</v>
      </c>
      <c r="B848" s="54" t="s">
        <v>2431</v>
      </c>
      <c r="C848" s="58" t="s">
        <v>2463</v>
      </c>
      <c r="D848" s="53"/>
      <c r="E848" s="53"/>
      <c r="F848" s="53"/>
      <c r="G848" s="53"/>
      <c r="H848" s="53" t="s">
        <v>148</v>
      </c>
      <c r="I848" s="53" t="s">
        <v>30</v>
      </c>
      <c r="J848" s="53" t="s">
        <v>149</v>
      </c>
      <c r="K848" s="53" t="s">
        <v>123</v>
      </c>
      <c r="L848" s="53" t="s">
        <v>128</v>
      </c>
      <c r="M848" s="58" t="s">
        <v>11144</v>
      </c>
      <c r="N848" s="53" t="s">
        <v>2464</v>
      </c>
      <c r="O848" s="53"/>
      <c r="P848" s="76"/>
    </row>
    <row r="849" spans="1:16" ht="90">
      <c r="A849" s="53" t="s">
        <v>2465</v>
      </c>
      <c r="B849" s="54" t="s">
        <v>2431</v>
      </c>
      <c r="C849" s="58" t="s">
        <v>2466</v>
      </c>
      <c r="D849" s="53"/>
      <c r="E849" s="53"/>
      <c r="F849" s="53"/>
      <c r="G849" s="53"/>
      <c r="H849" s="53" t="s">
        <v>148</v>
      </c>
      <c r="I849" s="53" t="s">
        <v>30</v>
      </c>
      <c r="J849" s="53" t="s">
        <v>149</v>
      </c>
      <c r="K849" s="53" t="s">
        <v>123</v>
      </c>
      <c r="L849" s="53" t="s">
        <v>128</v>
      </c>
      <c r="M849" s="58" t="s">
        <v>11145</v>
      </c>
      <c r="N849" s="53" t="s">
        <v>2467</v>
      </c>
      <c r="O849" s="53"/>
      <c r="P849" s="76"/>
    </row>
    <row r="850" spans="1:16" ht="150">
      <c r="A850" s="53" t="s">
        <v>2468</v>
      </c>
      <c r="B850" s="54" t="s">
        <v>2431</v>
      </c>
      <c r="C850" s="58" t="s">
        <v>2469</v>
      </c>
      <c r="D850" s="53"/>
      <c r="E850" s="53"/>
      <c r="F850" s="53"/>
      <c r="G850" s="53"/>
      <c r="H850" s="53" t="s">
        <v>148</v>
      </c>
      <c r="I850" s="53" t="s">
        <v>30</v>
      </c>
      <c r="J850" s="53" t="s">
        <v>149</v>
      </c>
      <c r="K850" s="53" t="s">
        <v>123</v>
      </c>
      <c r="L850" s="53" t="s">
        <v>128</v>
      </c>
      <c r="M850" s="58" t="s">
        <v>11146</v>
      </c>
      <c r="N850" s="53" t="s">
        <v>2470</v>
      </c>
      <c r="O850" s="53"/>
      <c r="P850" s="76"/>
    </row>
    <row r="851" spans="1:16" ht="90">
      <c r="A851" s="53" t="s">
        <v>2471</v>
      </c>
      <c r="B851" s="54" t="s">
        <v>2431</v>
      </c>
      <c r="C851" s="58" t="s">
        <v>2472</v>
      </c>
      <c r="D851" s="53"/>
      <c r="E851" s="53"/>
      <c r="F851" s="53"/>
      <c r="G851" s="53"/>
      <c r="H851" s="53" t="s">
        <v>148</v>
      </c>
      <c r="I851" s="53" t="s">
        <v>30</v>
      </c>
      <c r="J851" s="53" t="s">
        <v>149</v>
      </c>
      <c r="K851" s="53" t="s">
        <v>123</v>
      </c>
      <c r="L851" s="53" t="s">
        <v>128</v>
      </c>
      <c r="M851" s="58" t="s">
        <v>11147</v>
      </c>
      <c r="N851" s="53" t="s">
        <v>2473</v>
      </c>
      <c r="O851" s="53"/>
      <c r="P851" s="76"/>
    </row>
    <row r="852" spans="1:16" ht="90">
      <c r="A852" s="53" t="s">
        <v>2474</v>
      </c>
      <c r="B852" s="54" t="s">
        <v>2431</v>
      </c>
      <c r="C852" s="58" t="s">
        <v>2475</v>
      </c>
      <c r="D852" s="53"/>
      <c r="E852" s="53"/>
      <c r="F852" s="53"/>
      <c r="G852" s="53"/>
      <c r="H852" s="53" t="s">
        <v>148</v>
      </c>
      <c r="I852" s="53" t="s">
        <v>30</v>
      </c>
      <c r="J852" s="53" t="s">
        <v>149</v>
      </c>
      <c r="K852" s="53" t="s">
        <v>123</v>
      </c>
      <c r="L852" s="53" t="s">
        <v>128</v>
      </c>
      <c r="M852" s="58" t="s">
        <v>11148</v>
      </c>
      <c r="N852" s="53" t="s">
        <v>2476</v>
      </c>
      <c r="O852" s="53"/>
      <c r="P852" s="76"/>
    </row>
    <row r="853" spans="1:16" ht="135">
      <c r="A853" s="53" t="s">
        <v>2477</v>
      </c>
      <c r="B853" s="54" t="s">
        <v>2431</v>
      </c>
      <c r="C853" s="58" t="s">
        <v>2478</v>
      </c>
      <c r="D853" s="53"/>
      <c r="E853" s="53"/>
      <c r="F853" s="53"/>
      <c r="G853" s="53"/>
      <c r="H853" s="53" t="s">
        <v>148</v>
      </c>
      <c r="I853" s="53" t="s">
        <v>30</v>
      </c>
      <c r="J853" s="53" t="s">
        <v>149</v>
      </c>
      <c r="K853" s="53" t="s">
        <v>123</v>
      </c>
      <c r="L853" s="53" t="s">
        <v>128</v>
      </c>
      <c r="M853" s="58" t="s">
        <v>11149</v>
      </c>
      <c r="N853" s="53" t="s">
        <v>2479</v>
      </c>
      <c r="O853" s="53"/>
      <c r="P853" s="76"/>
    </row>
    <row r="854" spans="1:16" ht="135">
      <c r="A854" s="53" t="s">
        <v>2480</v>
      </c>
      <c r="B854" s="54" t="s">
        <v>2431</v>
      </c>
      <c r="C854" s="55" t="s">
        <v>2481</v>
      </c>
      <c r="D854" s="53"/>
      <c r="E854" s="53"/>
      <c r="F854" s="53"/>
      <c r="G854" s="53"/>
      <c r="H854" s="53" t="s">
        <v>148</v>
      </c>
      <c r="I854" s="53" t="s">
        <v>30</v>
      </c>
      <c r="J854" s="53" t="s">
        <v>149</v>
      </c>
      <c r="K854" s="53" t="s">
        <v>123</v>
      </c>
      <c r="L854" s="53" t="s">
        <v>128</v>
      </c>
      <c r="M854" s="58" t="s">
        <v>10879</v>
      </c>
      <c r="N854" s="53" t="s">
        <v>2482</v>
      </c>
      <c r="O854" s="53"/>
      <c r="P854" s="76"/>
    </row>
    <row r="855" spans="1:16" ht="45">
      <c r="A855" s="53" t="s">
        <v>2483</v>
      </c>
      <c r="B855" s="54" t="s">
        <v>2431</v>
      </c>
      <c r="C855" s="55" t="s">
        <v>2484</v>
      </c>
      <c r="D855" s="53"/>
      <c r="E855" s="53"/>
      <c r="F855" s="53"/>
      <c r="G855" s="33" t="s">
        <v>140</v>
      </c>
      <c r="H855" s="53" t="s">
        <v>148</v>
      </c>
      <c r="I855" s="53" t="s">
        <v>30</v>
      </c>
      <c r="J855" s="53" t="s">
        <v>149</v>
      </c>
      <c r="K855" s="53" t="s">
        <v>123</v>
      </c>
      <c r="L855" s="33" t="s">
        <v>150</v>
      </c>
      <c r="M855" s="58" t="s">
        <v>11079</v>
      </c>
      <c r="N855" s="53" t="s">
        <v>2485</v>
      </c>
      <c r="O855" s="53"/>
      <c r="P855" s="76"/>
    </row>
    <row r="856" spans="1:16" ht="45">
      <c r="A856" s="33" t="s">
        <v>2486</v>
      </c>
      <c r="B856" s="54" t="s">
        <v>2431</v>
      </c>
      <c r="C856" s="55" t="s">
        <v>2487</v>
      </c>
      <c r="D856" s="53"/>
      <c r="E856" s="53"/>
      <c r="F856" s="53"/>
      <c r="G856" s="33" t="s">
        <v>140</v>
      </c>
      <c r="H856" s="53" t="s">
        <v>148</v>
      </c>
      <c r="I856" s="53" t="s">
        <v>30</v>
      </c>
      <c r="J856" s="53" t="s">
        <v>149</v>
      </c>
      <c r="K856" s="53" t="s">
        <v>123</v>
      </c>
      <c r="L856" s="33" t="s">
        <v>150</v>
      </c>
      <c r="M856" s="58" t="s">
        <v>11079</v>
      </c>
      <c r="N856" s="53" t="s">
        <v>2488</v>
      </c>
      <c r="O856" s="53"/>
      <c r="P856" s="76"/>
    </row>
    <row r="857" spans="1:16" ht="45">
      <c r="A857" s="53" t="s">
        <v>2489</v>
      </c>
      <c r="B857" s="54" t="s">
        <v>2431</v>
      </c>
      <c r="C857" s="58" t="s">
        <v>2490</v>
      </c>
      <c r="D857" s="53"/>
      <c r="E857" s="53"/>
      <c r="F857" s="53"/>
      <c r="G857" s="53"/>
      <c r="H857" s="53" t="s">
        <v>148</v>
      </c>
      <c r="I857" s="53" t="s">
        <v>30</v>
      </c>
      <c r="J857" s="53" t="s">
        <v>149</v>
      </c>
      <c r="K857" s="53" t="s">
        <v>123</v>
      </c>
      <c r="L857" s="53" t="s">
        <v>128</v>
      </c>
      <c r="M857" s="58" t="s">
        <v>10975</v>
      </c>
      <c r="N857" s="53" t="s">
        <v>2491</v>
      </c>
      <c r="O857" s="53"/>
      <c r="P857" s="76"/>
    </row>
    <row r="858" spans="1:16" ht="60">
      <c r="A858" s="53" t="s">
        <v>2492</v>
      </c>
      <c r="B858" s="54" t="s">
        <v>2431</v>
      </c>
      <c r="C858" s="55" t="s">
        <v>2493</v>
      </c>
      <c r="D858" s="53"/>
      <c r="E858" s="53"/>
      <c r="F858" s="53"/>
      <c r="G858" s="53"/>
      <c r="H858" s="53" t="s">
        <v>148</v>
      </c>
      <c r="I858" s="53" t="s">
        <v>30</v>
      </c>
      <c r="J858" s="53" t="s">
        <v>149</v>
      </c>
      <c r="K858" s="53" t="s">
        <v>123</v>
      </c>
      <c r="L858" s="53" t="s">
        <v>128</v>
      </c>
      <c r="M858" s="58" t="s">
        <v>10975</v>
      </c>
      <c r="N858" s="53" t="s">
        <v>2494</v>
      </c>
      <c r="O858" s="53"/>
      <c r="P858" s="76"/>
    </row>
    <row r="859" spans="1:16" ht="60">
      <c r="A859" s="53" t="s">
        <v>2495</v>
      </c>
      <c r="B859" s="54" t="s">
        <v>2431</v>
      </c>
      <c r="C859" s="58" t="s">
        <v>2496</v>
      </c>
      <c r="D859" s="53"/>
      <c r="E859" s="53"/>
      <c r="F859" s="53"/>
      <c r="G859" s="53"/>
      <c r="H859" s="53" t="s">
        <v>148</v>
      </c>
      <c r="I859" s="53" t="s">
        <v>30</v>
      </c>
      <c r="J859" s="53" t="s">
        <v>149</v>
      </c>
      <c r="K859" s="53" t="s">
        <v>123</v>
      </c>
      <c r="L859" s="53" t="s">
        <v>128</v>
      </c>
      <c r="M859" s="58" t="s">
        <v>10976</v>
      </c>
      <c r="N859" s="53" t="s">
        <v>2497</v>
      </c>
      <c r="O859" s="53"/>
      <c r="P859" s="76"/>
    </row>
    <row r="860" spans="1:16" ht="60">
      <c r="A860" s="53" t="s">
        <v>2498</v>
      </c>
      <c r="B860" s="54" t="s">
        <v>2431</v>
      </c>
      <c r="C860" s="55" t="s">
        <v>2499</v>
      </c>
      <c r="D860" s="53"/>
      <c r="E860" s="53"/>
      <c r="F860" s="53"/>
      <c r="G860" s="53"/>
      <c r="H860" s="53" t="s">
        <v>148</v>
      </c>
      <c r="I860" s="53" t="s">
        <v>30</v>
      </c>
      <c r="J860" s="53" t="s">
        <v>149</v>
      </c>
      <c r="K860" s="53" t="s">
        <v>123</v>
      </c>
      <c r="L860" s="53" t="s">
        <v>128</v>
      </c>
      <c r="M860" s="58" t="s">
        <v>10975</v>
      </c>
      <c r="N860" s="53" t="s">
        <v>2500</v>
      </c>
      <c r="O860" s="53"/>
      <c r="P860" s="76"/>
    </row>
    <row r="861" spans="1:16" ht="60">
      <c r="A861" s="53" t="s">
        <v>2501</v>
      </c>
      <c r="B861" s="54" t="s">
        <v>2431</v>
      </c>
      <c r="C861" s="58" t="s">
        <v>2502</v>
      </c>
      <c r="D861" s="53"/>
      <c r="E861" s="53"/>
      <c r="F861" s="53"/>
      <c r="G861" s="53"/>
      <c r="H861" s="53" t="s">
        <v>148</v>
      </c>
      <c r="I861" s="53" t="s">
        <v>30</v>
      </c>
      <c r="J861" s="53" t="s">
        <v>149</v>
      </c>
      <c r="K861" s="53" t="s">
        <v>123</v>
      </c>
      <c r="L861" s="53" t="s">
        <v>128</v>
      </c>
      <c r="M861" s="58" t="s">
        <v>10975</v>
      </c>
      <c r="N861" s="53" t="s">
        <v>2503</v>
      </c>
      <c r="O861" s="53"/>
      <c r="P861" s="76"/>
    </row>
    <row r="862" spans="1:16" ht="90">
      <c r="A862" s="53" t="s">
        <v>2504</v>
      </c>
      <c r="B862" s="54" t="s">
        <v>2431</v>
      </c>
      <c r="C862" s="55" t="s">
        <v>2505</v>
      </c>
      <c r="D862" s="53"/>
      <c r="E862" s="53"/>
      <c r="F862" s="53"/>
      <c r="G862" s="53"/>
      <c r="H862" s="53" t="s">
        <v>148</v>
      </c>
      <c r="I862" s="53" t="s">
        <v>30</v>
      </c>
      <c r="J862" s="53" t="s">
        <v>149</v>
      </c>
      <c r="K862" s="53" t="s">
        <v>123</v>
      </c>
      <c r="L862" s="53" t="s">
        <v>128</v>
      </c>
      <c r="M862" s="58" t="s">
        <v>10975</v>
      </c>
      <c r="N862" s="53" t="s">
        <v>2506</v>
      </c>
      <c r="O862" s="53"/>
      <c r="P862" s="76"/>
    </row>
    <row r="863" spans="1:16" ht="90">
      <c r="A863" s="53" t="s">
        <v>2507</v>
      </c>
      <c r="B863" s="54" t="s">
        <v>2431</v>
      </c>
      <c r="C863" s="55" t="s">
        <v>2508</v>
      </c>
      <c r="D863" s="53"/>
      <c r="E863" s="53"/>
      <c r="F863" s="53"/>
      <c r="G863" s="53"/>
      <c r="H863" s="53" t="s">
        <v>148</v>
      </c>
      <c r="I863" s="53" t="s">
        <v>30</v>
      </c>
      <c r="J863" s="53" t="s">
        <v>149</v>
      </c>
      <c r="K863" s="53" t="s">
        <v>123</v>
      </c>
      <c r="L863" s="53" t="s">
        <v>128</v>
      </c>
      <c r="M863" s="58" t="s">
        <v>10975</v>
      </c>
      <c r="N863" s="53" t="s">
        <v>2509</v>
      </c>
      <c r="O863" s="53"/>
      <c r="P863" s="76"/>
    </row>
    <row r="864" spans="1:16" ht="60">
      <c r="A864" s="53" t="s">
        <v>2510</v>
      </c>
      <c r="B864" s="54" t="s">
        <v>2431</v>
      </c>
      <c r="C864" s="55" t="s">
        <v>2511</v>
      </c>
      <c r="D864" s="53"/>
      <c r="E864" s="53"/>
      <c r="F864" s="53"/>
      <c r="G864" s="53"/>
      <c r="H864" s="53" t="s">
        <v>148</v>
      </c>
      <c r="I864" s="53" t="s">
        <v>30</v>
      </c>
      <c r="J864" s="53" t="s">
        <v>151</v>
      </c>
      <c r="K864" s="53" t="s">
        <v>124</v>
      </c>
      <c r="L864" s="53" t="s">
        <v>129</v>
      </c>
      <c r="M864" s="55"/>
      <c r="N864" s="53" t="s">
        <v>2512</v>
      </c>
      <c r="O864" s="53"/>
      <c r="P864" s="76"/>
    </row>
    <row r="865" spans="1:16" ht="90">
      <c r="A865" s="53" t="s">
        <v>2513</v>
      </c>
      <c r="B865" s="54" t="s">
        <v>2431</v>
      </c>
      <c r="C865" s="55" t="s">
        <v>2514</v>
      </c>
      <c r="D865" s="53"/>
      <c r="E865" s="53"/>
      <c r="F865" s="53"/>
      <c r="G865" s="53"/>
      <c r="H865" s="53" t="s">
        <v>148</v>
      </c>
      <c r="I865" s="53" t="s">
        <v>30</v>
      </c>
      <c r="J865" s="53" t="s">
        <v>149</v>
      </c>
      <c r="K865" s="53" t="s">
        <v>123</v>
      </c>
      <c r="L865" s="53" t="s">
        <v>128</v>
      </c>
      <c r="M865" s="58" t="s">
        <v>10975</v>
      </c>
      <c r="N865" s="53" t="s">
        <v>2515</v>
      </c>
      <c r="O865" s="53"/>
      <c r="P865" s="76"/>
    </row>
    <row r="866" spans="1:16" ht="75">
      <c r="A866" s="53" t="s">
        <v>2516</v>
      </c>
      <c r="B866" s="54" t="s">
        <v>2431</v>
      </c>
      <c r="C866" s="58" t="s">
        <v>10636</v>
      </c>
      <c r="D866" s="53"/>
      <c r="E866" s="53"/>
      <c r="F866" s="53"/>
      <c r="G866" s="53"/>
      <c r="H866" s="53" t="s">
        <v>148</v>
      </c>
      <c r="I866" s="53" t="s">
        <v>30</v>
      </c>
      <c r="J866" s="53" t="s">
        <v>149</v>
      </c>
      <c r="K866" s="53" t="s">
        <v>123</v>
      </c>
      <c r="L866" s="53" t="s">
        <v>128</v>
      </c>
      <c r="M866" s="58" t="s">
        <v>10929</v>
      </c>
      <c r="N866" s="53" t="s">
        <v>2517</v>
      </c>
      <c r="O866" s="53"/>
      <c r="P866" s="76"/>
    </row>
    <row r="867" spans="1:16" ht="75">
      <c r="A867" s="53" t="s">
        <v>2518</v>
      </c>
      <c r="B867" s="54" t="s">
        <v>2431</v>
      </c>
      <c r="C867" s="55" t="s">
        <v>2519</v>
      </c>
      <c r="D867" s="53"/>
      <c r="E867" s="53"/>
      <c r="F867" s="53"/>
      <c r="G867" s="53"/>
      <c r="H867" s="53" t="s">
        <v>148</v>
      </c>
      <c r="I867" s="53" t="s">
        <v>30</v>
      </c>
      <c r="J867" s="53" t="s">
        <v>149</v>
      </c>
      <c r="K867" s="53" t="s">
        <v>123</v>
      </c>
      <c r="L867" s="53" t="s">
        <v>128</v>
      </c>
      <c r="M867" s="58" t="s">
        <v>10929</v>
      </c>
      <c r="N867" s="53" t="s">
        <v>2520</v>
      </c>
      <c r="O867" s="53"/>
      <c r="P867" s="76"/>
    </row>
    <row r="868" spans="1:16" ht="60">
      <c r="A868" s="53" t="s">
        <v>2521</v>
      </c>
      <c r="B868" s="54" t="s">
        <v>2431</v>
      </c>
      <c r="C868" s="58" t="s">
        <v>2522</v>
      </c>
      <c r="D868" s="53"/>
      <c r="E868" s="53"/>
      <c r="F868" s="53"/>
      <c r="G868" s="53"/>
      <c r="H868" s="53" t="s">
        <v>148</v>
      </c>
      <c r="I868" s="53" t="s">
        <v>30</v>
      </c>
      <c r="J868" s="53" t="s">
        <v>149</v>
      </c>
      <c r="K868" s="53" t="s">
        <v>123</v>
      </c>
      <c r="L868" s="53" t="s">
        <v>128</v>
      </c>
      <c r="M868" s="58" t="s">
        <v>10881</v>
      </c>
      <c r="N868" s="53" t="s">
        <v>2523</v>
      </c>
      <c r="O868" s="53"/>
      <c r="P868" s="76"/>
    </row>
    <row r="869" spans="1:16" ht="105">
      <c r="A869" s="53" t="s">
        <v>2524</v>
      </c>
      <c r="B869" s="54" t="s">
        <v>2431</v>
      </c>
      <c r="C869" s="58" t="s">
        <v>2525</v>
      </c>
      <c r="D869" s="53"/>
      <c r="E869" s="53"/>
      <c r="F869" s="53"/>
      <c r="G869" s="53"/>
      <c r="H869" s="53" t="s">
        <v>148</v>
      </c>
      <c r="I869" s="53" t="s">
        <v>30</v>
      </c>
      <c r="J869" s="53" t="s">
        <v>149</v>
      </c>
      <c r="K869" s="53" t="s">
        <v>123</v>
      </c>
      <c r="L869" s="53" t="s">
        <v>128</v>
      </c>
      <c r="M869" s="58" t="s">
        <v>11150</v>
      </c>
      <c r="N869" s="53" t="s">
        <v>2526</v>
      </c>
      <c r="O869" s="53"/>
      <c r="P869" s="76"/>
    </row>
    <row r="870" spans="1:16" ht="60">
      <c r="A870" s="53" t="s">
        <v>2527</v>
      </c>
      <c r="B870" s="54" t="s">
        <v>2431</v>
      </c>
      <c r="C870" s="55" t="s">
        <v>2528</v>
      </c>
      <c r="D870" s="53"/>
      <c r="E870" s="53"/>
      <c r="F870" s="54"/>
      <c r="G870" s="53"/>
      <c r="H870" s="53" t="s">
        <v>148</v>
      </c>
      <c r="I870" s="53" t="s">
        <v>30</v>
      </c>
      <c r="J870" s="53" t="s">
        <v>152</v>
      </c>
      <c r="K870" s="53" t="s">
        <v>123</v>
      </c>
      <c r="L870" s="53" t="s">
        <v>128</v>
      </c>
      <c r="M870" s="65" t="s">
        <v>10966</v>
      </c>
      <c r="N870" s="53" t="s">
        <v>2529</v>
      </c>
      <c r="O870" s="53"/>
      <c r="P870" s="76"/>
    </row>
    <row r="871" spans="1:16" ht="60">
      <c r="A871" s="53" t="s">
        <v>2530</v>
      </c>
      <c r="B871" s="54" t="s">
        <v>2431</v>
      </c>
      <c r="C871" s="55" t="s">
        <v>2531</v>
      </c>
      <c r="D871" s="53"/>
      <c r="E871" s="53"/>
      <c r="F871" s="54"/>
      <c r="G871" s="53"/>
      <c r="H871" s="53" t="s">
        <v>156</v>
      </c>
      <c r="I871" s="53" t="s">
        <v>30</v>
      </c>
      <c r="J871" s="53" t="s">
        <v>151</v>
      </c>
      <c r="K871" s="53" t="s">
        <v>124</v>
      </c>
      <c r="L871" s="53" t="s">
        <v>153</v>
      </c>
      <c r="M871" s="65" t="s">
        <v>10757</v>
      </c>
      <c r="N871" s="53" t="s">
        <v>2532</v>
      </c>
      <c r="O871" s="53"/>
      <c r="P871" s="76"/>
    </row>
    <row r="872" spans="1:16" ht="90">
      <c r="A872" s="53" t="s">
        <v>2533</v>
      </c>
      <c r="B872" s="54" t="s">
        <v>2431</v>
      </c>
      <c r="C872" s="55" t="s">
        <v>2534</v>
      </c>
      <c r="D872" s="53"/>
      <c r="E872" s="53"/>
      <c r="F872" s="53"/>
      <c r="G872" s="53"/>
      <c r="H872" s="53" t="s">
        <v>148</v>
      </c>
      <c r="I872" s="53" t="s">
        <v>30</v>
      </c>
      <c r="J872" s="53" t="s">
        <v>149</v>
      </c>
      <c r="K872" s="53" t="s">
        <v>123</v>
      </c>
      <c r="L872" s="53" t="s">
        <v>128</v>
      </c>
      <c r="M872" s="58" t="s">
        <v>10975</v>
      </c>
      <c r="N872" s="53" t="s">
        <v>2535</v>
      </c>
      <c r="O872" s="53"/>
      <c r="P872" s="76"/>
    </row>
    <row r="873" spans="1:16" ht="120">
      <c r="A873" s="53" t="s">
        <v>2536</v>
      </c>
      <c r="B873" s="54" t="s">
        <v>2431</v>
      </c>
      <c r="C873" s="55" t="s">
        <v>2537</v>
      </c>
      <c r="D873" s="53"/>
      <c r="E873" s="53"/>
      <c r="F873" s="53"/>
      <c r="G873" s="53"/>
      <c r="H873" s="53" t="s">
        <v>148</v>
      </c>
      <c r="I873" s="53" t="s">
        <v>30</v>
      </c>
      <c r="J873" s="53" t="s">
        <v>149</v>
      </c>
      <c r="K873" s="53" t="s">
        <v>123</v>
      </c>
      <c r="L873" s="53" t="s">
        <v>128</v>
      </c>
      <c r="M873" s="58" t="s">
        <v>10976</v>
      </c>
      <c r="N873" s="53" t="s">
        <v>2538</v>
      </c>
      <c r="O873" s="53"/>
      <c r="P873" s="76"/>
    </row>
    <row r="874" spans="1:16" ht="60">
      <c r="A874" s="53" t="s">
        <v>2539</v>
      </c>
      <c r="B874" s="54" t="s">
        <v>2431</v>
      </c>
      <c r="C874" s="55" t="s">
        <v>2540</v>
      </c>
      <c r="D874" s="53"/>
      <c r="E874" s="53"/>
      <c r="F874" s="53"/>
      <c r="G874" s="53"/>
      <c r="H874" s="53" t="s">
        <v>148</v>
      </c>
      <c r="I874" s="53" t="s">
        <v>30</v>
      </c>
      <c r="J874" s="53" t="s">
        <v>149</v>
      </c>
      <c r="K874" s="53" t="s">
        <v>123</v>
      </c>
      <c r="L874" s="53" t="s">
        <v>128</v>
      </c>
      <c r="M874" s="58" t="s">
        <v>10976</v>
      </c>
      <c r="N874" s="53" t="s">
        <v>2541</v>
      </c>
      <c r="O874" s="53"/>
      <c r="P874" s="76"/>
    </row>
    <row r="875" spans="1:16" ht="60">
      <c r="A875" s="53" t="s">
        <v>2542</v>
      </c>
      <c r="B875" s="54" t="s">
        <v>2431</v>
      </c>
      <c r="C875" s="55" t="s">
        <v>2543</v>
      </c>
      <c r="D875" s="53"/>
      <c r="E875" s="53"/>
      <c r="F875" s="53"/>
      <c r="G875" s="53"/>
      <c r="H875" s="53" t="s">
        <v>148</v>
      </c>
      <c r="I875" s="53" t="s">
        <v>30</v>
      </c>
      <c r="J875" s="53" t="s">
        <v>149</v>
      </c>
      <c r="K875" s="53" t="s">
        <v>123</v>
      </c>
      <c r="L875" s="53" t="s">
        <v>128</v>
      </c>
      <c r="M875" s="58" t="s">
        <v>10976</v>
      </c>
      <c r="N875" s="53" t="s">
        <v>2544</v>
      </c>
      <c r="O875" s="53"/>
      <c r="P875" s="76"/>
    </row>
    <row r="876" spans="1:16" ht="45">
      <c r="A876" s="53" t="s">
        <v>2545</v>
      </c>
      <c r="B876" s="54" t="s">
        <v>2431</v>
      </c>
      <c r="C876" s="55" t="s">
        <v>2546</v>
      </c>
      <c r="D876" s="53"/>
      <c r="E876" s="53"/>
      <c r="F876" s="53"/>
      <c r="G876" s="53"/>
      <c r="H876" s="53" t="s">
        <v>148</v>
      </c>
      <c r="I876" s="53" t="s">
        <v>30</v>
      </c>
      <c r="J876" s="53" t="s">
        <v>151</v>
      </c>
      <c r="K876" s="53" t="s">
        <v>124</v>
      </c>
      <c r="L876" s="53" t="s">
        <v>153</v>
      </c>
      <c r="M876" s="54" t="s">
        <v>273</v>
      </c>
      <c r="N876" s="53" t="s">
        <v>2547</v>
      </c>
      <c r="O876" s="60"/>
      <c r="P876" s="76"/>
    </row>
    <row r="877" spans="1:16" ht="60">
      <c r="A877" s="53" t="s">
        <v>2548</v>
      </c>
      <c r="B877" s="54" t="s">
        <v>2431</v>
      </c>
      <c r="C877" s="55" t="s">
        <v>2549</v>
      </c>
      <c r="D877" s="53"/>
      <c r="E877" s="53"/>
      <c r="F877" s="53"/>
      <c r="G877" s="53"/>
      <c r="H877" s="53" t="s">
        <v>148</v>
      </c>
      <c r="I877" s="53" t="s">
        <v>30</v>
      </c>
      <c r="J877" s="53" t="s">
        <v>149</v>
      </c>
      <c r="K877" s="53" t="s">
        <v>123</v>
      </c>
      <c r="L877" s="53" t="s">
        <v>128</v>
      </c>
      <c r="M877" s="58" t="s">
        <v>10976</v>
      </c>
      <c r="N877" s="53" t="s">
        <v>2550</v>
      </c>
      <c r="O877" s="53"/>
      <c r="P877" s="76"/>
    </row>
    <row r="878" spans="1:16" ht="45">
      <c r="A878" s="53" t="s">
        <v>2551</v>
      </c>
      <c r="B878" s="54" t="s">
        <v>2431</v>
      </c>
      <c r="C878" s="55" t="s">
        <v>2552</v>
      </c>
      <c r="D878" s="53"/>
      <c r="E878" s="53"/>
      <c r="F878" s="53"/>
      <c r="G878" s="53"/>
      <c r="H878" s="53" t="s">
        <v>148</v>
      </c>
      <c r="I878" s="53" t="s">
        <v>30</v>
      </c>
      <c r="J878" s="53" t="s">
        <v>151</v>
      </c>
      <c r="K878" s="53" t="s">
        <v>124</v>
      </c>
      <c r="L878" s="53" t="s">
        <v>153</v>
      </c>
      <c r="M878" s="54" t="s">
        <v>273</v>
      </c>
      <c r="N878" s="53" t="s">
        <v>2553</v>
      </c>
      <c r="O878" s="60"/>
      <c r="P878" s="76"/>
    </row>
    <row r="879" spans="1:16" ht="60">
      <c r="A879" s="53" t="s">
        <v>2554</v>
      </c>
      <c r="B879" s="54" t="s">
        <v>2431</v>
      </c>
      <c r="C879" s="55" t="s">
        <v>2555</v>
      </c>
      <c r="D879" s="53"/>
      <c r="E879" s="53"/>
      <c r="F879" s="53"/>
      <c r="G879" s="53"/>
      <c r="H879" s="53" t="s">
        <v>148</v>
      </c>
      <c r="I879" s="53" t="s">
        <v>30</v>
      </c>
      <c r="J879" s="53" t="s">
        <v>149</v>
      </c>
      <c r="K879" s="53" t="s">
        <v>123</v>
      </c>
      <c r="L879" s="53" t="s">
        <v>128</v>
      </c>
      <c r="M879" s="58" t="s">
        <v>10976</v>
      </c>
      <c r="N879" s="53" t="s">
        <v>2556</v>
      </c>
      <c r="O879" s="53"/>
      <c r="P879" s="76"/>
    </row>
    <row r="880" spans="1:16" ht="75">
      <c r="A880" s="53" t="s">
        <v>2557</v>
      </c>
      <c r="B880" s="54" t="s">
        <v>2431</v>
      </c>
      <c r="C880" s="55" t="s">
        <v>2558</v>
      </c>
      <c r="D880" s="53"/>
      <c r="E880" s="53"/>
      <c r="F880" s="53"/>
      <c r="G880" s="53"/>
      <c r="H880" s="53" t="s">
        <v>148</v>
      </c>
      <c r="I880" s="53" t="s">
        <v>30</v>
      </c>
      <c r="J880" s="53" t="s">
        <v>149</v>
      </c>
      <c r="K880" s="53" t="s">
        <v>123</v>
      </c>
      <c r="L880" s="53" t="s">
        <v>128</v>
      </c>
      <c r="M880" s="58" t="s">
        <v>10975</v>
      </c>
      <c r="N880" s="53" t="s">
        <v>2559</v>
      </c>
      <c r="O880" s="53"/>
      <c r="P880" s="76"/>
    </row>
    <row r="881" spans="1:16" ht="45">
      <c r="A881" s="53" t="s">
        <v>2560</v>
      </c>
      <c r="B881" s="54" t="s">
        <v>2431</v>
      </c>
      <c r="C881" s="55" t="s">
        <v>2561</v>
      </c>
      <c r="D881" s="53"/>
      <c r="E881" s="53"/>
      <c r="F881" s="53"/>
      <c r="G881" s="53"/>
      <c r="H881" s="53" t="s">
        <v>148</v>
      </c>
      <c r="I881" s="53" t="s">
        <v>30</v>
      </c>
      <c r="J881" s="53" t="s">
        <v>151</v>
      </c>
      <c r="K881" s="53" t="s">
        <v>124</v>
      </c>
      <c r="L881" s="53" t="s">
        <v>153</v>
      </c>
      <c r="M881" s="54" t="s">
        <v>273</v>
      </c>
      <c r="N881" s="53" t="s">
        <v>2562</v>
      </c>
      <c r="O881" s="60"/>
      <c r="P881" s="76"/>
    </row>
    <row r="882" spans="1:16" ht="45">
      <c r="A882" s="53" t="s">
        <v>2563</v>
      </c>
      <c r="B882" s="54" t="s">
        <v>2431</v>
      </c>
      <c r="C882" s="55" t="s">
        <v>2564</v>
      </c>
      <c r="D882" s="53"/>
      <c r="E882" s="53"/>
      <c r="F882" s="53"/>
      <c r="G882" s="53"/>
      <c r="H882" s="53" t="s">
        <v>148</v>
      </c>
      <c r="I882" s="53" t="s">
        <v>30</v>
      </c>
      <c r="J882" s="53" t="s">
        <v>151</v>
      </c>
      <c r="K882" s="53" t="s">
        <v>124</v>
      </c>
      <c r="L882" s="53" t="s">
        <v>153</v>
      </c>
      <c r="M882" s="54" t="s">
        <v>273</v>
      </c>
      <c r="N882" s="53" t="s">
        <v>2565</v>
      </c>
      <c r="O882" s="60"/>
      <c r="P882" s="76"/>
    </row>
    <row r="883" spans="1:16" ht="90">
      <c r="A883" s="53" t="s">
        <v>2566</v>
      </c>
      <c r="B883" s="54" t="s">
        <v>2431</v>
      </c>
      <c r="C883" s="55" t="s">
        <v>2567</v>
      </c>
      <c r="D883" s="53"/>
      <c r="E883" s="53"/>
      <c r="F883" s="53"/>
      <c r="G883" s="53"/>
      <c r="H883" s="53" t="s">
        <v>148</v>
      </c>
      <c r="I883" s="53" t="s">
        <v>30</v>
      </c>
      <c r="J883" s="53" t="s">
        <v>149</v>
      </c>
      <c r="K883" s="53" t="s">
        <v>123</v>
      </c>
      <c r="L883" s="53" t="s">
        <v>128</v>
      </c>
      <c r="M883" s="58" t="s">
        <v>10975</v>
      </c>
      <c r="N883" s="53" t="s">
        <v>2568</v>
      </c>
      <c r="O883" s="53"/>
      <c r="P883" s="76"/>
    </row>
    <row r="884" spans="1:16" ht="45">
      <c r="A884" s="53" t="s">
        <v>2569</v>
      </c>
      <c r="B884" s="54" t="s">
        <v>2431</v>
      </c>
      <c r="C884" s="55" t="s">
        <v>2570</v>
      </c>
      <c r="D884" s="53"/>
      <c r="E884" s="53"/>
      <c r="F884" s="53"/>
      <c r="G884" s="53"/>
      <c r="H884" s="53" t="s">
        <v>148</v>
      </c>
      <c r="I884" s="53" t="s">
        <v>30</v>
      </c>
      <c r="J884" s="53" t="s">
        <v>151</v>
      </c>
      <c r="K884" s="53" t="s">
        <v>124</v>
      </c>
      <c r="L884" s="53" t="s">
        <v>153</v>
      </c>
      <c r="M884" s="54" t="s">
        <v>273</v>
      </c>
      <c r="N884" s="53" t="s">
        <v>2571</v>
      </c>
      <c r="O884" s="60"/>
      <c r="P884" s="76"/>
    </row>
    <row r="885" spans="1:16" ht="45">
      <c r="A885" s="53" t="s">
        <v>2572</v>
      </c>
      <c r="B885" s="54" t="s">
        <v>2431</v>
      </c>
      <c r="C885" s="55" t="s">
        <v>2573</v>
      </c>
      <c r="D885" s="53"/>
      <c r="E885" s="53"/>
      <c r="F885" s="53"/>
      <c r="G885" s="53"/>
      <c r="H885" s="53" t="s">
        <v>148</v>
      </c>
      <c r="I885" s="53" t="s">
        <v>30</v>
      </c>
      <c r="J885" s="53" t="s">
        <v>151</v>
      </c>
      <c r="K885" s="53" t="s">
        <v>124</v>
      </c>
      <c r="L885" s="53" t="s">
        <v>153</v>
      </c>
      <c r="M885" s="54" t="s">
        <v>273</v>
      </c>
      <c r="N885" s="53" t="s">
        <v>2574</v>
      </c>
      <c r="O885" s="56"/>
      <c r="P885" s="76"/>
    </row>
    <row r="886" spans="1:16" ht="45">
      <c r="A886" s="53" t="s">
        <v>2575</v>
      </c>
      <c r="B886" s="54" t="s">
        <v>2431</v>
      </c>
      <c r="C886" s="55" t="s">
        <v>2576</v>
      </c>
      <c r="D886" s="53"/>
      <c r="E886" s="53"/>
      <c r="F886" s="53"/>
      <c r="G886" s="53"/>
      <c r="H886" s="53" t="s">
        <v>148</v>
      </c>
      <c r="I886" s="53" t="s">
        <v>30</v>
      </c>
      <c r="J886" s="53" t="s">
        <v>151</v>
      </c>
      <c r="K886" s="53" t="s">
        <v>124</v>
      </c>
      <c r="L886" s="53" t="s">
        <v>153</v>
      </c>
      <c r="M886" s="54" t="s">
        <v>273</v>
      </c>
      <c r="N886" s="53" t="s">
        <v>2577</v>
      </c>
      <c r="O886" s="60"/>
      <c r="P886" s="76"/>
    </row>
    <row r="887" spans="1:16" ht="75">
      <c r="A887" s="53" t="s">
        <v>2578</v>
      </c>
      <c r="B887" s="54" t="s">
        <v>2431</v>
      </c>
      <c r="C887" s="55" t="s">
        <v>2579</v>
      </c>
      <c r="D887" s="53"/>
      <c r="E887" s="53"/>
      <c r="F887" s="53"/>
      <c r="G887" s="53"/>
      <c r="H887" s="53" t="s">
        <v>148</v>
      </c>
      <c r="I887" s="53" t="s">
        <v>30</v>
      </c>
      <c r="J887" s="53" t="s">
        <v>149</v>
      </c>
      <c r="K887" s="53" t="s">
        <v>123</v>
      </c>
      <c r="L887" s="53" t="s">
        <v>128</v>
      </c>
      <c r="M887" s="58" t="s">
        <v>10976</v>
      </c>
      <c r="N887" s="53" t="s">
        <v>2580</v>
      </c>
      <c r="O887" s="53"/>
      <c r="P887" s="76"/>
    </row>
    <row r="888" spans="1:16" ht="60">
      <c r="A888" s="53" t="s">
        <v>2581</v>
      </c>
      <c r="B888" s="54" t="s">
        <v>2431</v>
      </c>
      <c r="C888" s="55" t="s">
        <v>2582</v>
      </c>
      <c r="D888" s="53"/>
      <c r="E888" s="53"/>
      <c r="F888" s="53"/>
      <c r="G888" s="53"/>
      <c r="H888" s="53" t="s">
        <v>148</v>
      </c>
      <c r="I888" s="53" t="s">
        <v>30</v>
      </c>
      <c r="J888" s="53" t="s">
        <v>149</v>
      </c>
      <c r="K888" s="53" t="s">
        <v>123</v>
      </c>
      <c r="L888" s="53" t="s">
        <v>128</v>
      </c>
      <c r="M888" s="58" t="s">
        <v>10976</v>
      </c>
      <c r="N888" s="53" t="s">
        <v>2583</v>
      </c>
      <c r="O888" s="53"/>
      <c r="P888" s="76"/>
    </row>
    <row r="889" spans="1:16" ht="60">
      <c r="A889" s="53" t="s">
        <v>2584</v>
      </c>
      <c r="B889" s="54" t="s">
        <v>2431</v>
      </c>
      <c r="C889" s="55" t="s">
        <v>2585</v>
      </c>
      <c r="D889" s="53"/>
      <c r="E889" s="53"/>
      <c r="F889" s="53"/>
      <c r="G889" s="53"/>
      <c r="H889" s="53" t="s">
        <v>148</v>
      </c>
      <c r="I889" s="53" t="s">
        <v>30</v>
      </c>
      <c r="J889" s="53" t="s">
        <v>149</v>
      </c>
      <c r="K889" s="53" t="s">
        <v>123</v>
      </c>
      <c r="L889" s="53" t="s">
        <v>128</v>
      </c>
      <c r="M889" s="58" t="s">
        <v>10976</v>
      </c>
      <c r="N889" s="53" t="s">
        <v>2586</v>
      </c>
      <c r="O889" s="53"/>
      <c r="P889" s="76"/>
    </row>
    <row r="890" spans="1:16" ht="45">
      <c r="A890" s="53" t="s">
        <v>2587</v>
      </c>
      <c r="B890" s="54" t="s">
        <v>2431</v>
      </c>
      <c r="C890" s="55" t="s">
        <v>2588</v>
      </c>
      <c r="D890" s="53"/>
      <c r="E890" s="53"/>
      <c r="F890" s="53"/>
      <c r="G890" s="53"/>
      <c r="H890" s="53" t="s">
        <v>148</v>
      </c>
      <c r="I890" s="53" t="s">
        <v>30</v>
      </c>
      <c r="J890" s="53" t="s">
        <v>151</v>
      </c>
      <c r="K890" s="53" t="s">
        <v>124</v>
      </c>
      <c r="L890" s="53" t="s">
        <v>153</v>
      </c>
      <c r="M890" s="54" t="s">
        <v>273</v>
      </c>
      <c r="N890" s="53" t="s">
        <v>2589</v>
      </c>
      <c r="O890" s="60"/>
      <c r="P890" s="76"/>
    </row>
    <row r="891" spans="1:16" ht="45">
      <c r="A891" s="53" t="s">
        <v>2590</v>
      </c>
      <c r="B891" s="54" t="s">
        <v>2431</v>
      </c>
      <c r="C891" s="55" t="s">
        <v>2591</v>
      </c>
      <c r="D891" s="53"/>
      <c r="E891" s="53"/>
      <c r="F891" s="53"/>
      <c r="G891" s="53"/>
      <c r="H891" s="53" t="s">
        <v>148</v>
      </c>
      <c r="I891" s="53" t="s">
        <v>30</v>
      </c>
      <c r="J891" s="53" t="s">
        <v>151</v>
      </c>
      <c r="K891" s="53" t="s">
        <v>124</v>
      </c>
      <c r="L891" s="53" t="s">
        <v>153</v>
      </c>
      <c r="M891" s="54" t="s">
        <v>273</v>
      </c>
      <c r="N891" s="53" t="s">
        <v>2592</v>
      </c>
      <c r="O891" s="60"/>
      <c r="P891" s="76"/>
    </row>
    <row r="892" spans="1:16" ht="90">
      <c r="A892" s="53" t="s">
        <v>2593</v>
      </c>
      <c r="B892" s="54" t="s">
        <v>2431</v>
      </c>
      <c r="C892" s="58" t="s">
        <v>2594</v>
      </c>
      <c r="D892" s="53"/>
      <c r="E892" s="53"/>
      <c r="F892" s="53"/>
      <c r="G892" s="53"/>
      <c r="H892" s="53" t="s">
        <v>148</v>
      </c>
      <c r="I892" s="53" t="s">
        <v>30</v>
      </c>
      <c r="J892" s="53" t="s">
        <v>149</v>
      </c>
      <c r="K892" s="53" t="s">
        <v>123</v>
      </c>
      <c r="L892" s="53" t="s">
        <v>128</v>
      </c>
      <c r="M892" s="58" t="s">
        <v>11151</v>
      </c>
      <c r="N892" s="53" t="s">
        <v>2595</v>
      </c>
      <c r="O892" s="53"/>
      <c r="P892" s="76"/>
    </row>
    <row r="893" spans="1:16" ht="60">
      <c r="A893" s="53" t="s">
        <v>2596</v>
      </c>
      <c r="B893" s="54" t="s">
        <v>2431</v>
      </c>
      <c r="C893" s="58" t="s">
        <v>2597</v>
      </c>
      <c r="D893" s="53"/>
      <c r="E893" s="53"/>
      <c r="F893" s="53"/>
      <c r="G893" s="53"/>
      <c r="H893" s="53" t="s">
        <v>148</v>
      </c>
      <c r="I893" s="53" t="s">
        <v>30</v>
      </c>
      <c r="J893" s="53" t="s">
        <v>149</v>
      </c>
      <c r="K893" s="53" t="s">
        <v>123</v>
      </c>
      <c r="L893" s="53" t="s">
        <v>128</v>
      </c>
      <c r="M893" s="58" t="s">
        <v>10977</v>
      </c>
      <c r="N893" s="53" t="s">
        <v>2598</v>
      </c>
      <c r="O893" s="53"/>
      <c r="P893" s="76"/>
    </row>
    <row r="894" spans="1:16" ht="60">
      <c r="A894" s="53" t="s">
        <v>2599</v>
      </c>
      <c r="B894" s="54" t="s">
        <v>2431</v>
      </c>
      <c r="C894" s="55" t="s">
        <v>2600</v>
      </c>
      <c r="D894" s="53"/>
      <c r="E894" s="53"/>
      <c r="F894" s="53"/>
      <c r="G894" s="53"/>
      <c r="H894" s="53" t="s">
        <v>148</v>
      </c>
      <c r="I894" s="53" t="s">
        <v>30</v>
      </c>
      <c r="J894" s="53" t="s">
        <v>149</v>
      </c>
      <c r="K894" s="53" t="s">
        <v>123</v>
      </c>
      <c r="L894" s="53" t="s">
        <v>128</v>
      </c>
      <c r="M894" s="58" t="s">
        <v>10977</v>
      </c>
      <c r="N894" s="53" t="s">
        <v>2601</v>
      </c>
      <c r="O894" s="53"/>
      <c r="P894" s="76"/>
    </row>
    <row r="895" spans="1:16" ht="60">
      <c r="A895" s="53" t="s">
        <v>2602</v>
      </c>
      <c r="B895" s="54" t="s">
        <v>2431</v>
      </c>
      <c r="C895" s="55" t="s">
        <v>2603</v>
      </c>
      <c r="D895" s="53"/>
      <c r="E895" s="53"/>
      <c r="F895" s="53"/>
      <c r="G895" s="53"/>
      <c r="H895" s="53" t="s">
        <v>148</v>
      </c>
      <c r="I895" s="53" t="s">
        <v>30</v>
      </c>
      <c r="J895" s="53" t="s">
        <v>149</v>
      </c>
      <c r="K895" s="53" t="s">
        <v>123</v>
      </c>
      <c r="L895" s="53" t="s">
        <v>128</v>
      </c>
      <c r="M895" s="58" t="s">
        <v>10977</v>
      </c>
      <c r="N895" s="53" t="s">
        <v>2604</v>
      </c>
      <c r="O895" s="53"/>
      <c r="P895" s="76"/>
    </row>
    <row r="896" spans="1:16" ht="60">
      <c r="A896" s="53" t="s">
        <v>2605</v>
      </c>
      <c r="B896" s="54" t="s">
        <v>2431</v>
      </c>
      <c r="C896" s="55" t="s">
        <v>2606</v>
      </c>
      <c r="D896" s="53"/>
      <c r="E896" s="53"/>
      <c r="F896" s="53"/>
      <c r="G896" s="53"/>
      <c r="H896" s="53" t="s">
        <v>148</v>
      </c>
      <c r="I896" s="53" t="s">
        <v>30</v>
      </c>
      <c r="J896" s="53" t="s">
        <v>149</v>
      </c>
      <c r="K896" s="53" t="s">
        <v>123</v>
      </c>
      <c r="L896" s="53" t="s">
        <v>128</v>
      </c>
      <c r="M896" s="58" t="s">
        <v>10977</v>
      </c>
      <c r="N896" s="53" t="s">
        <v>2607</v>
      </c>
      <c r="O896" s="53"/>
      <c r="P896" s="76"/>
    </row>
    <row r="897" spans="1:16" ht="60">
      <c r="A897" s="53" t="s">
        <v>2608</v>
      </c>
      <c r="B897" s="54" t="s">
        <v>2431</v>
      </c>
      <c r="C897" s="55" t="s">
        <v>2609</v>
      </c>
      <c r="D897" s="53"/>
      <c r="E897" s="53"/>
      <c r="F897" s="53"/>
      <c r="G897" s="53"/>
      <c r="H897" s="53" t="s">
        <v>148</v>
      </c>
      <c r="I897" s="53" t="s">
        <v>30</v>
      </c>
      <c r="J897" s="53" t="s">
        <v>149</v>
      </c>
      <c r="K897" s="53" t="s">
        <v>123</v>
      </c>
      <c r="L897" s="53" t="s">
        <v>128</v>
      </c>
      <c r="M897" s="58" t="s">
        <v>10977</v>
      </c>
      <c r="N897" s="53" t="s">
        <v>2610</v>
      </c>
      <c r="O897" s="53"/>
      <c r="P897" s="76"/>
    </row>
    <row r="898" spans="1:16" ht="60">
      <c r="A898" s="53" t="s">
        <v>2611</v>
      </c>
      <c r="B898" s="54" t="s">
        <v>2431</v>
      </c>
      <c r="C898" s="55" t="s">
        <v>2612</v>
      </c>
      <c r="D898" s="53"/>
      <c r="E898" s="53"/>
      <c r="F898" s="53"/>
      <c r="G898" s="53"/>
      <c r="H898" s="53" t="s">
        <v>148</v>
      </c>
      <c r="I898" s="53" t="s">
        <v>30</v>
      </c>
      <c r="J898" s="53" t="s">
        <v>149</v>
      </c>
      <c r="K898" s="53" t="s">
        <v>123</v>
      </c>
      <c r="L898" s="53" t="s">
        <v>128</v>
      </c>
      <c r="M898" s="58" t="s">
        <v>10977</v>
      </c>
      <c r="N898" s="53" t="s">
        <v>2613</v>
      </c>
      <c r="O898" s="53"/>
      <c r="P898" s="76"/>
    </row>
    <row r="899" spans="1:16" ht="60">
      <c r="A899" s="53" t="s">
        <v>2614</v>
      </c>
      <c r="B899" s="54" t="s">
        <v>2431</v>
      </c>
      <c r="C899" s="55" t="s">
        <v>2615</v>
      </c>
      <c r="D899" s="53"/>
      <c r="E899" s="53"/>
      <c r="F899" s="53"/>
      <c r="G899" s="53"/>
      <c r="H899" s="53" t="s">
        <v>148</v>
      </c>
      <c r="I899" s="53" t="s">
        <v>30</v>
      </c>
      <c r="J899" s="53" t="s">
        <v>149</v>
      </c>
      <c r="K899" s="53" t="s">
        <v>123</v>
      </c>
      <c r="L899" s="53" t="s">
        <v>128</v>
      </c>
      <c r="M899" s="58" t="s">
        <v>10977</v>
      </c>
      <c r="N899" s="53" t="s">
        <v>2616</v>
      </c>
      <c r="O899" s="53"/>
      <c r="P899" s="76"/>
    </row>
    <row r="900" spans="1:16" ht="60">
      <c r="A900" s="53" t="s">
        <v>2617</v>
      </c>
      <c r="B900" s="54" t="s">
        <v>2431</v>
      </c>
      <c r="C900" s="55" t="s">
        <v>2618</v>
      </c>
      <c r="D900" s="53"/>
      <c r="E900" s="53"/>
      <c r="F900" s="53"/>
      <c r="G900" s="53"/>
      <c r="H900" s="53" t="s">
        <v>148</v>
      </c>
      <c r="I900" s="53" t="s">
        <v>30</v>
      </c>
      <c r="J900" s="53" t="s">
        <v>149</v>
      </c>
      <c r="K900" s="53" t="s">
        <v>123</v>
      </c>
      <c r="L900" s="53" t="s">
        <v>128</v>
      </c>
      <c r="M900" s="58" t="s">
        <v>10976</v>
      </c>
      <c r="N900" s="53" t="s">
        <v>2619</v>
      </c>
      <c r="O900" s="53"/>
      <c r="P900" s="76"/>
    </row>
    <row r="901" spans="1:16" ht="60">
      <c r="A901" s="53" t="s">
        <v>2620</v>
      </c>
      <c r="B901" s="54" t="s">
        <v>2431</v>
      </c>
      <c r="C901" s="55" t="s">
        <v>2621</v>
      </c>
      <c r="D901" s="53"/>
      <c r="E901" s="53"/>
      <c r="F901" s="53"/>
      <c r="G901" s="53"/>
      <c r="H901" s="53" t="s">
        <v>148</v>
      </c>
      <c r="I901" s="53" t="s">
        <v>30</v>
      </c>
      <c r="J901" s="53" t="s">
        <v>149</v>
      </c>
      <c r="K901" s="53" t="s">
        <v>123</v>
      </c>
      <c r="L901" s="53" t="s">
        <v>128</v>
      </c>
      <c r="M901" s="58" t="s">
        <v>10976</v>
      </c>
      <c r="N901" s="53" t="s">
        <v>2622</v>
      </c>
      <c r="O901" s="53"/>
      <c r="P901" s="76"/>
    </row>
    <row r="902" spans="1:16" ht="60">
      <c r="A902" s="53" t="s">
        <v>2623</v>
      </c>
      <c r="B902" s="54" t="s">
        <v>2431</v>
      </c>
      <c r="C902" s="55" t="s">
        <v>2624</v>
      </c>
      <c r="D902" s="53"/>
      <c r="E902" s="53"/>
      <c r="F902" s="53"/>
      <c r="G902" s="53"/>
      <c r="H902" s="53" t="s">
        <v>148</v>
      </c>
      <c r="I902" s="53" t="s">
        <v>30</v>
      </c>
      <c r="J902" s="53" t="s">
        <v>149</v>
      </c>
      <c r="K902" s="53" t="s">
        <v>123</v>
      </c>
      <c r="L902" s="53" t="s">
        <v>128</v>
      </c>
      <c r="M902" s="58" t="s">
        <v>10881</v>
      </c>
      <c r="N902" s="53" t="s">
        <v>2625</v>
      </c>
      <c r="O902" s="53"/>
      <c r="P902" s="76"/>
    </row>
    <row r="903" spans="1:16" ht="60">
      <c r="A903" s="53" t="s">
        <v>2626</v>
      </c>
      <c r="B903" s="54" t="s">
        <v>2431</v>
      </c>
      <c r="C903" s="55" t="s">
        <v>2627</v>
      </c>
      <c r="D903" s="53"/>
      <c r="E903" s="53"/>
      <c r="F903" s="53"/>
      <c r="G903" s="53"/>
      <c r="H903" s="53" t="s">
        <v>148</v>
      </c>
      <c r="I903" s="53" t="s">
        <v>30</v>
      </c>
      <c r="J903" s="53" t="s">
        <v>149</v>
      </c>
      <c r="K903" s="53" t="s">
        <v>123</v>
      </c>
      <c r="L903" s="53" t="s">
        <v>128</v>
      </c>
      <c r="M903" s="58" t="s">
        <v>10881</v>
      </c>
      <c r="N903" s="53" t="s">
        <v>2628</v>
      </c>
      <c r="O903" s="53"/>
      <c r="P903" s="76"/>
    </row>
    <row r="904" spans="1:16" ht="90">
      <c r="A904" s="53" t="s">
        <v>2629</v>
      </c>
      <c r="B904" s="54" t="s">
        <v>2431</v>
      </c>
      <c r="C904" s="58" t="s">
        <v>2630</v>
      </c>
      <c r="D904" s="53"/>
      <c r="E904" s="53"/>
      <c r="F904" s="53"/>
      <c r="G904" s="53"/>
      <c r="H904" s="53" t="s">
        <v>148</v>
      </c>
      <c r="I904" s="53" t="s">
        <v>30</v>
      </c>
      <c r="J904" s="53" t="s">
        <v>149</v>
      </c>
      <c r="K904" s="53" t="s">
        <v>123</v>
      </c>
      <c r="L904" s="53" t="s">
        <v>128</v>
      </c>
      <c r="M904" s="58" t="s">
        <v>11151</v>
      </c>
      <c r="N904" s="53" t="s">
        <v>2631</v>
      </c>
      <c r="O904" s="53"/>
      <c r="P904" s="76"/>
    </row>
    <row r="905" spans="1:16" ht="90">
      <c r="A905" s="53" t="s">
        <v>2632</v>
      </c>
      <c r="B905" s="54" t="s">
        <v>2431</v>
      </c>
      <c r="C905" s="58" t="s">
        <v>2633</v>
      </c>
      <c r="D905" s="53"/>
      <c r="E905" s="53"/>
      <c r="F905" s="53"/>
      <c r="G905" s="53"/>
      <c r="H905" s="53" t="s">
        <v>148</v>
      </c>
      <c r="I905" s="53" t="s">
        <v>30</v>
      </c>
      <c r="J905" s="53" t="s">
        <v>149</v>
      </c>
      <c r="K905" s="53" t="s">
        <v>123</v>
      </c>
      <c r="L905" s="53" t="s">
        <v>128</v>
      </c>
      <c r="M905" s="58" t="s">
        <v>11151</v>
      </c>
      <c r="N905" s="53" t="s">
        <v>2634</v>
      </c>
      <c r="O905" s="53"/>
      <c r="P905" s="76"/>
    </row>
    <row r="906" spans="1:16" ht="60">
      <c r="A906" s="53" t="s">
        <v>2635</v>
      </c>
      <c r="B906" s="54" t="s">
        <v>2431</v>
      </c>
      <c r="C906" s="55" t="s">
        <v>2636</v>
      </c>
      <c r="D906" s="53"/>
      <c r="E906" s="53"/>
      <c r="F906" s="53"/>
      <c r="G906" s="53"/>
      <c r="H906" s="53" t="s">
        <v>148</v>
      </c>
      <c r="I906" s="53" t="s">
        <v>30</v>
      </c>
      <c r="J906" s="53" t="s">
        <v>149</v>
      </c>
      <c r="K906" s="53" t="s">
        <v>123</v>
      </c>
      <c r="L906" s="53" t="s">
        <v>128</v>
      </c>
      <c r="M906" s="58" t="s">
        <v>10977</v>
      </c>
      <c r="N906" s="53" t="s">
        <v>2637</v>
      </c>
      <c r="O906" s="53"/>
      <c r="P906" s="76"/>
    </row>
    <row r="907" spans="1:16" ht="60">
      <c r="A907" s="53" t="s">
        <v>2638</v>
      </c>
      <c r="B907" s="54" t="s">
        <v>2431</v>
      </c>
      <c r="C907" s="55" t="s">
        <v>2639</v>
      </c>
      <c r="D907" s="53"/>
      <c r="E907" s="53"/>
      <c r="F907" s="53"/>
      <c r="G907" s="53"/>
      <c r="H907" s="53" t="s">
        <v>148</v>
      </c>
      <c r="I907" s="53" t="s">
        <v>30</v>
      </c>
      <c r="J907" s="53" t="s">
        <v>149</v>
      </c>
      <c r="K907" s="53" t="s">
        <v>123</v>
      </c>
      <c r="L907" s="53" t="s">
        <v>128</v>
      </c>
      <c r="M907" s="58" t="s">
        <v>10976</v>
      </c>
      <c r="N907" s="53" t="s">
        <v>2640</v>
      </c>
      <c r="O907" s="53"/>
      <c r="P907" s="76"/>
    </row>
    <row r="908" spans="1:16" ht="60">
      <c r="A908" s="53" t="s">
        <v>2641</v>
      </c>
      <c r="B908" s="54" t="s">
        <v>2431</v>
      </c>
      <c r="C908" s="55" t="s">
        <v>2642</v>
      </c>
      <c r="D908" s="53"/>
      <c r="E908" s="53"/>
      <c r="F908" s="53"/>
      <c r="G908" s="53"/>
      <c r="H908" s="53" t="s">
        <v>148</v>
      </c>
      <c r="I908" s="53" t="s">
        <v>30</v>
      </c>
      <c r="J908" s="53" t="s">
        <v>149</v>
      </c>
      <c r="K908" s="53" t="s">
        <v>123</v>
      </c>
      <c r="L908" s="53" t="s">
        <v>128</v>
      </c>
      <c r="M908" s="58" t="s">
        <v>10881</v>
      </c>
      <c r="N908" s="53" t="s">
        <v>2643</v>
      </c>
      <c r="O908" s="53"/>
      <c r="P908" s="76"/>
    </row>
    <row r="909" spans="1:16" ht="45">
      <c r="A909" s="53" t="s">
        <v>2644</v>
      </c>
      <c r="B909" s="54" t="s">
        <v>2431</v>
      </c>
      <c r="C909" s="58" t="s">
        <v>2645</v>
      </c>
      <c r="D909" s="53"/>
      <c r="E909" s="53"/>
      <c r="F909" s="53"/>
      <c r="G909" s="53"/>
      <c r="H909" s="53" t="s">
        <v>148</v>
      </c>
      <c r="I909" s="53" t="s">
        <v>30</v>
      </c>
      <c r="J909" s="53" t="s">
        <v>149</v>
      </c>
      <c r="K909" s="53" t="s">
        <v>123</v>
      </c>
      <c r="L909" s="53" t="s">
        <v>128</v>
      </c>
      <c r="M909" s="58" t="s">
        <v>10881</v>
      </c>
      <c r="N909" s="53" t="s">
        <v>2646</v>
      </c>
      <c r="O909" s="53"/>
      <c r="P909" s="76"/>
    </row>
    <row r="910" spans="1:16" ht="45">
      <c r="A910" s="53" t="s">
        <v>2647</v>
      </c>
      <c r="B910" s="54" t="s">
        <v>2431</v>
      </c>
      <c r="C910" s="55" t="s">
        <v>2648</v>
      </c>
      <c r="D910" s="53"/>
      <c r="E910" s="53"/>
      <c r="F910" s="53"/>
      <c r="G910" s="53"/>
      <c r="H910" s="53" t="s">
        <v>148</v>
      </c>
      <c r="I910" s="53" t="s">
        <v>30</v>
      </c>
      <c r="J910" s="53" t="s">
        <v>149</v>
      </c>
      <c r="K910" s="53" t="s">
        <v>123</v>
      </c>
      <c r="L910" s="53" t="s">
        <v>128</v>
      </c>
      <c r="M910" s="58" t="s">
        <v>10975</v>
      </c>
      <c r="N910" s="53" t="s">
        <v>2649</v>
      </c>
      <c r="O910" s="53"/>
      <c r="P910" s="76"/>
    </row>
    <row r="911" spans="1:16" ht="60">
      <c r="A911" s="53" t="s">
        <v>2650</v>
      </c>
      <c r="B911" s="54" t="s">
        <v>2431</v>
      </c>
      <c r="C911" s="55" t="s">
        <v>2651</v>
      </c>
      <c r="D911" s="53"/>
      <c r="E911" s="53"/>
      <c r="F911" s="53"/>
      <c r="G911" s="53"/>
      <c r="H911" s="53" t="s">
        <v>148</v>
      </c>
      <c r="I911" s="53" t="s">
        <v>30</v>
      </c>
      <c r="J911" s="53" t="s">
        <v>149</v>
      </c>
      <c r="K911" s="53" t="s">
        <v>123</v>
      </c>
      <c r="L911" s="53" t="s">
        <v>128</v>
      </c>
      <c r="M911" s="58" t="s">
        <v>10976</v>
      </c>
      <c r="N911" s="53" t="s">
        <v>2652</v>
      </c>
      <c r="O911" s="53"/>
      <c r="P911" s="76"/>
    </row>
    <row r="912" spans="1:16" ht="45">
      <c r="A912" s="53" t="s">
        <v>2653</v>
      </c>
      <c r="B912" s="54" t="s">
        <v>2431</v>
      </c>
      <c r="C912" s="55" t="s">
        <v>2654</v>
      </c>
      <c r="D912" s="53"/>
      <c r="E912" s="53"/>
      <c r="F912" s="53"/>
      <c r="G912" s="53"/>
      <c r="H912" s="53" t="s">
        <v>148</v>
      </c>
      <c r="I912" s="53" t="s">
        <v>30</v>
      </c>
      <c r="J912" s="53" t="s">
        <v>149</v>
      </c>
      <c r="K912" s="53" t="s">
        <v>123</v>
      </c>
      <c r="L912" s="53" t="s">
        <v>128</v>
      </c>
      <c r="M912" s="58" t="s">
        <v>10975</v>
      </c>
      <c r="N912" s="53" t="s">
        <v>2655</v>
      </c>
      <c r="O912" s="53"/>
      <c r="P912" s="76"/>
    </row>
    <row r="913" spans="1:16" ht="75">
      <c r="A913" s="53" t="s">
        <v>2656</v>
      </c>
      <c r="B913" s="54" t="s">
        <v>2431</v>
      </c>
      <c r="C913" s="55" t="s">
        <v>2657</v>
      </c>
      <c r="D913" s="53"/>
      <c r="E913" s="53"/>
      <c r="F913" s="53"/>
      <c r="G913" s="53"/>
      <c r="H913" s="53" t="s">
        <v>148</v>
      </c>
      <c r="I913" s="53" t="s">
        <v>30</v>
      </c>
      <c r="J913" s="53" t="s">
        <v>149</v>
      </c>
      <c r="K913" s="53" t="s">
        <v>123</v>
      </c>
      <c r="L913" s="53" t="s">
        <v>128</v>
      </c>
      <c r="M913" s="58" t="s">
        <v>10975</v>
      </c>
      <c r="N913" s="53" t="s">
        <v>2658</v>
      </c>
      <c r="O913" s="53"/>
      <c r="P913" s="76"/>
    </row>
    <row r="914" spans="1:16" ht="60">
      <c r="A914" s="53" t="s">
        <v>2659</v>
      </c>
      <c r="B914" s="54" t="s">
        <v>2431</v>
      </c>
      <c r="C914" s="55" t="s">
        <v>2660</v>
      </c>
      <c r="D914" s="53"/>
      <c r="E914" s="53"/>
      <c r="F914" s="53"/>
      <c r="G914" s="53"/>
      <c r="H914" s="53" t="s">
        <v>148</v>
      </c>
      <c r="I914" s="53" t="s">
        <v>30</v>
      </c>
      <c r="J914" s="53" t="s">
        <v>149</v>
      </c>
      <c r="K914" s="53" t="s">
        <v>123</v>
      </c>
      <c r="L914" s="53" t="s">
        <v>128</v>
      </c>
      <c r="M914" s="58" t="s">
        <v>10976</v>
      </c>
      <c r="N914" s="53" t="s">
        <v>2661</v>
      </c>
      <c r="O914" s="53"/>
      <c r="P914" s="76"/>
    </row>
    <row r="915" spans="1:16" ht="60">
      <c r="A915" s="53" t="s">
        <v>2662</v>
      </c>
      <c r="B915" s="54" t="s">
        <v>2431</v>
      </c>
      <c r="C915" s="55" t="s">
        <v>2663</v>
      </c>
      <c r="D915" s="53"/>
      <c r="E915" s="53"/>
      <c r="F915" s="53"/>
      <c r="G915" s="53"/>
      <c r="H915" s="53" t="s">
        <v>148</v>
      </c>
      <c r="I915" s="53" t="s">
        <v>30</v>
      </c>
      <c r="J915" s="53" t="s">
        <v>149</v>
      </c>
      <c r="K915" s="53" t="s">
        <v>123</v>
      </c>
      <c r="L915" s="53" t="s">
        <v>128</v>
      </c>
      <c r="M915" s="58" t="s">
        <v>10976</v>
      </c>
      <c r="N915" s="53" t="s">
        <v>2664</v>
      </c>
      <c r="O915" s="53"/>
      <c r="P915" s="76"/>
    </row>
    <row r="916" spans="1:16" ht="60">
      <c r="A916" s="53" t="s">
        <v>2665</v>
      </c>
      <c r="B916" s="54" t="s">
        <v>2431</v>
      </c>
      <c r="C916" s="55" t="s">
        <v>2666</v>
      </c>
      <c r="D916" s="53"/>
      <c r="E916" s="53"/>
      <c r="F916" s="53"/>
      <c r="G916" s="53"/>
      <c r="H916" s="53" t="s">
        <v>148</v>
      </c>
      <c r="I916" s="53" t="s">
        <v>30</v>
      </c>
      <c r="J916" s="53" t="s">
        <v>149</v>
      </c>
      <c r="K916" s="53" t="s">
        <v>123</v>
      </c>
      <c r="L916" s="53" t="s">
        <v>128</v>
      </c>
      <c r="M916" s="58" t="s">
        <v>10976</v>
      </c>
      <c r="N916" s="53" t="s">
        <v>2667</v>
      </c>
      <c r="O916" s="53"/>
      <c r="P916" s="76"/>
    </row>
    <row r="917" spans="1:16" ht="60">
      <c r="A917" s="53" t="s">
        <v>2668</v>
      </c>
      <c r="B917" s="54" t="s">
        <v>2431</v>
      </c>
      <c r="C917" s="55" t="s">
        <v>2669</v>
      </c>
      <c r="D917" s="53"/>
      <c r="E917" s="53"/>
      <c r="F917" s="53"/>
      <c r="G917" s="53"/>
      <c r="H917" s="53" t="s">
        <v>148</v>
      </c>
      <c r="I917" s="53" t="s">
        <v>30</v>
      </c>
      <c r="J917" s="53" t="s">
        <v>149</v>
      </c>
      <c r="K917" s="53" t="s">
        <v>123</v>
      </c>
      <c r="L917" s="53" t="s">
        <v>128</v>
      </c>
      <c r="M917" s="58" t="s">
        <v>10976</v>
      </c>
      <c r="N917" s="53" t="s">
        <v>2670</v>
      </c>
      <c r="O917" s="53"/>
      <c r="P917" s="76"/>
    </row>
    <row r="918" spans="1:16" ht="75">
      <c r="A918" s="53" t="s">
        <v>2671</v>
      </c>
      <c r="B918" s="54" t="s">
        <v>2431</v>
      </c>
      <c r="C918" s="55" t="s">
        <v>2672</v>
      </c>
      <c r="D918" s="53"/>
      <c r="E918" s="53"/>
      <c r="F918" s="53"/>
      <c r="G918" s="53"/>
      <c r="H918" s="53" t="s">
        <v>148</v>
      </c>
      <c r="I918" s="53" t="s">
        <v>30</v>
      </c>
      <c r="J918" s="53" t="s">
        <v>149</v>
      </c>
      <c r="K918" s="53" t="s">
        <v>123</v>
      </c>
      <c r="L918" s="53" t="s">
        <v>128</v>
      </c>
      <c r="M918" s="58" t="s">
        <v>10881</v>
      </c>
      <c r="N918" s="53" t="s">
        <v>2673</v>
      </c>
      <c r="O918" s="53"/>
      <c r="P918" s="76"/>
    </row>
    <row r="919" spans="1:16" ht="45">
      <c r="A919" s="53" t="s">
        <v>2674</v>
      </c>
      <c r="B919" s="54" t="s">
        <v>2431</v>
      </c>
      <c r="C919" s="55" t="s">
        <v>2675</v>
      </c>
      <c r="D919" s="53"/>
      <c r="E919" s="53"/>
      <c r="F919" s="53"/>
      <c r="G919" s="33" t="s">
        <v>140</v>
      </c>
      <c r="H919" s="53" t="s">
        <v>148</v>
      </c>
      <c r="I919" s="53" t="s">
        <v>30</v>
      </c>
      <c r="J919" s="53" t="s">
        <v>149</v>
      </c>
      <c r="K919" s="53" t="s">
        <v>123</v>
      </c>
      <c r="L919" s="53" t="s">
        <v>150</v>
      </c>
      <c r="M919" s="58" t="s">
        <v>11079</v>
      </c>
      <c r="N919" s="53" t="s">
        <v>2676</v>
      </c>
      <c r="O919" s="33"/>
      <c r="P919" s="76"/>
    </row>
    <row r="920" spans="1:16" ht="45">
      <c r="A920" s="53" t="s">
        <v>2677</v>
      </c>
      <c r="B920" s="54" t="s">
        <v>2431</v>
      </c>
      <c r="C920" s="55" t="s">
        <v>2678</v>
      </c>
      <c r="D920" s="53"/>
      <c r="E920" s="53"/>
      <c r="F920" s="53"/>
      <c r="G920" s="33" t="s">
        <v>140</v>
      </c>
      <c r="H920" s="53" t="s">
        <v>148</v>
      </c>
      <c r="I920" s="53" t="s">
        <v>30</v>
      </c>
      <c r="J920" s="53" t="s">
        <v>149</v>
      </c>
      <c r="K920" s="53" t="s">
        <v>123</v>
      </c>
      <c r="L920" s="53" t="s">
        <v>150</v>
      </c>
      <c r="M920" s="58" t="s">
        <v>11079</v>
      </c>
      <c r="N920" s="53" t="s">
        <v>2679</v>
      </c>
      <c r="O920" s="33"/>
      <c r="P920" s="76"/>
    </row>
    <row r="921" spans="1:16" ht="45">
      <c r="A921" s="53" t="s">
        <v>2680</v>
      </c>
      <c r="B921" s="54" t="s">
        <v>2431</v>
      </c>
      <c r="C921" s="55" t="s">
        <v>2681</v>
      </c>
      <c r="D921" s="53"/>
      <c r="E921" s="53"/>
      <c r="F921" s="53"/>
      <c r="G921" s="33" t="s">
        <v>140</v>
      </c>
      <c r="H921" s="53" t="s">
        <v>148</v>
      </c>
      <c r="I921" s="53" t="s">
        <v>30</v>
      </c>
      <c r="J921" s="53" t="s">
        <v>149</v>
      </c>
      <c r="K921" s="53" t="s">
        <v>123</v>
      </c>
      <c r="L921" s="53" t="s">
        <v>150</v>
      </c>
      <c r="M921" s="58" t="s">
        <v>11079</v>
      </c>
      <c r="N921" s="53" t="s">
        <v>2682</v>
      </c>
      <c r="O921" s="33"/>
      <c r="P921" s="76"/>
    </row>
    <row r="922" spans="1:16" ht="45">
      <c r="A922" s="53" t="s">
        <v>2683</v>
      </c>
      <c r="B922" s="54" t="s">
        <v>2684</v>
      </c>
      <c r="C922" s="55" t="s">
        <v>2685</v>
      </c>
      <c r="D922" s="53"/>
      <c r="E922" s="53"/>
      <c r="F922" s="53"/>
      <c r="G922" s="53"/>
      <c r="H922" s="53" t="s">
        <v>148</v>
      </c>
      <c r="I922" s="53" t="s">
        <v>30</v>
      </c>
      <c r="J922" s="53" t="s">
        <v>151</v>
      </c>
      <c r="K922" s="53" t="s">
        <v>124</v>
      </c>
      <c r="L922" s="53" t="s">
        <v>129</v>
      </c>
      <c r="M922" s="55"/>
      <c r="N922" s="60"/>
      <c r="O922" s="60"/>
      <c r="P922" s="76"/>
    </row>
    <row r="923" spans="1:16" ht="90">
      <c r="A923" s="53" t="s">
        <v>2686</v>
      </c>
      <c r="B923" s="54" t="s">
        <v>2684</v>
      </c>
      <c r="C923" s="55" t="s">
        <v>2687</v>
      </c>
      <c r="D923" s="53"/>
      <c r="E923" s="53"/>
      <c r="F923" s="53"/>
      <c r="G923" s="33" t="s">
        <v>140</v>
      </c>
      <c r="H923" s="53" t="s">
        <v>148</v>
      </c>
      <c r="I923" s="53" t="s">
        <v>30</v>
      </c>
      <c r="J923" s="53" t="s">
        <v>149</v>
      </c>
      <c r="K923" s="53" t="s">
        <v>123</v>
      </c>
      <c r="L923" s="53" t="s">
        <v>150</v>
      </c>
      <c r="M923" s="58" t="s">
        <v>11173</v>
      </c>
      <c r="N923" s="60"/>
      <c r="O923" s="33"/>
      <c r="P923" s="76"/>
    </row>
    <row r="924" spans="1:16" ht="60">
      <c r="A924" s="53" t="s">
        <v>2688</v>
      </c>
      <c r="B924" s="54" t="s">
        <v>2684</v>
      </c>
      <c r="C924" s="55" t="s">
        <v>2689</v>
      </c>
      <c r="D924" s="53"/>
      <c r="E924" s="53"/>
      <c r="F924" s="53"/>
      <c r="G924" s="33"/>
      <c r="H924" s="53" t="s">
        <v>148</v>
      </c>
      <c r="I924" s="53" t="s">
        <v>30</v>
      </c>
      <c r="J924" s="53" t="s">
        <v>149</v>
      </c>
      <c r="K924" s="53" t="s">
        <v>123</v>
      </c>
      <c r="L924" s="53" t="s">
        <v>128</v>
      </c>
      <c r="M924" s="58" t="s">
        <v>11043</v>
      </c>
      <c r="N924" s="53" t="s">
        <v>2690</v>
      </c>
      <c r="O924" s="33"/>
      <c r="P924" s="76"/>
    </row>
    <row r="925" spans="1:16" ht="60">
      <c r="A925" s="53" t="s">
        <v>2691</v>
      </c>
      <c r="B925" s="54" t="s">
        <v>2684</v>
      </c>
      <c r="C925" s="55" t="s">
        <v>2692</v>
      </c>
      <c r="D925" s="53"/>
      <c r="E925" s="53"/>
      <c r="F925" s="53"/>
      <c r="G925" s="33" t="s">
        <v>140</v>
      </c>
      <c r="H925" s="53" t="s">
        <v>148</v>
      </c>
      <c r="I925" s="53" t="s">
        <v>30</v>
      </c>
      <c r="J925" s="53" t="s">
        <v>149</v>
      </c>
      <c r="K925" s="53" t="s">
        <v>123</v>
      </c>
      <c r="L925" s="53" t="s">
        <v>150</v>
      </c>
      <c r="M925" s="58" t="s">
        <v>11174</v>
      </c>
      <c r="N925" s="53" t="s">
        <v>2693</v>
      </c>
      <c r="O925" s="33"/>
      <c r="P925" s="76"/>
    </row>
    <row r="926" spans="1:16" ht="60">
      <c r="A926" s="53" t="s">
        <v>2694</v>
      </c>
      <c r="B926" s="54" t="s">
        <v>2684</v>
      </c>
      <c r="C926" s="55" t="s">
        <v>2695</v>
      </c>
      <c r="D926" s="53"/>
      <c r="E926" s="53"/>
      <c r="F926" s="53"/>
      <c r="G926" s="53"/>
      <c r="H926" s="53" t="s">
        <v>148</v>
      </c>
      <c r="I926" s="53" t="s">
        <v>30</v>
      </c>
      <c r="J926" s="53" t="s">
        <v>149</v>
      </c>
      <c r="K926" s="53" t="s">
        <v>123</v>
      </c>
      <c r="L926" s="53" t="s">
        <v>128</v>
      </c>
      <c r="M926" s="58" t="s">
        <v>10978</v>
      </c>
      <c r="N926" s="53" t="s">
        <v>2696</v>
      </c>
      <c r="O926" s="53"/>
      <c r="P926" s="76"/>
    </row>
    <row r="927" spans="1:16" ht="60">
      <c r="A927" s="53" t="s">
        <v>2697</v>
      </c>
      <c r="B927" s="54" t="s">
        <v>2684</v>
      </c>
      <c r="C927" s="55" t="s">
        <v>2698</v>
      </c>
      <c r="D927" s="53"/>
      <c r="E927" s="53"/>
      <c r="F927" s="53"/>
      <c r="G927" s="53"/>
      <c r="H927" s="53" t="s">
        <v>148</v>
      </c>
      <c r="I927" s="53" t="s">
        <v>30</v>
      </c>
      <c r="J927" s="53" t="s">
        <v>149</v>
      </c>
      <c r="K927" s="53" t="s">
        <v>123</v>
      </c>
      <c r="L927" s="53" t="s">
        <v>128</v>
      </c>
      <c r="M927" s="58" t="s">
        <v>10978</v>
      </c>
      <c r="N927" s="53" t="s">
        <v>2699</v>
      </c>
      <c r="O927" s="53"/>
      <c r="P927" s="76"/>
    </row>
    <row r="928" spans="1:16" ht="75">
      <c r="A928" s="33" t="s">
        <v>2700</v>
      </c>
      <c r="B928" s="54" t="s">
        <v>2684</v>
      </c>
      <c r="C928" s="55" t="s">
        <v>2701</v>
      </c>
      <c r="D928" s="53"/>
      <c r="E928" s="53"/>
      <c r="F928" s="53"/>
      <c r="G928" s="33"/>
      <c r="H928" s="53" t="s">
        <v>148</v>
      </c>
      <c r="I928" s="53" t="s">
        <v>30</v>
      </c>
      <c r="J928" s="53" t="s">
        <v>149</v>
      </c>
      <c r="K928" s="53" t="s">
        <v>123</v>
      </c>
      <c r="L928" s="53" t="s">
        <v>128</v>
      </c>
      <c r="M928" s="58" t="s">
        <v>11043</v>
      </c>
      <c r="N928" s="53" t="s">
        <v>2702</v>
      </c>
      <c r="O928" s="33"/>
      <c r="P928" s="76"/>
    </row>
    <row r="929" spans="1:16" ht="75">
      <c r="A929" s="33" t="s">
        <v>2703</v>
      </c>
      <c r="B929" s="54" t="s">
        <v>2684</v>
      </c>
      <c r="C929" s="55" t="s">
        <v>2704</v>
      </c>
      <c r="D929" s="53"/>
      <c r="E929" s="53"/>
      <c r="F929" s="53"/>
      <c r="G929" s="33"/>
      <c r="H929" s="53" t="s">
        <v>148</v>
      </c>
      <c r="I929" s="53" t="s">
        <v>30</v>
      </c>
      <c r="J929" s="53" t="s">
        <v>149</v>
      </c>
      <c r="K929" s="53" t="s">
        <v>123</v>
      </c>
      <c r="L929" s="53" t="s">
        <v>128</v>
      </c>
      <c r="M929" s="58" t="s">
        <v>11043</v>
      </c>
      <c r="N929" s="53" t="s">
        <v>2705</v>
      </c>
      <c r="O929" s="33"/>
      <c r="P929" s="76"/>
    </row>
    <row r="930" spans="1:16" ht="60">
      <c r="A930" s="53" t="s">
        <v>2706</v>
      </c>
      <c r="B930" s="54" t="s">
        <v>2684</v>
      </c>
      <c r="C930" s="55" t="s">
        <v>2707</v>
      </c>
      <c r="D930" s="53"/>
      <c r="E930" s="53"/>
      <c r="F930" s="53"/>
      <c r="G930" s="53"/>
      <c r="H930" s="53" t="s">
        <v>148</v>
      </c>
      <c r="I930" s="53" t="s">
        <v>30</v>
      </c>
      <c r="J930" s="53" t="s">
        <v>149</v>
      </c>
      <c r="K930" s="53" t="s">
        <v>123</v>
      </c>
      <c r="L930" s="53" t="s">
        <v>128</v>
      </c>
      <c r="M930" s="58" t="s">
        <v>10978</v>
      </c>
      <c r="N930" s="53" t="s">
        <v>2708</v>
      </c>
      <c r="O930" s="53"/>
      <c r="P930" s="76"/>
    </row>
    <row r="931" spans="1:16" ht="60">
      <c r="A931" s="53" t="s">
        <v>2709</v>
      </c>
      <c r="B931" s="54" t="s">
        <v>2684</v>
      </c>
      <c r="C931" s="55" t="s">
        <v>2710</v>
      </c>
      <c r="D931" s="53"/>
      <c r="E931" s="53"/>
      <c r="F931" s="53"/>
      <c r="G931" s="53"/>
      <c r="H931" s="53" t="s">
        <v>148</v>
      </c>
      <c r="I931" s="53" t="s">
        <v>30</v>
      </c>
      <c r="J931" s="53" t="s">
        <v>149</v>
      </c>
      <c r="K931" s="53" t="s">
        <v>123</v>
      </c>
      <c r="L931" s="53" t="s">
        <v>128</v>
      </c>
      <c r="M931" s="58" t="s">
        <v>10978</v>
      </c>
      <c r="N931" s="53" t="s">
        <v>2711</v>
      </c>
      <c r="O931" s="53"/>
      <c r="P931" s="76"/>
    </row>
    <row r="932" spans="1:16" ht="75">
      <c r="A932" s="33" t="s">
        <v>2712</v>
      </c>
      <c r="B932" s="54" t="s">
        <v>2684</v>
      </c>
      <c r="C932" s="55" t="s">
        <v>2713</v>
      </c>
      <c r="D932" s="53"/>
      <c r="E932" s="53"/>
      <c r="F932" s="53"/>
      <c r="G932" s="33"/>
      <c r="H932" s="53" t="s">
        <v>148</v>
      </c>
      <c r="I932" s="53" t="s">
        <v>30</v>
      </c>
      <c r="J932" s="53" t="s">
        <v>149</v>
      </c>
      <c r="K932" s="53" t="s">
        <v>123</v>
      </c>
      <c r="L932" s="53" t="s">
        <v>128</v>
      </c>
      <c r="M932" s="58" t="s">
        <v>11043</v>
      </c>
      <c r="N932" s="53" t="s">
        <v>2714</v>
      </c>
      <c r="O932" s="33"/>
      <c r="P932" s="76"/>
    </row>
    <row r="933" spans="1:16" ht="75">
      <c r="A933" s="33" t="s">
        <v>2715</v>
      </c>
      <c r="B933" s="54" t="s">
        <v>2684</v>
      </c>
      <c r="C933" s="55" t="s">
        <v>2716</v>
      </c>
      <c r="D933" s="53"/>
      <c r="E933" s="53"/>
      <c r="F933" s="53"/>
      <c r="G933" s="33"/>
      <c r="H933" s="53" t="s">
        <v>148</v>
      </c>
      <c r="I933" s="53" t="s">
        <v>30</v>
      </c>
      <c r="J933" s="53" t="s">
        <v>149</v>
      </c>
      <c r="K933" s="53" t="s">
        <v>123</v>
      </c>
      <c r="L933" s="53" t="s">
        <v>128</v>
      </c>
      <c r="M933" s="58" t="s">
        <v>11043</v>
      </c>
      <c r="N933" s="53" t="s">
        <v>2717</v>
      </c>
      <c r="O933" s="33"/>
      <c r="P933" s="76"/>
    </row>
    <row r="934" spans="1:16" ht="60">
      <c r="A934" s="53" t="s">
        <v>2718</v>
      </c>
      <c r="B934" s="54" t="s">
        <v>2684</v>
      </c>
      <c r="C934" s="58" t="s">
        <v>2719</v>
      </c>
      <c r="D934" s="53"/>
      <c r="E934" s="53"/>
      <c r="F934" s="53"/>
      <c r="G934" s="53"/>
      <c r="H934" s="53" t="s">
        <v>148</v>
      </c>
      <c r="I934" s="53" t="s">
        <v>30</v>
      </c>
      <c r="J934" s="53" t="s">
        <v>149</v>
      </c>
      <c r="K934" s="53" t="s">
        <v>123</v>
      </c>
      <c r="L934" s="53" t="s">
        <v>128</v>
      </c>
      <c r="M934" s="58" t="s">
        <v>10979</v>
      </c>
      <c r="N934" s="53" t="s">
        <v>2720</v>
      </c>
      <c r="O934" s="53"/>
      <c r="P934" s="76"/>
    </row>
    <row r="935" spans="1:16" ht="60">
      <c r="A935" s="53" t="s">
        <v>2721</v>
      </c>
      <c r="B935" s="54" t="s">
        <v>2684</v>
      </c>
      <c r="C935" s="55" t="s">
        <v>2722</v>
      </c>
      <c r="D935" s="53"/>
      <c r="E935" s="53"/>
      <c r="F935" s="53"/>
      <c r="G935" s="53"/>
      <c r="H935" s="53" t="s">
        <v>148</v>
      </c>
      <c r="I935" s="53" t="s">
        <v>30</v>
      </c>
      <c r="J935" s="53" t="s">
        <v>149</v>
      </c>
      <c r="K935" s="53" t="s">
        <v>123</v>
      </c>
      <c r="L935" s="53" t="s">
        <v>128</v>
      </c>
      <c r="M935" s="58" t="s">
        <v>10979</v>
      </c>
      <c r="N935" s="53" t="s">
        <v>2723</v>
      </c>
      <c r="O935" s="53"/>
      <c r="P935" s="76"/>
    </row>
    <row r="936" spans="1:16" ht="45">
      <c r="A936" s="53" t="s">
        <v>2724</v>
      </c>
      <c r="B936" s="54" t="s">
        <v>2684</v>
      </c>
      <c r="C936" s="58" t="s">
        <v>2725</v>
      </c>
      <c r="D936" s="53"/>
      <c r="E936" s="53"/>
      <c r="F936" s="53"/>
      <c r="G936" s="53"/>
      <c r="H936" s="53" t="s">
        <v>148</v>
      </c>
      <c r="I936" s="53" t="s">
        <v>30</v>
      </c>
      <c r="J936" s="53" t="s">
        <v>151</v>
      </c>
      <c r="K936" s="33" t="s">
        <v>124</v>
      </c>
      <c r="L936" s="33" t="s">
        <v>129</v>
      </c>
      <c r="M936" s="58"/>
      <c r="N936" s="60"/>
      <c r="O936" s="60"/>
      <c r="P936" s="76"/>
    </row>
    <row r="937" spans="1:16" ht="60">
      <c r="A937" s="53" t="s">
        <v>2726</v>
      </c>
      <c r="B937" s="54" t="s">
        <v>2684</v>
      </c>
      <c r="C937" s="58" t="s">
        <v>2727</v>
      </c>
      <c r="D937" s="53"/>
      <c r="E937" s="53"/>
      <c r="F937" s="53"/>
      <c r="G937" s="33" t="s">
        <v>140</v>
      </c>
      <c r="H937" s="53" t="s">
        <v>148</v>
      </c>
      <c r="I937" s="53" t="s">
        <v>30</v>
      </c>
      <c r="J937" s="53" t="s">
        <v>149</v>
      </c>
      <c r="K937" s="53" t="s">
        <v>123</v>
      </c>
      <c r="L937" s="53" t="s">
        <v>150</v>
      </c>
      <c r="M937" s="58" t="s">
        <v>11222</v>
      </c>
      <c r="N937" s="53" t="s">
        <v>2728</v>
      </c>
      <c r="O937" s="33"/>
      <c r="P937" s="76"/>
    </row>
    <row r="938" spans="1:16" ht="60">
      <c r="A938" s="53" t="s">
        <v>2729</v>
      </c>
      <c r="B938" s="54" t="s">
        <v>2684</v>
      </c>
      <c r="C938" s="55" t="s">
        <v>2730</v>
      </c>
      <c r="D938" s="53"/>
      <c r="E938" s="53"/>
      <c r="F938" s="53"/>
      <c r="G938" s="33" t="s">
        <v>140</v>
      </c>
      <c r="H938" s="53" t="s">
        <v>148</v>
      </c>
      <c r="I938" s="53" t="s">
        <v>30</v>
      </c>
      <c r="J938" s="53" t="s">
        <v>149</v>
      </c>
      <c r="K938" s="53" t="s">
        <v>123</v>
      </c>
      <c r="L938" s="53" t="s">
        <v>150</v>
      </c>
      <c r="M938" s="58" t="s">
        <v>11222</v>
      </c>
      <c r="N938" s="53" t="s">
        <v>2731</v>
      </c>
      <c r="O938" s="33"/>
      <c r="P938" s="76"/>
    </row>
    <row r="939" spans="1:16" ht="60">
      <c r="A939" s="53" t="s">
        <v>2732</v>
      </c>
      <c r="B939" s="54" t="s">
        <v>2684</v>
      </c>
      <c r="C939" s="55" t="s">
        <v>2733</v>
      </c>
      <c r="D939" s="53"/>
      <c r="E939" s="53"/>
      <c r="F939" s="53"/>
      <c r="G939" s="53"/>
      <c r="H939" s="53" t="s">
        <v>148</v>
      </c>
      <c r="I939" s="53" t="s">
        <v>30</v>
      </c>
      <c r="J939" s="53" t="s">
        <v>149</v>
      </c>
      <c r="K939" s="53" t="s">
        <v>123</v>
      </c>
      <c r="L939" s="53" t="s">
        <v>128</v>
      </c>
      <c r="M939" s="58" t="s">
        <v>10976</v>
      </c>
      <c r="N939" s="53" t="s">
        <v>2734</v>
      </c>
      <c r="O939" s="53"/>
      <c r="P939" s="76"/>
    </row>
    <row r="940" spans="1:16" ht="45">
      <c r="A940" s="53" t="s">
        <v>2735</v>
      </c>
      <c r="B940" s="54" t="s">
        <v>2684</v>
      </c>
      <c r="C940" s="55" t="s">
        <v>2736</v>
      </c>
      <c r="D940" s="53"/>
      <c r="E940" s="53"/>
      <c r="F940" s="53"/>
      <c r="G940" s="53"/>
      <c r="H940" s="53" t="s">
        <v>148</v>
      </c>
      <c r="I940" s="53" t="s">
        <v>30</v>
      </c>
      <c r="J940" s="53" t="s">
        <v>149</v>
      </c>
      <c r="K940" s="53" t="s">
        <v>123</v>
      </c>
      <c r="L940" s="53" t="s">
        <v>128</v>
      </c>
      <c r="M940" s="58" t="s">
        <v>10980</v>
      </c>
      <c r="N940" s="53" t="s">
        <v>2737</v>
      </c>
      <c r="O940" s="53"/>
      <c r="P940" s="76"/>
    </row>
    <row r="941" spans="1:16" ht="45">
      <c r="A941" s="53" t="s">
        <v>2738</v>
      </c>
      <c r="B941" s="54" t="s">
        <v>2684</v>
      </c>
      <c r="C941" s="55" t="s">
        <v>2739</v>
      </c>
      <c r="D941" s="53"/>
      <c r="E941" s="53"/>
      <c r="F941" s="53"/>
      <c r="G941" s="53"/>
      <c r="H941" s="53" t="s">
        <v>148</v>
      </c>
      <c r="I941" s="53" t="s">
        <v>30</v>
      </c>
      <c r="J941" s="53" t="s">
        <v>149</v>
      </c>
      <c r="K941" s="53" t="s">
        <v>123</v>
      </c>
      <c r="L941" s="33" t="s">
        <v>128</v>
      </c>
      <c r="M941" s="58" t="s">
        <v>10980</v>
      </c>
      <c r="N941" s="53" t="s">
        <v>2740</v>
      </c>
      <c r="O941" s="53"/>
      <c r="P941" s="76"/>
    </row>
    <row r="942" spans="1:16" ht="45">
      <c r="A942" s="53" t="s">
        <v>2741</v>
      </c>
      <c r="B942" s="54" t="s">
        <v>2684</v>
      </c>
      <c r="C942" s="55" t="s">
        <v>2742</v>
      </c>
      <c r="D942" s="53"/>
      <c r="E942" s="53"/>
      <c r="F942" s="53"/>
      <c r="G942" s="53"/>
      <c r="H942" s="53" t="s">
        <v>148</v>
      </c>
      <c r="I942" s="53" t="s">
        <v>30</v>
      </c>
      <c r="J942" s="53" t="s">
        <v>149</v>
      </c>
      <c r="K942" s="53" t="s">
        <v>123</v>
      </c>
      <c r="L942" s="53" t="s">
        <v>128</v>
      </c>
      <c r="M942" s="58" t="s">
        <v>10881</v>
      </c>
      <c r="N942" s="53" t="s">
        <v>2743</v>
      </c>
      <c r="O942" s="53"/>
      <c r="P942" s="76"/>
    </row>
    <row r="943" spans="1:16" ht="60">
      <c r="A943" s="53" t="s">
        <v>2744</v>
      </c>
      <c r="B943" s="54" t="s">
        <v>2684</v>
      </c>
      <c r="C943" s="55" t="s">
        <v>2745</v>
      </c>
      <c r="D943" s="53"/>
      <c r="E943" s="53"/>
      <c r="F943" s="53"/>
      <c r="G943" s="33" t="s">
        <v>140</v>
      </c>
      <c r="H943" s="53" t="s">
        <v>148</v>
      </c>
      <c r="I943" s="53" t="s">
        <v>30</v>
      </c>
      <c r="J943" s="53" t="s">
        <v>149</v>
      </c>
      <c r="K943" s="53" t="s">
        <v>123</v>
      </c>
      <c r="L943" s="53" t="s">
        <v>150</v>
      </c>
      <c r="M943" s="58" t="s">
        <v>11083</v>
      </c>
      <c r="N943" s="53" t="s">
        <v>2746</v>
      </c>
      <c r="O943" s="33"/>
      <c r="P943" s="76"/>
    </row>
    <row r="944" spans="1:16" ht="120">
      <c r="A944" s="53" t="s">
        <v>2747</v>
      </c>
      <c r="B944" s="54" t="s">
        <v>2684</v>
      </c>
      <c r="C944" s="58" t="s">
        <v>2748</v>
      </c>
      <c r="D944" s="33"/>
      <c r="E944" s="33"/>
      <c r="F944" s="53"/>
      <c r="G944" s="53"/>
      <c r="H944" s="53" t="s">
        <v>148</v>
      </c>
      <c r="I944" s="53" t="s">
        <v>30</v>
      </c>
      <c r="J944" s="53" t="s">
        <v>149</v>
      </c>
      <c r="K944" s="53" t="s">
        <v>123</v>
      </c>
      <c r="L944" s="33" t="s">
        <v>128</v>
      </c>
      <c r="M944" s="58" t="s">
        <v>10882</v>
      </c>
      <c r="N944" s="53" t="s">
        <v>2749</v>
      </c>
      <c r="O944" s="53"/>
      <c r="P944" s="76"/>
    </row>
    <row r="945" spans="1:16" ht="120">
      <c r="A945" s="53" t="s">
        <v>2750</v>
      </c>
      <c r="B945" s="54" t="s">
        <v>2684</v>
      </c>
      <c r="C945" s="55" t="s">
        <v>2751</v>
      </c>
      <c r="D945" s="33"/>
      <c r="E945" s="53"/>
      <c r="F945" s="53"/>
      <c r="G945" s="53"/>
      <c r="H945" s="53" t="s">
        <v>148</v>
      </c>
      <c r="I945" s="53" t="s">
        <v>30</v>
      </c>
      <c r="J945" s="53" t="s">
        <v>149</v>
      </c>
      <c r="K945" s="53" t="s">
        <v>123</v>
      </c>
      <c r="L945" s="33" t="s">
        <v>128</v>
      </c>
      <c r="M945" s="58" t="s">
        <v>10882</v>
      </c>
      <c r="N945" s="53" t="s">
        <v>2752</v>
      </c>
      <c r="O945" s="53"/>
      <c r="P945" s="76"/>
    </row>
    <row r="946" spans="1:16" ht="45">
      <c r="A946" s="33" t="s">
        <v>2753</v>
      </c>
      <c r="B946" s="54" t="s">
        <v>2684</v>
      </c>
      <c r="C946" s="55" t="s">
        <v>2754</v>
      </c>
      <c r="D946" s="53"/>
      <c r="E946" s="53"/>
      <c r="F946" s="53"/>
      <c r="G946" s="53"/>
      <c r="H946" s="53" t="s">
        <v>148</v>
      </c>
      <c r="I946" s="53" t="s">
        <v>30</v>
      </c>
      <c r="J946" s="53" t="s">
        <v>149</v>
      </c>
      <c r="K946" s="53" t="s">
        <v>123</v>
      </c>
      <c r="L946" s="53" t="s">
        <v>128</v>
      </c>
      <c r="M946" s="58" t="s">
        <v>10881</v>
      </c>
      <c r="N946" s="60"/>
      <c r="O946" s="60"/>
      <c r="P946" s="76"/>
    </row>
    <row r="947" spans="1:16" ht="45">
      <c r="A947" s="33" t="s">
        <v>2755</v>
      </c>
      <c r="B947" s="54" t="s">
        <v>2684</v>
      </c>
      <c r="C947" s="55" t="s">
        <v>2756</v>
      </c>
      <c r="D947" s="53"/>
      <c r="E947" s="53"/>
      <c r="F947" s="53"/>
      <c r="G947" s="53"/>
      <c r="H947" s="53" t="s">
        <v>148</v>
      </c>
      <c r="I947" s="53" t="s">
        <v>30</v>
      </c>
      <c r="J947" s="53" t="s">
        <v>149</v>
      </c>
      <c r="K947" s="53" t="s">
        <v>123</v>
      </c>
      <c r="L947" s="53" t="s">
        <v>128</v>
      </c>
      <c r="M947" s="58" t="s">
        <v>10982</v>
      </c>
      <c r="N947" s="60"/>
      <c r="O947" s="60"/>
      <c r="P947" s="76"/>
    </row>
    <row r="948" spans="1:16" ht="45">
      <c r="A948" s="53" t="s">
        <v>2757</v>
      </c>
      <c r="B948" s="54" t="s">
        <v>2684</v>
      </c>
      <c r="C948" s="58" t="s">
        <v>2758</v>
      </c>
      <c r="D948" s="53"/>
      <c r="E948" s="53"/>
      <c r="F948" s="53"/>
      <c r="G948" s="53"/>
      <c r="H948" s="53" t="s">
        <v>148</v>
      </c>
      <c r="I948" s="53" t="s">
        <v>30</v>
      </c>
      <c r="J948" s="53" t="s">
        <v>149</v>
      </c>
      <c r="K948" s="53" t="s">
        <v>123</v>
      </c>
      <c r="L948" s="53" t="s">
        <v>128</v>
      </c>
      <c r="M948" s="58" t="s">
        <v>10981</v>
      </c>
      <c r="N948" s="60"/>
      <c r="O948" s="60"/>
      <c r="P948" s="76"/>
    </row>
    <row r="949" spans="1:16" ht="45">
      <c r="A949" s="53" t="s">
        <v>2759</v>
      </c>
      <c r="B949" s="54" t="s">
        <v>2684</v>
      </c>
      <c r="C949" s="58" t="s">
        <v>2806</v>
      </c>
      <c r="D949" s="53"/>
      <c r="E949" s="53"/>
      <c r="F949" s="53"/>
      <c r="G949" s="53"/>
      <c r="H949" s="53" t="s">
        <v>148</v>
      </c>
      <c r="I949" s="53" t="s">
        <v>30</v>
      </c>
      <c r="J949" s="53" t="s">
        <v>149</v>
      </c>
      <c r="K949" s="53" t="s">
        <v>123</v>
      </c>
      <c r="L949" s="53" t="s">
        <v>128</v>
      </c>
      <c r="M949" s="58" t="s">
        <v>10899</v>
      </c>
      <c r="N949" s="60"/>
      <c r="O949" s="60"/>
      <c r="P949" s="76"/>
    </row>
    <row r="950" spans="1:16" ht="60">
      <c r="A950" s="33" t="s">
        <v>2760</v>
      </c>
      <c r="B950" s="54" t="s">
        <v>2684</v>
      </c>
      <c r="C950" s="55" t="s">
        <v>2761</v>
      </c>
      <c r="D950" s="53"/>
      <c r="E950" s="53"/>
      <c r="F950" s="53"/>
      <c r="G950" s="53"/>
      <c r="H950" s="53" t="s">
        <v>148</v>
      </c>
      <c r="I950" s="53" t="s">
        <v>30</v>
      </c>
      <c r="J950" s="53" t="s">
        <v>149</v>
      </c>
      <c r="K950" s="53" t="s">
        <v>123</v>
      </c>
      <c r="L950" s="53" t="s">
        <v>128</v>
      </c>
      <c r="M950" s="58" t="s">
        <v>10978</v>
      </c>
      <c r="N950" s="53" t="s">
        <v>2762</v>
      </c>
      <c r="O950" s="53"/>
      <c r="P950" s="76"/>
    </row>
    <row r="951" spans="1:16" ht="60">
      <c r="A951" s="53" t="s">
        <v>2763</v>
      </c>
      <c r="B951" s="54" t="s">
        <v>2684</v>
      </c>
      <c r="C951" s="55" t="s">
        <v>2764</v>
      </c>
      <c r="D951" s="53"/>
      <c r="E951" s="53"/>
      <c r="F951" s="53"/>
      <c r="G951" s="53"/>
      <c r="H951" s="53" t="s">
        <v>148</v>
      </c>
      <c r="I951" s="53" t="s">
        <v>30</v>
      </c>
      <c r="J951" s="53" t="s">
        <v>149</v>
      </c>
      <c r="K951" s="53" t="s">
        <v>123</v>
      </c>
      <c r="L951" s="53" t="s">
        <v>128</v>
      </c>
      <c r="M951" s="58" t="s">
        <v>10978</v>
      </c>
      <c r="N951" s="53" t="s">
        <v>2765</v>
      </c>
      <c r="O951" s="53"/>
      <c r="P951" s="76"/>
    </row>
    <row r="952" spans="1:16" ht="150">
      <c r="A952" s="53" t="s">
        <v>2766</v>
      </c>
      <c r="B952" s="54" t="s">
        <v>2684</v>
      </c>
      <c r="C952" s="55" t="s">
        <v>2767</v>
      </c>
      <c r="D952" s="53"/>
      <c r="E952" s="53"/>
      <c r="F952" s="53"/>
      <c r="G952" s="53"/>
      <c r="H952" s="53" t="s">
        <v>148</v>
      </c>
      <c r="I952" s="53" t="s">
        <v>30</v>
      </c>
      <c r="J952" s="53" t="s">
        <v>149</v>
      </c>
      <c r="K952" s="53" t="s">
        <v>123</v>
      </c>
      <c r="L952" s="33" t="s">
        <v>128</v>
      </c>
      <c r="M952" s="58" t="s">
        <v>10901</v>
      </c>
      <c r="N952" s="53" t="s">
        <v>2768</v>
      </c>
      <c r="O952" s="33"/>
      <c r="P952" s="76"/>
    </row>
    <row r="953" spans="1:16" ht="150">
      <c r="A953" s="33" t="s">
        <v>2769</v>
      </c>
      <c r="B953" s="54" t="s">
        <v>2684</v>
      </c>
      <c r="C953" s="55" t="s">
        <v>2770</v>
      </c>
      <c r="D953" s="53"/>
      <c r="E953" s="53"/>
      <c r="F953" s="53"/>
      <c r="G953" s="53"/>
      <c r="H953" s="53" t="s">
        <v>148</v>
      </c>
      <c r="I953" s="53" t="s">
        <v>30</v>
      </c>
      <c r="J953" s="53" t="s">
        <v>149</v>
      </c>
      <c r="K953" s="53" t="s">
        <v>123</v>
      </c>
      <c r="L953" s="33" t="s">
        <v>128</v>
      </c>
      <c r="M953" s="58" t="s">
        <v>10901</v>
      </c>
      <c r="N953" s="53" t="s">
        <v>2771</v>
      </c>
      <c r="O953" s="33"/>
      <c r="P953" s="76"/>
    </row>
    <row r="954" spans="1:16" ht="45">
      <c r="A954" s="53" t="s">
        <v>2772</v>
      </c>
      <c r="B954" s="54" t="s">
        <v>2684</v>
      </c>
      <c r="C954" s="58" t="s">
        <v>2773</v>
      </c>
      <c r="D954" s="53"/>
      <c r="E954" s="53"/>
      <c r="F954" s="53"/>
      <c r="G954" s="53"/>
      <c r="H954" s="53" t="s">
        <v>148</v>
      </c>
      <c r="I954" s="53" t="s">
        <v>30</v>
      </c>
      <c r="J954" s="53" t="s">
        <v>149</v>
      </c>
      <c r="K954" s="53" t="s">
        <v>123</v>
      </c>
      <c r="L954" s="53" t="s">
        <v>128</v>
      </c>
      <c r="M954" s="58" t="s">
        <v>10881</v>
      </c>
      <c r="N954" s="60"/>
      <c r="O954" s="60"/>
      <c r="P954" s="76"/>
    </row>
    <row r="955" spans="1:16" ht="45">
      <c r="A955" s="53" t="s">
        <v>2774</v>
      </c>
      <c r="B955" s="54" t="s">
        <v>2684</v>
      </c>
      <c r="C955" s="55" t="s">
        <v>2756</v>
      </c>
      <c r="D955" s="53"/>
      <c r="E955" s="53"/>
      <c r="F955" s="53"/>
      <c r="G955" s="53"/>
      <c r="H955" s="53" t="s">
        <v>148</v>
      </c>
      <c r="I955" s="53" t="s">
        <v>30</v>
      </c>
      <c r="J955" s="53" t="s">
        <v>149</v>
      </c>
      <c r="K955" s="53" t="s">
        <v>123</v>
      </c>
      <c r="L955" s="53" t="s">
        <v>128</v>
      </c>
      <c r="M955" s="58" t="s">
        <v>10982</v>
      </c>
      <c r="N955" s="60"/>
      <c r="O955" s="60"/>
      <c r="P955" s="76"/>
    </row>
    <row r="956" spans="1:16" ht="45">
      <c r="A956" s="33" t="s">
        <v>10711</v>
      </c>
      <c r="B956" s="54" t="s">
        <v>2684</v>
      </c>
      <c r="C956" s="55" t="s">
        <v>2758</v>
      </c>
      <c r="D956" s="53"/>
      <c r="E956" s="53"/>
      <c r="F956" s="53"/>
      <c r="G956" s="53"/>
      <c r="H956" s="53" t="s">
        <v>148</v>
      </c>
      <c r="I956" s="53" t="s">
        <v>30</v>
      </c>
      <c r="J956" s="53" t="s">
        <v>149</v>
      </c>
      <c r="K956" s="53" t="s">
        <v>123</v>
      </c>
      <c r="L956" s="53" t="s">
        <v>128</v>
      </c>
      <c r="M956" s="58" t="s">
        <v>10981</v>
      </c>
      <c r="N956" s="60"/>
      <c r="O956" s="60"/>
      <c r="P956" s="76"/>
    </row>
    <row r="957" spans="1:16" ht="45">
      <c r="A957" s="33" t="s">
        <v>10712</v>
      </c>
      <c r="B957" s="54" t="s">
        <v>2684</v>
      </c>
      <c r="C957" s="55" t="s">
        <v>2777</v>
      </c>
      <c r="D957" s="53"/>
      <c r="E957" s="53"/>
      <c r="F957" s="53"/>
      <c r="G957" s="53"/>
      <c r="H957" s="53" t="s">
        <v>148</v>
      </c>
      <c r="I957" s="53" t="s">
        <v>30</v>
      </c>
      <c r="J957" s="53" t="s">
        <v>149</v>
      </c>
      <c r="K957" s="53" t="s">
        <v>123</v>
      </c>
      <c r="L957" s="53" t="s">
        <v>128</v>
      </c>
      <c r="M957" s="58" t="s">
        <v>10899</v>
      </c>
      <c r="N957" s="60"/>
      <c r="O957" s="60"/>
      <c r="P957" s="76"/>
    </row>
    <row r="958" spans="1:16" ht="90">
      <c r="A958" s="53" t="s">
        <v>2778</v>
      </c>
      <c r="B958" s="54" t="s">
        <v>2684</v>
      </c>
      <c r="C958" s="58" t="s">
        <v>2779</v>
      </c>
      <c r="D958" s="53"/>
      <c r="E958" s="53"/>
      <c r="F958" s="53"/>
      <c r="G958" s="53"/>
      <c r="H958" s="53" t="s">
        <v>148</v>
      </c>
      <c r="I958" s="53" t="s">
        <v>30</v>
      </c>
      <c r="J958" s="53" t="s">
        <v>151</v>
      </c>
      <c r="K958" s="33" t="s">
        <v>124</v>
      </c>
      <c r="L958" s="33" t="s">
        <v>129</v>
      </c>
      <c r="M958" s="58"/>
      <c r="N958" s="53" t="s">
        <v>2780</v>
      </c>
      <c r="O958" s="33"/>
      <c r="P958" s="76"/>
    </row>
    <row r="959" spans="1:16" ht="90">
      <c r="A959" s="53" t="s">
        <v>2781</v>
      </c>
      <c r="B959" s="54" t="s">
        <v>2684</v>
      </c>
      <c r="C959" s="55" t="s">
        <v>2782</v>
      </c>
      <c r="D959" s="53"/>
      <c r="E959" s="53"/>
      <c r="F959" s="53"/>
      <c r="G959" s="53"/>
      <c r="H959" s="53" t="s">
        <v>148</v>
      </c>
      <c r="I959" s="53" t="s">
        <v>30</v>
      </c>
      <c r="J959" s="53" t="s">
        <v>151</v>
      </c>
      <c r="K959" s="33" t="s">
        <v>124</v>
      </c>
      <c r="L959" s="33" t="s">
        <v>129</v>
      </c>
      <c r="M959" s="58"/>
      <c r="N959" s="53" t="s">
        <v>2783</v>
      </c>
      <c r="O959" s="33"/>
      <c r="P959" s="76"/>
    </row>
    <row r="960" spans="1:16" ht="105">
      <c r="A960" s="33" t="s">
        <v>2784</v>
      </c>
      <c r="B960" s="54" t="s">
        <v>2684</v>
      </c>
      <c r="C960" s="55" t="s">
        <v>2785</v>
      </c>
      <c r="D960" s="53"/>
      <c r="E960" s="53"/>
      <c r="F960" s="53"/>
      <c r="G960" s="33"/>
      <c r="H960" s="53" t="s">
        <v>148</v>
      </c>
      <c r="I960" s="53" t="s">
        <v>30</v>
      </c>
      <c r="J960" s="53" t="s">
        <v>149</v>
      </c>
      <c r="K960" s="53" t="s">
        <v>123</v>
      </c>
      <c r="L960" s="53" t="s">
        <v>128</v>
      </c>
      <c r="M960" s="58" t="s">
        <v>11043</v>
      </c>
      <c r="N960" s="53" t="s">
        <v>2786</v>
      </c>
      <c r="O960" s="33"/>
      <c r="P960" s="76"/>
    </row>
    <row r="961" spans="1:16" ht="105">
      <c r="A961" s="33" t="s">
        <v>2787</v>
      </c>
      <c r="B961" s="54" t="s">
        <v>2684</v>
      </c>
      <c r="C961" s="55" t="s">
        <v>2788</v>
      </c>
      <c r="D961" s="53"/>
      <c r="E961" s="53"/>
      <c r="F961" s="53"/>
      <c r="G961" s="33"/>
      <c r="H961" s="53" t="s">
        <v>148</v>
      </c>
      <c r="I961" s="53" t="s">
        <v>30</v>
      </c>
      <c r="J961" s="53" t="s">
        <v>149</v>
      </c>
      <c r="K961" s="53" t="s">
        <v>123</v>
      </c>
      <c r="L961" s="53" t="s">
        <v>128</v>
      </c>
      <c r="M961" s="58" t="s">
        <v>11043</v>
      </c>
      <c r="N961" s="53" t="s">
        <v>2789</v>
      </c>
      <c r="O961" s="33"/>
      <c r="P961" s="76"/>
    </row>
    <row r="962" spans="1:16" ht="60">
      <c r="A962" s="53" t="s">
        <v>2790</v>
      </c>
      <c r="B962" s="54" t="s">
        <v>2684</v>
      </c>
      <c r="C962" s="55" t="s">
        <v>2791</v>
      </c>
      <c r="D962" s="53"/>
      <c r="E962" s="53"/>
      <c r="F962" s="53"/>
      <c r="G962" s="53"/>
      <c r="H962" s="53" t="s">
        <v>148</v>
      </c>
      <c r="I962" s="53" t="s">
        <v>30</v>
      </c>
      <c r="J962" s="53" t="s">
        <v>149</v>
      </c>
      <c r="K962" s="53" t="s">
        <v>123</v>
      </c>
      <c r="L962" s="53" t="s">
        <v>128</v>
      </c>
      <c r="M962" s="58" t="s">
        <v>10978</v>
      </c>
      <c r="N962" s="53" t="s">
        <v>2792</v>
      </c>
      <c r="O962" s="53"/>
      <c r="P962" s="76"/>
    </row>
    <row r="963" spans="1:16" ht="60">
      <c r="A963" s="53" t="s">
        <v>2793</v>
      </c>
      <c r="B963" s="54" t="s">
        <v>2684</v>
      </c>
      <c r="C963" s="55" t="s">
        <v>2794</v>
      </c>
      <c r="D963" s="53"/>
      <c r="E963" s="53"/>
      <c r="F963" s="53"/>
      <c r="G963" s="53"/>
      <c r="H963" s="53" t="s">
        <v>148</v>
      </c>
      <c r="I963" s="53" t="s">
        <v>30</v>
      </c>
      <c r="J963" s="53" t="s">
        <v>149</v>
      </c>
      <c r="K963" s="53" t="s">
        <v>123</v>
      </c>
      <c r="L963" s="53" t="s">
        <v>128</v>
      </c>
      <c r="M963" s="58" t="s">
        <v>10978</v>
      </c>
      <c r="N963" s="53" t="s">
        <v>2795</v>
      </c>
      <c r="O963" s="53"/>
      <c r="P963" s="76"/>
    </row>
    <row r="964" spans="1:16" ht="165">
      <c r="A964" s="53" t="s">
        <v>2796</v>
      </c>
      <c r="B964" s="54" t="s">
        <v>2684</v>
      </c>
      <c r="C964" s="55" t="s">
        <v>2797</v>
      </c>
      <c r="D964" s="53"/>
      <c r="E964" s="53"/>
      <c r="F964" s="53"/>
      <c r="G964" s="53"/>
      <c r="H964" s="53" t="s">
        <v>148</v>
      </c>
      <c r="I964" s="53" t="s">
        <v>30</v>
      </c>
      <c r="J964" s="53" t="s">
        <v>149</v>
      </c>
      <c r="K964" s="53" t="s">
        <v>123</v>
      </c>
      <c r="L964" s="33" t="s">
        <v>128</v>
      </c>
      <c r="M964" s="58" t="s">
        <v>10901</v>
      </c>
      <c r="N964" s="53" t="s">
        <v>2798</v>
      </c>
      <c r="O964" s="83"/>
      <c r="P964" s="76"/>
    </row>
    <row r="965" spans="1:16" ht="150">
      <c r="A965" s="53" t="s">
        <v>2799</v>
      </c>
      <c r="B965" s="54" t="s">
        <v>2684</v>
      </c>
      <c r="C965" s="55" t="s">
        <v>2800</v>
      </c>
      <c r="D965" s="53"/>
      <c r="E965" s="53"/>
      <c r="F965" s="53"/>
      <c r="G965" s="53"/>
      <c r="H965" s="53" t="s">
        <v>148</v>
      </c>
      <c r="I965" s="53" t="s">
        <v>30</v>
      </c>
      <c r="J965" s="53" t="s">
        <v>149</v>
      </c>
      <c r="K965" s="53" t="s">
        <v>123</v>
      </c>
      <c r="L965" s="33" t="s">
        <v>128</v>
      </c>
      <c r="M965" s="58" t="s">
        <v>10901</v>
      </c>
      <c r="N965" s="53" t="s">
        <v>2801</v>
      </c>
      <c r="O965" s="33"/>
      <c r="P965" s="76"/>
    </row>
    <row r="966" spans="1:16" ht="45">
      <c r="A966" s="33" t="s">
        <v>10688</v>
      </c>
      <c r="B966" s="54" t="s">
        <v>2684</v>
      </c>
      <c r="C966" s="55" t="s">
        <v>2754</v>
      </c>
      <c r="D966" s="53"/>
      <c r="E966" s="53"/>
      <c r="F966" s="53"/>
      <c r="G966" s="53"/>
      <c r="H966" s="53" t="s">
        <v>148</v>
      </c>
      <c r="I966" s="53" t="s">
        <v>30</v>
      </c>
      <c r="J966" s="53" t="s">
        <v>149</v>
      </c>
      <c r="K966" s="53" t="s">
        <v>123</v>
      </c>
      <c r="L966" s="53" t="s">
        <v>128</v>
      </c>
      <c r="M966" s="58" t="s">
        <v>10881</v>
      </c>
      <c r="N966" s="60"/>
      <c r="O966" s="60"/>
      <c r="P966" s="76"/>
    </row>
    <row r="967" spans="1:16" ht="45">
      <c r="A967" s="33" t="s">
        <v>10713</v>
      </c>
      <c r="B967" s="54" t="s">
        <v>2684</v>
      </c>
      <c r="C967" s="55" t="s">
        <v>2756</v>
      </c>
      <c r="D967" s="53"/>
      <c r="E967" s="53"/>
      <c r="F967" s="53"/>
      <c r="G967" s="53"/>
      <c r="H967" s="53" t="s">
        <v>148</v>
      </c>
      <c r="I967" s="53" t="s">
        <v>30</v>
      </c>
      <c r="J967" s="53" t="s">
        <v>149</v>
      </c>
      <c r="K967" s="53" t="s">
        <v>123</v>
      </c>
      <c r="L967" s="53" t="s">
        <v>128</v>
      </c>
      <c r="M967" s="58" t="s">
        <v>10982</v>
      </c>
      <c r="N967" s="60"/>
      <c r="O967" s="60"/>
      <c r="P967" s="76"/>
    </row>
    <row r="968" spans="1:16" ht="45">
      <c r="A968" s="33" t="s">
        <v>10714</v>
      </c>
      <c r="B968" s="54" t="s">
        <v>2684</v>
      </c>
      <c r="C968" s="55" t="s">
        <v>2758</v>
      </c>
      <c r="D968" s="53"/>
      <c r="E968" s="53"/>
      <c r="F968" s="53"/>
      <c r="G968" s="53"/>
      <c r="H968" s="53" t="s">
        <v>148</v>
      </c>
      <c r="I968" s="53" t="s">
        <v>30</v>
      </c>
      <c r="J968" s="53" t="s">
        <v>149</v>
      </c>
      <c r="K968" s="53" t="s">
        <v>123</v>
      </c>
      <c r="L968" s="53" t="s">
        <v>128</v>
      </c>
      <c r="M968" s="58" t="s">
        <v>10981</v>
      </c>
      <c r="N968" s="60"/>
      <c r="O968" s="60"/>
      <c r="P968" s="76"/>
    </row>
    <row r="969" spans="1:16" ht="45">
      <c r="A969" s="33" t="s">
        <v>10715</v>
      </c>
      <c r="B969" s="54" t="s">
        <v>2684</v>
      </c>
      <c r="C969" s="55" t="s">
        <v>2806</v>
      </c>
      <c r="D969" s="53"/>
      <c r="E969" s="53"/>
      <c r="F969" s="53"/>
      <c r="G969" s="53"/>
      <c r="H969" s="53" t="s">
        <v>148</v>
      </c>
      <c r="I969" s="53" t="s">
        <v>30</v>
      </c>
      <c r="J969" s="53" t="s">
        <v>149</v>
      </c>
      <c r="K969" s="53" t="s">
        <v>123</v>
      </c>
      <c r="L969" s="53" t="s">
        <v>128</v>
      </c>
      <c r="M969" s="58" t="s">
        <v>10899</v>
      </c>
      <c r="N969" s="60"/>
      <c r="O969" s="60"/>
      <c r="P969" s="76"/>
    </row>
    <row r="970" spans="1:16" ht="90">
      <c r="A970" s="53" t="s">
        <v>2807</v>
      </c>
      <c r="B970" s="54" t="s">
        <v>2684</v>
      </c>
      <c r="C970" s="55" t="s">
        <v>2808</v>
      </c>
      <c r="D970" s="53"/>
      <c r="E970" s="53"/>
      <c r="F970" s="53"/>
      <c r="G970" s="53"/>
      <c r="H970" s="53" t="s">
        <v>148</v>
      </c>
      <c r="I970" s="53" t="s">
        <v>30</v>
      </c>
      <c r="J970" s="53" t="s">
        <v>151</v>
      </c>
      <c r="K970" s="53" t="s">
        <v>124</v>
      </c>
      <c r="L970" s="53" t="s">
        <v>129</v>
      </c>
      <c r="M970" s="55"/>
      <c r="N970" s="53" t="s">
        <v>2809</v>
      </c>
      <c r="O970" s="33"/>
      <c r="P970" s="76"/>
    </row>
    <row r="971" spans="1:16" ht="90">
      <c r="A971" s="53" t="s">
        <v>2810</v>
      </c>
      <c r="B971" s="54" t="s">
        <v>2684</v>
      </c>
      <c r="C971" s="55" t="s">
        <v>2811</v>
      </c>
      <c r="D971" s="53"/>
      <c r="E971" s="53"/>
      <c r="F971" s="53"/>
      <c r="G971" s="53"/>
      <c r="H971" s="53" t="s">
        <v>148</v>
      </c>
      <c r="I971" s="53" t="s">
        <v>30</v>
      </c>
      <c r="J971" s="53" t="s">
        <v>151</v>
      </c>
      <c r="K971" s="53" t="s">
        <v>124</v>
      </c>
      <c r="L971" s="53" t="s">
        <v>129</v>
      </c>
      <c r="M971" s="55"/>
      <c r="N971" s="53" t="s">
        <v>2812</v>
      </c>
      <c r="O971" s="33"/>
      <c r="P971" s="76"/>
    </row>
    <row r="972" spans="1:16" ht="105">
      <c r="A972" s="33" t="s">
        <v>2813</v>
      </c>
      <c r="B972" s="54" t="s">
        <v>2684</v>
      </c>
      <c r="C972" s="55" t="s">
        <v>2814</v>
      </c>
      <c r="D972" s="53"/>
      <c r="E972" s="53"/>
      <c r="F972" s="53"/>
      <c r="G972" s="33"/>
      <c r="H972" s="53" t="s">
        <v>148</v>
      </c>
      <c r="I972" s="53" t="s">
        <v>30</v>
      </c>
      <c r="J972" s="53" t="s">
        <v>149</v>
      </c>
      <c r="K972" s="53" t="s">
        <v>123</v>
      </c>
      <c r="L972" s="53" t="s">
        <v>128</v>
      </c>
      <c r="M972" s="58" t="s">
        <v>11043</v>
      </c>
      <c r="N972" s="53" t="s">
        <v>2815</v>
      </c>
      <c r="O972" s="33"/>
      <c r="P972" s="76"/>
    </row>
    <row r="973" spans="1:16" ht="90">
      <c r="A973" s="33" t="s">
        <v>2816</v>
      </c>
      <c r="B973" s="54" t="s">
        <v>2684</v>
      </c>
      <c r="C973" s="55" t="s">
        <v>2817</v>
      </c>
      <c r="D973" s="53"/>
      <c r="E973" s="53"/>
      <c r="F973" s="53"/>
      <c r="G973" s="33"/>
      <c r="H973" s="53" t="s">
        <v>148</v>
      </c>
      <c r="I973" s="53" t="s">
        <v>30</v>
      </c>
      <c r="J973" s="53" t="s">
        <v>149</v>
      </c>
      <c r="K973" s="53" t="s">
        <v>123</v>
      </c>
      <c r="L973" s="53" t="s">
        <v>128</v>
      </c>
      <c r="M973" s="58" t="s">
        <v>11043</v>
      </c>
      <c r="N973" s="53" t="s">
        <v>2818</v>
      </c>
      <c r="O973" s="33"/>
      <c r="P973" s="76"/>
    </row>
    <row r="974" spans="1:16" ht="60">
      <c r="A974" s="53" t="s">
        <v>2819</v>
      </c>
      <c r="B974" s="54" t="s">
        <v>2684</v>
      </c>
      <c r="C974" s="55" t="s">
        <v>2820</v>
      </c>
      <c r="D974" s="53"/>
      <c r="E974" s="53"/>
      <c r="F974" s="53"/>
      <c r="G974" s="53"/>
      <c r="H974" s="53" t="s">
        <v>148</v>
      </c>
      <c r="I974" s="53" t="s">
        <v>30</v>
      </c>
      <c r="J974" s="53" t="s">
        <v>149</v>
      </c>
      <c r="K974" s="53" t="s">
        <v>123</v>
      </c>
      <c r="L974" s="53" t="s">
        <v>128</v>
      </c>
      <c r="M974" s="58" t="s">
        <v>10979</v>
      </c>
      <c r="N974" s="53" t="s">
        <v>2821</v>
      </c>
      <c r="O974" s="53"/>
      <c r="P974" s="76"/>
    </row>
    <row r="975" spans="1:16" ht="75">
      <c r="A975" s="53" t="s">
        <v>2822</v>
      </c>
      <c r="B975" s="54" t="s">
        <v>2684</v>
      </c>
      <c r="C975" s="55" t="s">
        <v>2823</v>
      </c>
      <c r="D975" s="53"/>
      <c r="E975" s="53"/>
      <c r="F975" s="53"/>
      <c r="G975" s="33" t="s">
        <v>140</v>
      </c>
      <c r="H975" s="53" t="s">
        <v>148</v>
      </c>
      <c r="I975" s="53" t="s">
        <v>30</v>
      </c>
      <c r="J975" s="53" t="s">
        <v>149</v>
      </c>
      <c r="K975" s="53" t="s">
        <v>123</v>
      </c>
      <c r="L975" s="53" t="s">
        <v>150</v>
      </c>
      <c r="M975" s="58" t="s">
        <v>11084</v>
      </c>
      <c r="N975" s="53" t="s">
        <v>2824</v>
      </c>
      <c r="O975" s="33"/>
      <c r="P975" s="76"/>
    </row>
    <row r="976" spans="1:16" ht="135">
      <c r="A976" s="53" t="s">
        <v>2825</v>
      </c>
      <c r="B976" s="54" t="s">
        <v>2684</v>
      </c>
      <c r="C976" s="58" t="s">
        <v>2826</v>
      </c>
      <c r="D976" s="53"/>
      <c r="E976" s="53"/>
      <c r="F976" s="53"/>
      <c r="G976" s="53"/>
      <c r="H976" s="53" t="s">
        <v>148</v>
      </c>
      <c r="I976" s="33" t="s">
        <v>30</v>
      </c>
      <c r="J976" s="53" t="s">
        <v>149</v>
      </c>
      <c r="K976" s="53" t="s">
        <v>123</v>
      </c>
      <c r="L976" s="33" t="s">
        <v>128</v>
      </c>
      <c r="M976" s="58" t="s">
        <v>10882</v>
      </c>
      <c r="N976" s="53" t="s">
        <v>2827</v>
      </c>
      <c r="O976" s="53"/>
      <c r="P976" s="76"/>
    </row>
    <row r="977" spans="1:16" ht="45">
      <c r="A977" s="33" t="s">
        <v>10716</v>
      </c>
      <c r="B977" s="54" t="s">
        <v>2684</v>
      </c>
      <c r="C977" s="55" t="s">
        <v>2829</v>
      </c>
      <c r="D977" s="53"/>
      <c r="E977" s="53"/>
      <c r="F977" s="53"/>
      <c r="G977" s="53"/>
      <c r="H977" s="53" t="s">
        <v>148</v>
      </c>
      <c r="I977" s="53" t="s">
        <v>30</v>
      </c>
      <c r="J977" s="53" t="s">
        <v>149</v>
      </c>
      <c r="K977" s="53" t="s">
        <v>123</v>
      </c>
      <c r="L977" s="53" t="s">
        <v>128</v>
      </c>
      <c r="M977" s="58" t="s">
        <v>10881</v>
      </c>
      <c r="N977" s="60"/>
      <c r="O977" s="60"/>
      <c r="P977" s="76"/>
    </row>
    <row r="978" spans="1:16" ht="45">
      <c r="A978" s="33" t="s">
        <v>10717</v>
      </c>
      <c r="B978" s="54" t="s">
        <v>2684</v>
      </c>
      <c r="C978" s="55" t="s">
        <v>2831</v>
      </c>
      <c r="D978" s="53"/>
      <c r="E978" s="53"/>
      <c r="F978" s="53"/>
      <c r="G978" s="53"/>
      <c r="H978" s="53" t="s">
        <v>148</v>
      </c>
      <c r="I978" s="53" t="s">
        <v>30</v>
      </c>
      <c r="J978" s="53" t="s">
        <v>149</v>
      </c>
      <c r="K978" s="53" t="s">
        <v>123</v>
      </c>
      <c r="L978" s="53" t="s">
        <v>128</v>
      </c>
      <c r="M978" s="58" t="s">
        <v>10982</v>
      </c>
      <c r="N978" s="60"/>
      <c r="O978" s="60"/>
      <c r="P978" s="76"/>
    </row>
    <row r="979" spans="1:16" ht="60">
      <c r="A979" s="33" t="s">
        <v>10718</v>
      </c>
      <c r="B979" s="54" t="s">
        <v>2684</v>
      </c>
      <c r="C979" s="55" t="s">
        <v>2833</v>
      </c>
      <c r="D979" s="53"/>
      <c r="E979" s="53"/>
      <c r="F979" s="53"/>
      <c r="G979" s="53"/>
      <c r="H979" s="53" t="s">
        <v>148</v>
      </c>
      <c r="I979" s="53" t="s">
        <v>30</v>
      </c>
      <c r="J979" s="53" t="s">
        <v>149</v>
      </c>
      <c r="K979" s="53" t="s">
        <v>123</v>
      </c>
      <c r="L979" s="53" t="s">
        <v>128</v>
      </c>
      <c r="M979" s="58" t="s">
        <v>10981</v>
      </c>
      <c r="N979" s="60"/>
      <c r="O979" s="60"/>
      <c r="P979" s="76"/>
    </row>
    <row r="980" spans="1:16" ht="60">
      <c r="A980" s="33" t="s">
        <v>10719</v>
      </c>
      <c r="B980" s="54" t="s">
        <v>2684</v>
      </c>
      <c r="C980" s="55" t="s">
        <v>2835</v>
      </c>
      <c r="D980" s="53"/>
      <c r="E980" s="53"/>
      <c r="F980" s="53"/>
      <c r="G980" s="53"/>
      <c r="H980" s="53" t="s">
        <v>148</v>
      </c>
      <c r="I980" s="53" t="s">
        <v>30</v>
      </c>
      <c r="J980" s="53" t="s">
        <v>149</v>
      </c>
      <c r="K980" s="53" t="s">
        <v>123</v>
      </c>
      <c r="L980" s="53" t="s">
        <v>128</v>
      </c>
      <c r="M980" s="58" t="s">
        <v>10899</v>
      </c>
      <c r="N980" s="60"/>
      <c r="O980" s="60"/>
      <c r="P980" s="76"/>
    </row>
    <row r="981" spans="1:16" ht="105">
      <c r="A981" s="53" t="s">
        <v>2836</v>
      </c>
      <c r="B981" s="54" t="s">
        <v>2684</v>
      </c>
      <c r="C981" s="55" t="s">
        <v>2837</v>
      </c>
      <c r="D981" s="53"/>
      <c r="E981" s="53"/>
      <c r="F981" s="53"/>
      <c r="G981" s="33" t="s">
        <v>140</v>
      </c>
      <c r="H981" s="53" t="s">
        <v>148</v>
      </c>
      <c r="I981" s="53" t="s">
        <v>30</v>
      </c>
      <c r="J981" s="53" t="s">
        <v>149</v>
      </c>
      <c r="K981" s="53" t="s">
        <v>123</v>
      </c>
      <c r="L981" s="53" t="s">
        <v>150</v>
      </c>
      <c r="M981" s="58" t="s">
        <v>11223</v>
      </c>
      <c r="N981" s="53" t="s">
        <v>2838</v>
      </c>
      <c r="O981" s="33"/>
      <c r="P981" s="76"/>
    </row>
    <row r="982" spans="1:16" ht="105">
      <c r="A982" s="53" t="s">
        <v>2839</v>
      </c>
      <c r="B982" s="54" t="s">
        <v>2684</v>
      </c>
      <c r="C982" s="55" t="s">
        <v>2840</v>
      </c>
      <c r="D982" s="53"/>
      <c r="E982" s="53"/>
      <c r="F982" s="53"/>
      <c r="G982" s="33" t="s">
        <v>140</v>
      </c>
      <c r="H982" s="53" t="s">
        <v>148</v>
      </c>
      <c r="I982" s="53" t="s">
        <v>30</v>
      </c>
      <c r="J982" s="53" t="s">
        <v>149</v>
      </c>
      <c r="K982" s="53" t="s">
        <v>123</v>
      </c>
      <c r="L982" s="53" t="s">
        <v>150</v>
      </c>
      <c r="M982" s="58" t="s">
        <v>11112</v>
      </c>
      <c r="N982" s="53" t="s">
        <v>2841</v>
      </c>
      <c r="O982" s="33"/>
      <c r="P982" s="76"/>
    </row>
    <row r="983" spans="1:16" ht="75">
      <c r="A983" s="53" t="s">
        <v>2842</v>
      </c>
      <c r="B983" s="54" t="s">
        <v>2684</v>
      </c>
      <c r="C983" s="55" t="s">
        <v>2843</v>
      </c>
      <c r="D983" s="53"/>
      <c r="E983" s="53"/>
      <c r="F983" s="53"/>
      <c r="G983" s="53"/>
      <c r="H983" s="53" t="s">
        <v>148</v>
      </c>
      <c r="I983" s="53" t="s">
        <v>30</v>
      </c>
      <c r="J983" s="53" t="s">
        <v>149</v>
      </c>
      <c r="K983" s="53" t="s">
        <v>123</v>
      </c>
      <c r="L983" s="53" t="s">
        <v>128</v>
      </c>
      <c r="M983" s="58" t="s">
        <v>10983</v>
      </c>
      <c r="N983" s="53" t="s">
        <v>2844</v>
      </c>
      <c r="O983" s="53"/>
      <c r="P983" s="76"/>
    </row>
    <row r="984" spans="1:16" ht="75">
      <c r="A984" s="53" t="s">
        <v>2845</v>
      </c>
      <c r="B984" s="54" t="s">
        <v>2684</v>
      </c>
      <c r="C984" s="55" t="s">
        <v>2846</v>
      </c>
      <c r="D984" s="53"/>
      <c r="E984" s="53"/>
      <c r="F984" s="53"/>
      <c r="G984" s="53"/>
      <c r="H984" s="53" t="s">
        <v>148</v>
      </c>
      <c r="I984" s="53" t="s">
        <v>30</v>
      </c>
      <c r="J984" s="53" t="s">
        <v>149</v>
      </c>
      <c r="K984" s="53" t="s">
        <v>123</v>
      </c>
      <c r="L984" s="53" t="s">
        <v>128</v>
      </c>
      <c r="M984" s="58" t="s">
        <v>10983</v>
      </c>
      <c r="N984" s="53" t="s">
        <v>2847</v>
      </c>
      <c r="O984" s="53"/>
      <c r="P984" s="76"/>
    </row>
    <row r="985" spans="1:16" ht="90">
      <c r="A985" s="53" t="s">
        <v>2848</v>
      </c>
      <c r="B985" s="54" t="s">
        <v>2684</v>
      </c>
      <c r="C985" s="55" t="s">
        <v>2849</v>
      </c>
      <c r="D985" s="53"/>
      <c r="E985" s="53"/>
      <c r="F985" s="53"/>
      <c r="G985" s="53"/>
      <c r="H985" s="53" t="s">
        <v>148</v>
      </c>
      <c r="I985" s="53" t="s">
        <v>30</v>
      </c>
      <c r="J985" s="53" t="s">
        <v>149</v>
      </c>
      <c r="K985" s="53" t="s">
        <v>123</v>
      </c>
      <c r="L985" s="53" t="s">
        <v>128</v>
      </c>
      <c r="M985" s="58" t="s">
        <v>10983</v>
      </c>
      <c r="N985" s="53" t="s">
        <v>2850</v>
      </c>
      <c r="O985" s="53"/>
      <c r="P985" s="76"/>
    </row>
    <row r="986" spans="1:16" ht="90">
      <c r="A986" s="53" t="s">
        <v>2851</v>
      </c>
      <c r="B986" s="54" t="s">
        <v>2684</v>
      </c>
      <c r="C986" s="55" t="s">
        <v>2852</v>
      </c>
      <c r="D986" s="53"/>
      <c r="E986" s="53"/>
      <c r="F986" s="53"/>
      <c r="G986" s="53"/>
      <c r="H986" s="53" t="s">
        <v>148</v>
      </c>
      <c r="I986" s="53" t="s">
        <v>30</v>
      </c>
      <c r="J986" s="53" t="s">
        <v>149</v>
      </c>
      <c r="K986" s="53" t="s">
        <v>123</v>
      </c>
      <c r="L986" s="53" t="s">
        <v>128</v>
      </c>
      <c r="M986" s="58" t="s">
        <v>10976</v>
      </c>
      <c r="N986" s="53" t="s">
        <v>2853</v>
      </c>
      <c r="O986" s="53"/>
      <c r="P986" s="76"/>
    </row>
    <row r="987" spans="1:16" ht="75">
      <c r="A987" s="53" t="s">
        <v>2854</v>
      </c>
      <c r="B987" s="54" t="s">
        <v>2684</v>
      </c>
      <c r="C987" s="55" t="s">
        <v>2855</v>
      </c>
      <c r="D987" s="53"/>
      <c r="E987" s="53"/>
      <c r="F987" s="53"/>
      <c r="G987" s="53"/>
      <c r="H987" s="53" t="s">
        <v>148</v>
      </c>
      <c r="I987" s="53" t="s">
        <v>30</v>
      </c>
      <c r="J987" s="53" t="s">
        <v>149</v>
      </c>
      <c r="K987" s="53" t="s">
        <v>123</v>
      </c>
      <c r="L987" s="53" t="s">
        <v>128</v>
      </c>
      <c r="M987" s="58" t="s">
        <v>10929</v>
      </c>
      <c r="N987" s="53" t="s">
        <v>2856</v>
      </c>
      <c r="O987" s="53"/>
      <c r="P987" s="76"/>
    </row>
    <row r="988" spans="1:16" ht="90">
      <c r="A988" s="53" t="s">
        <v>2857</v>
      </c>
      <c r="B988" s="54" t="s">
        <v>2684</v>
      </c>
      <c r="C988" s="55" t="s">
        <v>2858</v>
      </c>
      <c r="D988" s="53"/>
      <c r="E988" s="53"/>
      <c r="F988" s="53"/>
      <c r="G988" s="53"/>
      <c r="H988" s="53" t="s">
        <v>148</v>
      </c>
      <c r="I988" s="53" t="s">
        <v>30</v>
      </c>
      <c r="J988" s="53" t="s">
        <v>149</v>
      </c>
      <c r="K988" s="53" t="s">
        <v>123</v>
      </c>
      <c r="L988" s="53" t="s">
        <v>128</v>
      </c>
      <c r="M988" s="58" t="s">
        <v>10881</v>
      </c>
      <c r="N988" s="53" t="s">
        <v>2859</v>
      </c>
      <c r="O988" s="53"/>
      <c r="P988" s="76"/>
    </row>
    <row r="989" spans="1:16" ht="90">
      <c r="A989" s="53" t="s">
        <v>2860</v>
      </c>
      <c r="B989" s="54" t="s">
        <v>2684</v>
      </c>
      <c r="C989" s="55" t="s">
        <v>2861</v>
      </c>
      <c r="D989" s="53"/>
      <c r="E989" s="53"/>
      <c r="F989" s="53"/>
      <c r="G989" s="53"/>
      <c r="H989" s="53" t="s">
        <v>148</v>
      </c>
      <c r="I989" s="53" t="s">
        <v>30</v>
      </c>
      <c r="J989" s="53" t="s">
        <v>149</v>
      </c>
      <c r="K989" s="53" t="s">
        <v>123</v>
      </c>
      <c r="L989" s="53" t="s">
        <v>128</v>
      </c>
      <c r="M989" s="58" t="s">
        <v>10929</v>
      </c>
      <c r="N989" s="53" t="s">
        <v>2862</v>
      </c>
      <c r="O989" s="53"/>
      <c r="P989" s="76"/>
    </row>
    <row r="990" spans="1:16" ht="90">
      <c r="A990" s="53" t="s">
        <v>2863</v>
      </c>
      <c r="B990" s="54" t="s">
        <v>2684</v>
      </c>
      <c r="C990" s="55" t="s">
        <v>2864</v>
      </c>
      <c r="D990" s="53"/>
      <c r="E990" s="53"/>
      <c r="F990" s="53"/>
      <c r="G990" s="53"/>
      <c r="H990" s="53" t="s">
        <v>148</v>
      </c>
      <c r="I990" s="53" t="s">
        <v>30</v>
      </c>
      <c r="J990" s="53" t="s">
        <v>149</v>
      </c>
      <c r="K990" s="53" t="s">
        <v>123</v>
      </c>
      <c r="L990" s="53" t="s">
        <v>128</v>
      </c>
      <c r="M990" s="58" t="s">
        <v>10881</v>
      </c>
      <c r="N990" s="53" t="s">
        <v>2865</v>
      </c>
      <c r="O990" s="53"/>
      <c r="P990" s="76"/>
    </row>
    <row r="991" spans="1:16" ht="90">
      <c r="A991" s="53" t="s">
        <v>2866</v>
      </c>
      <c r="B991" s="54" t="s">
        <v>2684</v>
      </c>
      <c r="C991" s="55" t="s">
        <v>2867</v>
      </c>
      <c r="D991" s="53"/>
      <c r="E991" s="53"/>
      <c r="F991" s="53"/>
      <c r="G991" s="53"/>
      <c r="H991" s="53" t="s">
        <v>148</v>
      </c>
      <c r="I991" s="53" t="s">
        <v>30</v>
      </c>
      <c r="J991" s="53" t="s">
        <v>149</v>
      </c>
      <c r="K991" s="53" t="s">
        <v>123</v>
      </c>
      <c r="L991" s="53" t="s">
        <v>128</v>
      </c>
      <c r="M991" s="58" t="s">
        <v>10929</v>
      </c>
      <c r="N991" s="53" t="s">
        <v>2868</v>
      </c>
      <c r="O991" s="53"/>
      <c r="P991" s="76"/>
    </row>
    <row r="992" spans="1:16" ht="90">
      <c r="A992" s="53" t="s">
        <v>2869</v>
      </c>
      <c r="B992" s="54" t="s">
        <v>2684</v>
      </c>
      <c r="C992" s="55" t="s">
        <v>2870</v>
      </c>
      <c r="D992" s="53"/>
      <c r="E992" s="53"/>
      <c r="F992" s="53"/>
      <c r="G992" s="53"/>
      <c r="H992" s="53" t="s">
        <v>148</v>
      </c>
      <c r="I992" s="53" t="s">
        <v>30</v>
      </c>
      <c r="J992" s="53" t="s">
        <v>149</v>
      </c>
      <c r="K992" s="53" t="s">
        <v>123</v>
      </c>
      <c r="L992" s="53" t="s">
        <v>128</v>
      </c>
      <c r="M992" s="58" t="s">
        <v>10881</v>
      </c>
      <c r="N992" s="53" t="s">
        <v>2871</v>
      </c>
      <c r="O992" s="53"/>
      <c r="P992" s="76"/>
    </row>
    <row r="993" spans="1:16" ht="90">
      <c r="A993" s="53" t="s">
        <v>2872</v>
      </c>
      <c r="B993" s="54" t="s">
        <v>2684</v>
      </c>
      <c r="C993" s="55" t="s">
        <v>2873</v>
      </c>
      <c r="D993" s="53"/>
      <c r="E993" s="53"/>
      <c r="F993" s="53"/>
      <c r="G993" s="53"/>
      <c r="H993" s="53" t="s">
        <v>148</v>
      </c>
      <c r="I993" s="53" t="s">
        <v>30</v>
      </c>
      <c r="J993" s="53" t="s">
        <v>149</v>
      </c>
      <c r="K993" s="53" t="s">
        <v>123</v>
      </c>
      <c r="L993" s="53" t="s">
        <v>128</v>
      </c>
      <c r="M993" s="58" t="s">
        <v>10929</v>
      </c>
      <c r="N993" s="53" t="s">
        <v>2874</v>
      </c>
      <c r="O993" s="53"/>
      <c r="P993" s="76"/>
    </row>
    <row r="994" spans="1:16" ht="90">
      <c r="A994" s="53" t="s">
        <v>2875</v>
      </c>
      <c r="B994" s="54" t="s">
        <v>2684</v>
      </c>
      <c r="C994" s="55" t="s">
        <v>2876</v>
      </c>
      <c r="D994" s="53"/>
      <c r="E994" s="53"/>
      <c r="F994" s="53"/>
      <c r="G994" s="53"/>
      <c r="H994" s="53" t="s">
        <v>148</v>
      </c>
      <c r="I994" s="53" t="s">
        <v>30</v>
      </c>
      <c r="J994" s="53" t="s">
        <v>149</v>
      </c>
      <c r="K994" s="53" t="s">
        <v>123</v>
      </c>
      <c r="L994" s="53" t="s">
        <v>128</v>
      </c>
      <c r="M994" s="58" t="s">
        <v>10881</v>
      </c>
      <c r="N994" s="53" t="s">
        <v>2877</v>
      </c>
      <c r="O994" s="53"/>
      <c r="P994" s="76"/>
    </row>
    <row r="995" spans="1:16" ht="75">
      <c r="A995" s="53" t="s">
        <v>2878</v>
      </c>
      <c r="B995" s="54" t="s">
        <v>2684</v>
      </c>
      <c r="C995" s="55" t="s">
        <v>2879</v>
      </c>
      <c r="D995" s="53"/>
      <c r="E995" s="53"/>
      <c r="F995" s="53"/>
      <c r="G995" s="53"/>
      <c r="H995" s="53" t="s">
        <v>148</v>
      </c>
      <c r="I995" s="53" t="s">
        <v>30</v>
      </c>
      <c r="J995" s="53" t="s">
        <v>149</v>
      </c>
      <c r="K995" s="53" t="s">
        <v>123</v>
      </c>
      <c r="L995" s="53" t="s">
        <v>128</v>
      </c>
      <c r="M995" s="58" t="s">
        <v>10945</v>
      </c>
      <c r="N995" s="53" t="s">
        <v>2880</v>
      </c>
      <c r="O995" s="53"/>
      <c r="P995" s="76"/>
    </row>
    <row r="996" spans="1:16" ht="75">
      <c r="A996" s="53" t="s">
        <v>2881</v>
      </c>
      <c r="B996" s="54" t="s">
        <v>2684</v>
      </c>
      <c r="C996" s="55" t="s">
        <v>2882</v>
      </c>
      <c r="D996" s="53"/>
      <c r="E996" s="53"/>
      <c r="F996" s="53"/>
      <c r="G996" s="53"/>
      <c r="H996" s="53" t="s">
        <v>148</v>
      </c>
      <c r="I996" s="53" t="s">
        <v>30</v>
      </c>
      <c r="J996" s="53" t="s">
        <v>151</v>
      </c>
      <c r="K996" s="53" t="s">
        <v>124</v>
      </c>
      <c r="L996" s="53" t="s">
        <v>128</v>
      </c>
      <c r="M996" s="58" t="s">
        <v>10758</v>
      </c>
      <c r="N996" s="53" t="s">
        <v>2883</v>
      </c>
      <c r="O996" s="53"/>
      <c r="P996" s="76"/>
    </row>
    <row r="997" spans="1:16" ht="135">
      <c r="A997" s="53" t="s">
        <v>2884</v>
      </c>
      <c r="B997" s="54" t="s">
        <v>2684</v>
      </c>
      <c r="C997" s="55" t="s">
        <v>2885</v>
      </c>
      <c r="D997" s="53"/>
      <c r="E997" s="53"/>
      <c r="F997" s="53"/>
      <c r="G997" s="53"/>
      <c r="H997" s="53" t="s">
        <v>148</v>
      </c>
      <c r="I997" s="53" t="s">
        <v>30</v>
      </c>
      <c r="J997" s="53" t="s">
        <v>149</v>
      </c>
      <c r="K997" s="53" t="s">
        <v>123</v>
      </c>
      <c r="L997" s="33" t="s">
        <v>128</v>
      </c>
      <c r="M997" s="58" t="s">
        <v>10901</v>
      </c>
      <c r="N997" s="53" t="s">
        <v>2886</v>
      </c>
      <c r="O997" s="33"/>
      <c r="P997" s="76"/>
    </row>
    <row r="998" spans="1:16" ht="45">
      <c r="A998" s="33" t="s">
        <v>10720</v>
      </c>
      <c r="B998" s="54" t="s">
        <v>2684</v>
      </c>
      <c r="C998" s="55" t="s">
        <v>2888</v>
      </c>
      <c r="D998" s="53"/>
      <c r="E998" s="53"/>
      <c r="F998" s="53"/>
      <c r="G998" s="53"/>
      <c r="H998" s="53" t="s">
        <v>148</v>
      </c>
      <c r="I998" s="53" t="s">
        <v>30</v>
      </c>
      <c r="J998" s="53" t="s">
        <v>149</v>
      </c>
      <c r="K998" s="53" t="s">
        <v>123</v>
      </c>
      <c r="L998" s="53" t="s">
        <v>128</v>
      </c>
      <c r="M998" s="58" t="s">
        <v>10881</v>
      </c>
      <c r="N998" s="60"/>
      <c r="O998" s="56"/>
      <c r="P998" s="76"/>
    </row>
    <row r="999" spans="1:16" ht="45">
      <c r="A999" s="33" t="s">
        <v>10721</v>
      </c>
      <c r="B999" s="54" t="s">
        <v>2684</v>
      </c>
      <c r="C999" s="58" t="s">
        <v>2890</v>
      </c>
      <c r="D999" s="53"/>
      <c r="E999" s="53"/>
      <c r="F999" s="53"/>
      <c r="G999" s="53"/>
      <c r="H999" s="53" t="s">
        <v>148</v>
      </c>
      <c r="I999" s="53" t="s">
        <v>30</v>
      </c>
      <c r="J999" s="53" t="s">
        <v>149</v>
      </c>
      <c r="K999" s="53" t="s">
        <v>123</v>
      </c>
      <c r="L999" s="53" t="s">
        <v>128</v>
      </c>
      <c r="M999" s="58" t="s">
        <v>10982</v>
      </c>
      <c r="N999" s="60"/>
      <c r="O999" s="60"/>
      <c r="P999" s="76"/>
    </row>
    <row r="1000" spans="1:16" ht="45">
      <c r="A1000" s="33" t="s">
        <v>10722</v>
      </c>
      <c r="B1000" s="54" t="s">
        <v>2684</v>
      </c>
      <c r="C1000" s="55" t="s">
        <v>2892</v>
      </c>
      <c r="D1000" s="53"/>
      <c r="E1000" s="53"/>
      <c r="F1000" s="53"/>
      <c r="G1000" s="53"/>
      <c r="H1000" s="53" t="s">
        <v>148</v>
      </c>
      <c r="I1000" s="53" t="s">
        <v>30</v>
      </c>
      <c r="J1000" s="53" t="s">
        <v>149</v>
      </c>
      <c r="K1000" s="53" t="s">
        <v>123</v>
      </c>
      <c r="L1000" s="53" t="s">
        <v>128</v>
      </c>
      <c r="M1000" s="58" t="s">
        <v>10981</v>
      </c>
      <c r="N1000" s="60"/>
      <c r="O1000" s="60"/>
      <c r="P1000" s="76"/>
    </row>
    <row r="1001" spans="1:16" ht="45">
      <c r="A1001" s="33" t="s">
        <v>10723</v>
      </c>
      <c r="B1001" s="54" t="s">
        <v>2684</v>
      </c>
      <c r="C1001" s="55" t="s">
        <v>2894</v>
      </c>
      <c r="D1001" s="53"/>
      <c r="E1001" s="53"/>
      <c r="F1001" s="53"/>
      <c r="G1001" s="53"/>
      <c r="H1001" s="53" t="s">
        <v>148</v>
      </c>
      <c r="I1001" s="53" t="s">
        <v>30</v>
      </c>
      <c r="J1001" s="53" t="s">
        <v>149</v>
      </c>
      <c r="K1001" s="53" t="s">
        <v>123</v>
      </c>
      <c r="L1001" s="53" t="s">
        <v>128</v>
      </c>
      <c r="M1001" s="58" t="s">
        <v>10899</v>
      </c>
      <c r="N1001" s="60"/>
      <c r="O1001" s="60"/>
      <c r="P1001" s="76"/>
    </row>
    <row r="1002" spans="1:16" ht="90">
      <c r="A1002" s="53" t="s">
        <v>2895</v>
      </c>
      <c r="B1002" s="54" t="s">
        <v>2684</v>
      </c>
      <c r="C1002" s="55" t="s">
        <v>2896</v>
      </c>
      <c r="D1002" s="53"/>
      <c r="E1002" s="53"/>
      <c r="F1002" s="53"/>
      <c r="G1002" s="53"/>
      <c r="H1002" s="53" t="s">
        <v>148</v>
      </c>
      <c r="I1002" s="53" t="s">
        <v>30</v>
      </c>
      <c r="J1002" s="53" t="s">
        <v>151</v>
      </c>
      <c r="K1002" s="53" t="s">
        <v>124</v>
      </c>
      <c r="L1002" s="53" t="s">
        <v>129</v>
      </c>
      <c r="M1002" s="55"/>
      <c r="N1002" s="53" t="s">
        <v>2897</v>
      </c>
      <c r="O1002" s="33"/>
      <c r="P1002" s="76"/>
    </row>
    <row r="1003" spans="1:16" ht="105">
      <c r="A1003" s="33" t="s">
        <v>2898</v>
      </c>
      <c r="B1003" s="54" t="s">
        <v>2684</v>
      </c>
      <c r="C1003" s="55" t="s">
        <v>2899</v>
      </c>
      <c r="D1003" s="53"/>
      <c r="E1003" s="53"/>
      <c r="F1003" s="53"/>
      <c r="G1003" s="33"/>
      <c r="H1003" s="53" t="s">
        <v>148</v>
      </c>
      <c r="I1003" s="53" t="s">
        <v>30</v>
      </c>
      <c r="J1003" s="53" t="s">
        <v>149</v>
      </c>
      <c r="K1003" s="53" t="s">
        <v>123</v>
      </c>
      <c r="L1003" s="53" t="s">
        <v>128</v>
      </c>
      <c r="M1003" s="58" t="s">
        <v>11043</v>
      </c>
      <c r="N1003" s="53" t="s">
        <v>2900</v>
      </c>
      <c r="O1003" s="33"/>
      <c r="P1003" s="76"/>
    </row>
    <row r="1004" spans="1:16" ht="75">
      <c r="A1004" s="53" t="s">
        <v>2901</v>
      </c>
      <c r="B1004" s="54" t="s">
        <v>2684</v>
      </c>
      <c r="C1004" s="55" t="s">
        <v>2902</v>
      </c>
      <c r="D1004" s="53"/>
      <c r="E1004" s="53"/>
      <c r="F1004" s="53"/>
      <c r="G1004" s="53"/>
      <c r="H1004" s="53" t="s">
        <v>148</v>
      </c>
      <c r="I1004" s="53" t="s">
        <v>30</v>
      </c>
      <c r="J1004" s="53" t="s">
        <v>151</v>
      </c>
      <c r="K1004" s="53" t="s">
        <v>124</v>
      </c>
      <c r="L1004" s="53" t="s">
        <v>129</v>
      </c>
      <c r="M1004" s="55"/>
      <c r="N1004" s="53" t="s">
        <v>2903</v>
      </c>
      <c r="O1004" s="53"/>
      <c r="P1004" s="76"/>
    </row>
    <row r="1005" spans="1:16" ht="165">
      <c r="A1005" s="53" t="s">
        <v>2904</v>
      </c>
      <c r="B1005" s="54" t="s">
        <v>2684</v>
      </c>
      <c r="C1005" s="55" t="s">
        <v>2905</v>
      </c>
      <c r="D1005" s="53"/>
      <c r="E1005" s="53"/>
      <c r="F1005" s="53"/>
      <c r="G1005" s="53"/>
      <c r="H1005" s="53" t="s">
        <v>148</v>
      </c>
      <c r="I1005" s="53" t="s">
        <v>30</v>
      </c>
      <c r="J1005" s="53" t="s">
        <v>149</v>
      </c>
      <c r="K1005" s="53" t="s">
        <v>123</v>
      </c>
      <c r="L1005" s="33" t="s">
        <v>128</v>
      </c>
      <c r="M1005" s="58" t="s">
        <v>10901</v>
      </c>
      <c r="N1005" s="53" t="s">
        <v>2906</v>
      </c>
      <c r="O1005" s="33"/>
      <c r="P1005" s="76"/>
    </row>
    <row r="1006" spans="1:16" ht="45">
      <c r="A1006" s="33" t="s">
        <v>10724</v>
      </c>
      <c r="B1006" s="54" t="s">
        <v>2684</v>
      </c>
      <c r="C1006" s="55" t="s">
        <v>2888</v>
      </c>
      <c r="D1006" s="53"/>
      <c r="E1006" s="53"/>
      <c r="F1006" s="53"/>
      <c r="G1006" s="53"/>
      <c r="H1006" s="53" t="s">
        <v>148</v>
      </c>
      <c r="I1006" s="53" t="s">
        <v>30</v>
      </c>
      <c r="J1006" s="53" t="s">
        <v>149</v>
      </c>
      <c r="K1006" s="53" t="s">
        <v>123</v>
      </c>
      <c r="L1006" s="53" t="s">
        <v>128</v>
      </c>
      <c r="M1006" s="58" t="s">
        <v>10881</v>
      </c>
      <c r="N1006" s="60"/>
      <c r="O1006" s="60"/>
      <c r="P1006" s="76"/>
    </row>
    <row r="1007" spans="1:16" ht="45">
      <c r="A1007" s="33" t="s">
        <v>10725</v>
      </c>
      <c r="B1007" s="54" t="s">
        <v>2684</v>
      </c>
      <c r="C1007" s="55" t="s">
        <v>2890</v>
      </c>
      <c r="D1007" s="53"/>
      <c r="E1007" s="53"/>
      <c r="F1007" s="53"/>
      <c r="G1007" s="53"/>
      <c r="H1007" s="53" t="s">
        <v>148</v>
      </c>
      <c r="I1007" s="53" t="s">
        <v>30</v>
      </c>
      <c r="J1007" s="53" t="s">
        <v>149</v>
      </c>
      <c r="K1007" s="53" t="s">
        <v>123</v>
      </c>
      <c r="L1007" s="53" t="s">
        <v>128</v>
      </c>
      <c r="M1007" s="58" t="s">
        <v>10982</v>
      </c>
      <c r="N1007" s="60"/>
      <c r="O1007" s="56"/>
      <c r="P1007" s="76"/>
    </row>
    <row r="1008" spans="1:16" ht="45">
      <c r="A1008" s="33" t="s">
        <v>10726</v>
      </c>
      <c r="B1008" s="54" t="s">
        <v>2684</v>
      </c>
      <c r="C1008" s="55" t="s">
        <v>2892</v>
      </c>
      <c r="D1008" s="53"/>
      <c r="E1008" s="53"/>
      <c r="F1008" s="53"/>
      <c r="G1008" s="53"/>
      <c r="H1008" s="53" t="s">
        <v>148</v>
      </c>
      <c r="I1008" s="53" t="s">
        <v>30</v>
      </c>
      <c r="J1008" s="53" t="s">
        <v>149</v>
      </c>
      <c r="K1008" s="53" t="s">
        <v>123</v>
      </c>
      <c r="L1008" s="53" t="s">
        <v>128</v>
      </c>
      <c r="M1008" s="58" t="s">
        <v>10981</v>
      </c>
      <c r="N1008" s="60"/>
      <c r="O1008" s="60"/>
      <c r="P1008" s="76"/>
    </row>
    <row r="1009" spans="1:16" ht="45">
      <c r="A1009" s="33" t="s">
        <v>10727</v>
      </c>
      <c r="B1009" s="54" t="s">
        <v>2684</v>
      </c>
      <c r="C1009" s="55" t="s">
        <v>2911</v>
      </c>
      <c r="D1009" s="53"/>
      <c r="E1009" s="53"/>
      <c r="F1009" s="53"/>
      <c r="G1009" s="53"/>
      <c r="H1009" s="53" t="s">
        <v>148</v>
      </c>
      <c r="I1009" s="53" t="s">
        <v>30</v>
      </c>
      <c r="J1009" s="53" t="s">
        <v>149</v>
      </c>
      <c r="K1009" s="53" t="s">
        <v>123</v>
      </c>
      <c r="L1009" s="53" t="s">
        <v>128</v>
      </c>
      <c r="M1009" s="58" t="s">
        <v>10899</v>
      </c>
      <c r="N1009" s="60"/>
      <c r="O1009" s="60"/>
      <c r="P1009" s="76"/>
    </row>
    <row r="1010" spans="1:16" ht="90">
      <c r="A1010" s="53" t="s">
        <v>2912</v>
      </c>
      <c r="B1010" s="54" t="s">
        <v>2684</v>
      </c>
      <c r="C1010" s="55" t="s">
        <v>2913</v>
      </c>
      <c r="D1010" s="53"/>
      <c r="E1010" s="53"/>
      <c r="F1010" s="53"/>
      <c r="G1010" s="53"/>
      <c r="H1010" s="53" t="s">
        <v>148</v>
      </c>
      <c r="I1010" s="53" t="s">
        <v>30</v>
      </c>
      <c r="J1010" s="33" t="s">
        <v>149</v>
      </c>
      <c r="K1010" s="53" t="s">
        <v>123</v>
      </c>
      <c r="L1010" s="33" t="s">
        <v>128</v>
      </c>
      <c r="M1010" s="58" t="s">
        <v>10902</v>
      </c>
      <c r="N1010" s="53" t="s">
        <v>2914</v>
      </c>
      <c r="O1010" s="33"/>
      <c r="P1010" s="76"/>
    </row>
    <row r="1011" spans="1:16" ht="105">
      <c r="A1011" s="33" t="s">
        <v>2915</v>
      </c>
      <c r="B1011" s="54" t="s">
        <v>2684</v>
      </c>
      <c r="C1011" s="55" t="s">
        <v>2916</v>
      </c>
      <c r="D1011" s="53"/>
      <c r="E1011" s="53"/>
      <c r="F1011" s="53"/>
      <c r="G1011" s="33"/>
      <c r="H1011" s="53" t="s">
        <v>148</v>
      </c>
      <c r="I1011" s="53" t="s">
        <v>30</v>
      </c>
      <c r="J1011" s="53" t="s">
        <v>149</v>
      </c>
      <c r="K1011" s="53" t="s">
        <v>123</v>
      </c>
      <c r="L1011" s="53" t="s">
        <v>128</v>
      </c>
      <c r="M1011" s="58" t="s">
        <v>11043</v>
      </c>
      <c r="N1011" s="53" t="s">
        <v>2917</v>
      </c>
      <c r="O1011" s="33"/>
      <c r="P1011" s="76"/>
    </row>
    <row r="1012" spans="1:16" ht="75">
      <c r="A1012" s="53" t="s">
        <v>2918</v>
      </c>
      <c r="B1012" s="54" t="s">
        <v>2684</v>
      </c>
      <c r="C1012" s="55" t="s">
        <v>2919</v>
      </c>
      <c r="D1012" s="53"/>
      <c r="E1012" s="53"/>
      <c r="F1012" s="53"/>
      <c r="G1012" s="53"/>
      <c r="H1012" s="53" t="s">
        <v>148</v>
      </c>
      <c r="I1012" s="53" t="s">
        <v>30</v>
      </c>
      <c r="J1012" s="53" t="s">
        <v>149</v>
      </c>
      <c r="K1012" s="53" t="s">
        <v>123</v>
      </c>
      <c r="L1012" s="53" t="s">
        <v>128</v>
      </c>
      <c r="M1012" s="58" t="s">
        <v>10976</v>
      </c>
      <c r="N1012" s="53" t="s">
        <v>2920</v>
      </c>
      <c r="O1012" s="53"/>
      <c r="P1012" s="76"/>
    </row>
    <row r="1013" spans="1:16" ht="75">
      <c r="A1013" s="53" t="s">
        <v>2921</v>
      </c>
      <c r="B1013" s="54" t="s">
        <v>2684</v>
      </c>
      <c r="C1013" s="55" t="s">
        <v>2922</v>
      </c>
      <c r="D1013" s="53"/>
      <c r="E1013" s="53"/>
      <c r="F1013" s="53"/>
      <c r="G1013" s="53"/>
      <c r="H1013" s="53" t="s">
        <v>148</v>
      </c>
      <c r="I1013" s="53" t="s">
        <v>30</v>
      </c>
      <c r="J1013" s="53" t="s">
        <v>149</v>
      </c>
      <c r="K1013" s="53" t="s">
        <v>123</v>
      </c>
      <c r="L1013" s="53" t="s">
        <v>128</v>
      </c>
      <c r="M1013" s="58" t="s">
        <v>10979</v>
      </c>
      <c r="N1013" s="53" t="s">
        <v>2923</v>
      </c>
      <c r="O1013" s="53"/>
      <c r="P1013" s="76"/>
    </row>
    <row r="1014" spans="1:16" ht="75">
      <c r="A1014" s="53" t="s">
        <v>2924</v>
      </c>
      <c r="B1014" s="54" t="s">
        <v>2684</v>
      </c>
      <c r="C1014" s="58" t="s">
        <v>2925</v>
      </c>
      <c r="D1014" s="53"/>
      <c r="E1014" s="53"/>
      <c r="F1014" s="53"/>
      <c r="G1014" s="53"/>
      <c r="H1014" s="53" t="s">
        <v>148</v>
      </c>
      <c r="I1014" s="53" t="s">
        <v>30</v>
      </c>
      <c r="J1014" s="53" t="s">
        <v>149</v>
      </c>
      <c r="K1014" s="53" t="s">
        <v>123</v>
      </c>
      <c r="L1014" s="53" t="s">
        <v>128</v>
      </c>
      <c r="M1014" s="58" t="s">
        <v>10979</v>
      </c>
      <c r="N1014" s="53" t="s">
        <v>2926</v>
      </c>
      <c r="O1014" s="53"/>
      <c r="P1014" s="76"/>
    </row>
    <row r="1015" spans="1:16" ht="45">
      <c r="A1015" s="33" t="s">
        <v>10728</v>
      </c>
      <c r="B1015" s="54" t="s">
        <v>2684</v>
      </c>
      <c r="C1015" s="58" t="s">
        <v>2927</v>
      </c>
      <c r="D1015" s="53"/>
      <c r="E1015" s="53"/>
      <c r="F1015" s="53"/>
      <c r="G1015" s="53"/>
      <c r="H1015" s="53" t="s">
        <v>148</v>
      </c>
      <c r="I1015" s="53" t="s">
        <v>30</v>
      </c>
      <c r="J1015" s="53" t="s">
        <v>151</v>
      </c>
      <c r="K1015" s="53" t="s">
        <v>124</v>
      </c>
      <c r="L1015" s="53" t="s">
        <v>129</v>
      </c>
      <c r="M1015" s="58" t="s">
        <v>10786</v>
      </c>
      <c r="N1015" s="60"/>
      <c r="O1015" s="60"/>
      <c r="P1015" s="76"/>
    </row>
    <row r="1016" spans="1:16" ht="60">
      <c r="A1016" s="53" t="s">
        <v>2928</v>
      </c>
      <c r="B1016" s="54" t="s">
        <v>2684</v>
      </c>
      <c r="C1016" s="55" t="s">
        <v>2929</v>
      </c>
      <c r="D1016" s="53"/>
      <c r="E1016" s="53"/>
      <c r="F1016" s="53"/>
      <c r="G1016" s="33" t="s">
        <v>140</v>
      </c>
      <c r="H1016" s="53" t="s">
        <v>148</v>
      </c>
      <c r="I1016" s="53" t="s">
        <v>30</v>
      </c>
      <c r="J1016" s="53" t="s">
        <v>149</v>
      </c>
      <c r="K1016" s="53" t="s">
        <v>123</v>
      </c>
      <c r="L1016" s="53" t="s">
        <v>150</v>
      </c>
      <c r="M1016" s="58" t="s">
        <v>11222</v>
      </c>
      <c r="N1016" s="53" t="s">
        <v>2930</v>
      </c>
      <c r="O1016" s="33"/>
      <c r="P1016" s="76"/>
    </row>
    <row r="1017" spans="1:16" ht="60">
      <c r="A1017" s="53" t="s">
        <v>2931</v>
      </c>
      <c r="B1017" s="54" t="s">
        <v>2684</v>
      </c>
      <c r="C1017" s="55" t="s">
        <v>2932</v>
      </c>
      <c r="D1017" s="53"/>
      <c r="E1017" s="53"/>
      <c r="F1017" s="53"/>
      <c r="G1017" s="33" t="s">
        <v>140</v>
      </c>
      <c r="H1017" s="53" t="s">
        <v>148</v>
      </c>
      <c r="I1017" s="53" t="s">
        <v>30</v>
      </c>
      <c r="J1017" s="53" t="s">
        <v>149</v>
      </c>
      <c r="K1017" s="53" t="s">
        <v>123</v>
      </c>
      <c r="L1017" s="53" t="s">
        <v>150</v>
      </c>
      <c r="M1017" s="58" t="s">
        <v>11083</v>
      </c>
      <c r="N1017" s="53" t="s">
        <v>2933</v>
      </c>
      <c r="O1017" s="33"/>
      <c r="P1017" s="76"/>
    </row>
    <row r="1018" spans="1:16" ht="90">
      <c r="A1018" s="53" t="s">
        <v>2934</v>
      </c>
      <c r="B1018" s="54" t="s">
        <v>2684</v>
      </c>
      <c r="C1018" s="55" t="s">
        <v>2935</v>
      </c>
      <c r="D1018" s="53"/>
      <c r="E1018" s="53"/>
      <c r="F1018" s="53"/>
      <c r="G1018" s="53"/>
      <c r="H1018" s="53" t="s">
        <v>148</v>
      </c>
      <c r="I1018" s="53" t="s">
        <v>30</v>
      </c>
      <c r="J1018" s="53" t="s">
        <v>149</v>
      </c>
      <c r="K1018" s="53" t="s">
        <v>123</v>
      </c>
      <c r="L1018" s="53" t="s">
        <v>128</v>
      </c>
      <c r="M1018" s="58" t="s">
        <v>10929</v>
      </c>
      <c r="N1018" s="53" t="s">
        <v>2936</v>
      </c>
      <c r="O1018" s="53"/>
      <c r="P1018" s="76"/>
    </row>
    <row r="1019" spans="1:16" ht="90">
      <c r="A1019" s="53" t="s">
        <v>2937</v>
      </c>
      <c r="B1019" s="54" t="s">
        <v>2684</v>
      </c>
      <c r="C1019" s="55" t="s">
        <v>2938</v>
      </c>
      <c r="D1019" s="53"/>
      <c r="E1019" s="53"/>
      <c r="F1019" s="53"/>
      <c r="G1019" s="53"/>
      <c r="H1019" s="53" t="s">
        <v>148</v>
      </c>
      <c r="I1019" s="53" t="s">
        <v>30</v>
      </c>
      <c r="J1019" s="53" t="s">
        <v>149</v>
      </c>
      <c r="K1019" s="53" t="s">
        <v>123</v>
      </c>
      <c r="L1019" s="53" t="s">
        <v>128</v>
      </c>
      <c r="M1019" s="58" t="s">
        <v>10945</v>
      </c>
      <c r="N1019" s="53" t="s">
        <v>2939</v>
      </c>
      <c r="O1019" s="53"/>
      <c r="P1019" s="76"/>
    </row>
    <row r="1020" spans="1:16" ht="45">
      <c r="A1020" s="53" t="s">
        <v>2940</v>
      </c>
      <c r="B1020" s="54" t="s">
        <v>2684</v>
      </c>
      <c r="C1020" s="55" t="s">
        <v>2941</v>
      </c>
      <c r="D1020" s="53"/>
      <c r="E1020" s="53"/>
      <c r="F1020" s="53"/>
      <c r="G1020" s="53"/>
      <c r="H1020" s="53" t="s">
        <v>148</v>
      </c>
      <c r="I1020" s="53" t="s">
        <v>30</v>
      </c>
      <c r="J1020" s="53" t="s">
        <v>151</v>
      </c>
      <c r="K1020" s="53" t="s">
        <v>124</v>
      </c>
      <c r="L1020" s="53" t="s">
        <v>129</v>
      </c>
      <c r="M1020" s="55"/>
      <c r="N1020" s="53" t="s">
        <v>2942</v>
      </c>
      <c r="O1020" s="53"/>
      <c r="P1020" s="76"/>
    </row>
    <row r="1021" spans="1:16" ht="60">
      <c r="A1021" s="33" t="s">
        <v>10729</v>
      </c>
      <c r="B1021" s="54" t="s">
        <v>2684</v>
      </c>
      <c r="C1021" s="55" t="s">
        <v>2944</v>
      </c>
      <c r="D1021" s="53"/>
      <c r="E1021" s="53"/>
      <c r="F1021" s="53"/>
      <c r="G1021" s="33"/>
      <c r="H1021" s="53" t="s">
        <v>148</v>
      </c>
      <c r="I1021" s="53" t="s">
        <v>30</v>
      </c>
      <c r="J1021" s="53" t="s">
        <v>149</v>
      </c>
      <c r="K1021" s="53" t="s">
        <v>123</v>
      </c>
      <c r="L1021" s="53" t="s">
        <v>128</v>
      </c>
      <c r="M1021" s="58" t="s">
        <v>11043</v>
      </c>
      <c r="N1021" s="60"/>
      <c r="O1021" s="33"/>
      <c r="P1021" s="76"/>
    </row>
    <row r="1022" spans="1:16" ht="60">
      <c r="A1022" s="53" t="s">
        <v>2945</v>
      </c>
      <c r="B1022" s="54" t="s">
        <v>2684</v>
      </c>
      <c r="C1022" s="55" t="s">
        <v>2946</v>
      </c>
      <c r="D1022" s="53"/>
      <c r="E1022" s="53"/>
      <c r="F1022" s="53"/>
      <c r="G1022" s="33" t="s">
        <v>140</v>
      </c>
      <c r="H1022" s="53" t="s">
        <v>148</v>
      </c>
      <c r="I1022" s="53" t="s">
        <v>30</v>
      </c>
      <c r="J1022" s="53" t="s">
        <v>149</v>
      </c>
      <c r="K1022" s="53" t="s">
        <v>123</v>
      </c>
      <c r="L1022" s="53" t="s">
        <v>150</v>
      </c>
      <c r="M1022" s="58" t="s">
        <v>11085</v>
      </c>
      <c r="N1022" s="53" t="s">
        <v>2947</v>
      </c>
      <c r="O1022" s="33"/>
      <c r="P1022" s="76"/>
    </row>
    <row r="1023" spans="1:16" ht="90">
      <c r="A1023" s="53" t="s">
        <v>2948</v>
      </c>
      <c r="B1023" s="54" t="s">
        <v>2684</v>
      </c>
      <c r="C1023" s="58" t="s">
        <v>2949</v>
      </c>
      <c r="D1023" s="53"/>
      <c r="E1023" s="53"/>
      <c r="F1023" s="53"/>
      <c r="G1023" s="53"/>
      <c r="H1023" s="53" t="s">
        <v>148</v>
      </c>
      <c r="I1023" s="53" t="s">
        <v>30</v>
      </c>
      <c r="J1023" s="53" t="s">
        <v>149</v>
      </c>
      <c r="K1023" s="53" t="s">
        <v>123</v>
      </c>
      <c r="L1023" s="53" t="s">
        <v>128</v>
      </c>
      <c r="M1023" s="58" t="s">
        <v>11151</v>
      </c>
      <c r="N1023" s="53" t="s">
        <v>2950</v>
      </c>
      <c r="O1023" s="53"/>
      <c r="P1023" s="76"/>
    </row>
    <row r="1024" spans="1:16" ht="45">
      <c r="A1024" s="53" t="s">
        <v>2951</v>
      </c>
      <c r="B1024" s="54" t="s">
        <v>2684</v>
      </c>
      <c r="C1024" s="55" t="s">
        <v>2952</v>
      </c>
      <c r="D1024" s="53"/>
      <c r="E1024" s="53"/>
      <c r="F1024" s="53"/>
      <c r="G1024" s="53"/>
      <c r="H1024" s="53" t="s">
        <v>148</v>
      </c>
      <c r="I1024" s="53" t="s">
        <v>30</v>
      </c>
      <c r="J1024" s="53" t="s">
        <v>149</v>
      </c>
      <c r="K1024" s="53" t="s">
        <v>123</v>
      </c>
      <c r="L1024" s="53" t="s">
        <v>128</v>
      </c>
      <c r="M1024" s="58" t="s">
        <v>10977</v>
      </c>
      <c r="N1024" s="53" t="s">
        <v>2953</v>
      </c>
      <c r="O1024" s="53"/>
      <c r="P1024" s="76"/>
    </row>
    <row r="1025" spans="1:16" ht="45">
      <c r="A1025" s="53" t="s">
        <v>2954</v>
      </c>
      <c r="B1025" s="54" t="s">
        <v>2684</v>
      </c>
      <c r="C1025" s="55" t="s">
        <v>2955</v>
      </c>
      <c r="D1025" s="53"/>
      <c r="E1025" s="53"/>
      <c r="F1025" s="53"/>
      <c r="G1025" s="53"/>
      <c r="H1025" s="53" t="s">
        <v>148</v>
      </c>
      <c r="I1025" s="53" t="s">
        <v>30</v>
      </c>
      <c r="J1025" s="53" t="s">
        <v>149</v>
      </c>
      <c r="K1025" s="53" t="s">
        <v>123</v>
      </c>
      <c r="L1025" s="53" t="s">
        <v>128</v>
      </c>
      <c r="M1025" s="58" t="s">
        <v>10977</v>
      </c>
      <c r="N1025" s="53" t="s">
        <v>2956</v>
      </c>
      <c r="O1025" s="53"/>
      <c r="P1025" s="76"/>
    </row>
    <row r="1026" spans="1:16" ht="45">
      <c r="A1026" s="53" t="s">
        <v>2957</v>
      </c>
      <c r="B1026" s="54" t="s">
        <v>2684</v>
      </c>
      <c r="C1026" s="55" t="s">
        <v>2958</v>
      </c>
      <c r="D1026" s="53"/>
      <c r="E1026" s="53"/>
      <c r="F1026" s="53"/>
      <c r="G1026" s="53"/>
      <c r="H1026" s="53" t="s">
        <v>148</v>
      </c>
      <c r="I1026" s="53" t="s">
        <v>30</v>
      </c>
      <c r="J1026" s="53" t="s">
        <v>149</v>
      </c>
      <c r="K1026" s="53" t="s">
        <v>123</v>
      </c>
      <c r="L1026" s="53" t="s">
        <v>128</v>
      </c>
      <c r="M1026" s="58" t="s">
        <v>10977</v>
      </c>
      <c r="N1026" s="53" t="s">
        <v>2959</v>
      </c>
      <c r="O1026" s="53"/>
      <c r="P1026" s="76"/>
    </row>
    <row r="1027" spans="1:16" ht="60">
      <c r="A1027" s="53" t="s">
        <v>2960</v>
      </c>
      <c r="B1027" s="54" t="s">
        <v>2684</v>
      </c>
      <c r="C1027" s="55" t="s">
        <v>2961</v>
      </c>
      <c r="D1027" s="53"/>
      <c r="E1027" s="53"/>
      <c r="F1027" s="53"/>
      <c r="G1027" s="53"/>
      <c r="H1027" s="53" t="s">
        <v>148</v>
      </c>
      <c r="I1027" s="53" t="s">
        <v>30</v>
      </c>
      <c r="J1027" s="53" t="s">
        <v>149</v>
      </c>
      <c r="K1027" s="53" t="s">
        <v>123</v>
      </c>
      <c r="L1027" s="53" t="s">
        <v>128</v>
      </c>
      <c r="M1027" s="58" t="s">
        <v>10976</v>
      </c>
      <c r="N1027" s="53" t="s">
        <v>2962</v>
      </c>
      <c r="O1027" s="53"/>
      <c r="P1027" s="76"/>
    </row>
    <row r="1028" spans="1:16" ht="45">
      <c r="A1028" s="53" t="s">
        <v>2963</v>
      </c>
      <c r="B1028" s="54" t="s">
        <v>2684</v>
      </c>
      <c r="C1028" s="55" t="s">
        <v>2964</v>
      </c>
      <c r="D1028" s="53"/>
      <c r="E1028" s="53"/>
      <c r="F1028" s="53"/>
      <c r="G1028" s="53"/>
      <c r="H1028" s="53" t="s">
        <v>148</v>
      </c>
      <c r="I1028" s="53" t="s">
        <v>30</v>
      </c>
      <c r="J1028" s="53" t="s">
        <v>149</v>
      </c>
      <c r="K1028" s="53" t="s">
        <v>123</v>
      </c>
      <c r="L1028" s="53" t="s">
        <v>128</v>
      </c>
      <c r="M1028" s="58" t="s">
        <v>10881</v>
      </c>
      <c r="N1028" s="53" t="s">
        <v>2965</v>
      </c>
      <c r="O1028" s="53"/>
      <c r="P1028" s="76"/>
    </row>
    <row r="1029" spans="1:16" ht="60">
      <c r="A1029" s="53" t="s">
        <v>2966</v>
      </c>
      <c r="B1029" s="54" t="s">
        <v>2684</v>
      </c>
      <c r="C1029" s="58" t="s">
        <v>2967</v>
      </c>
      <c r="D1029" s="53"/>
      <c r="E1029" s="53"/>
      <c r="F1029" s="53"/>
      <c r="G1029" s="53"/>
      <c r="H1029" s="53" t="s">
        <v>148</v>
      </c>
      <c r="I1029" s="53" t="s">
        <v>30</v>
      </c>
      <c r="J1029" s="53" t="s">
        <v>149</v>
      </c>
      <c r="K1029" s="53" t="s">
        <v>123</v>
      </c>
      <c r="L1029" s="53" t="s">
        <v>128</v>
      </c>
      <c r="M1029" s="58" t="s">
        <v>10979</v>
      </c>
      <c r="N1029" s="53" t="s">
        <v>2968</v>
      </c>
      <c r="O1029" s="53"/>
      <c r="P1029" s="76"/>
    </row>
    <row r="1030" spans="1:16" ht="105">
      <c r="A1030" s="53" t="s">
        <v>2969</v>
      </c>
      <c r="B1030" s="54" t="s">
        <v>2684</v>
      </c>
      <c r="C1030" s="58" t="s">
        <v>2970</v>
      </c>
      <c r="D1030" s="53"/>
      <c r="E1030" s="53"/>
      <c r="F1030" s="53"/>
      <c r="G1030" s="33"/>
      <c r="H1030" s="53" t="s">
        <v>148</v>
      </c>
      <c r="I1030" s="53" t="s">
        <v>30</v>
      </c>
      <c r="J1030" s="53" t="s">
        <v>149</v>
      </c>
      <c r="K1030" s="53" t="s">
        <v>123</v>
      </c>
      <c r="L1030" s="53" t="s">
        <v>129</v>
      </c>
      <c r="M1030" s="58" t="s">
        <v>11205</v>
      </c>
      <c r="N1030" s="53" t="s">
        <v>2971</v>
      </c>
      <c r="O1030" s="33"/>
      <c r="P1030" s="76"/>
    </row>
    <row r="1031" spans="1:16" ht="105">
      <c r="A1031" s="53" t="s">
        <v>2972</v>
      </c>
      <c r="B1031" s="54" t="s">
        <v>2684</v>
      </c>
      <c r="C1031" s="55" t="s">
        <v>2973</v>
      </c>
      <c r="D1031" s="53"/>
      <c r="E1031" s="53"/>
      <c r="F1031" s="53"/>
      <c r="G1031" s="33"/>
      <c r="H1031" s="53" t="s">
        <v>148</v>
      </c>
      <c r="I1031" s="53" t="s">
        <v>30</v>
      </c>
      <c r="J1031" s="53" t="s">
        <v>149</v>
      </c>
      <c r="K1031" s="53" t="s">
        <v>123</v>
      </c>
      <c r="L1031" s="53" t="s">
        <v>129</v>
      </c>
      <c r="M1031" s="58" t="s">
        <v>11205</v>
      </c>
      <c r="N1031" s="53" t="s">
        <v>2974</v>
      </c>
      <c r="O1031" s="33"/>
      <c r="P1031" s="76"/>
    </row>
    <row r="1032" spans="1:16" ht="60">
      <c r="A1032" s="53" t="s">
        <v>2975</v>
      </c>
      <c r="B1032" s="54" t="s">
        <v>2684</v>
      </c>
      <c r="C1032" s="55" t="s">
        <v>2976</v>
      </c>
      <c r="D1032" s="53"/>
      <c r="E1032" s="53"/>
      <c r="F1032" s="53"/>
      <c r="G1032" s="53"/>
      <c r="H1032" s="53" t="s">
        <v>148</v>
      </c>
      <c r="I1032" s="53" t="s">
        <v>30</v>
      </c>
      <c r="J1032" s="53" t="s">
        <v>149</v>
      </c>
      <c r="K1032" s="53" t="s">
        <v>123</v>
      </c>
      <c r="L1032" s="53" t="s">
        <v>128</v>
      </c>
      <c r="M1032" s="58" t="s">
        <v>10976</v>
      </c>
      <c r="N1032" s="53" t="s">
        <v>2977</v>
      </c>
      <c r="O1032" s="53"/>
      <c r="P1032" s="76"/>
    </row>
    <row r="1033" spans="1:16" ht="60">
      <c r="A1033" s="53" t="s">
        <v>2978</v>
      </c>
      <c r="B1033" s="54" t="s">
        <v>2684</v>
      </c>
      <c r="C1033" s="55" t="s">
        <v>2979</v>
      </c>
      <c r="D1033" s="53"/>
      <c r="E1033" s="53"/>
      <c r="F1033" s="53"/>
      <c r="G1033" s="53"/>
      <c r="H1033" s="53" t="s">
        <v>148</v>
      </c>
      <c r="I1033" s="53" t="s">
        <v>30</v>
      </c>
      <c r="J1033" s="53" t="s">
        <v>149</v>
      </c>
      <c r="K1033" s="53" t="s">
        <v>123</v>
      </c>
      <c r="L1033" s="53" t="s">
        <v>128</v>
      </c>
      <c r="M1033" s="58" t="s">
        <v>10976</v>
      </c>
      <c r="N1033" s="53" t="s">
        <v>2980</v>
      </c>
      <c r="O1033" s="53"/>
      <c r="P1033" s="76"/>
    </row>
    <row r="1034" spans="1:16" ht="60">
      <c r="A1034" s="53" t="s">
        <v>2981</v>
      </c>
      <c r="B1034" s="54" t="s">
        <v>2684</v>
      </c>
      <c r="C1034" s="55" t="s">
        <v>2982</v>
      </c>
      <c r="D1034" s="53"/>
      <c r="E1034" s="53"/>
      <c r="F1034" s="53"/>
      <c r="G1034" s="53"/>
      <c r="H1034" s="53" t="s">
        <v>148</v>
      </c>
      <c r="I1034" s="53" t="s">
        <v>30</v>
      </c>
      <c r="J1034" s="53" t="s">
        <v>149</v>
      </c>
      <c r="K1034" s="53" t="s">
        <v>123</v>
      </c>
      <c r="L1034" s="53" t="s">
        <v>128</v>
      </c>
      <c r="M1034" s="58" t="s">
        <v>10978</v>
      </c>
      <c r="N1034" s="53" t="s">
        <v>2983</v>
      </c>
      <c r="O1034" s="53"/>
      <c r="P1034" s="76"/>
    </row>
    <row r="1035" spans="1:16" ht="75">
      <c r="A1035" s="53" t="s">
        <v>2984</v>
      </c>
      <c r="B1035" s="54" t="s">
        <v>2684</v>
      </c>
      <c r="C1035" s="55" t="s">
        <v>2985</v>
      </c>
      <c r="D1035" s="53"/>
      <c r="E1035" s="53"/>
      <c r="F1035" s="53"/>
      <c r="G1035" s="53"/>
      <c r="H1035" s="53" t="s">
        <v>148</v>
      </c>
      <c r="I1035" s="53" t="s">
        <v>30</v>
      </c>
      <c r="J1035" s="53" t="s">
        <v>149</v>
      </c>
      <c r="K1035" s="53" t="s">
        <v>123</v>
      </c>
      <c r="L1035" s="53" t="s">
        <v>128</v>
      </c>
      <c r="M1035" s="58" t="s">
        <v>10978</v>
      </c>
      <c r="N1035" s="53" t="s">
        <v>2986</v>
      </c>
      <c r="O1035" s="53"/>
      <c r="P1035" s="76"/>
    </row>
    <row r="1036" spans="1:16" ht="75">
      <c r="A1036" s="53" t="s">
        <v>2987</v>
      </c>
      <c r="B1036" s="54" t="s">
        <v>2684</v>
      </c>
      <c r="C1036" s="55" t="s">
        <v>2988</v>
      </c>
      <c r="D1036" s="53"/>
      <c r="E1036" s="53"/>
      <c r="F1036" s="53"/>
      <c r="G1036" s="53"/>
      <c r="H1036" s="53" t="s">
        <v>148</v>
      </c>
      <c r="I1036" s="53" t="s">
        <v>30</v>
      </c>
      <c r="J1036" s="53" t="s">
        <v>149</v>
      </c>
      <c r="K1036" s="53" t="s">
        <v>123</v>
      </c>
      <c r="L1036" s="53" t="s">
        <v>128</v>
      </c>
      <c r="M1036" s="58" t="s">
        <v>10978</v>
      </c>
      <c r="N1036" s="53" t="s">
        <v>2989</v>
      </c>
      <c r="O1036" s="53"/>
      <c r="P1036" s="76"/>
    </row>
    <row r="1037" spans="1:16" ht="75">
      <c r="A1037" s="53" t="s">
        <v>2990</v>
      </c>
      <c r="B1037" s="54" t="s">
        <v>2684</v>
      </c>
      <c r="C1037" s="55" t="s">
        <v>2991</v>
      </c>
      <c r="D1037" s="53"/>
      <c r="E1037" s="53"/>
      <c r="F1037" s="53"/>
      <c r="G1037" s="53"/>
      <c r="H1037" s="53" t="s">
        <v>148</v>
      </c>
      <c r="I1037" s="53" t="s">
        <v>30</v>
      </c>
      <c r="J1037" s="53" t="s">
        <v>149</v>
      </c>
      <c r="K1037" s="53" t="s">
        <v>123</v>
      </c>
      <c r="L1037" s="53" t="s">
        <v>128</v>
      </c>
      <c r="M1037" s="58" t="s">
        <v>10881</v>
      </c>
      <c r="N1037" s="53" t="s">
        <v>2992</v>
      </c>
      <c r="O1037" s="53"/>
      <c r="P1037" s="76"/>
    </row>
    <row r="1038" spans="1:16" ht="75">
      <c r="A1038" s="53" t="s">
        <v>2993</v>
      </c>
      <c r="B1038" s="54" t="s">
        <v>2684</v>
      </c>
      <c r="C1038" s="58" t="s">
        <v>2994</v>
      </c>
      <c r="D1038" s="53"/>
      <c r="E1038" s="53"/>
      <c r="F1038" s="53"/>
      <c r="G1038" s="53"/>
      <c r="H1038" s="53" t="s">
        <v>148</v>
      </c>
      <c r="I1038" s="53" t="s">
        <v>30</v>
      </c>
      <c r="J1038" s="53" t="s">
        <v>149</v>
      </c>
      <c r="K1038" s="53" t="s">
        <v>123</v>
      </c>
      <c r="L1038" s="53" t="s">
        <v>128</v>
      </c>
      <c r="M1038" s="58" t="s">
        <v>10883</v>
      </c>
      <c r="N1038" s="53" t="s">
        <v>2995</v>
      </c>
      <c r="O1038" s="53"/>
      <c r="P1038" s="76"/>
    </row>
    <row r="1039" spans="1:16" ht="75">
      <c r="A1039" s="53" t="s">
        <v>2996</v>
      </c>
      <c r="B1039" s="54" t="s">
        <v>2684</v>
      </c>
      <c r="C1039" s="55" t="s">
        <v>2997</v>
      </c>
      <c r="D1039" s="53"/>
      <c r="E1039" s="53"/>
      <c r="F1039" s="53"/>
      <c r="G1039" s="53"/>
      <c r="H1039" s="53" t="s">
        <v>148</v>
      </c>
      <c r="I1039" s="53" t="s">
        <v>30</v>
      </c>
      <c r="J1039" s="53" t="s">
        <v>149</v>
      </c>
      <c r="K1039" s="53" t="s">
        <v>123</v>
      </c>
      <c r="L1039" s="53" t="s">
        <v>128</v>
      </c>
      <c r="M1039" s="58" t="s">
        <v>10883</v>
      </c>
      <c r="N1039" s="53" t="s">
        <v>2998</v>
      </c>
      <c r="O1039" s="53"/>
      <c r="P1039" s="76"/>
    </row>
    <row r="1040" spans="1:16" ht="60">
      <c r="A1040" s="53" t="s">
        <v>2999</v>
      </c>
      <c r="B1040" s="54" t="s">
        <v>2684</v>
      </c>
      <c r="C1040" s="55" t="s">
        <v>3000</v>
      </c>
      <c r="D1040" s="53"/>
      <c r="E1040" s="53"/>
      <c r="F1040" s="53"/>
      <c r="G1040" s="53"/>
      <c r="H1040" s="53" t="s">
        <v>148</v>
      </c>
      <c r="I1040" s="53" t="s">
        <v>30</v>
      </c>
      <c r="J1040" s="53" t="s">
        <v>149</v>
      </c>
      <c r="K1040" s="53" t="s">
        <v>123</v>
      </c>
      <c r="L1040" s="53" t="s">
        <v>128</v>
      </c>
      <c r="M1040" s="58" t="s">
        <v>10976</v>
      </c>
      <c r="N1040" s="53" t="s">
        <v>3001</v>
      </c>
      <c r="O1040" s="53"/>
      <c r="P1040" s="76"/>
    </row>
    <row r="1041" spans="1:16" ht="60">
      <c r="A1041" s="53" t="s">
        <v>3002</v>
      </c>
      <c r="B1041" s="54" t="s">
        <v>2684</v>
      </c>
      <c r="C1041" s="55" t="s">
        <v>3003</v>
      </c>
      <c r="D1041" s="53"/>
      <c r="E1041" s="53"/>
      <c r="F1041" s="53"/>
      <c r="G1041" s="53"/>
      <c r="H1041" s="53" t="s">
        <v>148</v>
      </c>
      <c r="I1041" s="53" t="s">
        <v>30</v>
      </c>
      <c r="J1041" s="53" t="s">
        <v>149</v>
      </c>
      <c r="K1041" s="53" t="s">
        <v>123</v>
      </c>
      <c r="L1041" s="53" t="s">
        <v>128</v>
      </c>
      <c r="M1041" s="58" t="s">
        <v>10976</v>
      </c>
      <c r="N1041" s="53" t="s">
        <v>3004</v>
      </c>
      <c r="O1041" s="53"/>
      <c r="P1041" s="76"/>
    </row>
    <row r="1042" spans="1:16" ht="60">
      <c r="A1042" s="53" t="s">
        <v>3005</v>
      </c>
      <c r="B1042" s="54" t="s">
        <v>2684</v>
      </c>
      <c r="C1042" s="55" t="s">
        <v>3006</v>
      </c>
      <c r="D1042" s="53"/>
      <c r="E1042" s="53"/>
      <c r="F1042" s="53"/>
      <c r="G1042" s="53"/>
      <c r="H1042" s="53" t="s">
        <v>148</v>
      </c>
      <c r="I1042" s="53" t="s">
        <v>30</v>
      </c>
      <c r="J1042" s="53" t="s">
        <v>149</v>
      </c>
      <c r="K1042" s="53" t="s">
        <v>123</v>
      </c>
      <c r="L1042" s="53" t="s">
        <v>128</v>
      </c>
      <c r="M1042" s="58" t="s">
        <v>10976</v>
      </c>
      <c r="N1042" s="53" t="s">
        <v>3007</v>
      </c>
      <c r="O1042" s="53"/>
      <c r="P1042" s="76"/>
    </row>
    <row r="1043" spans="1:16" ht="45">
      <c r="A1043" s="53" t="s">
        <v>3008</v>
      </c>
      <c r="B1043" s="54" t="s">
        <v>2684</v>
      </c>
      <c r="C1043" s="55" t="s">
        <v>3009</v>
      </c>
      <c r="D1043" s="53"/>
      <c r="E1043" s="53"/>
      <c r="F1043" s="53"/>
      <c r="G1043" s="33" t="s">
        <v>140</v>
      </c>
      <c r="H1043" s="53" t="s">
        <v>148</v>
      </c>
      <c r="I1043" s="53" t="s">
        <v>30</v>
      </c>
      <c r="J1043" s="53" t="s">
        <v>149</v>
      </c>
      <c r="K1043" s="53" t="s">
        <v>123</v>
      </c>
      <c r="L1043" s="53" t="s">
        <v>150</v>
      </c>
      <c r="M1043" s="58" t="s">
        <v>11113</v>
      </c>
      <c r="N1043" s="53" t="s">
        <v>3010</v>
      </c>
      <c r="O1043" s="33"/>
      <c r="P1043" s="76"/>
    </row>
    <row r="1044" spans="1:16" ht="45">
      <c r="A1044" s="53" t="s">
        <v>3011</v>
      </c>
      <c r="B1044" s="54" t="s">
        <v>2684</v>
      </c>
      <c r="C1044" s="55" t="s">
        <v>3012</v>
      </c>
      <c r="D1044" s="53"/>
      <c r="E1044" s="53"/>
      <c r="F1044" s="53"/>
      <c r="G1044" s="33" t="s">
        <v>140</v>
      </c>
      <c r="H1044" s="53" t="s">
        <v>148</v>
      </c>
      <c r="I1044" s="53" t="s">
        <v>30</v>
      </c>
      <c r="J1044" s="53" t="s">
        <v>149</v>
      </c>
      <c r="K1044" s="53" t="s">
        <v>123</v>
      </c>
      <c r="L1044" s="53" t="s">
        <v>150</v>
      </c>
      <c r="M1044" s="58" t="s">
        <v>11083</v>
      </c>
      <c r="N1044" s="53" t="s">
        <v>3013</v>
      </c>
      <c r="O1044" s="33"/>
      <c r="P1044" s="76"/>
    </row>
    <row r="1045" spans="1:16" ht="60">
      <c r="A1045" s="33" t="s">
        <v>3014</v>
      </c>
      <c r="B1045" s="54" t="s">
        <v>2684</v>
      </c>
      <c r="C1045" s="55" t="s">
        <v>3015</v>
      </c>
      <c r="D1045" s="53"/>
      <c r="E1045" s="53"/>
      <c r="F1045" s="53"/>
      <c r="G1045" s="33"/>
      <c r="H1045" s="53" t="s">
        <v>148</v>
      </c>
      <c r="I1045" s="53" t="s">
        <v>30</v>
      </c>
      <c r="J1045" s="53" t="s">
        <v>149</v>
      </c>
      <c r="K1045" s="53" t="s">
        <v>123</v>
      </c>
      <c r="L1045" s="53" t="s">
        <v>128</v>
      </c>
      <c r="M1045" s="58" t="s">
        <v>11175</v>
      </c>
      <c r="N1045" s="53" t="s">
        <v>3016</v>
      </c>
      <c r="O1045" s="33"/>
      <c r="P1045" s="76"/>
    </row>
    <row r="1046" spans="1:16" ht="75">
      <c r="A1046" s="53" t="s">
        <v>3017</v>
      </c>
      <c r="B1046" s="54" t="s">
        <v>3018</v>
      </c>
      <c r="C1046" s="58" t="s">
        <v>3019</v>
      </c>
      <c r="D1046" s="53"/>
      <c r="E1046" s="53"/>
      <c r="F1046" s="53"/>
      <c r="G1046" s="53"/>
      <c r="H1046" s="53" t="s">
        <v>148</v>
      </c>
      <c r="I1046" s="33" t="s">
        <v>31</v>
      </c>
      <c r="J1046" s="53" t="s">
        <v>151</v>
      </c>
      <c r="K1046" s="53" t="s">
        <v>124</v>
      </c>
      <c r="L1046" s="33" t="s">
        <v>129</v>
      </c>
      <c r="M1046" s="58"/>
      <c r="N1046" s="53" t="s">
        <v>3020</v>
      </c>
      <c r="O1046" s="53"/>
      <c r="P1046" s="76"/>
    </row>
    <row r="1047" spans="1:16" ht="75">
      <c r="A1047" s="53" t="s">
        <v>3021</v>
      </c>
      <c r="B1047" s="54" t="s">
        <v>3018</v>
      </c>
      <c r="C1047" s="55" t="s">
        <v>3022</v>
      </c>
      <c r="D1047" s="53"/>
      <c r="E1047" s="53"/>
      <c r="F1047" s="53"/>
      <c r="G1047" s="53"/>
      <c r="H1047" s="53" t="s">
        <v>148</v>
      </c>
      <c r="I1047" s="53" t="s">
        <v>30</v>
      </c>
      <c r="J1047" s="53" t="s">
        <v>151</v>
      </c>
      <c r="K1047" s="53" t="s">
        <v>124</v>
      </c>
      <c r="L1047" s="53" t="s">
        <v>129</v>
      </c>
      <c r="M1047" s="55"/>
      <c r="N1047" s="53" t="s">
        <v>3023</v>
      </c>
      <c r="O1047" s="33"/>
      <c r="P1047" s="76"/>
    </row>
    <row r="1048" spans="1:16" ht="60">
      <c r="A1048" s="53" t="s">
        <v>3024</v>
      </c>
      <c r="B1048" s="54" t="s">
        <v>3018</v>
      </c>
      <c r="C1048" s="55" t="s">
        <v>3025</v>
      </c>
      <c r="D1048" s="53"/>
      <c r="E1048" s="53"/>
      <c r="F1048" s="53"/>
      <c r="G1048" s="53"/>
      <c r="H1048" s="53" t="s">
        <v>148</v>
      </c>
      <c r="I1048" s="53" t="s">
        <v>30</v>
      </c>
      <c r="J1048" s="53" t="s">
        <v>149</v>
      </c>
      <c r="K1048" s="53" t="s">
        <v>123</v>
      </c>
      <c r="L1048" s="33" t="s">
        <v>128</v>
      </c>
      <c r="M1048" s="58" t="s">
        <v>11154</v>
      </c>
      <c r="N1048" s="53" t="s">
        <v>3026</v>
      </c>
      <c r="O1048" s="53"/>
      <c r="P1048" s="76"/>
    </row>
    <row r="1049" spans="1:16" ht="45">
      <c r="A1049" s="53" t="s">
        <v>3027</v>
      </c>
      <c r="B1049" s="54" t="s">
        <v>3018</v>
      </c>
      <c r="C1049" s="55" t="s">
        <v>3028</v>
      </c>
      <c r="D1049" s="53"/>
      <c r="E1049" s="53"/>
      <c r="F1049" s="53"/>
      <c r="G1049" s="53"/>
      <c r="H1049" s="53" t="s">
        <v>148</v>
      </c>
      <c r="I1049" s="53" t="s">
        <v>30</v>
      </c>
      <c r="J1049" s="53" t="s">
        <v>151</v>
      </c>
      <c r="K1049" s="53" t="s">
        <v>124</v>
      </c>
      <c r="L1049" s="53" t="s">
        <v>153</v>
      </c>
      <c r="M1049" s="54" t="s">
        <v>273</v>
      </c>
      <c r="N1049" s="53" t="s">
        <v>3029</v>
      </c>
      <c r="O1049" s="60"/>
      <c r="P1049" s="76"/>
    </row>
    <row r="1050" spans="1:16" ht="90">
      <c r="A1050" s="53" t="s">
        <v>3030</v>
      </c>
      <c r="B1050" s="54" t="s">
        <v>3018</v>
      </c>
      <c r="C1050" s="55" t="s">
        <v>3031</v>
      </c>
      <c r="D1050" s="53"/>
      <c r="E1050" s="53"/>
      <c r="F1050" s="53"/>
      <c r="G1050" s="33" t="s">
        <v>140</v>
      </c>
      <c r="H1050" s="53" t="s">
        <v>148</v>
      </c>
      <c r="I1050" s="53" t="s">
        <v>30</v>
      </c>
      <c r="J1050" s="53" t="s">
        <v>149</v>
      </c>
      <c r="K1050" s="53" t="s">
        <v>123</v>
      </c>
      <c r="L1050" s="53" t="s">
        <v>150</v>
      </c>
      <c r="M1050" s="58" t="s">
        <v>11105</v>
      </c>
      <c r="N1050" s="53" t="s">
        <v>3032</v>
      </c>
      <c r="O1050" s="33"/>
      <c r="P1050" s="76"/>
    </row>
    <row r="1051" spans="1:16" ht="90">
      <c r="A1051" s="53" t="s">
        <v>3033</v>
      </c>
      <c r="B1051" s="54" t="s">
        <v>3018</v>
      </c>
      <c r="C1051" s="55" t="s">
        <v>3034</v>
      </c>
      <c r="D1051" s="53"/>
      <c r="E1051" s="53"/>
      <c r="F1051" s="53"/>
      <c r="G1051" s="33" t="s">
        <v>140</v>
      </c>
      <c r="H1051" s="53" t="s">
        <v>148</v>
      </c>
      <c r="I1051" s="53" t="s">
        <v>30</v>
      </c>
      <c r="J1051" s="53" t="s">
        <v>149</v>
      </c>
      <c r="K1051" s="53" t="s">
        <v>123</v>
      </c>
      <c r="L1051" s="53" t="s">
        <v>150</v>
      </c>
      <c r="M1051" s="58" t="s">
        <v>11105</v>
      </c>
      <c r="N1051" s="53" t="s">
        <v>3035</v>
      </c>
      <c r="O1051" s="33"/>
      <c r="P1051" s="76"/>
    </row>
    <row r="1052" spans="1:16" ht="60">
      <c r="A1052" s="53" t="s">
        <v>3036</v>
      </c>
      <c r="B1052" s="54" t="s">
        <v>3018</v>
      </c>
      <c r="C1052" s="55" t="s">
        <v>3037</v>
      </c>
      <c r="D1052" s="53"/>
      <c r="E1052" s="53"/>
      <c r="F1052" s="53"/>
      <c r="G1052" s="33" t="s">
        <v>140</v>
      </c>
      <c r="H1052" s="53" t="s">
        <v>148</v>
      </c>
      <c r="I1052" s="53" t="s">
        <v>30</v>
      </c>
      <c r="J1052" s="53" t="s">
        <v>149</v>
      </c>
      <c r="K1052" s="53" t="s">
        <v>123</v>
      </c>
      <c r="L1052" s="53" t="s">
        <v>150</v>
      </c>
      <c r="M1052" s="58" t="s">
        <v>11110</v>
      </c>
      <c r="N1052" s="53" t="s">
        <v>3038</v>
      </c>
      <c r="O1052" s="33"/>
      <c r="P1052" s="76"/>
    </row>
    <row r="1053" spans="1:16" ht="75">
      <c r="A1053" s="53" t="s">
        <v>3039</v>
      </c>
      <c r="B1053" s="54" t="s">
        <v>3018</v>
      </c>
      <c r="C1053" s="55" t="s">
        <v>3040</v>
      </c>
      <c r="D1053" s="53"/>
      <c r="E1053" s="53"/>
      <c r="F1053" s="53"/>
      <c r="G1053" s="33" t="s">
        <v>140</v>
      </c>
      <c r="H1053" s="53" t="s">
        <v>148</v>
      </c>
      <c r="I1053" s="53" t="s">
        <v>30</v>
      </c>
      <c r="J1053" s="53" t="s">
        <v>149</v>
      </c>
      <c r="K1053" s="53" t="s">
        <v>123</v>
      </c>
      <c r="L1053" s="53" t="s">
        <v>150</v>
      </c>
      <c r="M1053" s="58" t="s">
        <v>11224</v>
      </c>
      <c r="N1053" s="53" t="s">
        <v>3041</v>
      </c>
      <c r="O1053" s="33"/>
      <c r="P1053" s="76"/>
    </row>
    <row r="1054" spans="1:16" ht="105">
      <c r="A1054" s="53" t="s">
        <v>3042</v>
      </c>
      <c r="B1054" s="54" t="s">
        <v>3018</v>
      </c>
      <c r="C1054" s="55" t="s">
        <v>3043</v>
      </c>
      <c r="D1054" s="53"/>
      <c r="E1054" s="53"/>
      <c r="F1054" s="53"/>
      <c r="G1054" s="53"/>
      <c r="H1054" s="53" t="s">
        <v>148</v>
      </c>
      <c r="I1054" s="53" t="s">
        <v>30</v>
      </c>
      <c r="J1054" s="53" t="s">
        <v>149</v>
      </c>
      <c r="K1054" s="53" t="s">
        <v>123</v>
      </c>
      <c r="L1054" s="33" t="s">
        <v>128</v>
      </c>
      <c r="M1054" s="58" t="s">
        <v>10929</v>
      </c>
      <c r="N1054" s="53" t="s">
        <v>3044</v>
      </c>
      <c r="O1054" s="33"/>
      <c r="P1054" s="76"/>
    </row>
    <row r="1055" spans="1:16" ht="120">
      <c r="A1055" s="53" t="s">
        <v>3045</v>
      </c>
      <c r="B1055" s="54" t="s">
        <v>3018</v>
      </c>
      <c r="C1055" s="55" t="s">
        <v>3046</v>
      </c>
      <c r="D1055" s="53"/>
      <c r="E1055" s="53"/>
      <c r="F1055" s="53"/>
      <c r="G1055" s="53"/>
      <c r="H1055" s="53" t="s">
        <v>148</v>
      </c>
      <c r="I1055" s="53" t="s">
        <v>30</v>
      </c>
      <c r="J1055" s="53" t="s">
        <v>149</v>
      </c>
      <c r="K1055" s="53" t="s">
        <v>123</v>
      </c>
      <c r="L1055" s="53" t="s">
        <v>128</v>
      </c>
      <c r="M1055" s="58" t="s">
        <v>10929</v>
      </c>
      <c r="N1055" s="53" t="s">
        <v>3047</v>
      </c>
      <c r="O1055" s="53"/>
      <c r="P1055" s="76"/>
    </row>
    <row r="1056" spans="1:16" ht="120">
      <c r="A1056" s="53" t="s">
        <v>3048</v>
      </c>
      <c r="B1056" s="54" t="s">
        <v>3018</v>
      </c>
      <c r="C1056" s="55" t="s">
        <v>3049</v>
      </c>
      <c r="D1056" s="53"/>
      <c r="E1056" s="53"/>
      <c r="F1056" s="53"/>
      <c r="G1056" s="53"/>
      <c r="H1056" s="53" t="s">
        <v>148</v>
      </c>
      <c r="I1056" s="53" t="s">
        <v>30</v>
      </c>
      <c r="J1056" s="53" t="s">
        <v>149</v>
      </c>
      <c r="K1056" s="53" t="s">
        <v>123</v>
      </c>
      <c r="L1056" s="53" t="s">
        <v>128</v>
      </c>
      <c r="M1056" s="58" t="s">
        <v>10929</v>
      </c>
      <c r="N1056" s="53" t="s">
        <v>3050</v>
      </c>
      <c r="O1056" s="53"/>
      <c r="P1056" s="76"/>
    </row>
    <row r="1057" spans="1:16" ht="105">
      <c r="A1057" s="53" t="s">
        <v>3051</v>
      </c>
      <c r="B1057" s="54" t="s">
        <v>3018</v>
      </c>
      <c r="C1057" s="55" t="s">
        <v>3052</v>
      </c>
      <c r="D1057" s="53"/>
      <c r="E1057" s="53"/>
      <c r="F1057" s="53"/>
      <c r="G1057" s="53"/>
      <c r="H1057" s="53" t="s">
        <v>148</v>
      </c>
      <c r="I1057" s="53" t="s">
        <v>30</v>
      </c>
      <c r="J1057" s="53" t="s">
        <v>149</v>
      </c>
      <c r="K1057" s="53" t="s">
        <v>123</v>
      </c>
      <c r="L1057" s="33" t="s">
        <v>128</v>
      </c>
      <c r="M1057" s="58" t="s">
        <v>10929</v>
      </c>
      <c r="N1057" s="53" t="s">
        <v>3053</v>
      </c>
      <c r="O1057" s="33"/>
      <c r="P1057" s="76"/>
    </row>
    <row r="1058" spans="1:16" ht="90">
      <c r="A1058" s="33" t="s">
        <v>10748</v>
      </c>
      <c r="B1058" s="54" t="s">
        <v>3018</v>
      </c>
      <c r="C1058" s="55" t="s">
        <v>3055</v>
      </c>
      <c r="D1058" s="53"/>
      <c r="E1058" s="53"/>
      <c r="F1058" s="53"/>
      <c r="G1058" s="53"/>
      <c r="H1058" s="53" t="s">
        <v>148</v>
      </c>
      <c r="I1058" s="53" t="s">
        <v>30</v>
      </c>
      <c r="J1058" s="53" t="s">
        <v>151</v>
      </c>
      <c r="K1058" s="53" t="s">
        <v>124</v>
      </c>
      <c r="L1058" s="53" t="s">
        <v>153</v>
      </c>
      <c r="M1058" s="54" t="s">
        <v>273</v>
      </c>
      <c r="N1058" s="53" t="s">
        <v>3056</v>
      </c>
      <c r="O1058" s="60"/>
      <c r="P1058" s="76"/>
    </row>
    <row r="1059" spans="1:16" ht="105">
      <c r="A1059" s="53" t="s">
        <v>3057</v>
      </c>
      <c r="B1059" s="54" t="s">
        <v>3018</v>
      </c>
      <c r="C1059" s="55" t="s">
        <v>3058</v>
      </c>
      <c r="D1059" s="53"/>
      <c r="E1059" s="53"/>
      <c r="F1059" s="53"/>
      <c r="G1059" s="53"/>
      <c r="H1059" s="53" t="s">
        <v>148</v>
      </c>
      <c r="I1059" s="53" t="s">
        <v>30</v>
      </c>
      <c r="J1059" s="53" t="s">
        <v>149</v>
      </c>
      <c r="K1059" s="53" t="s">
        <v>123</v>
      </c>
      <c r="L1059" s="33" t="s">
        <v>128</v>
      </c>
      <c r="M1059" s="58" t="s">
        <v>10929</v>
      </c>
      <c r="N1059" s="53" t="s">
        <v>3059</v>
      </c>
      <c r="O1059" s="33"/>
      <c r="P1059" s="76"/>
    </row>
    <row r="1060" spans="1:16" ht="105">
      <c r="A1060" s="53" t="s">
        <v>3060</v>
      </c>
      <c r="B1060" s="54" t="s">
        <v>3018</v>
      </c>
      <c r="C1060" s="55" t="s">
        <v>3061</v>
      </c>
      <c r="D1060" s="53"/>
      <c r="E1060" s="53"/>
      <c r="F1060" s="53"/>
      <c r="G1060" s="53"/>
      <c r="H1060" s="53" t="s">
        <v>148</v>
      </c>
      <c r="I1060" s="53" t="s">
        <v>30</v>
      </c>
      <c r="J1060" s="53" t="s">
        <v>149</v>
      </c>
      <c r="K1060" s="53" t="s">
        <v>123</v>
      </c>
      <c r="L1060" s="33" t="s">
        <v>128</v>
      </c>
      <c r="M1060" s="58" t="s">
        <v>10929</v>
      </c>
      <c r="N1060" s="53" t="s">
        <v>3062</v>
      </c>
      <c r="O1060" s="33"/>
      <c r="P1060" s="76"/>
    </row>
    <row r="1061" spans="1:16" ht="105">
      <c r="A1061" s="53" t="s">
        <v>3063</v>
      </c>
      <c r="B1061" s="54" t="s">
        <v>3018</v>
      </c>
      <c r="C1061" s="55" t="s">
        <v>3064</v>
      </c>
      <c r="D1061" s="53"/>
      <c r="E1061" s="53"/>
      <c r="F1061" s="53"/>
      <c r="G1061" s="53"/>
      <c r="H1061" s="53" t="s">
        <v>148</v>
      </c>
      <c r="I1061" s="53" t="s">
        <v>30</v>
      </c>
      <c r="J1061" s="53" t="s">
        <v>149</v>
      </c>
      <c r="K1061" s="53" t="s">
        <v>123</v>
      </c>
      <c r="L1061" s="33" t="s">
        <v>128</v>
      </c>
      <c r="M1061" s="58" t="s">
        <v>10929</v>
      </c>
      <c r="N1061" s="53" t="s">
        <v>3065</v>
      </c>
      <c r="O1061" s="33"/>
      <c r="P1061" s="76"/>
    </row>
    <row r="1062" spans="1:16" ht="120">
      <c r="A1062" s="53" t="s">
        <v>3066</v>
      </c>
      <c r="B1062" s="54" t="s">
        <v>3018</v>
      </c>
      <c r="C1062" s="55" t="s">
        <v>3067</v>
      </c>
      <c r="D1062" s="53"/>
      <c r="E1062" s="53"/>
      <c r="F1062" s="53"/>
      <c r="G1062" s="53"/>
      <c r="H1062" s="53" t="s">
        <v>148</v>
      </c>
      <c r="I1062" s="53" t="s">
        <v>30</v>
      </c>
      <c r="J1062" s="53" t="s">
        <v>149</v>
      </c>
      <c r="K1062" s="53" t="s">
        <v>123</v>
      </c>
      <c r="L1062" s="33" t="s">
        <v>128</v>
      </c>
      <c r="M1062" s="58" t="s">
        <v>10929</v>
      </c>
      <c r="N1062" s="53" t="s">
        <v>3068</v>
      </c>
      <c r="O1062" s="33"/>
      <c r="P1062" s="76"/>
    </row>
    <row r="1063" spans="1:16" ht="60">
      <c r="A1063" s="53" t="s">
        <v>3069</v>
      </c>
      <c r="B1063" s="54" t="s">
        <v>3018</v>
      </c>
      <c r="C1063" s="58" t="s">
        <v>10637</v>
      </c>
      <c r="D1063" s="53"/>
      <c r="E1063" s="53"/>
      <c r="F1063" s="53"/>
      <c r="G1063" s="53"/>
      <c r="H1063" s="53" t="s">
        <v>148</v>
      </c>
      <c r="I1063" s="53" t="s">
        <v>30</v>
      </c>
      <c r="J1063" s="53" t="s">
        <v>149</v>
      </c>
      <c r="K1063" s="53" t="s">
        <v>123</v>
      </c>
      <c r="L1063" s="53" t="s">
        <v>128</v>
      </c>
      <c r="M1063" s="58" t="s">
        <v>10945</v>
      </c>
      <c r="N1063" s="53" t="s">
        <v>3070</v>
      </c>
      <c r="O1063" s="53"/>
      <c r="P1063" s="76"/>
    </row>
    <row r="1064" spans="1:16" ht="60">
      <c r="A1064" s="53" t="s">
        <v>3071</v>
      </c>
      <c r="B1064" s="54" t="s">
        <v>3018</v>
      </c>
      <c r="C1064" s="55" t="s">
        <v>3072</v>
      </c>
      <c r="D1064" s="53"/>
      <c r="E1064" s="53"/>
      <c r="F1064" s="53"/>
      <c r="G1064" s="33" t="s">
        <v>140</v>
      </c>
      <c r="H1064" s="53" t="s">
        <v>148</v>
      </c>
      <c r="I1064" s="53" t="s">
        <v>30</v>
      </c>
      <c r="J1064" s="53" t="s">
        <v>149</v>
      </c>
      <c r="K1064" s="53" t="s">
        <v>123</v>
      </c>
      <c r="L1064" s="53" t="s">
        <v>150</v>
      </c>
      <c r="M1064" s="58" t="s">
        <v>11206</v>
      </c>
      <c r="N1064" s="53" t="s">
        <v>3073</v>
      </c>
      <c r="O1064" s="33"/>
      <c r="P1064" s="76"/>
    </row>
    <row r="1065" spans="1:16" ht="75">
      <c r="A1065" s="53" t="s">
        <v>3074</v>
      </c>
      <c r="B1065" s="54" t="s">
        <v>3018</v>
      </c>
      <c r="C1065" s="55" t="s">
        <v>3075</v>
      </c>
      <c r="D1065" s="53"/>
      <c r="E1065" s="53"/>
      <c r="F1065" s="53"/>
      <c r="G1065" s="33"/>
      <c r="H1065" s="53" t="s">
        <v>148</v>
      </c>
      <c r="I1065" s="53" t="s">
        <v>30</v>
      </c>
      <c r="J1065" s="53" t="s">
        <v>149</v>
      </c>
      <c r="K1065" s="53" t="s">
        <v>123</v>
      </c>
      <c r="L1065" s="53" t="s">
        <v>128</v>
      </c>
      <c r="M1065" s="58" t="s">
        <v>11047</v>
      </c>
      <c r="N1065" s="53" t="s">
        <v>3076</v>
      </c>
      <c r="O1065" s="53"/>
      <c r="P1065" s="76"/>
    </row>
    <row r="1066" spans="1:16" ht="195">
      <c r="A1066" s="53" t="s">
        <v>3077</v>
      </c>
      <c r="B1066" s="54" t="s">
        <v>3018</v>
      </c>
      <c r="C1066" s="55" t="s">
        <v>3078</v>
      </c>
      <c r="D1066" s="53"/>
      <c r="E1066" s="53"/>
      <c r="F1066" s="53"/>
      <c r="G1066" s="33" t="s">
        <v>140</v>
      </c>
      <c r="H1066" s="53" t="s">
        <v>148</v>
      </c>
      <c r="I1066" s="53" t="s">
        <v>30</v>
      </c>
      <c r="J1066" s="53" t="s">
        <v>149</v>
      </c>
      <c r="K1066" s="53" t="s">
        <v>123</v>
      </c>
      <c r="L1066" s="53" t="s">
        <v>150</v>
      </c>
      <c r="M1066" s="58" t="s">
        <v>11176</v>
      </c>
      <c r="N1066" s="53" t="s">
        <v>3079</v>
      </c>
      <c r="O1066" s="33"/>
      <c r="P1066" s="76"/>
    </row>
    <row r="1067" spans="1:16" ht="195">
      <c r="A1067" s="53" t="s">
        <v>3080</v>
      </c>
      <c r="B1067" s="54" t="s">
        <v>3018</v>
      </c>
      <c r="C1067" s="55" t="s">
        <v>3081</v>
      </c>
      <c r="D1067" s="53"/>
      <c r="E1067" s="53"/>
      <c r="F1067" s="53"/>
      <c r="G1067" s="33" t="s">
        <v>140</v>
      </c>
      <c r="H1067" s="53" t="s">
        <v>148</v>
      </c>
      <c r="I1067" s="53" t="s">
        <v>30</v>
      </c>
      <c r="J1067" s="53" t="s">
        <v>149</v>
      </c>
      <c r="K1067" s="53" t="s">
        <v>123</v>
      </c>
      <c r="L1067" s="53" t="s">
        <v>150</v>
      </c>
      <c r="M1067" s="58" t="s">
        <v>11177</v>
      </c>
      <c r="N1067" s="53" t="s">
        <v>3082</v>
      </c>
      <c r="O1067" s="33"/>
      <c r="P1067" s="76"/>
    </row>
    <row r="1068" spans="1:16" ht="90">
      <c r="A1068" s="33" t="s">
        <v>3083</v>
      </c>
      <c r="B1068" s="54" t="s">
        <v>3018</v>
      </c>
      <c r="C1068" s="55" t="s">
        <v>3084</v>
      </c>
      <c r="D1068" s="53"/>
      <c r="E1068" s="53"/>
      <c r="F1068" s="53"/>
      <c r="G1068" s="33" t="s">
        <v>140</v>
      </c>
      <c r="H1068" s="53" t="s">
        <v>148</v>
      </c>
      <c r="I1068" s="53" t="s">
        <v>30</v>
      </c>
      <c r="J1068" s="53" t="s">
        <v>149</v>
      </c>
      <c r="K1068" s="53" t="s">
        <v>123</v>
      </c>
      <c r="L1068" s="53" t="s">
        <v>150</v>
      </c>
      <c r="M1068" s="58" t="s">
        <v>11177</v>
      </c>
      <c r="N1068" s="53" t="s">
        <v>3085</v>
      </c>
      <c r="O1068" s="33"/>
      <c r="P1068" s="76"/>
    </row>
    <row r="1069" spans="1:16" ht="90">
      <c r="A1069" s="53" t="s">
        <v>3086</v>
      </c>
      <c r="B1069" s="54" t="s">
        <v>3018</v>
      </c>
      <c r="C1069" s="55" t="s">
        <v>3087</v>
      </c>
      <c r="D1069" s="53"/>
      <c r="E1069" s="53"/>
      <c r="F1069" s="53"/>
      <c r="G1069" s="33" t="s">
        <v>140</v>
      </c>
      <c r="H1069" s="53" t="s">
        <v>148</v>
      </c>
      <c r="I1069" s="53" t="s">
        <v>30</v>
      </c>
      <c r="J1069" s="53" t="s">
        <v>149</v>
      </c>
      <c r="K1069" s="53" t="s">
        <v>123</v>
      </c>
      <c r="L1069" s="53" t="s">
        <v>150</v>
      </c>
      <c r="M1069" s="58" t="s">
        <v>11177</v>
      </c>
      <c r="N1069" s="53" t="s">
        <v>3088</v>
      </c>
      <c r="O1069" s="33"/>
      <c r="P1069" s="76"/>
    </row>
    <row r="1070" spans="1:16" ht="45">
      <c r="A1070" s="53" t="s">
        <v>3089</v>
      </c>
      <c r="B1070" s="54" t="s">
        <v>3018</v>
      </c>
      <c r="C1070" s="55" t="s">
        <v>3090</v>
      </c>
      <c r="D1070" s="53"/>
      <c r="E1070" s="53"/>
      <c r="F1070" s="53"/>
      <c r="G1070" s="33" t="s">
        <v>140</v>
      </c>
      <c r="H1070" s="53" t="s">
        <v>148</v>
      </c>
      <c r="I1070" s="53" t="s">
        <v>30</v>
      </c>
      <c r="J1070" s="53" t="s">
        <v>149</v>
      </c>
      <c r="K1070" s="53" t="s">
        <v>123</v>
      </c>
      <c r="L1070" s="53" t="s">
        <v>150</v>
      </c>
      <c r="M1070" s="58" t="s">
        <v>11083</v>
      </c>
      <c r="N1070" s="53" t="s">
        <v>3091</v>
      </c>
      <c r="O1070" s="33"/>
      <c r="P1070" s="76"/>
    </row>
    <row r="1071" spans="1:16" ht="60">
      <c r="A1071" s="53" t="s">
        <v>3092</v>
      </c>
      <c r="B1071" s="54" t="s">
        <v>3093</v>
      </c>
      <c r="C1071" s="58" t="s">
        <v>3094</v>
      </c>
      <c r="D1071" s="33"/>
      <c r="E1071" s="33"/>
      <c r="F1071" s="53"/>
      <c r="G1071" s="53"/>
      <c r="H1071" s="53" t="s">
        <v>148</v>
      </c>
      <c r="I1071" s="53" t="s">
        <v>31</v>
      </c>
      <c r="J1071" s="53" t="s">
        <v>151</v>
      </c>
      <c r="K1071" s="53" t="s">
        <v>124</v>
      </c>
      <c r="L1071" s="53" t="s">
        <v>129</v>
      </c>
      <c r="M1071" s="58" t="s">
        <v>11207</v>
      </c>
      <c r="N1071" s="53" t="s">
        <v>3095</v>
      </c>
      <c r="O1071" s="53"/>
      <c r="P1071" s="76"/>
    </row>
    <row r="1072" spans="1:16" ht="45">
      <c r="A1072" s="33" t="s">
        <v>3096</v>
      </c>
      <c r="B1072" s="54" t="s">
        <v>3093</v>
      </c>
      <c r="C1072" s="55" t="s">
        <v>3097</v>
      </c>
      <c r="D1072" s="53"/>
      <c r="E1072" s="53"/>
      <c r="F1072" s="53"/>
      <c r="G1072" s="53"/>
      <c r="H1072" s="53" t="s">
        <v>148</v>
      </c>
      <c r="I1072" s="53" t="s">
        <v>30</v>
      </c>
      <c r="J1072" s="53" t="s">
        <v>151</v>
      </c>
      <c r="K1072" s="53" t="s">
        <v>124</v>
      </c>
      <c r="L1072" s="53" t="s">
        <v>129</v>
      </c>
      <c r="M1072" s="55"/>
      <c r="N1072" s="53" t="s">
        <v>3098</v>
      </c>
      <c r="O1072" s="33"/>
      <c r="P1072" s="76"/>
    </row>
    <row r="1073" spans="1:16" ht="45">
      <c r="A1073" s="53" t="s">
        <v>3099</v>
      </c>
      <c r="B1073" s="54" t="s">
        <v>3093</v>
      </c>
      <c r="C1073" s="55" t="s">
        <v>3100</v>
      </c>
      <c r="D1073" s="53"/>
      <c r="E1073" s="53"/>
      <c r="F1073" s="53"/>
      <c r="G1073" s="53"/>
      <c r="H1073" s="53" t="s">
        <v>148</v>
      </c>
      <c r="I1073" s="53" t="s">
        <v>30</v>
      </c>
      <c r="J1073" s="53" t="s">
        <v>149</v>
      </c>
      <c r="K1073" s="53" t="s">
        <v>123</v>
      </c>
      <c r="L1073" s="33" t="s">
        <v>128</v>
      </c>
      <c r="M1073" s="58" t="s">
        <v>11154</v>
      </c>
      <c r="N1073" s="53" t="s">
        <v>3101</v>
      </c>
      <c r="O1073" s="53"/>
      <c r="P1073" s="76"/>
    </row>
    <row r="1074" spans="1:16" ht="75">
      <c r="A1074" s="33" t="s">
        <v>3102</v>
      </c>
      <c r="B1074" s="54" t="s">
        <v>3093</v>
      </c>
      <c r="C1074" s="55" t="s">
        <v>3103</v>
      </c>
      <c r="D1074" s="53"/>
      <c r="E1074" s="53"/>
      <c r="F1074" s="53"/>
      <c r="G1074" s="53"/>
      <c r="H1074" s="53" t="s">
        <v>148</v>
      </c>
      <c r="I1074" s="53" t="s">
        <v>30</v>
      </c>
      <c r="J1074" s="53" t="s">
        <v>149</v>
      </c>
      <c r="K1074" s="53" t="s">
        <v>123</v>
      </c>
      <c r="L1074" s="33" t="s">
        <v>128</v>
      </c>
      <c r="M1074" s="58" t="s">
        <v>10881</v>
      </c>
      <c r="N1074" s="53" t="s">
        <v>3104</v>
      </c>
      <c r="O1074" s="33"/>
      <c r="P1074" s="76"/>
    </row>
    <row r="1075" spans="1:16" ht="105">
      <c r="A1075" s="53" t="s">
        <v>3105</v>
      </c>
      <c r="B1075" s="54" t="s">
        <v>3093</v>
      </c>
      <c r="C1075" s="55" t="s">
        <v>3106</v>
      </c>
      <c r="D1075" s="53"/>
      <c r="E1075" s="53"/>
      <c r="F1075" s="53"/>
      <c r="G1075" s="33"/>
      <c r="H1075" s="53" t="s">
        <v>148</v>
      </c>
      <c r="I1075" s="53" t="s">
        <v>30</v>
      </c>
      <c r="J1075" s="53" t="s">
        <v>149</v>
      </c>
      <c r="K1075" s="53" t="s">
        <v>123</v>
      </c>
      <c r="L1075" s="53" t="s">
        <v>128</v>
      </c>
      <c r="M1075" s="58" t="s">
        <v>10881</v>
      </c>
      <c r="N1075" s="53" t="s">
        <v>3107</v>
      </c>
      <c r="O1075" s="33"/>
      <c r="P1075" s="76"/>
    </row>
    <row r="1076" spans="1:16" ht="105">
      <c r="A1076" s="33" t="s">
        <v>3108</v>
      </c>
      <c r="B1076" s="54" t="s">
        <v>3093</v>
      </c>
      <c r="C1076" s="55" t="s">
        <v>3109</v>
      </c>
      <c r="D1076" s="53"/>
      <c r="E1076" s="53"/>
      <c r="F1076" s="53"/>
      <c r="G1076" s="33"/>
      <c r="H1076" s="53" t="s">
        <v>148</v>
      </c>
      <c r="I1076" s="53" t="s">
        <v>30</v>
      </c>
      <c r="J1076" s="53" t="s">
        <v>149</v>
      </c>
      <c r="K1076" s="53" t="s">
        <v>123</v>
      </c>
      <c r="L1076" s="53" t="s">
        <v>128</v>
      </c>
      <c r="M1076" s="58" t="s">
        <v>10881</v>
      </c>
      <c r="N1076" s="53" t="s">
        <v>3110</v>
      </c>
      <c r="O1076" s="33"/>
      <c r="P1076" s="76"/>
    </row>
    <row r="1077" spans="1:16" ht="105">
      <c r="A1077" s="53" t="s">
        <v>3111</v>
      </c>
      <c r="B1077" s="54" t="s">
        <v>3093</v>
      </c>
      <c r="C1077" s="58" t="s">
        <v>3112</v>
      </c>
      <c r="D1077" s="53"/>
      <c r="E1077" s="53"/>
      <c r="F1077" s="53"/>
      <c r="G1077" s="33"/>
      <c r="H1077" s="53" t="s">
        <v>148</v>
      </c>
      <c r="I1077" s="53" t="s">
        <v>30</v>
      </c>
      <c r="J1077" s="53" t="s">
        <v>149</v>
      </c>
      <c r="K1077" s="53" t="s">
        <v>123</v>
      </c>
      <c r="L1077" s="53" t="s">
        <v>128</v>
      </c>
      <c r="M1077" s="58" t="s">
        <v>10881</v>
      </c>
      <c r="N1077" s="53" t="s">
        <v>3113</v>
      </c>
      <c r="O1077" s="33"/>
      <c r="P1077" s="76"/>
    </row>
    <row r="1078" spans="1:16" ht="105">
      <c r="A1078" s="53" t="s">
        <v>3114</v>
      </c>
      <c r="B1078" s="54" t="s">
        <v>3093</v>
      </c>
      <c r="C1078" s="55" t="s">
        <v>3115</v>
      </c>
      <c r="D1078" s="53"/>
      <c r="E1078" s="53"/>
      <c r="F1078" s="53"/>
      <c r="G1078" s="33"/>
      <c r="H1078" s="53" t="s">
        <v>148</v>
      </c>
      <c r="I1078" s="53" t="s">
        <v>30</v>
      </c>
      <c r="J1078" s="53" t="s">
        <v>149</v>
      </c>
      <c r="K1078" s="53" t="s">
        <v>123</v>
      </c>
      <c r="L1078" s="53" t="s">
        <v>128</v>
      </c>
      <c r="M1078" s="58" t="s">
        <v>10881</v>
      </c>
      <c r="N1078" s="53" t="s">
        <v>3116</v>
      </c>
      <c r="O1078" s="33"/>
      <c r="P1078" s="76"/>
    </row>
    <row r="1079" spans="1:16" ht="105">
      <c r="A1079" s="53" t="s">
        <v>3117</v>
      </c>
      <c r="B1079" s="54" t="s">
        <v>3093</v>
      </c>
      <c r="C1079" s="55" t="s">
        <v>3118</v>
      </c>
      <c r="D1079" s="53"/>
      <c r="E1079" s="53"/>
      <c r="F1079" s="53"/>
      <c r="G1079" s="33"/>
      <c r="H1079" s="53" t="s">
        <v>148</v>
      </c>
      <c r="I1079" s="53" t="s">
        <v>30</v>
      </c>
      <c r="J1079" s="53" t="s">
        <v>149</v>
      </c>
      <c r="K1079" s="53" t="s">
        <v>123</v>
      </c>
      <c r="L1079" s="53" t="s">
        <v>128</v>
      </c>
      <c r="M1079" s="58" t="s">
        <v>10881</v>
      </c>
      <c r="N1079" s="53" t="s">
        <v>3119</v>
      </c>
      <c r="O1079" s="33"/>
      <c r="P1079" s="76"/>
    </row>
    <row r="1080" spans="1:16" ht="105">
      <c r="A1080" s="33" t="s">
        <v>3120</v>
      </c>
      <c r="B1080" s="54" t="s">
        <v>3093</v>
      </c>
      <c r="C1080" s="58" t="s">
        <v>3121</v>
      </c>
      <c r="D1080" s="53"/>
      <c r="E1080" s="53"/>
      <c r="F1080" s="53"/>
      <c r="G1080" s="33"/>
      <c r="H1080" s="53" t="s">
        <v>148</v>
      </c>
      <c r="I1080" s="53" t="s">
        <v>30</v>
      </c>
      <c r="J1080" s="53" t="s">
        <v>149</v>
      </c>
      <c r="K1080" s="53" t="s">
        <v>123</v>
      </c>
      <c r="L1080" s="53" t="s">
        <v>128</v>
      </c>
      <c r="M1080" s="58" t="s">
        <v>10881</v>
      </c>
      <c r="N1080" s="53" t="s">
        <v>3122</v>
      </c>
      <c r="O1080" s="33"/>
      <c r="P1080" s="76"/>
    </row>
    <row r="1081" spans="1:16" ht="105">
      <c r="A1081" s="53" t="s">
        <v>3123</v>
      </c>
      <c r="B1081" s="54" t="s">
        <v>3093</v>
      </c>
      <c r="C1081" s="55" t="s">
        <v>3124</v>
      </c>
      <c r="D1081" s="53"/>
      <c r="E1081" s="53"/>
      <c r="F1081" s="53"/>
      <c r="G1081" s="33"/>
      <c r="H1081" s="53" t="s">
        <v>148</v>
      </c>
      <c r="I1081" s="53" t="s">
        <v>30</v>
      </c>
      <c r="J1081" s="53" t="s">
        <v>149</v>
      </c>
      <c r="K1081" s="53" t="s">
        <v>123</v>
      </c>
      <c r="L1081" s="53" t="s">
        <v>128</v>
      </c>
      <c r="M1081" s="58" t="s">
        <v>10881</v>
      </c>
      <c r="N1081" s="53" t="s">
        <v>3125</v>
      </c>
      <c r="O1081" s="33"/>
      <c r="P1081" s="76"/>
    </row>
    <row r="1082" spans="1:16" ht="105">
      <c r="A1082" s="53" t="s">
        <v>3126</v>
      </c>
      <c r="B1082" s="54" t="s">
        <v>3093</v>
      </c>
      <c r="C1082" s="55" t="s">
        <v>3127</v>
      </c>
      <c r="D1082" s="53"/>
      <c r="E1082" s="53"/>
      <c r="F1082" s="53"/>
      <c r="G1082" s="33"/>
      <c r="H1082" s="53" t="s">
        <v>148</v>
      </c>
      <c r="I1082" s="53" t="s">
        <v>30</v>
      </c>
      <c r="J1082" s="53" t="s">
        <v>149</v>
      </c>
      <c r="K1082" s="53" t="s">
        <v>123</v>
      </c>
      <c r="L1082" s="53" t="s">
        <v>128</v>
      </c>
      <c r="M1082" s="58" t="s">
        <v>10881</v>
      </c>
      <c r="N1082" s="53" t="s">
        <v>3128</v>
      </c>
      <c r="O1082" s="33"/>
      <c r="P1082" s="76"/>
    </row>
    <row r="1083" spans="1:16" ht="105">
      <c r="A1083" s="53" t="s">
        <v>3129</v>
      </c>
      <c r="B1083" s="54" t="s">
        <v>3093</v>
      </c>
      <c r="C1083" s="55" t="s">
        <v>3130</v>
      </c>
      <c r="D1083" s="53"/>
      <c r="E1083" s="53"/>
      <c r="F1083" s="53"/>
      <c r="G1083" s="33"/>
      <c r="H1083" s="53" t="s">
        <v>148</v>
      </c>
      <c r="I1083" s="53" t="s">
        <v>30</v>
      </c>
      <c r="J1083" s="53" t="s">
        <v>149</v>
      </c>
      <c r="K1083" s="53" t="s">
        <v>123</v>
      </c>
      <c r="L1083" s="53" t="s">
        <v>128</v>
      </c>
      <c r="M1083" s="58" t="s">
        <v>10881</v>
      </c>
      <c r="N1083" s="53" t="s">
        <v>3131</v>
      </c>
      <c r="O1083" s="33"/>
      <c r="P1083" s="76"/>
    </row>
    <row r="1084" spans="1:16" ht="105">
      <c r="A1084" s="53" t="s">
        <v>3132</v>
      </c>
      <c r="B1084" s="54" t="s">
        <v>3093</v>
      </c>
      <c r="C1084" s="55" t="s">
        <v>3133</v>
      </c>
      <c r="D1084" s="53"/>
      <c r="E1084" s="53"/>
      <c r="F1084" s="53"/>
      <c r="G1084" s="33"/>
      <c r="H1084" s="53" t="s">
        <v>148</v>
      </c>
      <c r="I1084" s="53" t="s">
        <v>30</v>
      </c>
      <c r="J1084" s="53" t="s">
        <v>149</v>
      </c>
      <c r="K1084" s="53" t="s">
        <v>123</v>
      </c>
      <c r="L1084" s="53" t="s">
        <v>128</v>
      </c>
      <c r="M1084" s="58" t="s">
        <v>10881</v>
      </c>
      <c r="N1084" s="53" t="s">
        <v>3134</v>
      </c>
      <c r="O1084" s="33"/>
      <c r="P1084" s="76"/>
    </row>
    <row r="1085" spans="1:16" ht="105">
      <c r="A1085" s="53" t="s">
        <v>3135</v>
      </c>
      <c r="B1085" s="54" t="s">
        <v>3093</v>
      </c>
      <c r="C1085" s="58" t="s">
        <v>3136</v>
      </c>
      <c r="D1085" s="53"/>
      <c r="E1085" s="53"/>
      <c r="F1085" s="53"/>
      <c r="G1085" s="53"/>
      <c r="H1085" s="53" t="s">
        <v>148</v>
      </c>
      <c r="I1085" s="33" t="s">
        <v>30</v>
      </c>
      <c r="J1085" s="53" t="s">
        <v>149</v>
      </c>
      <c r="K1085" s="53" t="s">
        <v>123</v>
      </c>
      <c r="L1085" s="33" t="s">
        <v>128</v>
      </c>
      <c r="M1085" s="58" t="s">
        <v>10882</v>
      </c>
      <c r="N1085" s="53" t="s">
        <v>3137</v>
      </c>
      <c r="O1085" s="53"/>
      <c r="P1085" s="76"/>
    </row>
    <row r="1086" spans="1:16" ht="45">
      <c r="A1086" s="53" t="s">
        <v>3138</v>
      </c>
      <c r="B1086" s="54" t="s">
        <v>3093</v>
      </c>
      <c r="C1086" s="58" t="s">
        <v>3139</v>
      </c>
      <c r="D1086" s="53"/>
      <c r="E1086" s="53"/>
      <c r="F1086" s="53"/>
      <c r="G1086" s="53"/>
      <c r="H1086" s="53" t="s">
        <v>148</v>
      </c>
      <c r="I1086" s="53" t="s">
        <v>30</v>
      </c>
      <c r="J1086" s="53" t="s">
        <v>149</v>
      </c>
      <c r="K1086" s="53" t="s">
        <v>123</v>
      </c>
      <c r="L1086" s="53" t="s">
        <v>128</v>
      </c>
      <c r="M1086" s="58" t="s">
        <v>10881</v>
      </c>
      <c r="N1086" s="60"/>
      <c r="O1086" s="60"/>
      <c r="P1086" s="76"/>
    </row>
    <row r="1087" spans="1:16" ht="45">
      <c r="A1087" s="53" t="s">
        <v>3140</v>
      </c>
      <c r="B1087" s="54" t="s">
        <v>3093</v>
      </c>
      <c r="C1087" s="58" t="s">
        <v>3141</v>
      </c>
      <c r="D1087" s="53"/>
      <c r="E1087" s="53"/>
      <c r="F1087" s="53"/>
      <c r="G1087" s="53"/>
      <c r="H1087" s="53" t="s">
        <v>148</v>
      </c>
      <c r="I1087" s="53" t="s">
        <v>30</v>
      </c>
      <c r="J1087" s="53" t="s">
        <v>149</v>
      </c>
      <c r="K1087" s="53" t="s">
        <v>123</v>
      </c>
      <c r="L1087" s="53" t="s">
        <v>128</v>
      </c>
      <c r="M1087" s="58" t="s">
        <v>10982</v>
      </c>
      <c r="N1087" s="60"/>
      <c r="O1087" s="60"/>
      <c r="P1087" s="76"/>
    </row>
    <row r="1088" spans="1:16" ht="60">
      <c r="A1088" s="53" t="s">
        <v>3142</v>
      </c>
      <c r="B1088" s="54" t="s">
        <v>3093</v>
      </c>
      <c r="C1088" s="58" t="s">
        <v>3143</v>
      </c>
      <c r="D1088" s="53"/>
      <c r="E1088" s="53"/>
      <c r="F1088" s="53"/>
      <c r="G1088" s="53"/>
      <c r="H1088" s="53" t="s">
        <v>148</v>
      </c>
      <c r="I1088" s="53" t="s">
        <v>30</v>
      </c>
      <c r="J1088" s="53" t="s">
        <v>149</v>
      </c>
      <c r="K1088" s="53" t="s">
        <v>123</v>
      </c>
      <c r="L1088" s="53" t="s">
        <v>128</v>
      </c>
      <c r="M1088" s="58" t="s">
        <v>10899</v>
      </c>
      <c r="N1088" s="60"/>
      <c r="O1088" s="60"/>
      <c r="P1088" s="76"/>
    </row>
    <row r="1089" spans="1:16" ht="60">
      <c r="A1089" s="53" t="s">
        <v>3144</v>
      </c>
      <c r="B1089" s="54" t="s">
        <v>3093</v>
      </c>
      <c r="C1089" s="55" t="s">
        <v>3145</v>
      </c>
      <c r="D1089" s="53"/>
      <c r="E1089" s="53"/>
      <c r="F1089" s="53"/>
      <c r="G1089" s="53"/>
      <c r="H1089" s="53" t="s">
        <v>148</v>
      </c>
      <c r="I1089" s="53" t="s">
        <v>30</v>
      </c>
      <c r="J1089" s="53" t="s">
        <v>149</v>
      </c>
      <c r="K1089" s="53" t="s">
        <v>123</v>
      </c>
      <c r="L1089" s="53" t="s">
        <v>128</v>
      </c>
      <c r="M1089" s="58" t="s">
        <v>10899</v>
      </c>
      <c r="N1089" s="60"/>
      <c r="O1089" s="60"/>
      <c r="P1089" s="76"/>
    </row>
    <row r="1090" spans="1:16" ht="30">
      <c r="A1090" s="53" t="s">
        <v>3149</v>
      </c>
      <c r="B1090" s="54" t="s">
        <v>3150</v>
      </c>
      <c r="C1090" s="58" t="s">
        <v>3151</v>
      </c>
      <c r="D1090" s="33" t="s">
        <v>10846</v>
      </c>
      <c r="E1090" s="33" t="s">
        <v>10845</v>
      </c>
      <c r="F1090" s="53"/>
      <c r="G1090" s="53"/>
      <c r="H1090" s="53" t="s">
        <v>148</v>
      </c>
      <c r="I1090" s="53" t="s">
        <v>31</v>
      </c>
      <c r="J1090" s="53" t="s">
        <v>149</v>
      </c>
      <c r="K1090" s="53" t="s">
        <v>123</v>
      </c>
      <c r="L1090" s="33" t="s">
        <v>129</v>
      </c>
      <c r="M1090" s="58" t="s">
        <v>10763</v>
      </c>
      <c r="N1090" s="53" t="s">
        <v>3152</v>
      </c>
      <c r="O1090" s="53"/>
      <c r="P1090" s="76"/>
    </row>
    <row r="1091" spans="1:16" ht="30">
      <c r="A1091" s="53" t="s">
        <v>3153</v>
      </c>
      <c r="B1091" s="54" t="s">
        <v>3150</v>
      </c>
      <c r="C1091" s="58" t="s">
        <v>3154</v>
      </c>
      <c r="D1091" s="53"/>
      <c r="E1091" s="53"/>
      <c r="F1091" s="53"/>
      <c r="G1091" s="53"/>
      <c r="H1091" s="53" t="s">
        <v>148</v>
      </c>
      <c r="I1091" s="53" t="s">
        <v>30</v>
      </c>
      <c r="J1091" s="53" t="s">
        <v>151</v>
      </c>
      <c r="K1091" s="53" t="s">
        <v>124</v>
      </c>
      <c r="L1091" s="53" t="s">
        <v>129</v>
      </c>
      <c r="M1091" s="55"/>
      <c r="N1091" s="53" t="s">
        <v>3155</v>
      </c>
      <c r="O1091" s="53"/>
      <c r="P1091" s="76"/>
    </row>
    <row r="1092" spans="1:16" ht="30">
      <c r="A1092" s="53" t="s">
        <v>3156</v>
      </c>
      <c r="B1092" s="54" t="s">
        <v>3150</v>
      </c>
      <c r="C1092" s="58" t="s">
        <v>3157</v>
      </c>
      <c r="D1092" s="53"/>
      <c r="E1092" s="53"/>
      <c r="F1092" s="53"/>
      <c r="G1092" s="53"/>
      <c r="H1092" s="53" t="s">
        <v>148</v>
      </c>
      <c r="I1092" s="53" t="s">
        <v>30</v>
      </c>
      <c r="J1092" s="53" t="s">
        <v>151</v>
      </c>
      <c r="K1092" s="53" t="s">
        <v>124</v>
      </c>
      <c r="L1092" s="53" t="s">
        <v>129</v>
      </c>
      <c r="M1092" s="55"/>
      <c r="N1092" s="53" t="s">
        <v>3158</v>
      </c>
      <c r="O1092" s="53"/>
      <c r="P1092" s="76"/>
    </row>
    <row r="1093" spans="1:16" ht="30">
      <c r="A1093" s="53" t="s">
        <v>3159</v>
      </c>
      <c r="B1093" s="54" t="s">
        <v>3150</v>
      </c>
      <c r="C1093" s="58" t="s">
        <v>3160</v>
      </c>
      <c r="D1093" s="53"/>
      <c r="E1093" s="53"/>
      <c r="F1093" s="53"/>
      <c r="G1093" s="53"/>
      <c r="H1093" s="53" t="s">
        <v>148</v>
      </c>
      <c r="I1093" s="53" t="s">
        <v>30</v>
      </c>
      <c r="J1093" s="53" t="s">
        <v>151</v>
      </c>
      <c r="K1093" s="53" t="s">
        <v>124</v>
      </c>
      <c r="L1093" s="53" t="s">
        <v>129</v>
      </c>
      <c r="M1093" s="55"/>
      <c r="N1093" s="53" t="s">
        <v>3161</v>
      </c>
      <c r="O1093" s="53"/>
      <c r="P1093" s="76"/>
    </row>
    <row r="1094" spans="1:16" ht="30">
      <c r="A1094" s="33" t="s">
        <v>3162</v>
      </c>
      <c r="B1094" s="54" t="s">
        <v>3150</v>
      </c>
      <c r="C1094" s="55" t="s">
        <v>3163</v>
      </c>
      <c r="D1094" s="53"/>
      <c r="E1094" s="53"/>
      <c r="F1094" s="53"/>
      <c r="G1094" s="33" t="s">
        <v>142</v>
      </c>
      <c r="H1094" s="53" t="s">
        <v>148</v>
      </c>
      <c r="I1094" s="53" t="s">
        <v>30</v>
      </c>
      <c r="J1094" s="53" t="s">
        <v>149</v>
      </c>
      <c r="K1094" s="53" t="s">
        <v>123</v>
      </c>
      <c r="L1094" s="33" t="s">
        <v>154</v>
      </c>
      <c r="M1094" s="58" t="s">
        <v>11219</v>
      </c>
      <c r="N1094" s="53" t="s">
        <v>3164</v>
      </c>
      <c r="O1094" s="33"/>
      <c r="P1094" s="76"/>
    </row>
    <row r="1095" spans="1:16" ht="30">
      <c r="A1095" s="53" t="s">
        <v>3165</v>
      </c>
      <c r="B1095" s="54" t="s">
        <v>3150</v>
      </c>
      <c r="C1095" s="55" t="s">
        <v>3166</v>
      </c>
      <c r="D1095" s="53"/>
      <c r="E1095" s="53"/>
      <c r="F1095" s="53"/>
      <c r="G1095" s="53"/>
      <c r="H1095" s="53" t="s">
        <v>148</v>
      </c>
      <c r="I1095" s="53" t="s">
        <v>30</v>
      </c>
      <c r="J1095" s="53" t="s">
        <v>151</v>
      </c>
      <c r="K1095" s="53" t="s">
        <v>124</v>
      </c>
      <c r="L1095" s="53" t="s">
        <v>129</v>
      </c>
      <c r="M1095" s="55"/>
      <c r="N1095" s="53" t="s">
        <v>3167</v>
      </c>
      <c r="O1095" s="53"/>
      <c r="P1095" s="76"/>
    </row>
    <row r="1096" spans="1:16" ht="30">
      <c r="A1096" s="53" t="s">
        <v>3168</v>
      </c>
      <c r="B1096" s="54" t="s">
        <v>3150</v>
      </c>
      <c r="C1096" s="55" t="s">
        <v>3169</v>
      </c>
      <c r="D1096" s="53"/>
      <c r="E1096" s="53"/>
      <c r="F1096" s="53"/>
      <c r="G1096" s="53"/>
      <c r="H1096" s="53" t="s">
        <v>148</v>
      </c>
      <c r="I1096" s="53" t="s">
        <v>30</v>
      </c>
      <c r="J1096" s="53" t="s">
        <v>151</v>
      </c>
      <c r="K1096" s="53" t="s">
        <v>124</v>
      </c>
      <c r="L1096" s="53" t="s">
        <v>129</v>
      </c>
      <c r="M1096" s="55"/>
      <c r="N1096" s="53" t="s">
        <v>3170</v>
      </c>
      <c r="O1096" s="53"/>
      <c r="P1096" s="76"/>
    </row>
    <row r="1097" spans="1:16" ht="30">
      <c r="A1097" s="53" t="s">
        <v>3171</v>
      </c>
      <c r="B1097" s="54" t="s">
        <v>3150</v>
      </c>
      <c r="C1097" s="55" t="s">
        <v>3172</v>
      </c>
      <c r="D1097" s="53"/>
      <c r="E1097" s="53"/>
      <c r="F1097" s="53"/>
      <c r="G1097" s="53"/>
      <c r="H1097" s="53" t="s">
        <v>148</v>
      </c>
      <c r="I1097" s="53" t="s">
        <v>30</v>
      </c>
      <c r="J1097" s="53" t="s">
        <v>151</v>
      </c>
      <c r="K1097" s="53" t="s">
        <v>124</v>
      </c>
      <c r="L1097" s="53" t="s">
        <v>129</v>
      </c>
      <c r="M1097" s="55"/>
      <c r="N1097" s="53" t="s">
        <v>3173</v>
      </c>
      <c r="O1097" s="53"/>
      <c r="P1097" s="76"/>
    </row>
    <row r="1098" spans="1:16" ht="90">
      <c r="A1098" s="53" t="s">
        <v>3174</v>
      </c>
      <c r="B1098" s="54" t="s">
        <v>3150</v>
      </c>
      <c r="C1098" s="55" t="s">
        <v>3175</v>
      </c>
      <c r="D1098" s="53"/>
      <c r="E1098" s="53"/>
      <c r="F1098" s="53"/>
      <c r="G1098" s="33" t="s">
        <v>142</v>
      </c>
      <c r="H1098" s="53" t="s">
        <v>148</v>
      </c>
      <c r="I1098" s="53" t="s">
        <v>30</v>
      </c>
      <c r="J1098" s="53" t="s">
        <v>149</v>
      </c>
      <c r="K1098" s="53" t="s">
        <v>123</v>
      </c>
      <c r="L1098" s="53" t="s">
        <v>150</v>
      </c>
      <c r="M1098" s="58" t="s">
        <v>11178</v>
      </c>
      <c r="N1098" s="53" t="s">
        <v>3176</v>
      </c>
      <c r="O1098" s="33"/>
      <c r="P1098" s="76"/>
    </row>
    <row r="1099" spans="1:16" ht="90">
      <c r="A1099" s="53" t="s">
        <v>3177</v>
      </c>
      <c r="B1099" s="54" t="s">
        <v>3150</v>
      </c>
      <c r="C1099" s="55" t="s">
        <v>3178</v>
      </c>
      <c r="D1099" s="53"/>
      <c r="E1099" s="53"/>
      <c r="F1099" s="53"/>
      <c r="G1099" s="33" t="s">
        <v>142</v>
      </c>
      <c r="H1099" s="53" t="s">
        <v>148</v>
      </c>
      <c r="I1099" s="53" t="s">
        <v>30</v>
      </c>
      <c r="J1099" s="53" t="s">
        <v>149</v>
      </c>
      <c r="K1099" s="53" t="s">
        <v>123</v>
      </c>
      <c r="L1099" s="53" t="s">
        <v>150</v>
      </c>
      <c r="M1099" s="58" t="s">
        <v>11178</v>
      </c>
      <c r="N1099" s="53" t="s">
        <v>3179</v>
      </c>
      <c r="O1099" s="33"/>
      <c r="P1099" s="76"/>
    </row>
    <row r="1100" spans="1:16" ht="30">
      <c r="A1100" s="33" t="s">
        <v>3180</v>
      </c>
      <c r="B1100" s="54" t="s">
        <v>3150</v>
      </c>
      <c r="C1100" s="55" t="s">
        <v>3181</v>
      </c>
      <c r="D1100" s="53"/>
      <c r="E1100" s="53"/>
      <c r="F1100" s="53"/>
      <c r="G1100" s="33" t="s">
        <v>142</v>
      </c>
      <c r="H1100" s="53" t="s">
        <v>148</v>
      </c>
      <c r="I1100" s="53" t="s">
        <v>30</v>
      </c>
      <c r="J1100" s="53" t="s">
        <v>149</v>
      </c>
      <c r="K1100" s="53" t="s">
        <v>123</v>
      </c>
      <c r="L1100" s="53" t="s">
        <v>150</v>
      </c>
      <c r="M1100" s="58" t="s">
        <v>11178</v>
      </c>
      <c r="N1100" s="53" t="s">
        <v>3182</v>
      </c>
      <c r="O1100" s="33"/>
      <c r="P1100" s="76"/>
    </row>
    <row r="1101" spans="1:16" ht="30">
      <c r="A1101" s="53" t="s">
        <v>3186</v>
      </c>
      <c r="B1101" s="54" t="s">
        <v>3150</v>
      </c>
      <c r="C1101" s="55" t="s">
        <v>3187</v>
      </c>
      <c r="D1101" s="53"/>
      <c r="E1101" s="53"/>
      <c r="F1101" s="53"/>
      <c r="G1101" s="33" t="s">
        <v>142</v>
      </c>
      <c r="H1101" s="53" t="s">
        <v>148</v>
      </c>
      <c r="I1101" s="53" t="s">
        <v>30</v>
      </c>
      <c r="J1101" s="53" t="s">
        <v>149</v>
      </c>
      <c r="K1101" s="53" t="s">
        <v>123</v>
      </c>
      <c r="L1101" s="53" t="s">
        <v>150</v>
      </c>
      <c r="M1101" s="58" t="s">
        <v>11083</v>
      </c>
      <c r="N1101" s="53" t="s">
        <v>3188</v>
      </c>
      <c r="O1101" s="33"/>
      <c r="P1101" s="76"/>
    </row>
    <row r="1102" spans="1:16" ht="30">
      <c r="A1102" s="33" t="s">
        <v>3189</v>
      </c>
      <c r="B1102" s="54" t="s">
        <v>3150</v>
      </c>
      <c r="C1102" s="55" t="s">
        <v>3190</v>
      </c>
      <c r="D1102" s="53"/>
      <c r="E1102" s="53"/>
      <c r="F1102" s="53"/>
      <c r="G1102" s="33" t="s">
        <v>142</v>
      </c>
      <c r="H1102" s="53" t="s">
        <v>148</v>
      </c>
      <c r="I1102" s="53" t="s">
        <v>30</v>
      </c>
      <c r="J1102" s="53" t="s">
        <v>149</v>
      </c>
      <c r="K1102" s="53" t="s">
        <v>123</v>
      </c>
      <c r="L1102" s="53" t="s">
        <v>150</v>
      </c>
      <c r="M1102" s="58" t="s">
        <v>11083</v>
      </c>
      <c r="N1102" s="53" t="s">
        <v>3191</v>
      </c>
      <c r="O1102" s="33"/>
      <c r="P1102" s="76"/>
    </row>
    <row r="1103" spans="1:16" ht="60">
      <c r="A1103" s="53" t="s">
        <v>3192</v>
      </c>
      <c r="B1103" s="54" t="s">
        <v>3150</v>
      </c>
      <c r="C1103" s="55" t="s">
        <v>3193</v>
      </c>
      <c r="D1103" s="53"/>
      <c r="E1103" s="53"/>
      <c r="F1103" s="53"/>
      <c r="G1103" s="33"/>
      <c r="H1103" s="53" t="s">
        <v>148</v>
      </c>
      <c r="I1103" s="53" t="s">
        <v>30</v>
      </c>
      <c r="J1103" s="53" t="s">
        <v>149</v>
      </c>
      <c r="K1103" s="53" t="s">
        <v>123</v>
      </c>
      <c r="L1103" s="53" t="s">
        <v>128</v>
      </c>
      <c r="M1103" s="58" t="s">
        <v>11155</v>
      </c>
      <c r="N1103" s="53" t="s">
        <v>3194</v>
      </c>
      <c r="O1103" s="53"/>
      <c r="P1103" s="76"/>
    </row>
    <row r="1104" spans="1:16" ht="60">
      <c r="A1104" s="53" t="s">
        <v>3195</v>
      </c>
      <c r="B1104" s="54" t="s">
        <v>3150</v>
      </c>
      <c r="C1104" s="55" t="s">
        <v>3196</v>
      </c>
      <c r="D1104" s="33" t="s">
        <v>10847</v>
      </c>
      <c r="E1104" s="33" t="s">
        <v>10804</v>
      </c>
      <c r="F1104" s="53"/>
      <c r="G1104" s="53"/>
      <c r="H1104" s="53" t="s">
        <v>148</v>
      </c>
      <c r="I1104" s="53" t="s">
        <v>31</v>
      </c>
      <c r="J1104" s="53" t="s">
        <v>149</v>
      </c>
      <c r="K1104" s="53" t="s">
        <v>123</v>
      </c>
      <c r="L1104" s="33" t="s">
        <v>129</v>
      </c>
      <c r="M1104" s="58"/>
      <c r="N1104" s="53" t="s">
        <v>3197</v>
      </c>
      <c r="O1104" s="53"/>
      <c r="P1104" s="76"/>
    </row>
    <row r="1105" spans="1:16" ht="45">
      <c r="A1105" s="53" t="s">
        <v>3198</v>
      </c>
      <c r="B1105" s="54" t="s">
        <v>3150</v>
      </c>
      <c r="C1105" s="55" t="s">
        <v>3199</v>
      </c>
      <c r="D1105" s="53"/>
      <c r="E1105" s="53"/>
      <c r="F1105" s="53"/>
      <c r="G1105" s="53"/>
      <c r="H1105" s="53" t="s">
        <v>148</v>
      </c>
      <c r="I1105" s="53" t="s">
        <v>30</v>
      </c>
      <c r="J1105" s="53" t="s">
        <v>149</v>
      </c>
      <c r="K1105" s="53" t="s">
        <v>123</v>
      </c>
      <c r="L1105" s="53" t="s">
        <v>128</v>
      </c>
      <c r="M1105" s="58" t="s">
        <v>10881</v>
      </c>
      <c r="N1105" s="60"/>
      <c r="O1105" s="60"/>
      <c r="P1105" s="76"/>
    </row>
    <row r="1106" spans="1:16" ht="45">
      <c r="A1106" s="53" t="s">
        <v>3200</v>
      </c>
      <c r="B1106" s="54" t="s">
        <v>3150</v>
      </c>
      <c r="C1106" s="55" t="s">
        <v>3201</v>
      </c>
      <c r="D1106" s="53"/>
      <c r="E1106" s="53"/>
      <c r="F1106" s="53"/>
      <c r="G1106" s="53"/>
      <c r="H1106" s="53" t="s">
        <v>148</v>
      </c>
      <c r="I1106" s="53" t="s">
        <v>30</v>
      </c>
      <c r="J1106" s="53" t="s">
        <v>149</v>
      </c>
      <c r="K1106" s="53" t="s">
        <v>123</v>
      </c>
      <c r="L1106" s="53" t="s">
        <v>128</v>
      </c>
      <c r="M1106" s="58" t="s">
        <v>10982</v>
      </c>
      <c r="N1106" s="60"/>
      <c r="O1106" s="60"/>
      <c r="P1106" s="76"/>
    </row>
    <row r="1107" spans="1:16" ht="45">
      <c r="A1107" s="53" t="s">
        <v>3202</v>
      </c>
      <c r="B1107" s="54" t="s">
        <v>3150</v>
      </c>
      <c r="C1107" s="55" t="s">
        <v>3203</v>
      </c>
      <c r="D1107" s="53"/>
      <c r="E1107" s="53"/>
      <c r="F1107" s="53"/>
      <c r="G1107" s="53"/>
      <c r="H1107" s="53" t="s">
        <v>148</v>
      </c>
      <c r="I1107" s="53" t="s">
        <v>30</v>
      </c>
      <c r="J1107" s="53" t="s">
        <v>149</v>
      </c>
      <c r="K1107" s="53" t="s">
        <v>123</v>
      </c>
      <c r="L1107" s="53" t="s">
        <v>128</v>
      </c>
      <c r="M1107" s="58" t="s">
        <v>10899</v>
      </c>
      <c r="N1107" s="60"/>
      <c r="O1107" s="60"/>
      <c r="P1107" s="76"/>
    </row>
    <row r="1108" spans="1:16" ht="45">
      <c r="A1108" s="33" t="s">
        <v>3204</v>
      </c>
      <c r="B1108" s="54" t="s">
        <v>3150</v>
      </c>
      <c r="C1108" s="55" t="s">
        <v>3205</v>
      </c>
      <c r="D1108" s="53"/>
      <c r="E1108" s="53"/>
      <c r="F1108" s="53"/>
      <c r="G1108" s="33" t="s">
        <v>142</v>
      </c>
      <c r="H1108" s="53" t="s">
        <v>148</v>
      </c>
      <c r="I1108" s="53" t="s">
        <v>30</v>
      </c>
      <c r="J1108" s="53" t="s">
        <v>149</v>
      </c>
      <c r="K1108" s="53" t="s">
        <v>123</v>
      </c>
      <c r="L1108" s="53" t="s">
        <v>150</v>
      </c>
      <c r="M1108" s="58" t="s">
        <v>11177</v>
      </c>
      <c r="N1108" s="53" t="s">
        <v>3206</v>
      </c>
      <c r="O1108" s="33"/>
      <c r="P1108" s="76"/>
    </row>
    <row r="1109" spans="1:16" ht="30">
      <c r="A1109" s="33" t="s">
        <v>3207</v>
      </c>
      <c r="B1109" s="54" t="s">
        <v>3150</v>
      </c>
      <c r="C1109" s="55" t="s">
        <v>3208</v>
      </c>
      <c r="D1109" s="53"/>
      <c r="E1109" s="53"/>
      <c r="F1109" s="53"/>
      <c r="G1109" s="33" t="s">
        <v>142</v>
      </c>
      <c r="H1109" s="53" t="s">
        <v>148</v>
      </c>
      <c r="I1109" s="53" t="s">
        <v>30</v>
      </c>
      <c r="J1109" s="53" t="s">
        <v>149</v>
      </c>
      <c r="K1109" s="53" t="s">
        <v>123</v>
      </c>
      <c r="L1109" s="53" t="s">
        <v>150</v>
      </c>
      <c r="M1109" s="58" t="s">
        <v>11177</v>
      </c>
      <c r="N1109" s="53" t="s">
        <v>3209</v>
      </c>
      <c r="O1109" s="33"/>
      <c r="P1109" s="76"/>
    </row>
    <row r="1110" spans="1:16" ht="45">
      <c r="A1110" s="53" t="s">
        <v>3210</v>
      </c>
      <c r="B1110" s="54" t="s">
        <v>3150</v>
      </c>
      <c r="C1110" s="55" t="s">
        <v>3211</v>
      </c>
      <c r="D1110" s="53"/>
      <c r="E1110" s="53"/>
      <c r="F1110" s="53"/>
      <c r="G1110" s="53"/>
      <c r="H1110" s="53" t="s">
        <v>148</v>
      </c>
      <c r="I1110" s="53" t="s">
        <v>30</v>
      </c>
      <c r="J1110" s="53" t="s">
        <v>149</v>
      </c>
      <c r="K1110" s="53" t="s">
        <v>123</v>
      </c>
      <c r="L1110" s="53" t="s">
        <v>128</v>
      </c>
      <c r="M1110" s="58" t="s">
        <v>10881</v>
      </c>
      <c r="N1110" s="53" t="s">
        <v>3212</v>
      </c>
      <c r="O1110" s="53"/>
      <c r="P1110" s="76"/>
    </row>
    <row r="1111" spans="1:16" ht="45">
      <c r="A1111" s="53" t="s">
        <v>3213</v>
      </c>
      <c r="B1111" s="54" t="s">
        <v>3150</v>
      </c>
      <c r="C1111" s="55" t="s">
        <v>3214</v>
      </c>
      <c r="D1111" s="53"/>
      <c r="E1111" s="53"/>
      <c r="F1111" s="53"/>
      <c r="G1111" s="53"/>
      <c r="H1111" s="53" t="s">
        <v>148</v>
      </c>
      <c r="I1111" s="53" t="s">
        <v>30</v>
      </c>
      <c r="J1111" s="53" t="s">
        <v>149</v>
      </c>
      <c r="K1111" s="53" t="s">
        <v>123</v>
      </c>
      <c r="L1111" s="53" t="s">
        <v>128</v>
      </c>
      <c r="M1111" s="58" t="s">
        <v>10881</v>
      </c>
      <c r="N1111" s="53" t="s">
        <v>3215</v>
      </c>
      <c r="O1111" s="84"/>
      <c r="P1111" s="76"/>
    </row>
    <row r="1112" spans="1:16" ht="60">
      <c r="A1112" s="33" t="s">
        <v>10730</v>
      </c>
      <c r="B1112" s="54" t="s">
        <v>3150</v>
      </c>
      <c r="C1112" s="55" t="s">
        <v>3217</v>
      </c>
      <c r="D1112" s="53"/>
      <c r="E1112" s="53"/>
      <c r="F1112" s="53"/>
      <c r="G1112" s="53"/>
      <c r="H1112" s="53" t="s">
        <v>148</v>
      </c>
      <c r="I1112" s="53" t="s">
        <v>30</v>
      </c>
      <c r="J1112" s="53" t="s">
        <v>149</v>
      </c>
      <c r="K1112" s="53" t="s">
        <v>123</v>
      </c>
      <c r="L1112" s="53" t="s">
        <v>128</v>
      </c>
      <c r="M1112" s="58" t="s">
        <v>10881</v>
      </c>
      <c r="N1112" s="60"/>
      <c r="O1112" s="60"/>
      <c r="P1112" s="76"/>
    </row>
    <row r="1113" spans="1:16" ht="60">
      <c r="A1113" s="33" t="s">
        <v>10731</v>
      </c>
      <c r="B1113" s="54" t="s">
        <v>3150</v>
      </c>
      <c r="C1113" s="55" t="s">
        <v>3219</v>
      </c>
      <c r="D1113" s="53"/>
      <c r="E1113" s="53"/>
      <c r="F1113" s="53"/>
      <c r="G1113" s="53"/>
      <c r="H1113" s="53" t="s">
        <v>148</v>
      </c>
      <c r="I1113" s="53" t="s">
        <v>30</v>
      </c>
      <c r="J1113" s="53" t="s">
        <v>149</v>
      </c>
      <c r="K1113" s="53" t="s">
        <v>123</v>
      </c>
      <c r="L1113" s="53" t="s">
        <v>128</v>
      </c>
      <c r="M1113" s="58" t="s">
        <v>10881</v>
      </c>
      <c r="N1113" s="60"/>
      <c r="O1113" s="60"/>
      <c r="P1113" s="76"/>
    </row>
    <row r="1114" spans="1:16" ht="75">
      <c r="A1114" s="53" t="s">
        <v>3220</v>
      </c>
      <c r="B1114" s="54" t="s">
        <v>3150</v>
      </c>
      <c r="C1114" s="55" t="s">
        <v>3221</v>
      </c>
      <c r="D1114" s="53"/>
      <c r="E1114" s="53"/>
      <c r="F1114" s="53"/>
      <c r="G1114" s="53"/>
      <c r="H1114" s="53" t="s">
        <v>148</v>
      </c>
      <c r="I1114" s="53" t="s">
        <v>30</v>
      </c>
      <c r="J1114" s="53" t="s">
        <v>149</v>
      </c>
      <c r="K1114" s="53" t="s">
        <v>123</v>
      </c>
      <c r="L1114" s="53" t="s">
        <v>128</v>
      </c>
      <c r="M1114" s="58" t="s">
        <v>10881</v>
      </c>
      <c r="N1114" s="53" t="s">
        <v>3222</v>
      </c>
      <c r="O1114" s="53"/>
      <c r="P1114" s="76"/>
    </row>
    <row r="1115" spans="1:16" ht="90">
      <c r="A1115" s="33" t="s">
        <v>10732</v>
      </c>
      <c r="B1115" s="54" t="s">
        <v>3150</v>
      </c>
      <c r="C1115" s="55" t="s">
        <v>3224</v>
      </c>
      <c r="D1115" s="53"/>
      <c r="E1115" s="53"/>
      <c r="F1115" s="53"/>
      <c r="G1115" s="53"/>
      <c r="H1115" s="53" t="s">
        <v>148</v>
      </c>
      <c r="I1115" s="53" t="s">
        <v>30</v>
      </c>
      <c r="J1115" s="53" t="s">
        <v>149</v>
      </c>
      <c r="K1115" s="53" t="s">
        <v>123</v>
      </c>
      <c r="L1115" s="53" t="s">
        <v>128</v>
      </c>
      <c r="M1115" s="58" t="s">
        <v>10881</v>
      </c>
      <c r="N1115" s="60"/>
      <c r="O1115" s="60"/>
      <c r="P1115" s="76"/>
    </row>
    <row r="1116" spans="1:16" ht="75">
      <c r="A1116" s="33" t="s">
        <v>3225</v>
      </c>
      <c r="B1116" s="54" t="s">
        <v>3150</v>
      </c>
      <c r="C1116" s="55" t="s">
        <v>3226</v>
      </c>
      <c r="D1116" s="53"/>
      <c r="E1116" s="53"/>
      <c r="F1116" s="53"/>
      <c r="G1116" s="33"/>
      <c r="H1116" s="53" t="s">
        <v>148</v>
      </c>
      <c r="I1116" s="53" t="s">
        <v>30</v>
      </c>
      <c r="J1116" s="53" t="s">
        <v>149</v>
      </c>
      <c r="K1116" s="53" t="s">
        <v>123</v>
      </c>
      <c r="L1116" s="53" t="s">
        <v>128</v>
      </c>
      <c r="M1116" s="58" t="s">
        <v>11126</v>
      </c>
      <c r="N1116" s="53" t="s">
        <v>3227</v>
      </c>
      <c r="O1116" s="33"/>
      <c r="P1116" s="76"/>
    </row>
    <row r="1117" spans="1:16" ht="60">
      <c r="A1117" s="53" t="s">
        <v>3228</v>
      </c>
      <c r="B1117" s="54" t="s">
        <v>3150</v>
      </c>
      <c r="C1117" s="55" t="s">
        <v>3229</v>
      </c>
      <c r="D1117" s="53"/>
      <c r="E1117" s="53"/>
      <c r="F1117" s="53"/>
      <c r="G1117" s="33" t="s">
        <v>142</v>
      </c>
      <c r="H1117" s="53" t="s">
        <v>148</v>
      </c>
      <c r="I1117" s="53" t="s">
        <v>30</v>
      </c>
      <c r="J1117" s="53" t="s">
        <v>149</v>
      </c>
      <c r="K1117" s="53" t="s">
        <v>123</v>
      </c>
      <c r="L1117" s="53" t="s">
        <v>150</v>
      </c>
      <c r="M1117" s="58" t="s">
        <v>11177</v>
      </c>
      <c r="N1117" s="53" t="s">
        <v>3230</v>
      </c>
      <c r="O1117" s="33"/>
      <c r="P1117" s="76"/>
    </row>
    <row r="1118" spans="1:16" ht="60">
      <c r="A1118" s="33" t="s">
        <v>3231</v>
      </c>
      <c r="B1118" s="54" t="s">
        <v>3150</v>
      </c>
      <c r="C1118" s="55" t="s">
        <v>3232</v>
      </c>
      <c r="D1118" s="53"/>
      <c r="E1118" s="53"/>
      <c r="F1118" s="53"/>
      <c r="G1118" s="33" t="s">
        <v>142</v>
      </c>
      <c r="H1118" s="53" t="s">
        <v>148</v>
      </c>
      <c r="I1118" s="53" t="s">
        <v>30</v>
      </c>
      <c r="J1118" s="53" t="s">
        <v>149</v>
      </c>
      <c r="K1118" s="53" t="s">
        <v>123</v>
      </c>
      <c r="L1118" s="53" t="s">
        <v>150</v>
      </c>
      <c r="M1118" s="58" t="s">
        <v>11177</v>
      </c>
      <c r="N1118" s="53" t="s">
        <v>3233</v>
      </c>
      <c r="O1118" s="33"/>
      <c r="P1118" s="76"/>
    </row>
    <row r="1119" spans="1:16" ht="45">
      <c r="A1119" s="53" t="s">
        <v>3234</v>
      </c>
      <c r="B1119" s="54" t="s">
        <v>3150</v>
      </c>
      <c r="C1119" s="55" t="s">
        <v>3235</v>
      </c>
      <c r="D1119" s="53"/>
      <c r="E1119" s="53"/>
      <c r="F1119" s="53"/>
      <c r="G1119" s="53"/>
      <c r="H1119" s="53" t="s">
        <v>148</v>
      </c>
      <c r="I1119" s="53" t="s">
        <v>30</v>
      </c>
      <c r="J1119" s="53" t="s">
        <v>149</v>
      </c>
      <c r="K1119" s="53" t="s">
        <v>123</v>
      </c>
      <c r="L1119" s="53" t="s">
        <v>128</v>
      </c>
      <c r="M1119" s="58" t="s">
        <v>10881</v>
      </c>
      <c r="N1119" s="53" t="s">
        <v>3236</v>
      </c>
      <c r="O1119" s="53"/>
      <c r="P1119" s="76"/>
    </row>
    <row r="1120" spans="1:16" ht="45">
      <c r="A1120" s="53" t="s">
        <v>3237</v>
      </c>
      <c r="B1120" s="54" t="s">
        <v>3150</v>
      </c>
      <c r="C1120" s="55" t="s">
        <v>3238</v>
      </c>
      <c r="D1120" s="53"/>
      <c r="E1120" s="53"/>
      <c r="F1120" s="53"/>
      <c r="G1120" s="53"/>
      <c r="H1120" s="53" t="s">
        <v>148</v>
      </c>
      <c r="I1120" s="53" t="s">
        <v>30</v>
      </c>
      <c r="J1120" s="53" t="s">
        <v>149</v>
      </c>
      <c r="K1120" s="53" t="s">
        <v>123</v>
      </c>
      <c r="L1120" s="53" t="s">
        <v>128</v>
      </c>
      <c r="M1120" s="58" t="s">
        <v>10881</v>
      </c>
      <c r="N1120" s="53" t="s">
        <v>3239</v>
      </c>
      <c r="O1120" s="53"/>
      <c r="P1120" s="76"/>
    </row>
    <row r="1121" spans="1:16" ht="45">
      <c r="A1121" s="53" t="s">
        <v>3240</v>
      </c>
      <c r="B1121" s="54" t="s">
        <v>3150</v>
      </c>
      <c r="C1121" s="58" t="s">
        <v>3241</v>
      </c>
      <c r="D1121" s="53"/>
      <c r="E1121" s="53"/>
      <c r="F1121" s="53"/>
      <c r="G1121" s="53"/>
      <c r="H1121" s="53" t="s">
        <v>148</v>
      </c>
      <c r="I1121" s="53" t="s">
        <v>30</v>
      </c>
      <c r="J1121" s="53" t="s">
        <v>149</v>
      </c>
      <c r="K1121" s="53" t="s">
        <v>123</v>
      </c>
      <c r="L1121" s="53" t="s">
        <v>128</v>
      </c>
      <c r="M1121" s="58" t="s">
        <v>10984</v>
      </c>
      <c r="N1121" s="53" t="s">
        <v>3242</v>
      </c>
      <c r="O1121" s="53"/>
      <c r="P1121" s="76"/>
    </row>
    <row r="1122" spans="1:16" ht="60">
      <c r="A1122" s="53" t="s">
        <v>3243</v>
      </c>
      <c r="B1122" s="54" t="s">
        <v>3150</v>
      </c>
      <c r="C1122" s="55" t="s">
        <v>3244</v>
      </c>
      <c r="D1122" s="53"/>
      <c r="E1122" s="53"/>
      <c r="F1122" s="53"/>
      <c r="G1122" s="33"/>
      <c r="H1122" s="53" t="s">
        <v>148</v>
      </c>
      <c r="I1122" s="53" t="s">
        <v>30</v>
      </c>
      <c r="J1122" s="53" t="s">
        <v>149</v>
      </c>
      <c r="K1122" s="53" t="s">
        <v>123</v>
      </c>
      <c r="L1122" s="53" t="s">
        <v>128</v>
      </c>
      <c r="M1122" s="58" t="s">
        <v>11048</v>
      </c>
      <c r="N1122" s="53" t="s">
        <v>3245</v>
      </c>
      <c r="O1122" s="33"/>
      <c r="P1122" s="76"/>
    </row>
    <row r="1123" spans="1:16" ht="75">
      <c r="A1123" s="53" t="s">
        <v>3246</v>
      </c>
      <c r="B1123" s="54" t="s">
        <v>3150</v>
      </c>
      <c r="C1123" s="58" t="s">
        <v>3247</v>
      </c>
      <c r="D1123" s="53"/>
      <c r="E1123" s="53"/>
      <c r="F1123" s="53"/>
      <c r="G1123" s="53"/>
      <c r="H1123" s="53" t="s">
        <v>148</v>
      </c>
      <c r="I1123" s="53" t="s">
        <v>30</v>
      </c>
      <c r="J1123" s="53" t="s">
        <v>149</v>
      </c>
      <c r="K1123" s="53" t="s">
        <v>123</v>
      </c>
      <c r="L1123" s="53" t="s">
        <v>128</v>
      </c>
      <c r="M1123" s="58" t="s">
        <v>10904</v>
      </c>
      <c r="N1123" s="53" t="s">
        <v>3248</v>
      </c>
      <c r="O1123" s="53"/>
      <c r="P1123" s="76"/>
    </row>
    <row r="1124" spans="1:16" ht="60">
      <c r="A1124" s="53" t="s">
        <v>3249</v>
      </c>
      <c r="B1124" s="54" t="s">
        <v>3150</v>
      </c>
      <c r="C1124" s="55" t="s">
        <v>3250</v>
      </c>
      <c r="D1124" s="53"/>
      <c r="E1124" s="53"/>
      <c r="F1124" s="53"/>
      <c r="G1124" s="53"/>
      <c r="H1124" s="53" t="s">
        <v>148</v>
      </c>
      <c r="I1124" s="53" t="s">
        <v>30</v>
      </c>
      <c r="J1124" s="53" t="s">
        <v>149</v>
      </c>
      <c r="K1124" s="53" t="s">
        <v>123</v>
      </c>
      <c r="L1124" s="53" t="s">
        <v>128</v>
      </c>
      <c r="M1124" s="58" t="s">
        <v>10881</v>
      </c>
      <c r="N1124" s="53" t="s">
        <v>3251</v>
      </c>
      <c r="O1124" s="53"/>
      <c r="P1124" s="76"/>
    </row>
    <row r="1125" spans="1:16" ht="60">
      <c r="A1125" s="33" t="s">
        <v>10734</v>
      </c>
      <c r="B1125" s="54" t="s">
        <v>3150</v>
      </c>
      <c r="C1125" s="55" t="s">
        <v>3252</v>
      </c>
      <c r="D1125" s="53"/>
      <c r="E1125" s="53"/>
      <c r="F1125" s="53"/>
      <c r="G1125" s="53"/>
      <c r="H1125" s="53" t="s">
        <v>148</v>
      </c>
      <c r="I1125" s="53" t="s">
        <v>30</v>
      </c>
      <c r="J1125" s="53" t="s">
        <v>149</v>
      </c>
      <c r="K1125" s="53" t="s">
        <v>123</v>
      </c>
      <c r="L1125" s="53" t="s">
        <v>128</v>
      </c>
      <c r="M1125" s="58" t="s">
        <v>10881</v>
      </c>
      <c r="N1125" s="60"/>
      <c r="O1125" s="60"/>
      <c r="P1125" s="76"/>
    </row>
    <row r="1126" spans="1:16" ht="45">
      <c r="A1126" s="53" t="s">
        <v>3253</v>
      </c>
      <c r="B1126" s="54" t="s">
        <v>3150</v>
      </c>
      <c r="C1126" s="55" t="s">
        <v>3254</v>
      </c>
      <c r="D1126" s="53"/>
      <c r="E1126" s="53"/>
      <c r="F1126" s="53"/>
      <c r="G1126" s="33" t="s">
        <v>142</v>
      </c>
      <c r="H1126" s="53" t="s">
        <v>148</v>
      </c>
      <c r="I1126" s="53" t="s">
        <v>30</v>
      </c>
      <c r="J1126" s="53" t="s">
        <v>149</v>
      </c>
      <c r="K1126" s="53" t="s">
        <v>123</v>
      </c>
      <c r="L1126" s="53" t="s">
        <v>150</v>
      </c>
      <c r="M1126" s="55"/>
      <c r="N1126" s="53" t="s">
        <v>3255</v>
      </c>
      <c r="O1126" s="33"/>
      <c r="P1126" s="76"/>
    </row>
    <row r="1127" spans="1:16" ht="45">
      <c r="A1127" s="33" t="s">
        <v>3256</v>
      </c>
      <c r="B1127" s="54" t="s">
        <v>3150</v>
      </c>
      <c r="C1127" s="55" t="s">
        <v>3257</v>
      </c>
      <c r="D1127" s="53"/>
      <c r="E1127" s="53"/>
      <c r="F1127" s="53"/>
      <c r="G1127" s="33" t="s">
        <v>142</v>
      </c>
      <c r="H1127" s="53" t="s">
        <v>148</v>
      </c>
      <c r="I1127" s="53" t="s">
        <v>30</v>
      </c>
      <c r="J1127" s="53" t="s">
        <v>149</v>
      </c>
      <c r="K1127" s="53" t="s">
        <v>123</v>
      </c>
      <c r="L1127" s="53" t="s">
        <v>150</v>
      </c>
      <c r="M1127" s="55"/>
      <c r="N1127" s="53" t="s">
        <v>3258</v>
      </c>
      <c r="O1127" s="33"/>
      <c r="P1127" s="76"/>
    </row>
    <row r="1128" spans="1:16" ht="45">
      <c r="A1128" s="53" t="s">
        <v>3259</v>
      </c>
      <c r="B1128" s="54" t="s">
        <v>3150</v>
      </c>
      <c r="C1128" s="55" t="s">
        <v>3260</v>
      </c>
      <c r="D1128" s="53"/>
      <c r="E1128" s="53"/>
      <c r="F1128" s="53"/>
      <c r="G1128" s="53"/>
      <c r="H1128" s="53" t="s">
        <v>148</v>
      </c>
      <c r="I1128" s="53" t="s">
        <v>30</v>
      </c>
      <c r="J1128" s="53" t="s">
        <v>149</v>
      </c>
      <c r="K1128" s="53" t="s">
        <v>123</v>
      </c>
      <c r="L1128" s="53" t="s">
        <v>128</v>
      </c>
      <c r="M1128" s="58" t="s">
        <v>10984</v>
      </c>
      <c r="N1128" s="53" t="s">
        <v>3261</v>
      </c>
      <c r="O1128" s="53"/>
      <c r="P1128" s="76"/>
    </row>
    <row r="1129" spans="1:16" ht="45">
      <c r="A1129" s="53" t="s">
        <v>3262</v>
      </c>
      <c r="B1129" s="54" t="s">
        <v>3150</v>
      </c>
      <c r="C1129" s="55" t="s">
        <v>3263</v>
      </c>
      <c r="D1129" s="53"/>
      <c r="E1129" s="53"/>
      <c r="F1129" s="53"/>
      <c r="G1129" s="53"/>
      <c r="H1129" s="53" t="s">
        <v>148</v>
      </c>
      <c r="I1129" s="53" t="s">
        <v>30</v>
      </c>
      <c r="J1129" s="53" t="s">
        <v>149</v>
      </c>
      <c r="K1129" s="53" t="s">
        <v>123</v>
      </c>
      <c r="L1129" s="53" t="s">
        <v>128</v>
      </c>
      <c r="M1129" s="58" t="s">
        <v>10881</v>
      </c>
      <c r="N1129" s="53" t="s">
        <v>3264</v>
      </c>
      <c r="O1129" s="53"/>
      <c r="P1129" s="76"/>
    </row>
    <row r="1130" spans="1:16" ht="60">
      <c r="A1130" s="33" t="s">
        <v>10733</v>
      </c>
      <c r="B1130" s="54" t="s">
        <v>3150</v>
      </c>
      <c r="C1130" s="55" t="s">
        <v>3266</v>
      </c>
      <c r="D1130" s="53"/>
      <c r="E1130" s="53"/>
      <c r="F1130" s="53"/>
      <c r="G1130" s="53"/>
      <c r="H1130" s="53" t="s">
        <v>148</v>
      </c>
      <c r="I1130" s="53" t="s">
        <v>30</v>
      </c>
      <c r="J1130" s="53" t="s">
        <v>149</v>
      </c>
      <c r="K1130" s="53" t="s">
        <v>123</v>
      </c>
      <c r="L1130" s="53" t="s">
        <v>128</v>
      </c>
      <c r="M1130" s="58" t="s">
        <v>10881</v>
      </c>
      <c r="N1130" s="60"/>
      <c r="O1130" s="60"/>
      <c r="P1130" s="76"/>
    </row>
    <row r="1131" spans="1:16" ht="45">
      <c r="A1131" s="53" t="s">
        <v>3273</v>
      </c>
      <c r="B1131" s="54" t="s">
        <v>3274</v>
      </c>
      <c r="C1131" s="55" t="s">
        <v>3275</v>
      </c>
      <c r="D1131" s="33" t="s">
        <v>10849</v>
      </c>
      <c r="E1131" s="33" t="s">
        <v>10848</v>
      </c>
      <c r="F1131" s="53"/>
      <c r="G1131" s="53"/>
      <c r="H1131" s="53" t="s">
        <v>148</v>
      </c>
      <c r="I1131" s="53" t="s">
        <v>31</v>
      </c>
      <c r="J1131" s="53" t="s">
        <v>149</v>
      </c>
      <c r="K1131" s="53" t="s">
        <v>123</v>
      </c>
      <c r="L1131" s="33" t="s">
        <v>129</v>
      </c>
      <c r="M1131" s="58" t="s">
        <v>10763</v>
      </c>
      <c r="N1131" s="53" t="s">
        <v>3276</v>
      </c>
      <c r="O1131" s="53"/>
      <c r="P1131" s="76"/>
    </row>
    <row r="1132" spans="1:16" ht="30">
      <c r="A1132" s="53" t="s">
        <v>3277</v>
      </c>
      <c r="B1132" s="54" t="s">
        <v>3274</v>
      </c>
      <c r="C1132" s="55" t="s">
        <v>3278</v>
      </c>
      <c r="D1132" s="53"/>
      <c r="E1132" s="53"/>
      <c r="F1132" s="53"/>
      <c r="G1132" s="53"/>
      <c r="H1132" s="53" t="s">
        <v>148</v>
      </c>
      <c r="I1132" s="53" t="s">
        <v>30</v>
      </c>
      <c r="J1132" s="53" t="s">
        <v>151</v>
      </c>
      <c r="K1132" s="53" t="s">
        <v>124</v>
      </c>
      <c r="L1132" s="53" t="s">
        <v>129</v>
      </c>
      <c r="M1132" s="55"/>
      <c r="N1132" s="53" t="s">
        <v>3279</v>
      </c>
      <c r="O1132" s="53"/>
      <c r="P1132" s="76"/>
    </row>
    <row r="1133" spans="1:16">
      <c r="A1133" s="53" t="s">
        <v>3280</v>
      </c>
      <c r="B1133" s="54" t="s">
        <v>3274</v>
      </c>
      <c r="C1133" s="55" t="s">
        <v>3281</v>
      </c>
      <c r="D1133" s="53"/>
      <c r="E1133" s="53"/>
      <c r="F1133" s="53"/>
      <c r="G1133" s="53"/>
      <c r="H1133" s="53" t="s">
        <v>148</v>
      </c>
      <c r="I1133" s="53" t="s">
        <v>30</v>
      </c>
      <c r="J1133" s="53" t="s">
        <v>151</v>
      </c>
      <c r="K1133" s="53" t="s">
        <v>124</v>
      </c>
      <c r="L1133" s="53" t="s">
        <v>129</v>
      </c>
      <c r="M1133" s="55"/>
      <c r="N1133" s="53" t="s">
        <v>3282</v>
      </c>
      <c r="O1133" s="53"/>
      <c r="P1133" s="76"/>
    </row>
    <row r="1134" spans="1:16" ht="30">
      <c r="A1134" s="53" t="s">
        <v>3283</v>
      </c>
      <c r="B1134" s="54" t="s">
        <v>3274</v>
      </c>
      <c r="C1134" s="55" t="s">
        <v>3284</v>
      </c>
      <c r="D1134" s="53"/>
      <c r="E1134" s="53"/>
      <c r="F1134" s="53"/>
      <c r="G1134" s="53"/>
      <c r="H1134" s="53" t="s">
        <v>148</v>
      </c>
      <c r="I1134" s="53" t="s">
        <v>30</v>
      </c>
      <c r="J1134" s="53" t="s">
        <v>151</v>
      </c>
      <c r="K1134" s="53" t="s">
        <v>124</v>
      </c>
      <c r="L1134" s="53" t="s">
        <v>129</v>
      </c>
      <c r="M1134" s="55"/>
      <c r="N1134" s="53" t="s">
        <v>3285</v>
      </c>
      <c r="O1134" s="53"/>
      <c r="P1134" s="76"/>
    </row>
    <row r="1135" spans="1:16" ht="30">
      <c r="A1135" s="53" t="s">
        <v>3286</v>
      </c>
      <c r="B1135" s="54" t="s">
        <v>3274</v>
      </c>
      <c r="C1135" s="55" t="s">
        <v>3287</v>
      </c>
      <c r="D1135" s="53"/>
      <c r="E1135" s="53"/>
      <c r="F1135" s="54"/>
      <c r="G1135" s="53"/>
      <c r="H1135" s="53" t="s">
        <v>148</v>
      </c>
      <c r="I1135" s="53" t="s">
        <v>30</v>
      </c>
      <c r="J1135" s="53" t="s">
        <v>151</v>
      </c>
      <c r="K1135" s="33" t="s">
        <v>124</v>
      </c>
      <c r="L1135" s="33" t="s">
        <v>129</v>
      </c>
      <c r="M1135" s="55"/>
      <c r="N1135" s="53" t="s">
        <v>3288</v>
      </c>
      <c r="O1135" s="53"/>
      <c r="P1135" s="76"/>
    </row>
    <row r="1136" spans="1:16" ht="30">
      <c r="A1136" s="53" t="s">
        <v>3289</v>
      </c>
      <c r="B1136" s="54" t="s">
        <v>3274</v>
      </c>
      <c r="C1136" s="55" t="s">
        <v>3290</v>
      </c>
      <c r="D1136" s="53"/>
      <c r="E1136" s="53"/>
      <c r="F1136" s="53"/>
      <c r="G1136" s="53"/>
      <c r="H1136" s="53" t="s">
        <v>148</v>
      </c>
      <c r="I1136" s="53" t="s">
        <v>30</v>
      </c>
      <c r="J1136" s="53" t="s">
        <v>151</v>
      </c>
      <c r="K1136" s="53" t="s">
        <v>124</v>
      </c>
      <c r="L1136" s="53" t="s">
        <v>129</v>
      </c>
      <c r="M1136" s="55"/>
      <c r="N1136" s="53" t="s">
        <v>3291</v>
      </c>
      <c r="O1136" s="53"/>
      <c r="P1136" s="76"/>
    </row>
    <row r="1137" spans="1:16" ht="30">
      <c r="A1137" s="33" t="s">
        <v>3292</v>
      </c>
      <c r="B1137" s="54" t="s">
        <v>3274</v>
      </c>
      <c r="C1137" s="55" t="s">
        <v>3293</v>
      </c>
      <c r="D1137" s="53"/>
      <c r="E1137" s="53"/>
      <c r="F1137" s="53"/>
      <c r="G1137" s="33" t="s">
        <v>143</v>
      </c>
      <c r="H1137" s="53" t="s">
        <v>148</v>
      </c>
      <c r="I1137" s="53" t="s">
        <v>30</v>
      </c>
      <c r="J1137" s="53" t="s">
        <v>149</v>
      </c>
      <c r="K1137" s="53" t="s">
        <v>123</v>
      </c>
      <c r="L1137" s="33" t="s">
        <v>154</v>
      </c>
      <c r="M1137" s="58" t="s">
        <v>11219</v>
      </c>
      <c r="N1137" s="53" t="s">
        <v>3294</v>
      </c>
      <c r="O1137" s="33"/>
      <c r="P1137" s="76"/>
    </row>
    <row r="1138" spans="1:16" ht="30">
      <c r="A1138" s="53" t="s">
        <v>3295</v>
      </c>
      <c r="B1138" s="54" t="s">
        <v>3274</v>
      </c>
      <c r="C1138" s="55" t="s">
        <v>3296</v>
      </c>
      <c r="D1138" s="53"/>
      <c r="E1138" s="53"/>
      <c r="F1138" s="53"/>
      <c r="G1138" s="53"/>
      <c r="H1138" s="53" t="s">
        <v>148</v>
      </c>
      <c r="I1138" s="53" t="s">
        <v>30</v>
      </c>
      <c r="J1138" s="53" t="s">
        <v>151</v>
      </c>
      <c r="K1138" s="53" t="s">
        <v>124</v>
      </c>
      <c r="L1138" s="53" t="s">
        <v>129</v>
      </c>
      <c r="M1138" s="55"/>
      <c r="N1138" s="53" t="s">
        <v>3297</v>
      </c>
      <c r="O1138" s="53"/>
      <c r="P1138" s="76"/>
    </row>
    <row r="1139" spans="1:16" ht="30">
      <c r="A1139" s="53" t="s">
        <v>3298</v>
      </c>
      <c r="B1139" s="54" t="s">
        <v>3274</v>
      </c>
      <c r="C1139" s="55" t="s">
        <v>3299</v>
      </c>
      <c r="D1139" s="53"/>
      <c r="E1139" s="53"/>
      <c r="F1139" s="53"/>
      <c r="G1139" s="53"/>
      <c r="H1139" s="53" t="s">
        <v>148</v>
      </c>
      <c r="I1139" s="53" t="s">
        <v>30</v>
      </c>
      <c r="J1139" s="53" t="s">
        <v>151</v>
      </c>
      <c r="K1139" s="53" t="s">
        <v>124</v>
      </c>
      <c r="L1139" s="53" t="s">
        <v>129</v>
      </c>
      <c r="M1139" s="55"/>
      <c r="N1139" s="53" t="s">
        <v>3300</v>
      </c>
      <c r="O1139" s="53"/>
      <c r="P1139" s="76"/>
    </row>
    <row r="1140" spans="1:16" ht="90">
      <c r="A1140" s="53" t="s">
        <v>3301</v>
      </c>
      <c r="B1140" s="54" t="s">
        <v>3274</v>
      </c>
      <c r="C1140" s="55" t="s">
        <v>3302</v>
      </c>
      <c r="D1140" s="53"/>
      <c r="E1140" s="53"/>
      <c r="F1140" s="53"/>
      <c r="G1140" s="33" t="s">
        <v>143</v>
      </c>
      <c r="H1140" s="53" t="s">
        <v>148</v>
      </c>
      <c r="I1140" s="53" t="s">
        <v>30</v>
      </c>
      <c r="J1140" s="53" t="s">
        <v>149</v>
      </c>
      <c r="K1140" s="53" t="s">
        <v>123</v>
      </c>
      <c r="L1140" s="53" t="s">
        <v>150</v>
      </c>
      <c r="M1140" s="58" t="s">
        <v>11178</v>
      </c>
      <c r="N1140" s="53" t="s">
        <v>3303</v>
      </c>
      <c r="O1140" s="33"/>
      <c r="P1140" s="76"/>
    </row>
    <row r="1141" spans="1:16" ht="90">
      <c r="A1141" s="53" t="s">
        <v>3304</v>
      </c>
      <c r="B1141" s="54" t="s">
        <v>3274</v>
      </c>
      <c r="C1141" s="55" t="s">
        <v>3305</v>
      </c>
      <c r="D1141" s="53"/>
      <c r="E1141" s="53"/>
      <c r="F1141" s="53"/>
      <c r="G1141" s="33" t="s">
        <v>143</v>
      </c>
      <c r="H1141" s="53" t="s">
        <v>148</v>
      </c>
      <c r="I1141" s="53" t="s">
        <v>30</v>
      </c>
      <c r="J1141" s="53" t="s">
        <v>149</v>
      </c>
      <c r="K1141" s="53" t="s">
        <v>123</v>
      </c>
      <c r="L1141" s="53" t="s">
        <v>150</v>
      </c>
      <c r="M1141" s="58" t="s">
        <v>11178</v>
      </c>
      <c r="N1141" s="53" t="s">
        <v>3306</v>
      </c>
      <c r="O1141" s="33"/>
      <c r="P1141" s="76"/>
    </row>
    <row r="1142" spans="1:16" ht="45">
      <c r="A1142" s="53" t="s">
        <v>3307</v>
      </c>
      <c r="B1142" s="54" t="s">
        <v>3274</v>
      </c>
      <c r="C1142" s="55" t="s">
        <v>3308</v>
      </c>
      <c r="D1142" s="53"/>
      <c r="E1142" s="53"/>
      <c r="F1142" s="53"/>
      <c r="G1142" s="53"/>
      <c r="H1142" s="53" t="s">
        <v>148</v>
      </c>
      <c r="I1142" s="53" t="s">
        <v>30</v>
      </c>
      <c r="J1142" s="53" t="s">
        <v>149</v>
      </c>
      <c r="K1142" s="53" t="s">
        <v>123</v>
      </c>
      <c r="L1142" s="53" t="s">
        <v>128</v>
      </c>
      <c r="M1142" s="58" t="s">
        <v>10881</v>
      </c>
      <c r="N1142" s="53" t="s">
        <v>3309</v>
      </c>
      <c r="O1142" s="53"/>
      <c r="P1142" s="76"/>
    </row>
    <row r="1143" spans="1:16" ht="45">
      <c r="A1143" s="53" t="s">
        <v>3310</v>
      </c>
      <c r="B1143" s="54" t="s">
        <v>3274</v>
      </c>
      <c r="C1143" s="55" t="s">
        <v>3311</v>
      </c>
      <c r="D1143" s="53"/>
      <c r="E1143" s="53"/>
      <c r="F1143" s="53"/>
      <c r="G1143" s="33" t="s">
        <v>143</v>
      </c>
      <c r="H1143" s="53" t="s">
        <v>148</v>
      </c>
      <c r="I1143" s="53" t="s">
        <v>30</v>
      </c>
      <c r="J1143" s="53" t="s">
        <v>149</v>
      </c>
      <c r="K1143" s="53" t="s">
        <v>123</v>
      </c>
      <c r="L1143" s="53" t="s">
        <v>150</v>
      </c>
      <c r="M1143" s="58" t="s">
        <v>11083</v>
      </c>
      <c r="N1143" s="53" t="s">
        <v>3312</v>
      </c>
      <c r="O1143" s="33"/>
      <c r="P1143" s="76"/>
    </row>
    <row r="1144" spans="1:16" ht="45">
      <c r="A1144" s="53" t="s">
        <v>3316</v>
      </c>
      <c r="B1144" s="54" t="s">
        <v>3274</v>
      </c>
      <c r="C1144" s="55" t="s">
        <v>3317</v>
      </c>
      <c r="D1144" s="53"/>
      <c r="E1144" s="53"/>
      <c r="F1144" s="53"/>
      <c r="G1144" s="33" t="s">
        <v>143</v>
      </c>
      <c r="H1144" s="53" t="s">
        <v>148</v>
      </c>
      <c r="I1144" s="53" t="s">
        <v>30</v>
      </c>
      <c r="J1144" s="53" t="s">
        <v>149</v>
      </c>
      <c r="K1144" s="53" t="s">
        <v>123</v>
      </c>
      <c r="L1144" s="53" t="s">
        <v>150</v>
      </c>
      <c r="M1144" s="58" t="s">
        <v>11108</v>
      </c>
      <c r="N1144" s="53" t="s">
        <v>3318</v>
      </c>
      <c r="O1144" s="33"/>
      <c r="P1144" s="76"/>
    </row>
    <row r="1145" spans="1:16" ht="45">
      <c r="A1145" s="53" t="s">
        <v>3319</v>
      </c>
      <c r="B1145" s="54" t="s">
        <v>3274</v>
      </c>
      <c r="C1145" s="55" t="s">
        <v>3320</v>
      </c>
      <c r="D1145" s="53"/>
      <c r="E1145" s="53"/>
      <c r="F1145" s="53"/>
      <c r="G1145" s="33" t="s">
        <v>143</v>
      </c>
      <c r="H1145" s="53" t="s">
        <v>148</v>
      </c>
      <c r="I1145" s="53" t="s">
        <v>30</v>
      </c>
      <c r="J1145" s="53" t="s">
        <v>149</v>
      </c>
      <c r="K1145" s="53" t="s">
        <v>123</v>
      </c>
      <c r="L1145" s="53" t="s">
        <v>150</v>
      </c>
      <c r="M1145" s="58" t="s">
        <v>11108</v>
      </c>
      <c r="N1145" s="53" t="s">
        <v>3321</v>
      </c>
      <c r="O1145" s="33"/>
      <c r="P1145" s="76"/>
    </row>
    <row r="1146" spans="1:16" ht="60">
      <c r="A1146" s="53" t="s">
        <v>3322</v>
      </c>
      <c r="B1146" s="54" t="s">
        <v>3274</v>
      </c>
      <c r="C1146" s="55" t="s">
        <v>3323</v>
      </c>
      <c r="D1146" s="53"/>
      <c r="E1146" s="53"/>
      <c r="F1146" s="53"/>
      <c r="G1146" s="33" t="s">
        <v>143</v>
      </c>
      <c r="H1146" s="53" t="s">
        <v>148</v>
      </c>
      <c r="I1146" s="53" t="s">
        <v>30</v>
      </c>
      <c r="J1146" s="53" t="s">
        <v>149</v>
      </c>
      <c r="K1146" s="53" t="s">
        <v>123</v>
      </c>
      <c r="L1146" s="53" t="s">
        <v>150</v>
      </c>
      <c r="M1146" s="58" t="s">
        <v>11177</v>
      </c>
      <c r="N1146" s="53" t="s">
        <v>3324</v>
      </c>
      <c r="O1146" s="33"/>
      <c r="P1146" s="76"/>
    </row>
    <row r="1147" spans="1:16" ht="45">
      <c r="A1147" s="53" t="s">
        <v>3325</v>
      </c>
      <c r="B1147" s="54" t="s">
        <v>3274</v>
      </c>
      <c r="C1147" s="55" t="s">
        <v>3326</v>
      </c>
      <c r="D1147" s="53"/>
      <c r="E1147" s="53"/>
      <c r="F1147" s="53"/>
      <c r="G1147" s="53"/>
      <c r="H1147" s="53" t="s">
        <v>148</v>
      </c>
      <c r="I1147" s="53" t="s">
        <v>30</v>
      </c>
      <c r="J1147" s="53" t="s">
        <v>149</v>
      </c>
      <c r="K1147" s="53" t="s">
        <v>123</v>
      </c>
      <c r="L1147" s="53" t="s">
        <v>128</v>
      </c>
      <c r="M1147" s="58" t="s">
        <v>10881</v>
      </c>
      <c r="N1147" s="53" t="s">
        <v>3327</v>
      </c>
      <c r="O1147" s="53"/>
      <c r="P1147" s="76"/>
    </row>
    <row r="1148" spans="1:16" ht="90">
      <c r="A1148" s="53" t="s">
        <v>3331</v>
      </c>
      <c r="B1148" s="54" t="s">
        <v>3274</v>
      </c>
      <c r="C1148" s="58" t="s">
        <v>3332</v>
      </c>
      <c r="D1148" s="53"/>
      <c r="E1148" s="53"/>
      <c r="F1148" s="53"/>
      <c r="G1148" s="53"/>
      <c r="H1148" s="53" t="s">
        <v>148</v>
      </c>
      <c r="I1148" s="53" t="s">
        <v>30</v>
      </c>
      <c r="J1148" s="53" t="s">
        <v>149</v>
      </c>
      <c r="K1148" s="53" t="s">
        <v>123</v>
      </c>
      <c r="L1148" s="53" t="s">
        <v>128</v>
      </c>
      <c r="M1148" s="58" t="s">
        <v>11152</v>
      </c>
      <c r="N1148" s="53" t="s">
        <v>3333</v>
      </c>
      <c r="O1148" s="53"/>
      <c r="P1148" s="76"/>
    </row>
    <row r="1149" spans="1:16" ht="45">
      <c r="A1149" s="53" t="s">
        <v>3334</v>
      </c>
      <c r="B1149" s="54" t="s">
        <v>3274</v>
      </c>
      <c r="C1149" s="55" t="s">
        <v>3335</v>
      </c>
      <c r="D1149" s="53"/>
      <c r="E1149" s="53"/>
      <c r="F1149" s="53"/>
      <c r="G1149" s="53"/>
      <c r="H1149" s="53" t="s">
        <v>148</v>
      </c>
      <c r="I1149" s="53" t="s">
        <v>30</v>
      </c>
      <c r="J1149" s="53" t="s">
        <v>149</v>
      </c>
      <c r="K1149" s="53" t="s">
        <v>123</v>
      </c>
      <c r="L1149" s="53" t="s">
        <v>128</v>
      </c>
      <c r="M1149" s="65" t="s">
        <v>10903</v>
      </c>
      <c r="N1149" s="53" t="s">
        <v>3336</v>
      </c>
      <c r="O1149" s="53"/>
      <c r="P1149" s="76"/>
    </row>
    <row r="1150" spans="1:16" ht="45">
      <c r="A1150" s="53" t="s">
        <v>3337</v>
      </c>
      <c r="B1150" s="54" t="s">
        <v>3274</v>
      </c>
      <c r="C1150" s="58" t="s">
        <v>3338</v>
      </c>
      <c r="D1150" s="53"/>
      <c r="E1150" s="53"/>
      <c r="F1150" s="53"/>
      <c r="G1150" s="53"/>
      <c r="H1150" s="53" t="s">
        <v>148</v>
      </c>
      <c r="I1150" s="53" t="s">
        <v>30</v>
      </c>
      <c r="J1150" s="53" t="s">
        <v>149</v>
      </c>
      <c r="K1150" s="53" t="s">
        <v>123</v>
      </c>
      <c r="L1150" s="53" t="s">
        <v>128</v>
      </c>
      <c r="M1150" s="65" t="s">
        <v>10903</v>
      </c>
      <c r="N1150" s="53" t="s">
        <v>3339</v>
      </c>
      <c r="O1150" s="53"/>
      <c r="P1150" s="76"/>
    </row>
    <row r="1151" spans="1:16" ht="75">
      <c r="A1151" s="53" t="s">
        <v>3340</v>
      </c>
      <c r="B1151" s="54" t="s">
        <v>3274</v>
      </c>
      <c r="C1151" s="58" t="s">
        <v>3341</v>
      </c>
      <c r="D1151" s="53"/>
      <c r="E1151" s="33"/>
      <c r="F1151" s="53"/>
      <c r="G1151" s="53"/>
      <c r="H1151" s="53" t="s">
        <v>148</v>
      </c>
      <c r="I1151" s="53" t="s">
        <v>30</v>
      </c>
      <c r="J1151" s="53" t="s">
        <v>149</v>
      </c>
      <c r="K1151" s="53" t="s">
        <v>123</v>
      </c>
      <c r="L1151" s="53" t="s">
        <v>128</v>
      </c>
      <c r="M1151" s="58" t="s">
        <v>10884</v>
      </c>
      <c r="N1151" s="53" t="s">
        <v>3342</v>
      </c>
      <c r="O1151" s="53"/>
      <c r="P1151" s="76"/>
    </row>
    <row r="1152" spans="1:16" ht="45">
      <c r="A1152" s="53" t="s">
        <v>3343</v>
      </c>
      <c r="B1152" s="54" t="s">
        <v>3274</v>
      </c>
      <c r="C1152" s="55" t="s">
        <v>3344</v>
      </c>
      <c r="D1152" s="53"/>
      <c r="E1152" s="53"/>
      <c r="F1152" s="53"/>
      <c r="G1152" s="53"/>
      <c r="H1152" s="53" t="s">
        <v>148</v>
      </c>
      <c r="I1152" s="53" t="s">
        <v>30</v>
      </c>
      <c r="J1152" s="53" t="s">
        <v>149</v>
      </c>
      <c r="K1152" s="53" t="s">
        <v>123</v>
      </c>
      <c r="L1152" s="53" t="s">
        <v>128</v>
      </c>
      <c r="M1152" s="58" t="s">
        <v>10881</v>
      </c>
      <c r="N1152" s="60"/>
      <c r="O1152" s="60"/>
      <c r="P1152" s="76"/>
    </row>
    <row r="1153" spans="1:16" ht="45">
      <c r="A1153" s="53" t="s">
        <v>3345</v>
      </c>
      <c r="B1153" s="54" t="s">
        <v>3274</v>
      </c>
      <c r="C1153" s="55" t="s">
        <v>3346</v>
      </c>
      <c r="D1153" s="53"/>
      <c r="E1153" s="53"/>
      <c r="F1153" s="53"/>
      <c r="G1153" s="53"/>
      <c r="H1153" s="53" t="s">
        <v>148</v>
      </c>
      <c r="I1153" s="53" t="s">
        <v>30</v>
      </c>
      <c r="J1153" s="53" t="s">
        <v>149</v>
      </c>
      <c r="K1153" s="53" t="s">
        <v>123</v>
      </c>
      <c r="L1153" s="53" t="s">
        <v>128</v>
      </c>
      <c r="M1153" s="58" t="s">
        <v>10982</v>
      </c>
      <c r="N1153" s="60"/>
      <c r="O1153" s="60"/>
      <c r="P1153" s="76"/>
    </row>
    <row r="1154" spans="1:16" ht="45">
      <c r="A1154" s="53" t="s">
        <v>3347</v>
      </c>
      <c r="B1154" s="54" t="s">
        <v>3274</v>
      </c>
      <c r="C1154" s="55" t="s">
        <v>3348</v>
      </c>
      <c r="D1154" s="53"/>
      <c r="E1154" s="53"/>
      <c r="F1154" s="53"/>
      <c r="G1154" s="53"/>
      <c r="H1154" s="53" t="s">
        <v>148</v>
      </c>
      <c r="I1154" s="53" t="s">
        <v>30</v>
      </c>
      <c r="J1154" s="53" t="s">
        <v>149</v>
      </c>
      <c r="K1154" s="53" t="s">
        <v>123</v>
      </c>
      <c r="L1154" s="53" t="s">
        <v>128</v>
      </c>
      <c r="M1154" s="58" t="s">
        <v>10899</v>
      </c>
      <c r="N1154" s="60"/>
      <c r="O1154" s="60"/>
      <c r="P1154" s="76"/>
    </row>
    <row r="1155" spans="1:16" ht="60">
      <c r="A1155" s="33" t="s">
        <v>3349</v>
      </c>
      <c r="B1155" s="54" t="s">
        <v>3274</v>
      </c>
      <c r="C1155" s="55" t="s">
        <v>3350</v>
      </c>
      <c r="D1155" s="53"/>
      <c r="E1155" s="53"/>
      <c r="F1155" s="53"/>
      <c r="G1155" s="33" t="s">
        <v>143</v>
      </c>
      <c r="H1155" s="53" t="s">
        <v>148</v>
      </c>
      <c r="I1155" s="53" t="s">
        <v>30</v>
      </c>
      <c r="J1155" s="53" t="s">
        <v>149</v>
      </c>
      <c r="K1155" s="53" t="s">
        <v>123</v>
      </c>
      <c r="L1155" s="53" t="s">
        <v>150</v>
      </c>
      <c r="M1155" s="58" t="s">
        <v>11177</v>
      </c>
      <c r="N1155" s="53" t="s">
        <v>3351</v>
      </c>
      <c r="O1155" s="33"/>
      <c r="P1155" s="76"/>
    </row>
    <row r="1156" spans="1:16" ht="60">
      <c r="A1156" s="53" t="s">
        <v>3352</v>
      </c>
      <c r="B1156" s="54" t="s">
        <v>3274</v>
      </c>
      <c r="C1156" s="58" t="s">
        <v>10744</v>
      </c>
      <c r="D1156" s="53"/>
      <c r="E1156" s="53"/>
      <c r="F1156" s="53"/>
      <c r="G1156" s="53"/>
      <c r="H1156" s="53" t="s">
        <v>148</v>
      </c>
      <c r="I1156" s="53" t="s">
        <v>30</v>
      </c>
      <c r="J1156" s="53" t="s">
        <v>149</v>
      </c>
      <c r="K1156" s="53" t="s">
        <v>123</v>
      </c>
      <c r="L1156" s="53" t="s">
        <v>128</v>
      </c>
      <c r="M1156" s="58" t="s">
        <v>10975</v>
      </c>
      <c r="N1156" s="53" t="s">
        <v>3353</v>
      </c>
      <c r="O1156" s="60"/>
      <c r="P1156" s="76"/>
    </row>
    <row r="1157" spans="1:16" ht="45">
      <c r="A1157" s="53" t="s">
        <v>3354</v>
      </c>
      <c r="B1157" s="54" t="s">
        <v>3274</v>
      </c>
      <c r="C1157" s="55" t="s">
        <v>3355</v>
      </c>
      <c r="D1157" s="53"/>
      <c r="E1157" s="53"/>
      <c r="F1157" s="53"/>
      <c r="G1157" s="53"/>
      <c r="H1157" s="53" t="s">
        <v>148</v>
      </c>
      <c r="I1157" s="53" t="s">
        <v>30</v>
      </c>
      <c r="J1157" s="53" t="s">
        <v>149</v>
      </c>
      <c r="K1157" s="53" t="s">
        <v>123</v>
      </c>
      <c r="L1157" s="53" t="s">
        <v>128</v>
      </c>
      <c r="M1157" s="65" t="s">
        <v>10903</v>
      </c>
      <c r="N1157" s="53" t="s">
        <v>3356</v>
      </c>
      <c r="O1157" s="53"/>
      <c r="P1157" s="76"/>
    </row>
    <row r="1158" spans="1:16" ht="75">
      <c r="A1158" s="53" t="s">
        <v>3357</v>
      </c>
      <c r="B1158" s="54" t="s">
        <v>3274</v>
      </c>
      <c r="C1158" s="55" t="s">
        <v>3358</v>
      </c>
      <c r="D1158" s="53"/>
      <c r="E1158" s="53"/>
      <c r="F1158" s="53"/>
      <c r="G1158" s="53"/>
      <c r="H1158" s="53" t="s">
        <v>148</v>
      </c>
      <c r="I1158" s="53" t="s">
        <v>30</v>
      </c>
      <c r="J1158" s="53" t="s">
        <v>149</v>
      </c>
      <c r="K1158" s="53" t="s">
        <v>123</v>
      </c>
      <c r="L1158" s="53" t="s">
        <v>128</v>
      </c>
      <c r="M1158" s="58" t="s">
        <v>10881</v>
      </c>
      <c r="N1158" s="53" t="s">
        <v>3359</v>
      </c>
      <c r="O1158" s="53"/>
      <c r="P1158" s="76"/>
    </row>
    <row r="1159" spans="1:16" ht="45">
      <c r="A1159" s="33" t="s">
        <v>3360</v>
      </c>
      <c r="B1159" s="54" t="s">
        <v>3274</v>
      </c>
      <c r="C1159" s="55" t="s">
        <v>3361</v>
      </c>
      <c r="D1159" s="53"/>
      <c r="E1159" s="53"/>
      <c r="F1159" s="53"/>
      <c r="G1159" s="33"/>
      <c r="H1159" s="53" t="s">
        <v>148</v>
      </c>
      <c r="I1159" s="53" t="s">
        <v>30</v>
      </c>
      <c r="J1159" s="53" t="s">
        <v>149</v>
      </c>
      <c r="K1159" s="53" t="s">
        <v>123</v>
      </c>
      <c r="L1159" s="53" t="s">
        <v>129</v>
      </c>
      <c r="M1159" s="58" t="s">
        <v>11179</v>
      </c>
      <c r="N1159" s="53" t="s">
        <v>3362</v>
      </c>
      <c r="O1159" s="33"/>
      <c r="P1159" s="76"/>
    </row>
    <row r="1160" spans="1:16" ht="60">
      <c r="A1160" s="53" t="s">
        <v>3363</v>
      </c>
      <c r="B1160" s="54" t="s">
        <v>3274</v>
      </c>
      <c r="C1160" s="55" t="s">
        <v>3364</v>
      </c>
      <c r="D1160" s="53"/>
      <c r="E1160" s="53"/>
      <c r="F1160" s="53"/>
      <c r="G1160" s="53"/>
      <c r="H1160" s="53" t="s">
        <v>148</v>
      </c>
      <c r="I1160" s="53" t="s">
        <v>30</v>
      </c>
      <c r="J1160" s="53" t="s">
        <v>149</v>
      </c>
      <c r="K1160" s="53" t="s">
        <v>123</v>
      </c>
      <c r="L1160" s="53" t="s">
        <v>128</v>
      </c>
      <c r="M1160" s="58" t="s">
        <v>10881</v>
      </c>
      <c r="N1160" s="60"/>
      <c r="O1160" s="60"/>
      <c r="P1160" s="76"/>
    </row>
    <row r="1161" spans="1:16" ht="60">
      <c r="A1161" s="53" t="s">
        <v>3365</v>
      </c>
      <c r="B1161" s="54" t="s">
        <v>3274</v>
      </c>
      <c r="C1161" s="55" t="s">
        <v>3366</v>
      </c>
      <c r="D1161" s="53"/>
      <c r="E1161" s="53"/>
      <c r="F1161" s="53"/>
      <c r="G1161" s="53"/>
      <c r="H1161" s="53" t="s">
        <v>148</v>
      </c>
      <c r="I1161" s="53" t="s">
        <v>30</v>
      </c>
      <c r="J1161" s="53" t="s">
        <v>149</v>
      </c>
      <c r="K1161" s="53" t="s">
        <v>123</v>
      </c>
      <c r="L1161" s="53" t="s">
        <v>128</v>
      </c>
      <c r="M1161" s="58" t="s">
        <v>10881</v>
      </c>
      <c r="N1161" s="60"/>
      <c r="O1161" s="60"/>
      <c r="P1161" s="76"/>
    </row>
    <row r="1162" spans="1:16" ht="105">
      <c r="A1162" s="53" t="s">
        <v>3367</v>
      </c>
      <c r="B1162" s="54" t="s">
        <v>3274</v>
      </c>
      <c r="C1162" s="55" t="s">
        <v>3368</v>
      </c>
      <c r="D1162" s="53"/>
      <c r="E1162" s="53"/>
      <c r="F1162" s="53"/>
      <c r="G1162" s="53"/>
      <c r="H1162" s="53" t="s">
        <v>148</v>
      </c>
      <c r="I1162" s="53" t="s">
        <v>30</v>
      </c>
      <c r="J1162" s="53" t="s">
        <v>149</v>
      </c>
      <c r="K1162" s="53" t="s">
        <v>123</v>
      </c>
      <c r="L1162" s="53" t="s">
        <v>128</v>
      </c>
      <c r="M1162" s="58" t="s">
        <v>10881</v>
      </c>
      <c r="N1162" s="53" t="s">
        <v>3369</v>
      </c>
      <c r="O1162" s="53"/>
      <c r="P1162" s="76"/>
    </row>
    <row r="1163" spans="1:16" ht="105">
      <c r="A1163" s="53" t="s">
        <v>3370</v>
      </c>
      <c r="B1163" s="54" t="s">
        <v>3274</v>
      </c>
      <c r="C1163" s="55" t="s">
        <v>3371</v>
      </c>
      <c r="D1163" s="53"/>
      <c r="E1163" s="53"/>
      <c r="F1163" s="53"/>
      <c r="G1163" s="53"/>
      <c r="H1163" s="53" t="s">
        <v>148</v>
      </c>
      <c r="I1163" s="53" t="s">
        <v>30</v>
      </c>
      <c r="J1163" s="53" t="s">
        <v>149</v>
      </c>
      <c r="K1163" s="53" t="s">
        <v>123</v>
      </c>
      <c r="L1163" s="53" t="s">
        <v>128</v>
      </c>
      <c r="M1163" s="58" t="s">
        <v>10881</v>
      </c>
      <c r="N1163" s="53" t="s">
        <v>3372</v>
      </c>
      <c r="O1163" s="53"/>
      <c r="P1163" s="76"/>
    </row>
    <row r="1164" spans="1:16" ht="75">
      <c r="A1164" s="53" t="s">
        <v>3373</v>
      </c>
      <c r="B1164" s="54" t="s">
        <v>3274</v>
      </c>
      <c r="C1164" s="55" t="s">
        <v>3374</v>
      </c>
      <c r="D1164" s="53"/>
      <c r="E1164" s="53"/>
      <c r="F1164" s="53"/>
      <c r="G1164" s="53"/>
      <c r="H1164" s="53" t="s">
        <v>148</v>
      </c>
      <c r="I1164" s="53" t="s">
        <v>30</v>
      </c>
      <c r="J1164" s="53" t="s">
        <v>149</v>
      </c>
      <c r="K1164" s="53" t="s">
        <v>123</v>
      </c>
      <c r="L1164" s="33" t="s">
        <v>129</v>
      </c>
      <c r="M1164" s="58" t="s">
        <v>10943</v>
      </c>
      <c r="N1164" s="53" t="s">
        <v>3375</v>
      </c>
      <c r="O1164" s="33"/>
      <c r="P1164" s="76"/>
    </row>
    <row r="1165" spans="1:16" ht="75">
      <c r="A1165" s="53" t="s">
        <v>3376</v>
      </c>
      <c r="B1165" s="54" t="s">
        <v>3274</v>
      </c>
      <c r="C1165" s="55" t="s">
        <v>3377</v>
      </c>
      <c r="D1165" s="53"/>
      <c r="E1165" s="53"/>
      <c r="F1165" s="53"/>
      <c r="G1165" s="53"/>
      <c r="H1165" s="53" t="s">
        <v>148</v>
      </c>
      <c r="I1165" s="53" t="s">
        <v>30</v>
      </c>
      <c r="J1165" s="53" t="s">
        <v>149</v>
      </c>
      <c r="K1165" s="53" t="s">
        <v>123</v>
      </c>
      <c r="L1165" s="33" t="s">
        <v>129</v>
      </c>
      <c r="M1165" s="58" t="s">
        <v>10943</v>
      </c>
      <c r="N1165" s="53" t="s">
        <v>3378</v>
      </c>
      <c r="O1165" s="33"/>
      <c r="P1165" s="76"/>
    </row>
    <row r="1166" spans="1:16" ht="90">
      <c r="A1166" s="53" t="s">
        <v>3379</v>
      </c>
      <c r="B1166" s="54" t="s">
        <v>3274</v>
      </c>
      <c r="C1166" s="55" t="s">
        <v>3380</v>
      </c>
      <c r="D1166" s="53"/>
      <c r="E1166" s="53"/>
      <c r="F1166" s="53"/>
      <c r="G1166" s="53"/>
      <c r="H1166" s="53" t="s">
        <v>148</v>
      </c>
      <c r="I1166" s="53" t="s">
        <v>30</v>
      </c>
      <c r="J1166" s="53" t="s">
        <v>149</v>
      </c>
      <c r="K1166" s="53" t="s">
        <v>123</v>
      </c>
      <c r="L1166" s="53" t="s">
        <v>128</v>
      </c>
      <c r="M1166" s="58" t="s">
        <v>10881</v>
      </c>
      <c r="N1166" s="53" t="s">
        <v>3381</v>
      </c>
      <c r="O1166" s="53"/>
      <c r="P1166" s="76"/>
    </row>
    <row r="1167" spans="1:16" ht="75">
      <c r="A1167" s="53" t="s">
        <v>3382</v>
      </c>
      <c r="B1167" s="54" t="s">
        <v>3274</v>
      </c>
      <c r="C1167" s="55" t="s">
        <v>3383</v>
      </c>
      <c r="D1167" s="53"/>
      <c r="E1167" s="53"/>
      <c r="F1167" s="53"/>
      <c r="G1167" s="53"/>
      <c r="H1167" s="53" t="s">
        <v>148</v>
      </c>
      <c r="I1167" s="53" t="s">
        <v>30</v>
      </c>
      <c r="J1167" s="53" t="s">
        <v>149</v>
      </c>
      <c r="K1167" s="53" t="s">
        <v>123</v>
      </c>
      <c r="L1167" s="53" t="s">
        <v>128</v>
      </c>
      <c r="M1167" s="58" t="s">
        <v>10881</v>
      </c>
      <c r="N1167" s="53" t="s">
        <v>3384</v>
      </c>
      <c r="O1167" s="53"/>
      <c r="P1167" s="76"/>
    </row>
    <row r="1168" spans="1:16" ht="45">
      <c r="A1168" s="53" t="s">
        <v>3385</v>
      </c>
      <c r="B1168" s="54" t="s">
        <v>3274</v>
      </c>
      <c r="C1168" s="55" t="s">
        <v>3386</v>
      </c>
      <c r="D1168" s="53"/>
      <c r="E1168" s="53"/>
      <c r="F1168" s="53"/>
      <c r="G1168" s="33"/>
      <c r="H1168" s="53" t="s">
        <v>148</v>
      </c>
      <c r="I1168" s="53" t="s">
        <v>30</v>
      </c>
      <c r="J1168" s="53" t="s">
        <v>149</v>
      </c>
      <c r="K1168" s="53" t="s">
        <v>123</v>
      </c>
      <c r="L1168" s="53" t="s">
        <v>129</v>
      </c>
      <c r="M1168" s="58" t="s">
        <v>11179</v>
      </c>
      <c r="N1168" s="53" t="s">
        <v>3387</v>
      </c>
      <c r="O1168" s="33"/>
      <c r="P1168" s="76"/>
    </row>
    <row r="1169" spans="1:16" ht="45">
      <c r="A1169" s="53" t="s">
        <v>3388</v>
      </c>
      <c r="B1169" s="54" t="s">
        <v>3274</v>
      </c>
      <c r="C1169" s="55" t="s">
        <v>3389</v>
      </c>
      <c r="D1169" s="53"/>
      <c r="E1169" s="53"/>
      <c r="F1169" s="53"/>
      <c r="G1169" s="53"/>
      <c r="H1169" s="53" t="s">
        <v>148</v>
      </c>
      <c r="I1169" s="53" t="s">
        <v>30</v>
      </c>
      <c r="J1169" s="53" t="s">
        <v>149</v>
      </c>
      <c r="K1169" s="53" t="s">
        <v>123</v>
      </c>
      <c r="L1169" s="53" t="s">
        <v>128</v>
      </c>
      <c r="M1169" s="58" t="s">
        <v>10881</v>
      </c>
      <c r="N1169" s="53" t="s">
        <v>3390</v>
      </c>
      <c r="O1169" s="53"/>
      <c r="P1169" s="76"/>
    </row>
    <row r="1170" spans="1:16" ht="75">
      <c r="A1170" s="53" t="s">
        <v>3391</v>
      </c>
      <c r="B1170" s="54" t="s">
        <v>3274</v>
      </c>
      <c r="C1170" s="55" t="s">
        <v>3392</v>
      </c>
      <c r="D1170" s="53"/>
      <c r="E1170" s="53"/>
      <c r="F1170" s="53"/>
      <c r="G1170" s="53"/>
      <c r="H1170" s="53" t="s">
        <v>148</v>
      </c>
      <c r="I1170" s="53" t="s">
        <v>30</v>
      </c>
      <c r="J1170" s="53" t="s">
        <v>149</v>
      </c>
      <c r="K1170" s="53" t="s">
        <v>123</v>
      </c>
      <c r="L1170" s="53" t="s">
        <v>128</v>
      </c>
      <c r="M1170" s="58" t="s">
        <v>10881</v>
      </c>
      <c r="N1170" s="53" t="s">
        <v>3393</v>
      </c>
      <c r="O1170" s="53"/>
      <c r="P1170" s="76"/>
    </row>
    <row r="1171" spans="1:16" ht="75">
      <c r="A1171" s="53" t="s">
        <v>3394</v>
      </c>
      <c r="B1171" s="54" t="s">
        <v>3274</v>
      </c>
      <c r="C1171" s="55" t="s">
        <v>3395</v>
      </c>
      <c r="D1171" s="53"/>
      <c r="E1171" s="53"/>
      <c r="F1171" s="53"/>
      <c r="G1171" s="53"/>
      <c r="H1171" s="53" t="s">
        <v>148</v>
      </c>
      <c r="I1171" s="53" t="s">
        <v>30</v>
      </c>
      <c r="J1171" s="53" t="s">
        <v>149</v>
      </c>
      <c r="K1171" s="53" t="s">
        <v>123</v>
      </c>
      <c r="L1171" s="53" t="s">
        <v>128</v>
      </c>
      <c r="M1171" s="58" t="s">
        <v>10881</v>
      </c>
      <c r="N1171" s="60"/>
      <c r="O1171" s="60"/>
      <c r="P1171" s="76"/>
    </row>
    <row r="1172" spans="1:16" ht="60">
      <c r="A1172" s="53" t="s">
        <v>3396</v>
      </c>
      <c r="B1172" s="54" t="s">
        <v>3274</v>
      </c>
      <c r="C1172" s="55" t="s">
        <v>3397</v>
      </c>
      <c r="D1172" s="53"/>
      <c r="E1172" s="53"/>
      <c r="F1172" s="53"/>
      <c r="G1172" s="53"/>
      <c r="H1172" s="53" t="s">
        <v>148</v>
      </c>
      <c r="I1172" s="53" t="s">
        <v>30</v>
      </c>
      <c r="J1172" s="53" t="s">
        <v>149</v>
      </c>
      <c r="K1172" s="53" t="s">
        <v>123</v>
      </c>
      <c r="L1172" s="53" t="s">
        <v>128</v>
      </c>
      <c r="M1172" s="58" t="s">
        <v>10881</v>
      </c>
      <c r="N1172" s="53" t="s">
        <v>3398</v>
      </c>
      <c r="O1172" s="53"/>
      <c r="P1172" s="76"/>
    </row>
    <row r="1173" spans="1:16" ht="60">
      <c r="A1173" s="53" t="s">
        <v>3399</v>
      </c>
      <c r="B1173" s="54" t="s">
        <v>3274</v>
      </c>
      <c r="C1173" s="55" t="s">
        <v>3400</v>
      </c>
      <c r="D1173" s="53"/>
      <c r="E1173" s="53"/>
      <c r="F1173" s="53"/>
      <c r="G1173" s="53"/>
      <c r="H1173" s="53" t="s">
        <v>148</v>
      </c>
      <c r="I1173" s="53" t="s">
        <v>30</v>
      </c>
      <c r="J1173" s="53" t="s">
        <v>149</v>
      </c>
      <c r="K1173" s="53" t="s">
        <v>123</v>
      </c>
      <c r="L1173" s="53" t="s">
        <v>128</v>
      </c>
      <c r="M1173" s="58" t="s">
        <v>10881</v>
      </c>
      <c r="N1173" s="53" t="s">
        <v>3401</v>
      </c>
      <c r="O1173" s="53"/>
      <c r="P1173" s="76"/>
    </row>
    <row r="1174" spans="1:16" ht="45">
      <c r="A1174" s="33" t="s">
        <v>3402</v>
      </c>
      <c r="B1174" s="54" t="s">
        <v>3274</v>
      </c>
      <c r="C1174" s="58" t="s">
        <v>3403</v>
      </c>
      <c r="D1174" s="53"/>
      <c r="E1174" s="53"/>
      <c r="F1174" s="53"/>
      <c r="G1174" s="53"/>
      <c r="H1174" s="53" t="s">
        <v>148</v>
      </c>
      <c r="I1174" s="53" t="s">
        <v>30</v>
      </c>
      <c r="J1174" s="53" t="s">
        <v>149</v>
      </c>
      <c r="K1174" s="53" t="s">
        <v>123</v>
      </c>
      <c r="L1174" s="53" t="s">
        <v>128</v>
      </c>
      <c r="M1174" s="58" t="s">
        <v>10985</v>
      </c>
      <c r="N1174" s="53" t="s">
        <v>3404</v>
      </c>
      <c r="O1174" s="53"/>
      <c r="P1174" s="76"/>
    </row>
    <row r="1175" spans="1:16" ht="45">
      <c r="A1175" s="53" t="s">
        <v>3405</v>
      </c>
      <c r="B1175" s="54" t="s">
        <v>3274</v>
      </c>
      <c r="C1175" s="58" t="s">
        <v>3406</v>
      </c>
      <c r="D1175" s="53"/>
      <c r="E1175" s="53"/>
      <c r="F1175" s="53"/>
      <c r="G1175" s="33" t="s">
        <v>143</v>
      </c>
      <c r="H1175" s="53" t="s">
        <v>148</v>
      </c>
      <c r="I1175" s="53" t="s">
        <v>30</v>
      </c>
      <c r="J1175" s="53" t="s">
        <v>149</v>
      </c>
      <c r="K1175" s="53" t="s">
        <v>123</v>
      </c>
      <c r="L1175" s="33" t="s">
        <v>150</v>
      </c>
      <c r="M1175" s="58" t="s">
        <v>11108</v>
      </c>
      <c r="N1175" s="53" t="s">
        <v>3407</v>
      </c>
      <c r="O1175" s="53"/>
      <c r="P1175" s="76"/>
    </row>
    <row r="1176" spans="1:16" ht="30">
      <c r="A1176" s="53" t="s">
        <v>3408</v>
      </c>
      <c r="B1176" s="54" t="s">
        <v>3409</v>
      </c>
      <c r="C1176" s="58" t="s">
        <v>3410</v>
      </c>
      <c r="D1176" s="33" t="s">
        <v>10850</v>
      </c>
      <c r="E1176" s="53"/>
      <c r="F1176" s="53"/>
      <c r="G1176" s="53"/>
      <c r="H1176" s="53" t="s">
        <v>148</v>
      </c>
      <c r="I1176" s="53" t="s">
        <v>31</v>
      </c>
      <c r="J1176" s="53" t="s">
        <v>149</v>
      </c>
      <c r="K1176" s="53" t="s">
        <v>123</v>
      </c>
      <c r="L1176" s="33" t="s">
        <v>129</v>
      </c>
      <c r="M1176" s="58" t="s">
        <v>10763</v>
      </c>
      <c r="N1176" s="53" t="s">
        <v>3411</v>
      </c>
      <c r="O1176" s="53"/>
      <c r="P1176" s="76"/>
    </row>
    <row r="1177" spans="1:16" ht="45">
      <c r="A1177" s="33" t="s">
        <v>3412</v>
      </c>
      <c r="B1177" s="54" t="s">
        <v>3409</v>
      </c>
      <c r="C1177" s="55" t="s">
        <v>3413</v>
      </c>
      <c r="D1177" s="53"/>
      <c r="E1177" s="53"/>
      <c r="F1177" s="53"/>
      <c r="G1177" s="33" t="s">
        <v>139</v>
      </c>
      <c r="H1177" s="53" t="s">
        <v>148</v>
      </c>
      <c r="I1177" s="53" t="s">
        <v>30</v>
      </c>
      <c r="J1177" s="53" t="s">
        <v>149</v>
      </c>
      <c r="K1177" s="53" t="s">
        <v>123</v>
      </c>
      <c r="L1177" s="53" t="s">
        <v>150</v>
      </c>
      <c r="M1177" s="58" t="s">
        <v>11108</v>
      </c>
      <c r="N1177" s="53" t="s">
        <v>3414</v>
      </c>
      <c r="O1177" s="33"/>
      <c r="P1177" s="76"/>
    </row>
    <row r="1178" spans="1:16" ht="135">
      <c r="A1178" s="53" t="s">
        <v>3415</v>
      </c>
      <c r="B1178" s="54" t="s">
        <v>3409</v>
      </c>
      <c r="C1178" s="58" t="s">
        <v>3416</v>
      </c>
      <c r="D1178" s="53"/>
      <c r="E1178" s="53"/>
      <c r="F1178" s="53"/>
      <c r="G1178" s="53"/>
      <c r="H1178" s="53" t="s">
        <v>148</v>
      </c>
      <c r="I1178" s="53" t="s">
        <v>30</v>
      </c>
      <c r="J1178" s="53" t="s">
        <v>149</v>
      </c>
      <c r="K1178" s="53" t="s">
        <v>123</v>
      </c>
      <c r="L1178" s="53" t="s">
        <v>128</v>
      </c>
      <c r="M1178" s="58" t="s">
        <v>11153</v>
      </c>
      <c r="N1178" s="53" t="s">
        <v>3417</v>
      </c>
      <c r="O1178" s="53"/>
      <c r="P1178" s="76"/>
    </row>
    <row r="1179" spans="1:16" ht="60">
      <c r="A1179" s="33" t="s">
        <v>3418</v>
      </c>
      <c r="B1179" s="54" t="s">
        <v>3409</v>
      </c>
      <c r="C1179" s="55" t="s">
        <v>3419</v>
      </c>
      <c r="D1179" s="53"/>
      <c r="E1179" s="53"/>
      <c r="F1179" s="53"/>
      <c r="G1179" s="53"/>
      <c r="H1179" s="53" t="s">
        <v>148</v>
      </c>
      <c r="I1179" s="53" t="s">
        <v>30</v>
      </c>
      <c r="J1179" s="53" t="s">
        <v>149</v>
      </c>
      <c r="K1179" s="53" t="s">
        <v>123</v>
      </c>
      <c r="L1179" s="33" t="s">
        <v>128</v>
      </c>
      <c r="M1179" s="58" t="s">
        <v>10942</v>
      </c>
      <c r="N1179" s="53" t="s">
        <v>3420</v>
      </c>
      <c r="O1179" s="53"/>
      <c r="P1179" s="76"/>
    </row>
    <row r="1180" spans="1:16" ht="75">
      <c r="A1180" s="53" t="s">
        <v>3421</v>
      </c>
      <c r="B1180" s="54" t="s">
        <v>3409</v>
      </c>
      <c r="C1180" s="58" t="s">
        <v>3422</v>
      </c>
      <c r="D1180" s="53"/>
      <c r="E1180" s="53"/>
      <c r="F1180" s="53"/>
      <c r="G1180" s="53"/>
      <c r="H1180" s="53" t="s">
        <v>148</v>
      </c>
      <c r="I1180" s="53" t="s">
        <v>30</v>
      </c>
      <c r="J1180" s="53" t="s">
        <v>149</v>
      </c>
      <c r="K1180" s="53" t="s">
        <v>123</v>
      </c>
      <c r="L1180" s="53" t="s">
        <v>128</v>
      </c>
      <c r="M1180" s="58" t="s">
        <v>10975</v>
      </c>
      <c r="N1180" s="53" t="s">
        <v>3423</v>
      </c>
      <c r="O1180" s="53"/>
      <c r="P1180" s="76"/>
    </row>
    <row r="1181" spans="1:16" ht="60">
      <c r="A1181" s="33" t="s">
        <v>3424</v>
      </c>
      <c r="B1181" s="54" t="s">
        <v>3409</v>
      </c>
      <c r="C1181" s="55" t="s">
        <v>3425</v>
      </c>
      <c r="D1181" s="53"/>
      <c r="E1181" s="53"/>
      <c r="F1181" s="53"/>
      <c r="G1181" s="53"/>
      <c r="H1181" s="53" t="s">
        <v>148</v>
      </c>
      <c r="I1181" s="53" t="s">
        <v>30</v>
      </c>
      <c r="J1181" s="53" t="s">
        <v>149</v>
      </c>
      <c r="K1181" s="53" t="s">
        <v>123</v>
      </c>
      <c r="L1181" s="53" t="s">
        <v>128</v>
      </c>
      <c r="M1181" s="58" t="s">
        <v>10975</v>
      </c>
      <c r="N1181" s="53" t="s">
        <v>3426</v>
      </c>
      <c r="O1181" s="53"/>
      <c r="P1181" s="76"/>
    </row>
    <row r="1182" spans="1:16" ht="90">
      <c r="A1182" s="53" t="s">
        <v>3427</v>
      </c>
      <c r="B1182" s="54" t="s">
        <v>3409</v>
      </c>
      <c r="C1182" s="55" t="s">
        <v>3428</v>
      </c>
      <c r="D1182" s="53"/>
      <c r="E1182" s="53"/>
      <c r="F1182" s="53"/>
      <c r="G1182" s="53"/>
      <c r="H1182" s="53" t="s">
        <v>148</v>
      </c>
      <c r="I1182" s="53" t="s">
        <v>30</v>
      </c>
      <c r="J1182" s="53" t="s">
        <v>149</v>
      </c>
      <c r="K1182" s="53" t="s">
        <v>123</v>
      </c>
      <c r="L1182" s="53" t="s">
        <v>128</v>
      </c>
      <c r="M1182" s="58" t="s">
        <v>10881</v>
      </c>
      <c r="N1182" s="53" t="s">
        <v>3429</v>
      </c>
      <c r="O1182" s="53"/>
      <c r="P1182" s="76"/>
    </row>
    <row r="1183" spans="1:16" ht="90">
      <c r="A1183" s="53" t="s">
        <v>3430</v>
      </c>
      <c r="B1183" s="54" t="s">
        <v>3409</v>
      </c>
      <c r="C1183" s="55" t="s">
        <v>3431</v>
      </c>
      <c r="D1183" s="53"/>
      <c r="E1183" s="53"/>
      <c r="F1183" s="53"/>
      <c r="G1183" s="53"/>
      <c r="H1183" s="53" t="s">
        <v>148</v>
      </c>
      <c r="I1183" s="53" t="s">
        <v>30</v>
      </c>
      <c r="J1183" s="53" t="s">
        <v>149</v>
      </c>
      <c r="K1183" s="53" t="s">
        <v>123</v>
      </c>
      <c r="L1183" s="53" t="s">
        <v>128</v>
      </c>
      <c r="M1183" s="58" t="s">
        <v>10881</v>
      </c>
      <c r="N1183" s="53" t="s">
        <v>3432</v>
      </c>
      <c r="O1183" s="53"/>
      <c r="P1183" s="76"/>
    </row>
    <row r="1184" spans="1:16" ht="150">
      <c r="A1184" s="53" t="s">
        <v>3433</v>
      </c>
      <c r="B1184" s="54" t="s">
        <v>3409</v>
      </c>
      <c r="C1184" s="55" t="s">
        <v>3434</v>
      </c>
      <c r="D1184" s="53"/>
      <c r="E1184" s="53"/>
      <c r="F1184" s="53"/>
      <c r="G1184" s="53"/>
      <c r="H1184" s="53" t="s">
        <v>148</v>
      </c>
      <c r="I1184" s="53" t="s">
        <v>30</v>
      </c>
      <c r="J1184" s="53" t="s">
        <v>149</v>
      </c>
      <c r="K1184" s="53" t="s">
        <v>123</v>
      </c>
      <c r="L1184" s="53" t="s">
        <v>128</v>
      </c>
      <c r="M1184" s="58" t="s">
        <v>10881</v>
      </c>
      <c r="N1184" s="60"/>
      <c r="O1184" s="60"/>
      <c r="P1184" s="76"/>
    </row>
    <row r="1185" spans="1:16" ht="180">
      <c r="A1185" s="53" t="s">
        <v>3435</v>
      </c>
      <c r="B1185" s="54" t="s">
        <v>3409</v>
      </c>
      <c r="C1185" s="55" t="s">
        <v>3436</v>
      </c>
      <c r="D1185" s="53"/>
      <c r="E1185" s="53"/>
      <c r="F1185" s="53"/>
      <c r="G1185" s="53"/>
      <c r="H1185" s="53" t="s">
        <v>148</v>
      </c>
      <c r="I1185" s="53" t="s">
        <v>30</v>
      </c>
      <c r="J1185" s="53" t="s">
        <v>149</v>
      </c>
      <c r="K1185" s="53" t="s">
        <v>123</v>
      </c>
      <c r="L1185" s="53" t="s">
        <v>128</v>
      </c>
      <c r="M1185" s="58" t="s">
        <v>10975</v>
      </c>
      <c r="N1185" s="60"/>
      <c r="O1185" s="60"/>
      <c r="P1185" s="76"/>
    </row>
    <row r="1186" spans="1:16" ht="135">
      <c r="A1186" s="53" t="s">
        <v>3437</v>
      </c>
      <c r="B1186" s="54" t="s">
        <v>3409</v>
      </c>
      <c r="C1186" s="55" t="s">
        <v>3438</v>
      </c>
      <c r="D1186" s="53"/>
      <c r="E1186" s="53"/>
      <c r="F1186" s="53"/>
      <c r="G1186" s="53"/>
      <c r="H1186" s="53" t="s">
        <v>148</v>
      </c>
      <c r="I1186" s="53" t="s">
        <v>30</v>
      </c>
      <c r="J1186" s="53" t="s">
        <v>149</v>
      </c>
      <c r="K1186" s="53" t="s">
        <v>123</v>
      </c>
      <c r="L1186" s="53" t="s">
        <v>128</v>
      </c>
      <c r="M1186" s="58" t="s">
        <v>10975</v>
      </c>
      <c r="N1186" s="60"/>
      <c r="O1186" s="60"/>
      <c r="P1186" s="76"/>
    </row>
    <row r="1187" spans="1:16" ht="135">
      <c r="A1187" s="53" t="s">
        <v>3439</v>
      </c>
      <c r="B1187" s="54" t="s">
        <v>3409</v>
      </c>
      <c r="C1187" s="55" t="s">
        <v>3440</v>
      </c>
      <c r="D1187" s="53"/>
      <c r="E1187" s="53"/>
      <c r="F1187" s="53"/>
      <c r="G1187" s="53"/>
      <c r="H1187" s="53" t="s">
        <v>148</v>
      </c>
      <c r="I1187" s="53" t="s">
        <v>30</v>
      </c>
      <c r="J1187" s="53" t="s">
        <v>149</v>
      </c>
      <c r="K1187" s="53" t="s">
        <v>123</v>
      </c>
      <c r="L1187" s="53" t="s">
        <v>128</v>
      </c>
      <c r="M1187" s="58" t="s">
        <v>10975</v>
      </c>
      <c r="N1187" s="60"/>
      <c r="O1187" s="60"/>
      <c r="P1187" s="76"/>
    </row>
    <row r="1188" spans="1:16" ht="75">
      <c r="A1188" s="53" t="s">
        <v>3441</v>
      </c>
      <c r="B1188" s="54" t="s">
        <v>3409</v>
      </c>
      <c r="C1188" s="58" t="s">
        <v>3442</v>
      </c>
      <c r="D1188" s="53"/>
      <c r="E1188" s="53"/>
      <c r="F1188" s="53"/>
      <c r="G1188" s="53"/>
      <c r="H1188" s="53" t="s">
        <v>148</v>
      </c>
      <c r="I1188" s="53" t="s">
        <v>30</v>
      </c>
      <c r="J1188" s="53" t="s">
        <v>149</v>
      </c>
      <c r="K1188" s="53" t="s">
        <v>123</v>
      </c>
      <c r="L1188" s="53" t="s">
        <v>128</v>
      </c>
      <c r="M1188" s="58" t="s">
        <v>10885</v>
      </c>
      <c r="N1188" s="60"/>
      <c r="O1188" s="60"/>
      <c r="P1188" s="76"/>
    </row>
    <row r="1189" spans="1:16" ht="75">
      <c r="A1189" s="53" t="s">
        <v>3443</v>
      </c>
      <c r="B1189" s="54" t="s">
        <v>3409</v>
      </c>
      <c r="C1189" s="58" t="s">
        <v>3444</v>
      </c>
      <c r="D1189" s="53"/>
      <c r="E1189" s="53"/>
      <c r="F1189" s="53"/>
      <c r="G1189" s="53"/>
      <c r="H1189" s="53" t="s">
        <v>148</v>
      </c>
      <c r="I1189" s="53" t="s">
        <v>30</v>
      </c>
      <c r="J1189" s="53" t="s">
        <v>149</v>
      </c>
      <c r="K1189" s="53" t="s">
        <v>123</v>
      </c>
      <c r="L1189" s="53" t="s">
        <v>128</v>
      </c>
      <c r="M1189" s="58" t="s">
        <v>10886</v>
      </c>
      <c r="N1189" s="60"/>
      <c r="O1189" s="60"/>
      <c r="P1189" s="76"/>
    </row>
    <row r="1190" spans="1:16" ht="75">
      <c r="A1190" s="53" t="s">
        <v>3445</v>
      </c>
      <c r="B1190" s="54" t="s">
        <v>3409</v>
      </c>
      <c r="C1190" s="55" t="s">
        <v>3446</v>
      </c>
      <c r="D1190" s="53"/>
      <c r="E1190" s="53"/>
      <c r="F1190" s="53"/>
      <c r="G1190" s="53"/>
      <c r="H1190" s="53" t="s">
        <v>148</v>
      </c>
      <c r="I1190" s="53" t="s">
        <v>30</v>
      </c>
      <c r="J1190" s="53" t="s">
        <v>149</v>
      </c>
      <c r="K1190" s="53" t="s">
        <v>123</v>
      </c>
      <c r="L1190" s="53" t="s">
        <v>128</v>
      </c>
      <c r="M1190" s="58" t="s">
        <v>10975</v>
      </c>
      <c r="N1190" s="53" t="s">
        <v>3447</v>
      </c>
      <c r="O1190" s="84"/>
      <c r="P1190" s="76"/>
    </row>
    <row r="1191" spans="1:16" ht="90">
      <c r="A1191" s="53" t="s">
        <v>3448</v>
      </c>
      <c r="B1191" s="54" t="s">
        <v>3409</v>
      </c>
      <c r="C1191" s="55" t="s">
        <v>3449</v>
      </c>
      <c r="D1191" s="53"/>
      <c r="E1191" s="53"/>
      <c r="F1191" s="53"/>
      <c r="G1191" s="53"/>
      <c r="H1191" s="53" t="s">
        <v>148</v>
      </c>
      <c r="I1191" s="53" t="s">
        <v>30</v>
      </c>
      <c r="J1191" s="53" t="s">
        <v>149</v>
      </c>
      <c r="K1191" s="53" t="s">
        <v>123</v>
      </c>
      <c r="L1191" s="53" t="s">
        <v>128</v>
      </c>
      <c r="M1191" s="58" t="s">
        <v>10975</v>
      </c>
      <c r="N1191" s="53" t="s">
        <v>3450</v>
      </c>
      <c r="O1191" s="53"/>
      <c r="P1191" s="76"/>
    </row>
    <row r="1192" spans="1:16" ht="45">
      <c r="A1192" s="53" t="s">
        <v>3451</v>
      </c>
      <c r="B1192" s="54" t="s">
        <v>3409</v>
      </c>
      <c r="C1192" s="55" t="s">
        <v>3452</v>
      </c>
      <c r="D1192" s="53"/>
      <c r="E1192" s="53"/>
      <c r="F1192" s="53"/>
      <c r="G1192" s="53"/>
      <c r="H1192" s="53" t="s">
        <v>148</v>
      </c>
      <c r="I1192" s="53" t="s">
        <v>30</v>
      </c>
      <c r="J1192" s="53" t="s">
        <v>151</v>
      </c>
      <c r="K1192" s="53" t="s">
        <v>124</v>
      </c>
      <c r="L1192" s="53" t="s">
        <v>153</v>
      </c>
      <c r="M1192" s="54" t="s">
        <v>273</v>
      </c>
      <c r="N1192" s="53" t="s">
        <v>3453</v>
      </c>
      <c r="O1192" s="33"/>
      <c r="P1192" s="76"/>
    </row>
    <row r="1193" spans="1:16" ht="45">
      <c r="A1193" s="53" t="s">
        <v>3454</v>
      </c>
      <c r="B1193" s="54" t="s">
        <v>3409</v>
      </c>
      <c r="C1193" s="55" t="s">
        <v>3455</v>
      </c>
      <c r="D1193" s="53"/>
      <c r="E1193" s="53"/>
      <c r="F1193" s="53"/>
      <c r="G1193" s="53"/>
      <c r="H1193" s="53" t="s">
        <v>156</v>
      </c>
      <c r="I1193" s="53" t="s">
        <v>30</v>
      </c>
      <c r="J1193" s="53" t="s">
        <v>151</v>
      </c>
      <c r="K1193" s="53" t="s">
        <v>124</v>
      </c>
      <c r="L1193" s="53" t="s">
        <v>153</v>
      </c>
      <c r="M1193" s="55" t="s">
        <v>655</v>
      </c>
      <c r="N1193" s="53" t="s">
        <v>3456</v>
      </c>
      <c r="O1193" s="33"/>
      <c r="P1193" s="76"/>
    </row>
    <row r="1194" spans="1:16" ht="75">
      <c r="A1194" s="53" t="s">
        <v>3457</v>
      </c>
      <c r="B1194" s="54" t="s">
        <v>3409</v>
      </c>
      <c r="C1194" s="55" t="s">
        <v>3458</v>
      </c>
      <c r="D1194" s="53"/>
      <c r="E1194" s="53"/>
      <c r="F1194" s="53"/>
      <c r="G1194" s="53"/>
      <c r="H1194" s="53" t="s">
        <v>148</v>
      </c>
      <c r="I1194" s="53" t="s">
        <v>30</v>
      </c>
      <c r="J1194" s="53" t="s">
        <v>149</v>
      </c>
      <c r="K1194" s="53" t="s">
        <v>123</v>
      </c>
      <c r="L1194" s="53" t="s">
        <v>128</v>
      </c>
      <c r="M1194" s="58" t="s">
        <v>10975</v>
      </c>
      <c r="N1194" s="53" t="s">
        <v>3459</v>
      </c>
      <c r="O1194" s="53"/>
      <c r="P1194" s="76"/>
    </row>
    <row r="1195" spans="1:16" ht="90">
      <c r="A1195" s="53" t="s">
        <v>3460</v>
      </c>
      <c r="B1195" s="54" t="s">
        <v>3409</v>
      </c>
      <c r="C1195" s="55" t="s">
        <v>3461</v>
      </c>
      <c r="D1195" s="53"/>
      <c r="E1195" s="53"/>
      <c r="F1195" s="53"/>
      <c r="G1195" s="53"/>
      <c r="H1195" s="53" t="s">
        <v>148</v>
      </c>
      <c r="I1195" s="53" t="s">
        <v>30</v>
      </c>
      <c r="J1195" s="53" t="s">
        <v>149</v>
      </c>
      <c r="K1195" s="53" t="s">
        <v>123</v>
      </c>
      <c r="L1195" s="53" t="s">
        <v>128</v>
      </c>
      <c r="M1195" s="58" t="s">
        <v>10975</v>
      </c>
      <c r="N1195" s="60"/>
      <c r="O1195" s="60"/>
      <c r="P1195" s="76"/>
    </row>
    <row r="1196" spans="1:16" ht="60">
      <c r="A1196" s="53" t="s">
        <v>3462</v>
      </c>
      <c r="B1196" s="54" t="s">
        <v>3409</v>
      </c>
      <c r="C1196" s="58" t="s">
        <v>3463</v>
      </c>
      <c r="D1196" s="53"/>
      <c r="E1196" s="53"/>
      <c r="F1196" s="53"/>
      <c r="G1196" s="53"/>
      <c r="H1196" s="53" t="s">
        <v>148</v>
      </c>
      <c r="I1196" s="53" t="s">
        <v>30</v>
      </c>
      <c r="J1196" s="53" t="s">
        <v>149</v>
      </c>
      <c r="K1196" s="53" t="s">
        <v>123</v>
      </c>
      <c r="L1196" s="53" t="s">
        <v>128</v>
      </c>
      <c r="M1196" s="58" t="s">
        <v>10881</v>
      </c>
      <c r="N1196" s="60"/>
      <c r="O1196" s="60"/>
      <c r="P1196" s="76"/>
    </row>
    <row r="1197" spans="1:16" ht="45">
      <c r="A1197" s="53" t="s">
        <v>3464</v>
      </c>
      <c r="B1197" s="54" t="s">
        <v>3409</v>
      </c>
      <c r="C1197" s="55" t="s">
        <v>3465</v>
      </c>
      <c r="D1197" s="53"/>
      <c r="E1197" s="53"/>
      <c r="F1197" s="53"/>
      <c r="G1197" s="53"/>
      <c r="H1197" s="53" t="s">
        <v>148</v>
      </c>
      <c r="I1197" s="53" t="s">
        <v>30</v>
      </c>
      <c r="J1197" s="53" t="s">
        <v>149</v>
      </c>
      <c r="K1197" s="53" t="s">
        <v>123</v>
      </c>
      <c r="L1197" s="53" t="s">
        <v>128</v>
      </c>
      <c r="M1197" s="58" t="s">
        <v>10881</v>
      </c>
      <c r="N1197" s="60"/>
      <c r="O1197" s="60"/>
      <c r="P1197" s="76"/>
    </row>
    <row r="1198" spans="1:16" ht="45">
      <c r="A1198" s="53" t="s">
        <v>3466</v>
      </c>
      <c r="B1198" s="54" t="s">
        <v>3409</v>
      </c>
      <c r="C1198" s="55" t="s">
        <v>3467</v>
      </c>
      <c r="D1198" s="53"/>
      <c r="E1198" s="53"/>
      <c r="F1198" s="53"/>
      <c r="G1198" s="53"/>
      <c r="H1198" s="53" t="s">
        <v>148</v>
      </c>
      <c r="I1198" s="53" t="s">
        <v>30</v>
      </c>
      <c r="J1198" s="53" t="s">
        <v>151</v>
      </c>
      <c r="K1198" s="33" t="s">
        <v>124</v>
      </c>
      <c r="L1198" s="33" t="s">
        <v>129</v>
      </c>
      <c r="M1198" s="58"/>
      <c r="N1198" s="60"/>
      <c r="O1198" s="60"/>
      <c r="P1198" s="76"/>
    </row>
    <row r="1199" spans="1:16" ht="75">
      <c r="A1199" s="53" t="s">
        <v>3468</v>
      </c>
      <c r="B1199" s="54" t="s">
        <v>3409</v>
      </c>
      <c r="C1199" s="55" t="s">
        <v>3469</v>
      </c>
      <c r="D1199" s="53"/>
      <c r="E1199" s="53"/>
      <c r="F1199" s="53"/>
      <c r="G1199" s="53"/>
      <c r="H1199" s="53" t="s">
        <v>148</v>
      </c>
      <c r="I1199" s="53" t="s">
        <v>30</v>
      </c>
      <c r="J1199" s="53" t="s">
        <v>149</v>
      </c>
      <c r="K1199" s="53" t="s">
        <v>123</v>
      </c>
      <c r="L1199" s="53" t="s">
        <v>128</v>
      </c>
      <c r="M1199" s="58" t="s">
        <v>10881</v>
      </c>
      <c r="N1199" s="60"/>
      <c r="O1199" s="60"/>
      <c r="P1199" s="76"/>
    </row>
    <row r="1200" spans="1:16" ht="75">
      <c r="A1200" s="53" t="s">
        <v>3470</v>
      </c>
      <c r="B1200" s="54" t="s">
        <v>3409</v>
      </c>
      <c r="C1200" s="55" t="s">
        <v>3471</v>
      </c>
      <c r="D1200" s="53"/>
      <c r="E1200" s="53"/>
      <c r="F1200" s="53"/>
      <c r="G1200" s="53"/>
      <c r="H1200" s="53" t="s">
        <v>148</v>
      </c>
      <c r="I1200" s="53" t="s">
        <v>30</v>
      </c>
      <c r="J1200" s="53" t="s">
        <v>151</v>
      </c>
      <c r="K1200" s="33" t="s">
        <v>124</v>
      </c>
      <c r="L1200" s="33" t="s">
        <v>129</v>
      </c>
      <c r="M1200" s="58"/>
      <c r="N1200" s="53" t="s">
        <v>3472</v>
      </c>
      <c r="O1200" s="53"/>
      <c r="P1200" s="76"/>
    </row>
    <row r="1201" spans="1:16" ht="105">
      <c r="A1201" s="53" t="s">
        <v>3473</v>
      </c>
      <c r="B1201" s="54" t="s">
        <v>3409</v>
      </c>
      <c r="C1201" s="55" t="s">
        <v>3474</v>
      </c>
      <c r="D1201" s="53"/>
      <c r="E1201" s="53"/>
      <c r="F1201" s="53"/>
      <c r="G1201" s="53"/>
      <c r="H1201" s="53" t="s">
        <v>148</v>
      </c>
      <c r="I1201" s="53" t="s">
        <v>30</v>
      </c>
      <c r="J1201" s="53" t="s">
        <v>149</v>
      </c>
      <c r="K1201" s="53" t="s">
        <v>123</v>
      </c>
      <c r="L1201" s="53" t="s">
        <v>128</v>
      </c>
      <c r="M1201" s="58" t="s">
        <v>10881</v>
      </c>
      <c r="N1201" s="53" t="s">
        <v>3475</v>
      </c>
      <c r="O1201" s="53"/>
      <c r="P1201" s="76"/>
    </row>
    <row r="1202" spans="1:16" ht="120">
      <c r="A1202" s="53" t="s">
        <v>3476</v>
      </c>
      <c r="B1202" s="54" t="s">
        <v>3409</v>
      </c>
      <c r="C1202" s="55" t="s">
        <v>3477</v>
      </c>
      <c r="D1202" s="53"/>
      <c r="E1202" s="53"/>
      <c r="F1202" s="53"/>
      <c r="G1202" s="53"/>
      <c r="H1202" s="53" t="s">
        <v>148</v>
      </c>
      <c r="I1202" s="53" t="s">
        <v>30</v>
      </c>
      <c r="J1202" s="53" t="s">
        <v>149</v>
      </c>
      <c r="K1202" s="53" t="s">
        <v>123</v>
      </c>
      <c r="L1202" s="53" t="s">
        <v>128</v>
      </c>
      <c r="M1202" s="58" t="s">
        <v>10881</v>
      </c>
      <c r="N1202" s="53" t="s">
        <v>3478</v>
      </c>
      <c r="O1202" s="53"/>
      <c r="P1202" s="76"/>
    </row>
    <row r="1203" spans="1:16" ht="60">
      <c r="A1203" s="53" t="s">
        <v>3479</v>
      </c>
      <c r="B1203" s="54" t="s">
        <v>3409</v>
      </c>
      <c r="C1203" s="55" t="s">
        <v>3480</v>
      </c>
      <c r="D1203" s="53"/>
      <c r="E1203" s="53"/>
      <c r="F1203" s="53"/>
      <c r="G1203" s="53"/>
      <c r="H1203" s="53" t="s">
        <v>148</v>
      </c>
      <c r="I1203" s="53" t="s">
        <v>30</v>
      </c>
      <c r="J1203" s="53" t="s">
        <v>149</v>
      </c>
      <c r="K1203" s="53" t="s">
        <v>123</v>
      </c>
      <c r="L1203" s="53" t="s">
        <v>128</v>
      </c>
      <c r="M1203" s="58" t="s">
        <v>10975</v>
      </c>
      <c r="N1203" s="53" t="s">
        <v>3482</v>
      </c>
      <c r="O1203" s="53"/>
      <c r="P1203" s="76"/>
    </row>
    <row r="1204" spans="1:16" ht="75">
      <c r="A1204" s="53" t="s">
        <v>3483</v>
      </c>
      <c r="B1204" s="54" t="s">
        <v>3409</v>
      </c>
      <c r="C1204" s="58" t="s">
        <v>3484</v>
      </c>
      <c r="D1204" s="53"/>
      <c r="E1204" s="53"/>
      <c r="F1204" s="53"/>
      <c r="G1204" s="53"/>
      <c r="H1204" s="53" t="s">
        <v>148</v>
      </c>
      <c r="I1204" s="53" t="s">
        <v>30</v>
      </c>
      <c r="J1204" s="53" t="s">
        <v>149</v>
      </c>
      <c r="K1204" s="53" t="s">
        <v>123</v>
      </c>
      <c r="L1204" s="53" t="s">
        <v>128</v>
      </c>
      <c r="M1204" s="58" t="s">
        <v>10986</v>
      </c>
      <c r="N1204" s="53" t="s">
        <v>3485</v>
      </c>
      <c r="O1204" s="53"/>
      <c r="P1204" s="76"/>
    </row>
    <row r="1205" spans="1:16" ht="60">
      <c r="A1205" s="53" t="s">
        <v>3486</v>
      </c>
      <c r="B1205" s="54" t="s">
        <v>3409</v>
      </c>
      <c r="C1205" s="55" t="s">
        <v>3487</v>
      </c>
      <c r="D1205" s="53"/>
      <c r="E1205" s="53"/>
      <c r="F1205" s="53"/>
      <c r="G1205" s="53"/>
      <c r="H1205" s="53" t="s">
        <v>148</v>
      </c>
      <c r="I1205" s="53" t="s">
        <v>30</v>
      </c>
      <c r="J1205" s="53" t="s">
        <v>149</v>
      </c>
      <c r="K1205" s="53" t="s">
        <v>123</v>
      </c>
      <c r="L1205" s="53" t="s">
        <v>128</v>
      </c>
      <c r="M1205" s="58" t="s">
        <v>10881</v>
      </c>
      <c r="N1205" s="53" t="s">
        <v>3488</v>
      </c>
      <c r="O1205" s="53"/>
      <c r="P1205" s="76"/>
    </row>
    <row r="1206" spans="1:16" ht="60">
      <c r="A1206" s="53" t="s">
        <v>3489</v>
      </c>
      <c r="B1206" s="54" t="s">
        <v>3409</v>
      </c>
      <c r="C1206" s="55" t="s">
        <v>3490</v>
      </c>
      <c r="D1206" s="53"/>
      <c r="E1206" s="53"/>
      <c r="F1206" s="53"/>
      <c r="G1206" s="53"/>
      <c r="H1206" s="53" t="s">
        <v>148</v>
      </c>
      <c r="I1206" s="53" t="s">
        <v>30</v>
      </c>
      <c r="J1206" s="53" t="s">
        <v>149</v>
      </c>
      <c r="K1206" s="53" t="s">
        <v>123</v>
      </c>
      <c r="L1206" s="53" t="s">
        <v>128</v>
      </c>
      <c r="M1206" s="58" t="s">
        <v>10881</v>
      </c>
      <c r="N1206" s="53" t="s">
        <v>3491</v>
      </c>
      <c r="O1206" s="53"/>
      <c r="P1206" s="76"/>
    </row>
    <row r="1207" spans="1:16" ht="75">
      <c r="A1207" s="53" t="s">
        <v>3492</v>
      </c>
      <c r="B1207" s="54" t="s">
        <v>3409</v>
      </c>
      <c r="C1207" s="55" t="s">
        <v>3493</v>
      </c>
      <c r="D1207" s="53"/>
      <c r="E1207" s="53"/>
      <c r="F1207" s="53"/>
      <c r="G1207" s="53"/>
      <c r="H1207" s="53" t="s">
        <v>148</v>
      </c>
      <c r="I1207" s="53" t="s">
        <v>30</v>
      </c>
      <c r="J1207" s="53" t="s">
        <v>149</v>
      </c>
      <c r="K1207" s="53" t="s">
        <v>123</v>
      </c>
      <c r="L1207" s="53" t="s">
        <v>128</v>
      </c>
      <c r="M1207" s="58" t="s">
        <v>10881</v>
      </c>
      <c r="N1207" s="53" t="s">
        <v>3494</v>
      </c>
      <c r="O1207" s="53"/>
      <c r="P1207" s="76"/>
    </row>
    <row r="1208" spans="1:16" ht="60">
      <c r="A1208" s="53" t="s">
        <v>3495</v>
      </c>
      <c r="B1208" s="54" t="s">
        <v>3409</v>
      </c>
      <c r="C1208" s="55" t="s">
        <v>3496</v>
      </c>
      <c r="D1208" s="53"/>
      <c r="E1208" s="53"/>
      <c r="F1208" s="53"/>
      <c r="G1208" s="53"/>
      <c r="H1208" s="53" t="s">
        <v>148</v>
      </c>
      <c r="I1208" s="53" t="s">
        <v>30</v>
      </c>
      <c r="J1208" s="53" t="s">
        <v>149</v>
      </c>
      <c r="K1208" s="53" t="s">
        <v>123</v>
      </c>
      <c r="L1208" s="53" t="s">
        <v>128</v>
      </c>
      <c r="M1208" s="58" t="s">
        <v>10881</v>
      </c>
      <c r="N1208" s="53" t="s">
        <v>3497</v>
      </c>
      <c r="O1208" s="53"/>
      <c r="P1208" s="76"/>
    </row>
    <row r="1209" spans="1:16" ht="60">
      <c r="A1209" s="53" t="s">
        <v>3498</v>
      </c>
      <c r="B1209" s="54" t="s">
        <v>3409</v>
      </c>
      <c r="C1209" s="55" t="s">
        <v>3499</v>
      </c>
      <c r="D1209" s="53"/>
      <c r="E1209" s="53"/>
      <c r="F1209" s="53"/>
      <c r="G1209" s="53"/>
      <c r="H1209" s="53" t="s">
        <v>148</v>
      </c>
      <c r="I1209" s="53" t="s">
        <v>30</v>
      </c>
      <c r="J1209" s="53" t="s">
        <v>149</v>
      </c>
      <c r="K1209" s="53" t="s">
        <v>123</v>
      </c>
      <c r="L1209" s="53" t="s">
        <v>128</v>
      </c>
      <c r="M1209" s="58" t="s">
        <v>10986</v>
      </c>
      <c r="N1209" s="53" t="s">
        <v>3500</v>
      </c>
      <c r="O1209" s="53"/>
      <c r="P1209" s="76"/>
    </row>
    <row r="1210" spans="1:16" ht="60">
      <c r="A1210" s="53" t="s">
        <v>3501</v>
      </c>
      <c r="B1210" s="54" t="s">
        <v>3409</v>
      </c>
      <c r="C1210" s="55" t="s">
        <v>3502</v>
      </c>
      <c r="D1210" s="53"/>
      <c r="E1210" s="53"/>
      <c r="F1210" s="53"/>
      <c r="G1210" s="53"/>
      <c r="H1210" s="53" t="s">
        <v>148</v>
      </c>
      <c r="I1210" s="53" t="s">
        <v>30</v>
      </c>
      <c r="J1210" s="53" t="s">
        <v>149</v>
      </c>
      <c r="K1210" s="53" t="s">
        <v>123</v>
      </c>
      <c r="L1210" s="53" t="s">
        <v>128</v>
      </c>
      <c r="M1210" s="58" t="s">
        <v>10877</v>
      </c>
      <c r="N1210" s="53" t="s">
        <v>3503</v>
      </c>
      <c r="O1210" s="53"/>
      <c r="P1210" s="76"/>
    </row>
    <row r="1211" spans="1:16" ht="90">
      <c r="A1211" s="53" t="s">
        <v>3504</v>
      </c>
      <c r="B1211" s="54" t="s">
        <v>3409</v>
      </c>
      <c r="C1211" s="55" t="s">
        <v>3505</v>
      </c>
      <c r="D1211" s="53"/>
      <c r="E1211" s="53"/>
      <c r="F1211" s="53"/>
      <c r="G1211" s="53"/>
      <c r="H1211" s="53" t="s">
        <v>148</v>
      </c>
      <c r="I1211" s="53" t="s">
        <v>30</v>
      </c>
      <c r="J1211" s="53" t="s">
        <v>149</v>
      </c>
      <c r="K1211" s="53" t="s">
        <v>123</v>
      </c>
      <c r="L1211" s="53" t="s">
        <v>128</v>
      </c>
      <c r="M1211" s="58" t="s">
        <v>10881</v>
      </c>
      <c r="N1211" s="53" t="s">
        <v>3506</v>
      </c>
      <c r="O1211" s="53"/>
      <c r="P1211" s="76"/>
    </row>
    <row r="1212" spans="1:16" ht="45">
      <c r="A1212" s="53" t="s">
        <v>3507</v>
      </c>
      <c r="B1212" s="54" t="s">
        <v>3409</v>
      </c>
      <c r="C1212" s="55" t="s">
        <v>3508</v>
      </c>
      <c r="D1212" s="53"/>
      <c r="E1212" s="53"/>
      <c r="F1212" s="53"/>
      <c r="G1212" s="53"/>
      <c r="H1212" s="53" t="s">
        <v>148</v>
      </c>
      <c r="I1212" s="53" t="s">
        <v>30</v>
      </c>
      <c r="J1212" s="53" t="s">
        <v>149</v>
      </c>
      <c r="K1212" s="53" t="s">
        <v>123</v>
      </c>
      <c r="L1212" s="53" t="s">
        <v>128</v>
      </c>
      <c r="M1212" s="55" t="s">
        <v>3481</v>
      </c>
      <c r="N1212" s="53" t="s">
        <v>3509</v>
      </c>
      <c r="O1212" s="53"/>
      <c r="P1212" s="76"/>
    </row>
    <row r="1213" spans="1:16" ht="45">
      <c r="A1213" s="53" t="s">
        <v>3510</v>
      </c>
      <c r="B1213" s="54" t="s">
        <v>3409</v>
      </c>
      <c r="C1213" s="55" t="s">
        <v>3511</v>
      </c>
      <c r="D1213" s="53"/>
      <c r="E1213" s="53"/>
      <c r="F1213" s="53"/>
      <c r="G1213" s="53"/>
      <c r="H1213" s="53" t="s">
        <v>148</v>
      </c>
      <c r="I1213" s="53" t="s">
        <v>30</v>
      </c>
      <c r="J1213" s="53" t="s">
        <v>149</v>
      </c>
      <c r="K1213" s="53" t="s">
        <v>123</v>
      </c>
      <c r="L1213" s="53" t="s">
        <v>128</v>
      </c>
      <c r="M1213" s="58" t="s">
        <v>10881</v>
      </c>
      <c r="N1213" s="53" t="s">
        <v>3512</v>
      </c>
      <c r="O1213" s="53"/>
      <c r="P1213" s="76"/>
    </row>
    <row r="1214" spans="1:16" ht="45">
      <c r="A1214" s="53" t="s">
        <v>3513</v>
      </c>
      <c r="B1214" s="54" t="s">
        <v>3409</v>
      </c>
      <c r="C1214" s="58" t="s">
        <v>3514</v>
      </c>
      <c r="D1214" s="53"/>
      <c r="E1214" s="53"/>
      <c r="F1214" s="53"/>
      <c r="G1214" s="53"/>
      <c r="H1214" s="53" t="s">
        <v>148</v>
      </c>
      <c r="I1214" s="53" t="s">
        <v>30</v>
      </c>
      <c r="J1214" s="53" t="s">
        <v>149</v>
      </c>
      <c r="K1214" s="53" t="s">
        <v>123</v>
      </c>
      <c r="L1214" s="53" t="s">
        <v>128</v>
      </c>
      <c r="M1214" s="58" t="s">
        <v>10986</v>
      </c>
      <c r="N1214" s="53" t="s">
        <v>3515</v>
      </c>
      <c r="O1214" s="53"/>
      <c r="P1214" s="76"/>
    </row>
    <row r="1215" spans="1:16" ht="90">
      <c r="A1215" s="53" t="s">
        <v>3516</v>
      </c>
      <c r="B1215" s="54" t="s">
        <v>3409</v>
      </c>
      <c r="C1215" s="55" t="s">
        <v>3517</v>
      </c>
      <c r="D1215" s="53"/>
      <c r="E1215" s="53"/>
      <c r="F1215" s="53"/>
      <c r="G1215" s="53"/>
      <c r="H1215" s="53" t="s">
        <v>148</v>
      </c>
      <c r="I1215" s="53" t="s">
        <v>30</v>
      </c>
      <c r="J1215" s="53" t="s">
        <v>149</v>
      </c>
      <c r="K1215" s="53" t="s">
        <v>123</v>
      </c>
      <c r="L1215" s="53" t="s">
        <v>128</v>
      </c>
      <c r="M1215" s="58" t="s">
        <v>10881</v>
      </c>
      <c r="N1215" s="53" t="s">
        <v>3518</v>
      </c>
      <c r="O1215" s="53"/>
      <c r="P1215" s="76"/>
    </row>
    <row r="1216" spans="1:16" ht="45">
      <c r="A1216" s="53" t="s">
        <v>3519</v>
      </c>
      <c r="B1216" s="54" t="s">
        <v>3409</v>
      </c>
      <c r="C1216" s="55" t="s">
        <v>3520</v>
      </c>
      <c r="D1216" s="53"/>
      <c r="E1216" s="53"/>
      <c r="F1216" s="53"/>
      <c r="G1216" s="53"/>
      <c r="H1216" s="53" t="s">
        <v>148</v>
      </c>
      <c r="I1216" s="53" t="s">
        <v>30</v>
      </c>
      <c r="J1216" s="53" t="s">
        <v>149</v>
      </c>
      <c r="K1216" s="53" t="s">
        <v>123</v>
      </c>
      <c r="L1216" s="53" t="s">
        <v>128</v>
      </c>
      <c r="M1216" s="58" t="s">
        <v>10881</v>
      </c>
      <c r="N1216" s="53" t="s">
        <v>3521</v>
      </c>
      <c r="O1216" s="53"/>
      <c r="P1216" s="76"/>
    </row>
    <row r="1217" spans="1:16" ht="90">
      <c r="A1217" s="53" t="s">
        <v>3522</v>
      </c>
      <c r="B1217" s="54" t="s">
        <v>3409</v>
      </c>
      <c r="C1217" s="55" t="s">
        <v>3523</v>
      </c>
      <c r="D1217" s="53"/>
      <c r="E1217" s="53"/>
      <c r="F1217" s="53"/>
      <c r="G1217" s="53"/>
      <c r="H1217" s="53" t="s">
        <v>148</v>
      </c>
      <c r="I1217" s="53" t="s">
        <v>30</v>
      </c>
      <c r="J1217" s="53" t="s">
        <v>149</v>
      </c>
      <c r="K1217" s="53" t="s">
        <v>123</v>
      </c>
      <c r="L1217" s="53" t="s">
        <v>128</v>
      </c>
      <c r="M1217" s="55" t="s">
        <v>3481</v>
      </c>
      <c r="N1217" s="53" t="s">
        <v>3524</v>
      </c>
      <c r="O1217" s="53"/>
      <c r="P1217" s="76"/>
    </row>
    <row r="1218" spans="1:16" ht="60">
      <c r="A1218" s="53" t="s">
        <v>3525</v>
      </c>
      <c r="B1218" s="54" t="s">
        <v>3409</v>
      </c>
      <c r="C1218" s="55" t="s">
        <v>3526</v>
      </c>
      <c r="D1218" s="53"/>
      <c r="E1218" s="53"/>
      <c r="F1218" s="53"/>
      <c r="G1218" s="53"/>
      <c r="H1218" s="53" t="s">
        <v>148</v>
      </c>
      <c r="I1218" s="53" t="s">
        <v>30</v>
      </c>
      <c r="J1218" s="53" t="s">
        <v>149</v>
      </c>
      <c r="K1218" s="53" t="s">
        <v>123</v>
      </c>
      <c r="L1218" s="53" t="s">
        <v>128</v>
      </c>
      <c r="M1218" s="58" t="s">
        <v>10881</v>
      </c>
      <c r="N1218" s="53" t="s">
        <v>3527</v>
      </c>
      <c r="O1218" s="53"/>
      <c r="P1218" s="76"/>
    </row>
    <row r="1219" spans="1:16" ht="60">
      <c r="A1219" s="53" t="s">
        <v>3528</v>
      </c>
      <c r="B1219" s="54" t="s">
        <v>3409</v>
      </c>
      <c r="C1219" s="55" t="s">
        <v>3529</v>
      </c>
      <c r="D1219" s="53"/>
      <c r="E1219" s="53"/>
      <c r="F1219" s="53"/>
      <c r="G1219" s="53"/>
      <c r="H1219" s="53" t="s">
        <v>148</v>
      </c>
      <c r="I1219" s="53" t="s">
        <v>30</v>
      </c>
      <c r="J1219" s="53" t="s">
        <v>149</v>
      </c>
      <c r="K1219" s="53" t="s">
        <v>123</v>
      </c>
      <c r="L1219" s="53" t="s">
        <v>128</v>
      </c>
      <c r="M1219" s="58" t="s">
        <v>10986</v>
      </c>
      <c r="N1219" s="53" t="s">
        <v>3530</v>
      </c>
      <c r="O1219" s="53"/>
      <c r="P1219" s="76"/>
    </row>
    <row r="1220" spans="1:16" ht="90">
      <c r="A1220" s="53" t="s">
        <v>3531</v>
      </c>
      <c r="B1220" s="54" t="s">
        <v>3409</v>
      </c>
      <c r="C1220" s="58" t="s">
        <v>3532</v>
      </c>
      <c r="D1220" s="53"/>
      <c r="E1220" s="53"/>
      <c r="F1220" s="53"/>
      <c r="G1220" s="53"/>
      <c r="H1220" s="53" t="s">
        <v>148</v>
      </c>
      <c r="I1220" s="53" t="s">
        <v>30</v>
      </c>
      <c r="J1220" s="53" t="s">
        <v>149</v>
      </c>
      <c r="K1220" s="53" t="s">
        <v>123</v>
      </c>
      <c r="L1220" s="53" t="s">
        <v>128</v>
      </c>
      <c r="M1220" s="58" t="s">
        <v>10883</v>
      </c>
      <c r="N1220" s="53" t="s">
        <v>3533</v>
      </c>
      <c r="O1220" s="53"/>
      <c r="P1220" s="76"/>
    </row>
    <row r="1221" spans="1:16" ht="60">
      <c r="A1221" s="53" t="s">
        <v>3534</v>
      </c>
      <c r="B1221" s="54" t="s">
        <v>3409</v>
      </c>
      <c r="C1221" s="55" t="s">
        <v>3535</v>
      </c>
      <c r="D1221" s="53"/>
      <c r="E1221" s="53"/>
      <c r="F1221" s="53"/>
      <c r="G1221" s="53"/>
      <c r="H1221" s="53" t="s">
        <v>148</v>
      </c>
      <c r="I1221" s="53" t="s">
        <v>30</v>
      </c>
      <c r="J1221" s="53" t="s">
        <v>149</v>
      </c>
      <c r="K1221" s="53" t="s">
        <v>123</v>
      </c>
      <c r="L1221" s="53" t="s">
        <v>128</v>
      </c>
      <c r="M1221" s="58" t="s">
        <v>10881</v>
      </c>
      <c r="N1221" s="53" t="s">
        <v>3536</v>
      </c>
      <c r="O1221" s="53"/>
      <c r="P1221" s="76"/>
    </row>
    <row r="1222" spans="1:16" ht="90">
      <c r="A1222" s="53" t="s">
        <v>3537</v>
      </c>
      <c r="B1222" s="54" t="s">
        <v>3409</v>
      </c>
      <c r="C1222" s="55" t="s">
        <v>3538</v>
      </c>
      <c r="D1222" s="53"/>
      <c r="E1222" s="53"/>
      <c r="F1222" s="53"/>
      <c r="G1222" s="53"/>
      <c r="H1222" s="53" t="s">
        <v>148</v>
      </c>
      <c r="I1222" s="53" t="s">
        <v>30</v>
      </c>
      <c r="J1222" s="53" t="s">
        <v>149</v>
      </c>
      <c r="K1222" s="53" t="s">
        <v>123</v>
      </c>
      <c r="L1222" s="53" t="s">
        <v>128</v>
      </c>
      <c r="M1222" s="58" t="s">
        <v>10975</v>
      </c>
      <c r="N1222" s="60"/>
      <c r="O1222" s="60"/>
      <c r="P1222" s="76"/>
    </row>
    <row r="1223" spans="1:16" ht="60">
      <c r="A1223" s="53" t="s">
        <v>3539</v>
      </c>
      <c r="B1223" s="54" t="s">
        <v>3409</v>
      </c>
      <c r="C1223" s="55" t="s">
        <v>3540</v>
      </c>
      <c r="D1223" s="53"/>
      <c r="E1223" s="53"/>
      <c r="F1223" s="53"/>
      <c r="G1223" s="53"/>
      <c r="H1223" s="53" t="s">
        <v>148</v>
      </c>
      <c r="I1223" s="53" t="s">
        <v>30</v>
      </c>
      <c r="J1223" s="53" t="s">
        <v>149</v>
      </c>
      <c r="K1223" s="53" t="s">
        <v>123</v>
      </c>
      <c r="L1223" s="53" t="s">
        <v>128</v>
      </c>
      <c r="M1223" s="58" t="s">
        <v>10987</v>
      </c>
      <c r="N1223" s="60"/>
      <c r="O1223" s="60"/>
      <c r="P1223" s="76"/>
    </row>
    <row r="1224" spans="1:16" ht="90">
      <c r="A1224" s="53" t="s">
        <v>3541</v>
      </c>
      <c r="B1224" s="54" t="s">
        <v>3409</v>
      </c>
      <c r="C1224" s="55" t="s">
        <v>3542</v>
      </c>
      <c r="D1224" s="53"/>
      <c r="E1224" s="53"/>
      <c r="F1224" s="53"/>
      <c r="G1224" s="53"/>
      <c r="H1224" s="53" t="s">
        <v>148</v>
      </c>
      <c r="I1224" s="53" t="s">
        <v>30</v>
      </c>
      <c r="J1224" s="53" t="s">
        <v>149</v>
      </c>
      <c r="K1224" s="53" t="s">
        <v>123</v>
      </c>
      <c r="L1224" s="53" t="s">
        <v>128</v>
      </c>
      <c r="M1224" s="58" t="s">
        <v>10975</v>
      </c>
      <c r="N1224" s="60"/>
      <c r="O1224" s="60"/>
      <c r="P1224" s="76"/>
    </row>
    <row r="1225" spans="1:16" ht="90">
      <c r="A1225" s="53" t="s">
        <v>3543</v>
      </c>
      <c r="B1225" s="54" t="s">
        <v>3409</v>
      </c>
      <c r="C1225" s="55" t="s">
        <v>3544</v>
      </c>
      <c r="D1225" s="53"/>
      <c r="E1225" s="53"/>
      <c r="F1225" s="53"/>
      <c r="G1225" s="53"/>
      <c r="H1225" s="53" t="s">
        <v>148</v>
      </c>
      <c r="I1225" s="53" t="s">
        <v>30</v>
      </c>
      <c r="J1225" s="53" t="s">
        <v>149</v>
      </c>
      <c r="K1225" s="53" t="s">
        <v>123</v>
      </c>
      <c r="L1225" s="53" t="s">
        <v>128</v>
      </c>
      <c r="M1225" s="58" t="s">
        <v>10975</v>
      </c>
      <c r="N1225" s="60"/>
      <c r="O1225" s="60"/>
      <c r="P1225" s="76"/>
    </row>
    <row r="1226" spans="1:16" ht="90">
      <c r="A1226" s="53" t="s">
        <v>3545</v>
      </c>
      <c r="B1226" s="54" t="s">
        <v>3409</v>
      </c>
      <c r="C1226" s="55" t="s">
        <v>3546</v>
      </c>
      <c r="D1226" s="53"/>
      <c r="E1226" s="53"/>
      <c r="F1226" s="53"/>
      <c r="G1226" s="53"/>
      <c r="H1226" s="53" t="s">
        <v>148</v>
      </c>
      <c r="I1226" s="53" t="s">
        <v>30</v>
      </c>
      <c r="J1226" s="53" t="s">
        <v>149</v>
      </c>
      <c r="K1226" s="53" t="s">
        <v>123</v>
      </c>
      <c r="L1226" s="53" t="s">
        <v>128</v>
      </c>
      <c r="M1226" s="65" t="s">
        <v>10903</v>
      </c>
      <c r="N1226" s="53" t="s">
        <v>3547</v>
      </c>
      <c r="O1226" s="53"/>
      <c r="P1226" s="76"/>
    </row>
    <row r="1227" spans="1:16" ht="90">
      <c r="A1227" s="53" t="s">
        <v>3548</v>
      </c>
      <c r="B1227" s="54" t="s">
        <v>3409</v>
      </c>
      <c r="C1227" s="55" t="s">
        <v>3549</v>
      </c>
      <c r="D1227" s="53"/>
      <c r="E1227" s="53"/>
      <c r="F1227" s="53"/>
      <c r="G1227" s="53"/>
      <c r="H1227" s="53" t="s">
        <v>148</v>
      </c>
      <c r="I1227" s="53" t="s">
        <v>30</v>
      </c>
      <c r="J1227" s="53" t="s">
        <v>149</v>
      </c>
      <c r="K1227" s="53" t="s">
        <v>123</v>
      </c>
      <c r="L1227" s="53" t="s">
        <v>128</v>
      </c>
      <c r="M1227" s="58" t="s">
        <v>10975</v>
      </c>
      <c r="N1227" s="53" t="s">
        <v>3550</v>
      </c>
      <c r="O1227" s="53"/>
      <c r="P1227" s="76"/>
    </row>
    <row r="1228" spans="1:16" ht="90">
      <c r="A1228" s="53" t="s">
        <v>3551</v>
      </c>
      <c r="B1228" s="54" t="s">
        <v>3409</v>
      </c>
      <c r="C1228" s="55" t="s">
        <v>3552</v>
      </c>
      <c r="D1228" s="53"/>
      <c r="E1228" s="53"/>
      <c r="F1228" s="53"/>
      <c r="G1228" s="53"/>
      <c r="H1228" s="53" t="s">
        <v>148</v>
      </c>
      <c r="I1228" s="53" t="s">
        <v>30</v>
      </c>
      <c r="J1228" s="53" t="s">
        <v>149</v>
      </c>
      <c r="K1228" s="53" t="s">
        <v>123</v>
      </c>
      <c r="L1228" s="53" t="s">
        <v>128</v>
      </c>
      <c r="M1228" s="58" t="s">
        <v>10975</v>
      </c>
      <c r="N1228" s="53" t="s">
        <v>3553</v>
      </c>
      <c r="O1228" s="53"/>
      <c r="P1228" s="76"/>
    </row>
    <row r="1229" spans="1:16" ht="105">
      <c r="A1229" s="53" t="s">
        <v>3554</v>
      </c>
      <c r="B1229" s="54" t="s">
        <v>3409</v>
      </c>
      <c r="C1229" s="55" t="s">
        <v>3555</v>
      </c>
      <c r="D1229" s="53"/>
      <c r="E1229" s="53"/>
      <c r="F1229" s="53"/>
      <c r="G1229" s="53"/>
      <c r="H1229" s="53" t="s">
        <v>148</v>
      </c>
      <c r="I1229" s="53" t="s">
        <v>30</v>
      </c>
      <c r="J1229" s="53" t="s">
        <v>149</v>
      </c>
      <c r="K1229" s="53" t="s">
        <v>123</v>
      </c>
      <c r="L1229" s="53" t="s">
        <v>128</v>
      </c>
      <c r="M1229" s="58" t="s">
        <v>10975</v>
      </c>
      <c r="N1229" s="53" t="s">
        <v>3556</v>
      </c>
      <c r="O1229" s="53"/>
      <c r="P1229" s="76"/>
    </row>
    <row r="1230" spans="1:16" ht="105">
      <c r="A1230" s="53" t="s">
        <v>3557</v>
      </c>
      <c r="B1230" s="54" t="s">
        <v>3409</v>
      </c>
      <c r="C1230" s="55" t="s">
        <v>3558</v>
      </c>
      <c r="D1230" s="53"/>
      <c r="E1230" s="53"/>
      <c r="F1230" s="53"/>
      <c r="G1230" s="53"/>
      <c r="H1230" s="53" t="s">
        <v>148</v>
      </c>
      <c r="I1230" s="53" t="s">
        <v>30</v>
      </c>
      <c r="J1230" s="53" t="s">
        <v>149</v>
      </c>
      <c r="K1230" s="53" t="s">
        <v>123</v>
      </c>
      <c r="L1230" s="53" t="s">
        <v>128</v>
      </c>
      <c r="M1230" s="58" t="s">
        <v>10975</v>
      </c>
      <c r="N1230" s="53" t="s">
        <v>3559</v>
      </c>
      <c r="O1230" s="53"/>
      <c r="P1230" s="76"/>
    </row>
    <row r="1231" spans="1:16" ht="105">
      <c r="A1231" s="53" t="s">
        <v>3560</v>
      </c>
      <c r="B1231" s="54" t="s">
        <v>3409</v>
      </c>
      <c r="C1231" s="55" t="s">
        <v>3561</v>
      </c>
      <c r="D1231" s="53"/>
      <c r="E1231" s="53"/>
      <c r="F1231" s="53"/>
      <c r="G1231" s="53"/>
      <c r="H1231" s="53" t="s">
        <v>148</v>
      </c>
      <c r="I1231" s="53" t="s">
        <v>30</v>
      </c>
      <c r="J1231" s="53" t="s">
        <v>149</v>
      </c>
      <c r="K1231" s="53" t="s">
        <v>123</v>
      </c>
      <c r="L1231" s="53" t="s">
        <v>128</v>
      </c>
      <c r="M1231" s="58" t="s">
        <v>10975</v>
      </c>
      <c r="N1231" s="53" t="s">
        <v>3562</v>
      </c>
      <c r="O1231" s="53"/>
      <c r="P1231" s="76"/>
    </row>
    <row r="1232" spans="1:16" ht="105">
      <c r="A1232" s="53" t="s">
        <v>3563</v>
      </c>
      <c r="B1232" s="54" t="s">
        <v>3409</v>
      </c>
      <c r="C1232" s="55" t="s">
        <v>3564</v>
      </c>
      <c r="D1232" s="53"/>
      <c r="E1232" s="53"/>
      <c r="F1232" s="53"/>
      <c r="G1232" s="53"/>
      <c r="H1232" s="53" t="s">
        <v>148</v>
      </c>
      <c r="I1232" s="53" t="s">
        <v>30</v>
      </c>
      <c r="J1232" s="53" t="s">
        <v>149</v>
      </c>
      <c r="K1232" s="53" t="s">
        <v>123</v>
      </c>
      <c r="L1232" s="53" t="s">
        <v>128</v>
      </c>
      <c r="M1232" s="58" t="s">
        <v>10881</v>
      </c>
      <c r="N1232" s="53" t="s">
        <v>3565</v>
      </c>
      <c r="O1232" s="53"/>
      <c r="P1232" s="76"/>
    </row>
    <row r="1233" spans="1:16" ht="90">
      <c r="A1233" s="53" t="s">
        <v>3566</v>
      </c>
      <c r="B1233" s="54" t="s">
        <v>3409</v>
      </c>
      <c r="C1233" s="55" t="s">
        <v>3567</v>
      </c>
      <c r="D1233" s="53"/>
      <c r="E1233" s="53"/>
      <c r="F1233" s="53"/>
      <c r="G1233" s="53"/>
      <c r="H1233" s="53" t="s">
        <v>148</v>
      </c>
      <c r="I1233" s="53" t="s">
        <v>30</v>
      </c>
      <c r="J1233" s="53" t="s">
        <v>149</v>
      </c>
      <c r="K1233" s="53" t="s">
        <v>123</v>
      </c>
      <c r="L1233" s="53" t="s">
        <v>128</v>
      </c>
      <c r="M1233" s="58" t="s">
        <v>10881</v>
      </c>
      <c r="N1233" s="53" t="s">
        <v>3568</v>
      </c>
      <c r="O1233" s="53"/>
      <c r="P1233" s="76"/>
    </row>
    <row r="1234" spans="1:16" ht="150">
      <c r="A1234" s="53" t="s">
        <v>3569</v>
      </c>
      <c r="B1234" s="54" t="s">
        <v>3409</v>
      </c>
      <c r="C1234" s="55" t="s">
        <v>3570</v>
      </c>
      <c r="D1234" s="53"/>
      <c r="E1234" s="53"/>
      <c r="F1234" s="53"/>
      <c r="G1234" s="53"/>
      <c r="H1234" s="53" t="s">
        <v>148</v>
      </c>
      <c r="I1234" s="53" t="s">
        <v>30</v>
      </c>
      <c r="J1234" s="53" t="s">
        <v>149</v>
      </c>
      <c r="K1234" s="53" t="s">
        <v>123</v>
      </c>
      <c r="L1234" s="53" t="s">
        <v>128</v>
      </c>
      <c r="M1234" s="58" t="s">
        <v>10881</v>
      </c>
      <c r="N1234" s="53" t="s">
        <v>3571</v>
      </c>
      <c r="O1234" s="53"/>
      <c r="P1234" s="76"/>
    </row>
    <row r="1235" spans="1:16" ht="45">
      <c r="A1235" s="53" t="s">
        <v>3572</v>
      </c>
      <c r="B1235" s="54" t="s">
        <v>3409</v>
      </c>
      <c r="C1235" s="55" t="s">
        <v>3573</v>
      </c>
      <c r="D1235" s="53"/>
      <c r="E1235" s="53"/>
      <c r="F1235" s="53"/>
      <c r="G1235" s="53"/>
      <c r="H1235" s="53" t="s">
        <v>148</v>
      </c>
      <c r="I1235" s="53" t="s">
        <v>30</v>
      </c>
      <c r="J1235" s="53" t="s">
        <v>151</v>
      </c>
      <c r="K1235" s="53" t="s">
        <v>124</v>
      </c>
      <c r="L1235" s="53" t="s">
        <v>153</v>
      </c>
      <c r="M1235" s="54" t="s">
        <v>273</v>
      </c>
      <c r="N1235" s="53" t="s">
        <v>3574</v>
      </c>
      <c r="O1235" s="56"/>
      <c r="P1235" s="76"/>
    </row>
    <row r="1236" spans="1:16" ht="75">
      <c r="A1236" s="53" t="s">
        <v>3575</v>
      </c>
      <c r="B1236" s="54" t="s">
        <v>3409</v>
      </c>
      <c r="C1236" s="55" t="s">
        <v>3576</v>
      </c>
      <c r="D1236" s="53"/>
      <c r="E1236" s="53"/>
      <c r="F1236" s="53"/>
      <c r="G1236" s="53"/>
      <c r="H1236" s="53" t="s">
        <v>148</v>
      </c>
      <c r="I1236" s="53" t="s">
        <v>30</v>
      </c>
      <c r="J1236" s="53" t="s">
        <v>149</v>
      </c>
      <c r="K1236" s="53" t="s">
        <v>123</v>
      </c>
      <c r="L1236" s="33" t="s">
        <v>128</v>
      </c>
      <c r="M1236" s="58" t="s">
        <v>10930</v>
      </c>
      <c r="N1236" s="60"/>
      <c r="O1236" s="56"/>
      <c r="P1236" s="76"/>
    </row>
    <row r="1237" spans="1:16" ht="45">
      <c r="A1237" s="53" t="s">
        <v>3577</v>
      </c>
      <c r="B1237" s="54" t="s">
        <v>3409</v>
      </c>
      <c r="C1237" s="55" t="s">
        <v>3578</v>
      </c>
      <c r="D1237" s="53"/>
      <c r="E1237" s="53"/>
      <c r="F1237" s="53"/>
      <c r="G1237" s="53"/>
      <c r="H1237" s="53" t="s">
        <v>148</v>
      </c>
      <c r="I1237" s="53" t="s">
        <v>30</v>
      </c>
      <c r="J1237" s="53" t="s">
        <v>149</v>
      </c>
      <c r="K1237" s="53" t="s">
        <v>123</v>
      </c>
      <c r="L1237" s="53" t="s">
        <v>128</v>
      </c>
      <c r="M1237" s="58" t="s">
        <v>10881</v>
      </c>
      <c r="N1237" s="60"/>
      <c r="O1237" s="56"/>
      <c r="P1237" s="76"/>
    </row>
    <row r="1238" spans="1:16" ht="45">
      <c r="A1238" s="53" t="s">
        <v>3579</v>
      </c>
      <c r="B1238" s="54" t="s">
        <v>3409</v>
      </c>
      <c r="C1238" s="55" t="s">
        <v>3580</v>
      </c>
      <c r="D1238" s="53"/>
      <c r="E1238" s="53"/>
      <c r="F1238" s="53"/>
      <c r="G1238" s="53"/>
      <c r="H1238" s="53" t="s">
        <v>148</v>
      </c>
      <c r="I1238" s="53" t="s">
        <v>30</v>
      </c>
      <c r="J1238" s="53" t="s">
        <v>149</v>
      </c>
      <c r="K1238" s="53" t="s">
        <v>123</v>
      </c>
      <c r="L1238" s="53" t="s">
        <v>128</v>
      </c>
      <c r="M1238" s="58" t="s">
        <v>10982</v>
      </c>
      <c r="N1238" s="60"/>
      <c r="O1238" s="60"/>
      <c r="P1238" s="76"/>
    </row>
    <row r="1239" spans="1:16" ht="45">
      <c r="A1239" s="53" t="s">
        <v>3581</v>
      </c>
      <c r="B1239" s="54" t="s">
        <v>3409</v>
      </c>
      <c r="C1239" s="55" t="s">
        <v>3582</v>
      </c>
      <c r="D1239" s="53"/>
      <c r="E1239" s="53"/>
      <c r="F1239" s="53"/>
      <c r="G1239" s="53"/>
      <c r="H1239" s="53" t="s">
        <v>148</v>
      </c>
      <c r="I1239" s="53" t="s">
        <v>30</v>
      </c>
      <c r="J1239" s="53" t="s">
        <v>149</v>
      </c>
      <c r="K1239" s="53" t="s">
        <v>123</v>
      </c>
      <c r="L1239" s="53" t="s">
        <v>128</v>
      </c>
      <c r="M1239" s="58" t="s">
        <v>10899</v>
      </c>
      <c r="N1239" s="60"/>
      <c r="O1239" s="60"/>
      <c r="P1239" s="76"/>
    </row>
    <row r="1240" spans="1:16" ht="60">
      <c r="A1240" s="53" t="s">
        <v>3583</v>
      </c>
      <c r="B1240" s="54" t="s">
        <v>3409</v>
      </c>
      <c r="C1240" s="55" t="s">
        <v>3584</v>
      </c>
      <c r="D1240" s="53"/>
      <c r="E1240" s="53"/>
      <c r="F1240" s="53"/>
      <c r="G1240" s="53"/>
      <c r="H1240" s="53" t="s">
        <v>148</v>
      </c>
      <c r="I1240" s="53" t="s">
        <v>30</v>
      </c>
      <c r="J1240" s="53" t="s">
        <v>149</v>
      </c>
      <c r="K1240" s="53" t="s">
        <v>123</v>
      </c>
      <c r="L1240" s="53" t="s">
        <v>128</v>
      </c>
      <c r="M1240" s="58" t="s">
        <v>10881</v>
      </c>
      <c r="N1240" s="53" t="s">
        <v>3585</v>
      </c>
      <c r="O1240" s="53"/>
      <c r="P1240" s="76"/>
    </row>
    <row r="1241" spans="1:16" ht="75">
      <c r="A1241" s="53" t="s">
        <v>3586</v>
      </c>
      <c r="B1241" s="54" t="s">
        <v>3409</v>
      </c>
      <c r="C1241" s="55" t="s">
        <v>3587</v>
      </c>
      <c r="D1241" s="53"/>
      <c r="E1241" s="53"/>
      <c r="F1241" s="53"/>
      <c r="G1241" s="53"/>
      <c r="H1241" s="53" t="s">
        <v>148</v>
      </c>
      <c r="I1241" s="53" t="s">
        <v>30</v>
      </c>
      <c r="J1241" s="53" t="s">
        <v>149</v>
      </c>
      <c r="K1241" s="53" t="s">
        <v>123</v>
      </c>
      <c r="L1241" s="53" t="s">
        <v>128</v>
      </c>
      <c r="M1241" s="58" t="s">
        <v>10881</v>
      </c>
      <c r="N1241" s="60"/>
      <c r="O1241" s="60"/>
      <c r="P1241" s="76"/>
    </row>
    <row r="1242" spans="1:16" ht="75">
      <c r="A1242" s="33" t="s">
        <v>3588</v>
      </c>
      <c r="B1242" s="54" t="s">
        <v>3409</v>
      </c>
      <c r="C1242" s="55" t="s">
        <v>3589</v>
      </c>
      <c r="D1242" s="53"/>
      <c r="E1242" s="53"/>
      <c r="F1242" s="53"/>
      <c r="G1242" s="53"/>
      <c r="H1242" s="53" t="s">
        <v>148</v>
      </c>
      <c r="I1242" s="53" t="s">
        <v>30</v>
      </c>
      <c r="J1242" s="53" t="s">
        <v>149</v>
      </c>
      <c r="K1242" s="53" t="s">
        <v>123</v>
      </c>
      <c r="L1242" s="33" t="s">
        <v>128</v>
      </c>
      <c r="M1242" s="58" t="s">
        <v>10939</v>
      </c>
      <c r="N1242" s="60"/>
      <c r="O1242" s="60"/>
      <c r="P1242" s="76"/>
    </row>
    <row r="1243" spans="1:16" ht="75">
      <c r="A1243" s="33" t="s">
        <v>3590</v>
      </c>
      <c r="B1243" s="54" t="s">
        <v>3409</v>
      </c>
      <c r="C1243" s="55" t="s">
        <v>3591</v>
      </c>
      <c r="D1243" s="53"/>
      <c r="E1243" s="53"/>
      <c r="F1243" s="53"/>
      <c r="G1243" s="33" t="s">
        <v>139</v>
      </c>
      <c r="H1243" s="53" t="s">
        <v>148</v>
      </c>
      <c r="I1243" s="53" t="s">
        <v>30</v>
      </c>
      <c r="J1243" s="53" t="s">
        <v>149</v>
      </c>
      <c r="K1243" s="53" t="s">
        <v>123</v>
      </c>
      <c r="L1243" s="53" t="s">
        <v>150</v>
      </c>
      <c r="M1243" s="58" t="s">
        <v>11108</v>
      </c>
      <c r="N1243" s="60"/>
      <c r="O1243" s="33"/>
      <c r="P1243" s="76"/>
    </row>
    <row r="1244" spans="1:16" ht="60">
      <c r="A1244" s="53" t="s">
        <v>3592</v>
      </c>
      <c r="B1244" s="54" t="s">
        <v>3593</v>
      </c>
      <c r="C1244" s="55" t="s">
        <v>3594</v>
      </c>
      <c r="D1244" s="33" t="s">
        <v>3635</v>
      </c>
      <c r="E1244" s="33" t="s">
        <v>3776</v>
      </c>
      <c r="F1244" s="53"/>
      <c r="G1244" s="53"/>
      <c r="H1244" s="53" t="s">
        <v>148</v>
      </c>
      <c r="I1244" s="53" t="s">
        <v>31</v>
      </c>
      <c r="J1244" s="53" t="s">
        <v>149</v>
      </c>
      <c r="K1244" s="53" t="s">
        <v>123</v>
      </c>
      <c r="L1244" s="33" t="s">
        <v>129</v>
      </c>
      <c r="M1244" s="58" t="s">
        <v>10763</v>
      </c>
      <c r="N1244" s="53" t="s">
        <v>3595</v>
      </c>
      <c r="O1244" s="33"/>
      <c r="P1244" s="76"/>
    </row>
    <row r="1245" spans="1:16" ht="30">
      <c r="A1245" s="53" t="s">
        <v>3596</v>
      </c>
      <c r="B1245" s="54" t="s">
        <v>3593</v>
      </c>
      <c r="C1245" s="58" t="s">
        <v>3597</v>
      </c>
      <c r="D1245" s="33"/>
      <c r="E1245" s="53"/>
      <c r="F1245" s="53"/>
      <c r="G1245" s="53"/>
      <c r="H1245" s="53" t="s">
        <v>148</v>
      </c>
      <c r="I1245" s="53" t="s">
        <v>31</v>
      </c>
      <c r="J1245" s="53" t="s">
        <v>151</v>
      </c>
      <c r="K1245" s="53" t="s">
        <v>124</v>
      </c>
      <c r="L1245" s="53" t="s">
        <v>129</v>
      </c>
      <c r="M1245" s="55"/>
      <c r="N1245" s="53" t="s">
        <v>3598</v>
      </c>
      <c r="O1245" s="84"/>
      <c r="P1245" s="33"/>
    </row>
    <row r="1246" spans="1:16" ht="45">
      <c r="A1246" s="53" t="s">
        <v>3599</v>
      </c>
      <c r="B1246" s="54" t="s">
        <v>3593</v>
      </c>
      <c r="C1246" s="58" t="s">
        <v>3600</v>
      </c>
      <c r="D1246" s="33"/>
      <c r="E1246" s="33"/>
      <c r="F1246" s="53"/>
      <c r="G1246" s="53"/>
      <c r="H1246" s="53" t="s">
        <v>148</v>
      </c>
      <c r="I1246" s="53" t="s">
        <v>31</v>
      </c>
      <c r="J1246" s="53" t="s">
        <v>151</v>
      </c>
      <c r="K1246" s="53" t="s">
        <v>124</v>
      </c>
      <c r="L1246" s="53" t="s">
        <v>129</v>
      </c>
      <c r="M1246" s="55"/>
      <c r="N1246" s="53" t="s">
        <v>3601</v>
      </c>
      <c r="O1246" s="53"/>
      <c r="P1246" s="76"/>
    </row>
    <row r="1247" spans="1:16" ht="30">
      <c r="A1247" s="53" t="s">
        <v>3602</v>
      </c>
      <c r="B1247" s="54" t="s">
        <v>3593</v>
      </c>
      <c r="C1247" s="58" t="s">
        <v>3603</v>
      </c>
      <c r="D1247" s="33"/>
      <c r="E1247" s="33"/>
      <c r="F1247" s="53"/>
      <c r="G1247" s="53"/>
      <c r="H1247" s="53" t="s">
        <v>148</v>
      </c>
      <c r="I1247" s="53" t="s">
        <v>31</v>
      </c>
      <c r="J1247" s="53" t="s">
        <v>151</v>
      </c>
      <c r="K1247" s="53" t="s">
        <v>124</v>
      </c>
      <c r="L1247" s="53" t="s">
        <v>129</v>
      </c>
      <c r="M1247" s="55"/>
      <c r="N1247" s="53" t="s">
        <v>3604</v>
      </c>
      <c r="O1247" s="33"/>
      <c r="P1247" s="76"/>
    </row>
    <row r="1248" spans="1:16" ht="45">
      <c r="A1248" s="53" t="s">
        <v>3605</v>
      </c>
      <c r="B1248" s="54" t="s">
        <v>3593</v>
      </c>
      <c r="C1248" s="58" t="s">
        <v>3606</v>
      </c>
      <c r="D1248" s="33"/>
      <c r="E1248" s="33"/>
      <c r="F1248" s="53"/>
      <c r="G1248" s="53"/>
      <c r="H1248" s="53" t="s">
        <v>148</v>
      </c>
      <c r="I1248" s="53" t="s">
        <v>31</v>
      </c>
      <c r="J1248" s="53" t="s">
        <v>151</v>
      </c>
      <c r="K1248" s="53" t="s">
        <v>124</v>
      </c>
      <c r="L1248" s="53" t="s">
        <v>129</v>
      </c>
      <c r="M1248" s="55"/>
      <c r="N1248" s="53" t="s">
        <v>3607</v>
      </c>
      <c r="O1248" s="53"/>
      <c r="P1248" s="76"/>
    </row>
    <row r="1249" spans="1:16" ht="30">
      <c r="A1249" s="33" t="s">
        <v>10696</v>
      </c>
      <c r="B1249" s="54" t="s">
        <v>3593</v>
      </c>
      <c r="C1249" s="55" t="s">
        <v>3609</v>
      </c>
      <c r="D1249" s="33"/>
      <c r="E1249" s="33"/>
      <c r="F1249" s="53"/>
      <c r="G1249" s="53"/>
      <c r="H1249" s="53" t="s">
        <v>148</v>
      </c>
      <c r="I1249" s="53" t="s">
        <v>31</v>
      </c>
      <c r="J1249" s="53" t="s">
        <v>151</v>
      </c>
      <c r="K1249" s="53" t="s">
        <v>124</v>
      </c>
      <c r="L1249" s="53" t="s">
        <v>129</v>
      </c>
      <c r="M1249" s="55"/>
      <c r="N1249" s="60"/>
      <c r="O1249" s="60"/>
      <c r="P1249" s="76"/>
    </row>
    <row r="1250" spans="1:16" ht="45">
      <c r="A1250" s="53" t="s">
        <v>2391</v>
      </c>
      <c r="B1250" s="54" t="s">
        <v>3593</v>
      </c>
      <c r="C1250" s="58" t="s">
        <v>3610</v>
      </c>
      <c r="D1250" s="33" t="s">
        <v>10861</v>
      </c>
      <c r="E1250" s="53"/>
      <c r="F1250" s="53"/>
      <c r="G1250" s="53"/>
      <c r="H1250" s="53" t="s">
        <v>148</v>
      </c>
      <c r="I1250" s="53" t="s">
        <v>31</v>
      </c>
      <c r="J1250" s="53" t="s">
        <v>149</v>
      </c>
      <c r="K1250" s="53" t="s">
        <v>123</v>
      </c>
      <c r="L1250" s="33" t="s">
        <v>129</v>
      </c>
      <c r="M1250" s="65" t="s">
        <v>10754</v>
      </c>
      <c r="N1250" s="53" t="s">
        <v>2393</v>
      </c>
      <c r="O1250" s="83"/>
      <c r="P1250" s="76"/>
    </row>
    <row r="1251" spans="1:16" ht="45">
      <c r="A1251" s="33" t="s">
        <v>10697</v>
      </c>
      <c r="B1251" s="54" t="s">
        <v>3593</v>
      </c>
      <c r="C1251" s="58" t="s">
        <v>3612</v>
      </c>
      <c r="D1251" s="53"/>
      <c r="E1251" s="33" t="s">
        <v>10861</v>
      </c>
      <c r="F1251" s="54"/>
      <c r="G1251" s="53"/>
      <c r="H1251" s="53" t="s">
        <v>148</v>
      </c>
      <c r="I1251" s="53" t="s">
        <v>31</v>
      </c>
      <c r="J1251" s="53" t="s">
        <v>151</v>
      </c>
      <c r="K1251" s="33" t="s">
        <v>123</v>
      </c>
      <c r="L1251" s="33" t="s">
        <v>129</v>
      </c>
      <c r="M1251" s="65" t="s">
        <v>10754</v>
      </c>
      <c r="N1251" s="60"/>
      <c r="O1251" s="83"/>
      <c r="P1251" s="76"/>
    </row>
    <row r="1252" spans="1:16" ht="45">
      <c r="A1252" s="33" t="s">
        <v>10698</v>
      </c>
      <c r="B1252" s="54" t="s">
        <v>3593</v>
      </c>
      <c r="C1252" s="55" t="s">
        <v>3613</v>
      </c>
      <c r="D1252" s="53"/>
      <c r="E1252" s="53"/>
      <c r="F1252" s="65"/>
      <c r="G1252" s="53"/>
      <c r="H1252" s="53" t="s">
        <v>156</v>
      </c>
      <c r="I1252" s="53" t="s">
        <v>30</v>
      </c>
      <c r="J1252" s="53" t="s">
        <v>151</v>
      </c>
      <c r="K1252" s="33" t="s">
        <v>124</v>
      </c>
      <c r="L1252" s="33" t="s">
        <v>153</v>
      </c>
      <c r="M1252" s="65" t="s">
        <v>10755</v>
      </c>
      <c r="N1252" s="60"/>
      <c r="O1252" s="33"/>
      <c r="P1252" s="76"/>
    </row>
    <row r="1253" spans="1:16" ht="45">
      <c r="A1253" s="53" t="s">
        <v>3614</v>
      </c>
      <c r="B1253" s="54" t="s">
        <v>3593</v>
      </c>
      <c r="C1253" s="58" t="s">
        <v>3615</v>
      </c>
      <c r="D1253" s="33"/>
      <c r="E1253" s="53"/>
      <c r="F1253" s="53"/>
      <c r="G1253" s="53"/>
      <c r="H1253" s="53" t="s">
        <v>148</v>
      </c>
      <c r="I1253" s="53" t="s">
        <v>31</v>
      </c>
      <c r="J1253" s="53" t="s">
        <v>151</v>
      </c>
      <c r="K1253" s="53" t="s">
        <v>124</v>
      </c>
      <c r="L1253" s="53" t="s">
        <v>129</v>
      </c>
      <c r="M1253" s="55"/>
      <c r="N1253" s="53" t="s">
        <v>3616</v>
      </c>
      <c r="O1253" s="84"/>
      <c r="P1253" s="76"/>
    </row>
    <row r="1254" spans="1:16" ht="30">
      <c r="A1254" s="53" t="s">
        <v>3617</v>
      </c>
      <c r="B1254" s="54" t="s">
        <v>3593</v>
      </c>
      <c r="C1254" s="58" t="s">
        <v>3618</v>
      </c>
      <c r="D1254" s="33"/>
      <c r="E1254" s="33"/>
      <c r="F1254" s="53"/>
      <c r="G1254" s="53"/>
      <c r="H1254" s="53" t="s">
        <v>148</v>
      </c>
      <c r="I1254" s="53" t="s">
        <v>31</v>
      </c>
      <c r="J1254" s="53" t="s">
        <v>151</v>
      </c>
      <c r="K1254" s="53" t="s">
        <v>124</v>
      </c>
      <c r="L1254" s="53" t="s">
        <v>129</v>
      </c>
      <c r="M1254" s="55"/>
      <c r="N1254" s="53" t="s">
        <v>3619</v>
      </c>
      <c r="O1254" s="84"/>
      <c r="P1254" s="76"/>
    </row>
    <row r="1255" spans="1:16" ht="45">
      <c r="A1255" s="33" t="s">
        <v>3620</v>
      </c>
      <c r="B1255" s="54" t="s">
        <v>3593</v>
      </c>
      <c r="C1255" s="55" t="s">
        <v>3621</v>
      </c>
      <c r="D1255" s="53"/>
      <c r="E1255" s="33"/>
      <c r="F1255" s="53"/>
      <c r="G1255" s="53"/>
      <c r="H1255" s="53" t="s">
        <v>148</v>
      </c>
      <c r="I1255" s="53" t="s">
        <v>30</v>
      </c>
      <c r="J1255" s="53" t="s">
        <v>149</v>
      </c>
      <c r="K1255" s="33" t="s">
        <v>123</v>
      </c>
      <c r="L1255" s="33" t="s">
        <v>128</v>
      </c>
      <c r="M1255" s="58" t="s">
        <v>10952</v>
      </c>
      <c r="N1255" s="53" t="s">
        <v>3622</v>
      </c>
      <c r="O1255" s="53"/>
      <c r="P1255" s="76"/>
    </row>
    <row r="1256" spans="1:16" ht="45">
      <c r="A1256" s="33" t="s">
        <v>3623</v>
      </c>
      <c r="B1256" s="54" t="s">
        <v>3593</v>
      </c>
      <c r="C1256" s="55" t="s">
        <v>3624</v>
      </c>
      <c r="D1256" s="53"/>
      <c r="E1256" s="53"/>
      <c r="F1256" s="53"/>
      <c r="G1256" s="53"/>
      <c r="H1256" s="53" t="s">
        <v>148</v>
      </c>
      <c r="I1256" s="53" t="s">
        <v>30</v>
      </c>
      <c r="J1256" s="53" t="s">
        <v>149</v>
      </c>
      <c r="K1256" s="53" t="s">
        <v>123</v>
      </c>
      <c r="L1256" s="33" t="s">
        <v>128</v>
      </c>
      <c r="M1256" s="58" t="s">
        <v>10952</v>
      </c>
      <c r="N1256" s="53" t="s">
        <v>3625</v>
      </c>
      <c r="O1256" s="84"/>
      <c r="P1256" s="76"/>
    </row>
    <row r="1257" spans="1:16" ht="30">
      <c r="A1257" s="53" t="s">
        <v>3626</v>
      </c>
      <c r="B1257" s="54" t="s">
        <v>3593</v>
      </c>
      <c r="C1257" s="58" t="s">
        <v>3627</v>
      </c>
      <c r="D1257" s="53"/>
      <c r="E1257" s="33" t="s">
        <v>3632</v>
      </c>
      <c r="F1257" s="54"/>
      <c r="G1257" s="33"/>
      <c r="H1257" s="53" t="s">
        <v>148</v>
      </c>
      <c r="I1257" s="53" t="s">
        <v>31</v>
      </c>
      <c r="J1257" s="53" t="s">
        <v>151</v>
      </c>
      <c r="K1257" s="53" t="s">
        <v>123</v>
      </c>
      <c r="L1257" s="53" t="s">
        <v>129</v>
      </c>
      <c r="M1257" s="55"/>
      <c r="N1257" s="53" t="s">
        <v>3628</v>
      </c>
      <c r="O1257" s="84"/>
      <c r="P1257" s="76"/>
    </row>
    <row r="1258" spans="1:16" ht="30">
      <c r="A1258" s="53" t="s">
        <v>3629</v>
      </c>
      <c r="B1258" s="54" t="s">
        <v>3593</v>
      </c>
      <c r="C1258" s="55" t="s">
        <v>3630</v>
      </c>
      <c r="D1258" s="53"/>
      <c r="E1258" s="53"/>
      <c r="F1258" s="54"/>
      <c r="G1258" s="33"/>
      <c r="H1258" s="53" t="s">
        <v>156</v>
      </c>
      <c r="I1258" s="53" t="s">
        <v>31</v>
      </c>
      <c r="J1258" s="53" t="s">
        <v>151</v>
      </c>
      <c r="K1258" s="53" t="s">
        <v>124</v>
      </c>
      <c r="L1258" s="53" t="s">
        <v>153</v>
      </c>
      <c r="M1258" s="58" t="s">
        <v>655</v>
      </c>
      <c r="N1258" s="53" t="s">
        <v>3631</v>
      </c>
      <c r="O1258" s="84"/>
      <c r="P1258" s="76"/>
    </row>
    <row r="1259" spans="1:16" ht="45">
      <c r="A1259" s="33" t="s">
        <v>3632</v>
      </c>
      <c r="B1259" s="54" t="s">
        <v>3593</v>
      </c>
      <c r="C1259" s="55" t="s">
        <v>3633</v>
      </c>
      <c r="D1259" s="53"/>
      <c r="E1259" s="53"/>
      <c r="F1259" s="53"/>
      <c r="G1259" s="53"/>
      <c r="H1259" s="53" t="s">
        <v>148</v>
      </c>
      <c r="I1259" s="53" t="s">
        <v>30</v>
      </c>
      <c r="J1259" s="53" t="s">
        <v>149</v>
      </c>
      <c r="K1259" s="53" t="s">
        <v>123</v>
      </c>
      <c r="L1259" s="33" t="s">
        <v>128</v>
      </c>
      <c r="M1259" s="58" t="s">
        <v>10952</v>
      </c>
      <c r="N1259" s="53" t="s">
        <v>3634</v>
      </c>
      <c r="O1259" s="84"/>
      <c r="P1259" s="76"/>
    </row>
    <row r="1260" spans="1:16" ht="45">
      <c r="A1260" s="33" t="s">
        <v>3635</v>
      </c>
      <c r="B1260" s="54" t="s">
        <v>3593</v>
      </c>
      <c r="C1260" s="55" t="s">
        <v>3636</v>
      </c>
      <c r="D1260" s="53"/>
      <c r="E1260" s="53"/>
      <c r="F1260" s="53"/>
      <c r="G1260" s="33" t="s">
        <v>144</v>
      </c>
      <c r="H1260" s="53" t="s">
        <v>148</v>
      </c>
      <c r="I1260" s="53" t="s">
        <v>30</v>
      </c>
      <c r="J1260" s="53" t="s">
        <v>149</v>
      </c>
      <c r="K1260" s="53" t="s">
        <v>123</v>
      </c>
      <c r="L1260" s="53" t="s">
        <v>150</v>
      </c>
      <c r="M1260" s="58" t="s">
        <v>11108</v>
      </c>
      <c r="N1260" s="53" t="s">
        <v>3637</v>
      </c>
      <c r="O1260" s="33"/>
      <c r="P1260" s="76"/>
    </row>
    <row r="1261" spans="1:16" ht="30">
      <c r="A1261" s="53" t="s">
        <v>3638</v>
      </c>
      <c r="B1261" s="54" t="s">
        <v>3593</v>
      </c>
      <c r="C1261" s="55" t="s">
        <v>3639</v>
      </c>
      <c r="D1261" s="53"/>
      <c r="E1261" s="53"/>
      <c r="F1261" s="53"/>
      <c r="G1261" s="53"/>
      <c r="H1261" s="53" t="s">
        <v>148</v>
      </c>
      <c r="I1261" s="53" t="s">
        <v>30</v>
      </c>
      <c r="J1261" s="53" t="s">
        <v>151</v>
      </c>
      <c r="K1261" s="53" t="s">
        <v>124</v>
      </c>
      <c r="L1261" s="53" t="s">
        <v>129</v>
      </c>
      <c r="M1261" s="55"/>
      <c r="N1261" s="53" t="s">
        <v>3640</v>
      </c>
      <c r="O1261" s="84"/>
      <c r="P1261" s="76"/>
    </row>
    <row r="1262" spans="1:16" ht="30">
      <c r="A1262" s="53" t="s">
        <v>3641</v>
      </c>
      <c r="B1262" s="54" t="s">
        <v>3593</v>
      </c>
      <c r="C1262" s="55" t="s">
        <v>3642</v>
      </c>
      <c r="D1262" s="53"/>
      <c r="E1262" s="53"/>
      <c r="F1262" s="53"/>
      <c r="G1262" s="53"/>
      <c r="H1262" s="53" t="s">
        <v>148</v>
      </c>
      <c r="I1262" s="53" t="s">
        <v>30</v>
      </c>
      <c r="J1262" s="53" t="s">
        <v>151</v>
      </c>
      <c r="K1262" s="53" t="s">
        <v>124</v>
      </c>
      <c r="L1262" s="53" t="s">
        <v>129</v>
      </c>
      <c r="M1262" s="55"/>
      <c r="N1262" s="53" t="s">
        <v>3643</v>
      </c>
      <c r="O1262" s="84"/>
      <c r="P1262" s="76"/>
    </row>
    <row r="1263" spans="1:16" ht="45">
      <c r="A1263" s="53" t="s">
        <v>3644</v>
      </c>
      <c r="B1263" s="54" t="s">
        <v>3593</v>
      </c>
      <c r="C1263" s="55" t="s">
        <v>3645</v>
      </c>
      <c r="D1263" s="53"/>
      <c r="E1263" s="53"/>
      <c r="F1263" s="53"/>
      <c r="G1263" s="53"/>
      <c r="H1263" s="53" t="s">
        <v>148</v>
      </c>
      <c r="I1263" s="53" t="s">
        <v>30</v>
      </c>
      <c r="J1263" s="53" t="s">
        <v>151</v>
      </c>
      <c r="K1263" s="53" t="s">
        <v>124</v>
      </c>
      <c r="L1263" s="53" t="s">
        <v>129</v>
      </c>
      <c r="M1263" s="55"/>
      <c r="N1263" s="60"/>
      <c r="O1263" s="56"/>
      <c r="P1263" s="76"/>
    </row>
    <row r="1264" spans="1:16" ht="30">
      <c r="A1264" s="53" t="s">
        <v>3646</v>
      </c>
      <c r="B1264" s="54" t="s">
        <v>3593</v>
      </c>
      <c r="C1264" s="55" t="s">
        <v>3647</v>
      </c>
      <c r="D1264" s="53"/>
      <c r="E1264" s="53"/>
      <c r="F1264" s="53"/>
      <c r="G1264" s="53"/>
      <c r="H1264" s="53" t="s">
        <v>148</v>
      </c>
      <c r="I1264" s="53" t="s">
        <v>30</v>
      </c>
      <c r="J1264" s="53" t="s">
        <v>151</v>
      </c>
      <c r="K1264" s="53" t="s">
        <v>124</v>
      </c>
      <c r="L1264" s="53" t="s">
        <v>129</v>
      </c>
      <c r="M1264" s="55"/>
      <c r="N1264" s="53" t="s">
        <v>3648</v>
      </c>
      <c r="O1264" s="53"/>
      <c r="P1264" s="76"/>
    </row>
    <row r="1265" spans="1:16" ht="30">
      <c r="A1265" s="53" t="s">
        <v>3649</v>
      </c>
      <c r="B1265" s="54" t="s">
        <v>3650</v>
      </c>
      <c r="C1265" s="55" t="s">
        <v>3651</v>
      </c>
      <c r="D1265" s="53"/>
      <c r="E1265" s="53"/>
      <c r="F1265" s="53"/>
      <c r="G1265" s="53"/>
      <c r="H1265" s="53" t="s">
        <v>148</v>
      </c>
      <c r="I1265" s="53" t="s">
        <v>30</v>
      </c>
      <c r="J1265" s="53" t="s">
        <v>151</v>
      </c>
      <c r="K1265" s="53" t="s">
        <v>124</v>
      </c>
      <c r="L1265" s="53" t="s">
        <v>129</v>
      </c>
      <c r="M1265" s="55"/>
      <c r="N1265" s="60"/>
      <c r="O1265" s="60"/>
      <c r="P1265" s="76"/>
    </row>
    <row r="1266" spans="1:16" ht="30">
      <c r="A1266" s="53" t="s">
        <v>3652</v>
      </c>
      <c r="B1266" s="54" t="s">
        <v>3650</v>
      </c>
      <c r="C1266" s="55" t="s">
        <v>3653</v>
      </c>
      <c r="D1266" s="53"/>
      <c r="E1266" s="53"/>
      <c r="F1266" s="53"/>
      <c r="G1266" s="53"/>
      <c r="H1266" s="53" t="s">
        <v>148</v>
      </c>
      <c r="I1266" s="53" t="s">
        <v>30</v>
      </c>
      <c r="J1266" s="53" t="s">
        <v>151</v>
      </c>
      <c r="K1266" s="53" t="s">
        <v>124</v>
      </c>
      <c r="L1266" s="53" t="s">
        <v>129</v>
      </c>
      <c r="M1266" s="55"/>
      <c r="N1266" s="60"/>
      <c r="O1266" s="60"/>
      <c r="P1266" s="76"/>
    </row>
    <row r="1267" spans="1:16" ht="60">
      <c r="A1267" s="53" t="s">
        <v>3654</v>
      </c>
      <c r="B1267" s="54" t="s">
        <v>3650</v>
      </c>
      <c r="C1267" s="58" t="s">
        <v>3655</v>
      </c>
      <c r="D1267" s="53"/>
      <c r="E1267" s="53"/>
      <c r="F1267" s="53"/>
      <c r="G1267" s="33"/>
      <c r="H1267" s="53" t="s">
        <v>148</v>
      </c>
      <c r="I1267" s="53" t="s">
        <v>30</v>
      </c>
      <c r="J1267" s="53" t="s">
        <v>149</v>
      </c>
      <c r="K1267" s="53" t="s">
        <v>123</v>
      </c>
      <c r="L1267" s="53" t="s">
        <v>129</v>
      </c>
      <c r="M1267" s="58" t="s">
        <v>11208</v>
      </c>
      <c r="N1267" s="60"/>
      <c r="O1267" s="33"/>
      <c r="P1267" s="76"/>
    </row>
    <row r="1268" spans="1:16" ht="45">
      <c r="A1268" s="53" t="s">
        <v>3656</v>
      </c>
      <c r="B1268" s="54" t="s">
        <v>3650</v>
      </c>
      <c r="C1268" s="55" t="s">
        <v>3657</v>
      </c>
      <c r="D1268" s="53"/>
      <c r="E1268" s="53"/>
      <c r="F1268" s="53"/>
      <c r="G1268" s="53"/>
      <c r="H1268" s="53" t="s">
        <v>148</v>
      </c>
      <c r="I1268" s="53" t="s">
        <v>30</v>
      </c>
      <c r="J1268" s="53" t="s">
        <v>151</v>
      </c>
      <c r="K1268" s="53" t="s">
        <v>124</v>
      </c>
      <c r="L1268" s="53" t="s">
        <v>129</v>
      </c>
      <c r="M1268" s="55"/>
      <c r="N1268" s="53" t="s">
        <v>3658</v>
      </c>
      <c r="O1268" s="84"/>
      <c r="P1268" s="76"/>
    </row>
    <row r="1269" spans="1:16" ht="45">
      <c r="A1269" s="53" t="s">
        <v>3659</v>
      </c>
      <c r="B1269" s="54" t="s">
        <v>3650</v>
      </c>
      <c r="C1269" s="55" t="s">
        <v>3660</v>
      </c>
      <c r="D1269" s="53"/>
      <c r="E1269" s="53"/>
      <c r="F1269" s="53"/>
      <c r="G1269" s="53"/>
      <c r="H1269" s="53" t="s">
        <v>148</v>
      </c>
      <c r="I1269" s="53" t="s">
        <v>30</v>
      </c>
      <c r="J1269" s="53" t="s">
        <v>151</v>
      </c>
      <c r="K1269" s="53" t="s">
        <v>124</v>
      </c>
      <c r="L1269" s="53" t="s">
        <v>129</v>
      </c>
      <c r="M1269" s="55"/>
      <c r="N1269" s="60"/>
      <c r="O1269" s="56"/>
      <c r="P1269" s="76"/>
    </row>
    <row r="1270" spans="1:16" ht="90">
      <c r="A1270" s="53" t="s">
        <v>3661</v>
      </c>
      <c r="B1270" s="54" t="s">
        <v>3650</v>
      </c>
      <c r="C1270" s="55" t="s">
        <v>3662</v>
      </c>
      <c r="D1270" s="53"/>
      <c r="E1270" s="53"/>
      <c r="F1270" s="53"/>
      <c r="G1270" s="33"/>
      <c r="H1270" s="53" t="s">
        <v>148</v>
      </c>
      <c r="I1270" s="53" t="s">
        <v>30</v>
      </c>
      <c r="J1270" s="53" t="s">
        <v>149</v>
      </c>
      <c r="K1270" s="53" t="s">
        <v>123</v>
      </c>
      <c r="L1270" s="53" t="s">
        <v>128</v>
      </c>
      <c r="M1270" s="58" t="s">
        <v>11163</v>
      </c>
      <c r="N1270" s="60"/>
      <c r="O1270" s="56"/>
      <c r="P1270" s="76"/>
    </row>
    <row r="1271" spans="1:16" ht="45">
      <c r="A1271" s="53" t="s">
        <v>3663</v>
      </c>
      <c r="B1271" s="54" t="s">
        <v>3650</v>
      </c>
      <c r="C1271" s="55" t="s">
        <v>3664</v>
      </c>
      <c r="D1271" s="53"/>
      <c r="E1271" s="53"/>
      <c r="F1271" s="53"/>
      <c r="G1271" s="33" t="s">
        <v>144</v>
      </c>
      <c r="H1271" s="53" t="s">
        <v>148</v>
      </c>
      <c r="I1271" s="53" t="s">
        <v>30</v>
      </c>
      <c r="J1271" s="53" t="s">
        <v>149</v>
      </c>
      <c r="K1271" s="53" t="s">
        <v>123</v>
      </c>
      <c r="L1271" s="53" t="s">
        <v>150</v>
      </c>
      <c r="M1271" s="58" t="s">
        <v>11114</v>
      </c>
      <c r="N1271" s="60"/>
      <c r="O1271" s="33"/>
      <c r="P1271" s="76"/>
    </row>
    <row r="1272" spans="1:16" ht="60">
      <c r="A1272" s="33" t="s">
        <v>3665</v>
      </c>
      <c r="B1272" s="54" t="s">
        <v>3650</v>
      </c>
      <c r="C1272" s="55" t="s">
        <v>3666</v>
      </c>
      <c r="D1272" s="53"/>
      <c r="E1272" s="53"/>
      <c r="F1272" s="53"/>
      <c r="G1272" s="33" t="s">
        <v>144</v>
      </c>
      <c r="H1272" s="53" t="s">
        <v>148</v>
      </c>
      <c r="I1272" s="53" t="s">
        <v>30</v>
      </c>
      <c r="J1272" s="53" t="s">
        <v>149</v>
      </c>
      <c r="K1272" s="53" t="s">
        <v>123</v>
      </c>
      <c r="L1272" s="53" t="s">
        <v>150</v>
      </c>
      <c r="M1272" s="58" t="s">
        <v>11114</v>
      </c>
      <c r="N1272" s="53" t="s">
        <v>3667</v>
      </c>
      <c r="O1272" s="83"/>
      <c r="P1272" s="76"/>
    </row>
    <row r="1273" spans="1:16" ht="45">
      <c r="A1273" s="33" t="s">
        <v>3668</v>
      </c>
      <c r="B1273" s="54" t="s">
        <v>3650</v>
      </c>
      <c r="C1273" s="55" t="s">
        <v>3669</v>
      </c>
      <c r="D1273" s="53"/>
      <c r="E1273" s="53"/>
      <c r="F1273" s="53"/>
      <c r="G1273" s="53"/>
      <c r="H1273" s="53" t="s">
        <v>148</v>
      </c>
      <c r="I1273" s="53" t="s">
        <v>30</v>
      </c>
      <c r="J1273" s="53" t="s">
        <v>149</v>
      </c>
      <c r="K1273" s="53" t="s">
        <v>123</v>
      </c>
      <c r="L1273" s="53" t="s">
        <v>128</v>
      </c>
      <c r="M1273" s="58" t="s">
        <v>10988</v>
      </c>
      <c r="N1273" s="53" t="s">
        <v>3670</v>
      </c>
      <c r="O1273" s="53"/>
      <c r="P1273" s="76"/>
    </row>
    <row r="1274" spans="1:16" ht="45">
      <c r="A1274" s="53" t="s">
        <v>3671</v>
      </c>
      <c r="B1274" s="54" t="s">
        <v>3650</v>
      </c>
      <c r="C1274" s="58" t="s">
        <v>3672</v>
      </c>
      <c r="D1274" s="53"/>
      <c r="E1274" s="53"/>
      <c r="F1274" s="53"/>
      <c r="G1274" s="53"/>
      <c r="H1274" s="53" t="s">
        <v>148</v>
      </c>
      <c r="I1274" s="53" t="s">
        <v>30</v>
      </c>
      <c r="J1274" s="53" t="s">
        <v>149</v>
      </c>
      <c r="K1274" s="53" t="s">
        <v>123</v>
      </c>
      <c r="L1274" s="53" t="s">
        <v>128</v>
      </c>
      <c r="M1274" s="58" t="s">
        <v>10988</v>
      </c>
      <c r="N1274" s="53" t="s">
        <v>3673</v>
      </c>
      <c r="O1274" s="84"/>
      <c r="P1274" s="76"/>
    </row>
    <row r="1275" spans="1:16" ht="60">
      <c r="A1275" s="53" t="s">
        <v>3674</v>
      </c>
      <c r="B1275" s="54" t="s">
        <v>3650</v>
      </c>
      <c r="C1275" s="55" t="s">
        <v>3675</v>
      </c>
      <c r="D1275" s="53"/>
      <c r="E1275" s="53"/>
      <c r="F1275" s="53"/>
      <c r="G1275" s="53"/>
      <c r="H1275" s="53" t="s">
        <v>148</v>
      </c>
      <c r="I1275" s="53" t="s">
        <v>30</v>
      </c>
      <c r="J1275" s="53" t="s">
        <v>149</v>
      </c>
      <c r="K1275" s="53" t="s">
        <v>123</v>
      </c>
      <c r="L1275" s="53" t="s">
        <v>128</v>
      </c>
      <c r="M1275" s="58" t="s">
        <v>10989</v>
      </c>
      <c r="N1275" s="53" t="s">
        <v>3676</v>
      </c>
      <c r="O1275" s="84"/>
      <c r="P1275" s="76"/>
    </row>
    <row r="1276" spans="1:16" ht="60">
      <c r="A1276" s="53" t="s">
        <v>3677</v>
      </c>
      <c r="B1276" s="54" t="s">
        <v>3650</v>
      </c>
      <c r="C1276" s="55" t="s">
        <v>3678</v>
      </c>
      <c r="D1276" s="53"/>
      <c r="E1276" s="53"/>
      <c r="F1276" s="53"/>
      <c r="G1276" s="53"/>
      <c r="H1276" s="53" t="s">
        <v>148</v>
      </c>
      <c r="I1276" s="53" t="s">
        <v>30</v>
      </c>
      <c r="J1276" s="53" t="s">
        <v>149</v>
      </c>
      <c r="K1276" s="53" t="s">
        <v>123</v>
      </c>
      <c r="L1276" s="53" t="s">
        <v>128</v>
      </c>
      <c r="M1276" s="58" t="s">
        <v>10976</v>
      </c>
      <c r="N1276" s="53" t="s">
        <v>3679</v>
      </c>
      <c r="O1276" s="84"/>
      <c r="P1276" s="76"/>
    </row>
    <row r="1277" spans="1:16" ht="45">
      <c r="A1277" s="53" t="s">
        <v>3680</v>
      </c>
      <c r="B1277" s="54" t="s">
        <v>3650</v>
      </c>
      <c r="C1277" s="55" t="s">
        <v>3681</v>
      </c>
      <c r="D1277" s="53"/>
      <c r="E1277" s="53"/>
      <c r="F1277" s="53"/>
      <c r="G1277" s="53"/>
      <c r="H1277" s="53" t="s">
        <v>148</v>
      </c>
      <c r="I1277" s="53" t="s">
        <v>30</v>
      </c>
      <c r="J1277" s="53" t="s">
        <v>151</v>
      </c>
      <c r="K1277" s="33" t="s">
        <v>124</v>
      </c>
      <c r="L1277" s="33" t="s">
        <v>129</v>
      </c>
      <c r="M1277" s="58"/>
      <c r="N1277" s="53" t="s">
        <v>3682</v>
      </c>
      <c r="O1277" s="53"/>
      <c r="P1277" s="76"/>
    </row>
    <row r="1278" spans="1:16" ht="45">
      <c r="A1278" s="53" t="s">
        <v>3683</v>
      </c>
      <c r="B1278" s="54" t="s">
        <v>3650</v>
      </c>
      <c r="C1278" s="55" t="s">
        <v>3684</v>
      </c>
      <c r="D1278" s="53"/>
      <c r="E1278" s="53"/>
      <c r="F1278" s="53"/>
      <c r="G1278" s="53"/>
      <c r="H1278" s="53" t="s">
        <v>148</v>
      </c>
      <c r="I1278" s="53" t="s">
        <v>30</v>
      </c>
      <c r="J1278" s="53" t="s">
        <v>149</v>
      </c>
      <c r="K1278" s="33" t="s">
        <v>123</v>
      </c>
      <c r="L1278" s="53" t="s">
        <v>128</v>
      </c>
      <c r="M1278" s="58" t="s">
        <v>10990</v>
      </c>
      <c r="N1278" s="53" t="s">
        <v>3685</v>
      </c>
      <c r="O1278" s="53"/>
      <c r="P1278" s="76"/>
    </row>
    <row r="1279" spans="1:16" ht="45">
      <c r="A1279" s="53" t="s">
        <v>3686</v>
      </c>
      <c r="B1279" s="54" t="s">
        <v>3650</v>
      </c>
      <c r="C1279" s="55" t="s">
        <v>3687</v>
      </c>
      <c r="D1279" s="53"/>
      <c r="E1279" s="53"/>
      <c r="F1279" s="53"/>
      <c r="G1279" s="53"/>
      <c r="H1279" s="53" t="s">
        <v>148</v>
      </c>
      <c r="I1279" s="53" t="s">
        <v>30</v>
      </c>
      <c r="J1279" s="53" t="s">
        <v>149</v>
      </c>
      <c r="K1279" s="53" t="s">
        <v>123</v>
      </c>
      <c r="L1279" s="53" t="s">
        <v>128</v>
      </c>
      <c r="M1279" s="58" t="s">
        <v>10990</v>
      </c>
      <c r="N1279" s="53" t="s">
        <v>3688</v>
      </c>
      <c r="O1279" s="53"/>
      <c r="P1279" s="76"/>
    </row>
    <row r="1280" spans="1:16" ht="45">
      <c r="A1280" s="53" t="s">
        <v>3689</v>
      </c>
      <c r="B1280" s="54" t="s">
        <v>3650</v>
      </c>
      <c r="C1280" s="55" t="s">
        <v>3690</v>
      </c>
      <c r="D1280" s="53"/>
      <c r="E1280" s="53"/>
      <c r="F1280" s="53"/>
      <c r="G1280" s="53"/>
      <c r="H1280" s="53" t="s">
        <v>148</v>
      </c>
      <c r="I1280" s="53" t="s">
        <v>31</v>
      </c>
      <c r="J1280" s="53" t="s">
        <v>151</v>
      </c>
      <c r="K1280" s="53" t="s">
        <v>124</v>
      </c>
      <c r="L1280" s="53" t="s">
        <v>153</v>
      </c>
      <c r="M1280" s="54" t="s">
        <v>273</v>
      </c>
      <c r="N1280" s="53" t="s">
        <v>3691</v>
      </c>
      <c r="O1280" s="60"/>
      <c r="P1280" s="76"/>
    </row>
    <row r="1281" spans="1:16" ht="45">
      <c r="A1281" s="53" t="s">
        <v>3692</v>
      </c>
      <c r="B1281" s="54" t="s">
        <v>3650</v>
      </c>
      <c r="C1281" s="55" t="s">
        <v>3693</v>
      </c>
      <c r="D1281" s="53"/>
      <c r="E1281" s="53"/>
      <c r="F1281" s="53"/>
      <c r="G1281" s="53"/>
      <c r="H1281" s="53" t="s">
        <v>148</v>
      </c>
      <c r="I1281" s="53" t="s">
        <v>31</v>
      </c>
      <c r="J1281" s="53" t="s">
        <v>151</v>
      </c>
      <c r="K1281" s="53" t="s">
        <v>124</v>
      </c>
      <c r="L1281" s="53" t="s">
        <v>153</v>
      </c>
      <c r="M1281" s="54" t="s">
        <v>273</v>
      </c>
      <c r="N1281" s="53" t="s">
        <v>3694</v>
      </c>
      <c r="O1281" s="60"/>
      <c r="P1281" s="76"/>
    </row>
    <row r="1282" spans="1:16" ht="45">
      <c r="A1282" s="53" t="s">
        <v>3695</v>
      </c>
      <c r="B1282" s="54" t="s">
        <v>3650</v>
      </c>
      <c r="C1282" s="55" t="s">
        <v>3696</v>
      </c>
      <c r="D1282" s="53"/>
      <c r="E1282" s="53"/>
      <c r="F1282" s="53"/>
      <c r="G1282" s="53"/>
      <c r="H1282" s="53" t="s">
        <v>148</v>
      </c>
      <c r="I1282" s="53" t="s">
        <v>31</v>
      </c>
      <c r="J1282" s="53" t="s">
        <v>151</v>
      </c>
      <c r="K1282" s="53" t="s">
        <v>124</v>
      </c>
      <c r="L1282" s="53" t="s">
        <v>153</v>
      </c>
      <c r="M1282" s="54" t="s">
        <v>273</v>
      </c>
      <c r="N1282" s="53" t="s">
        <v>3697</v>
      </c>
      <c r="O1282" s="60"/>
      <c r="P1282" s="76"/>
    </row>
    <row r="1283" spans="1:16" ht="75">
      <c r="A1283" s="53" t="s">
        <v>3698</v>
      </c>
      <c r="B1283" s="54" t="s">
        <v>3650</v>
      </c>
      <c r="C1283" s="55" t="s">
        <v>3699</v>
      </c>
      <c r="D1283" s="53"/>
      <c r="E1283" s="53"/>
      <c r="F1283" s="53"/>
      <c r="G1283" s="53"/>
      <c r="H1283" s="53" t="s">
        <v>148</v>
      </c>
      <c r="I1283" s="53" t="s">
        <v>30</v>
      </c>
      <c r="J1283" s="53" t="s">
        <v>149</v>
      </c>
      <c r="K1283" s="53" t="s">
        <v>123</v>
      </c>
      <c r="L1283" s="53" t="s">
        <v>128</v>
      </c>
      <c r="M1283" s="58" t="s">
        <v>10990</v>
      </c>
      <c r="N1283" s="53" t="s">
        <v>3700</v>
      </c>
      <c r="O1283" s="53"/>
      <c r="P1283" s="76"/>
    </row>
    <row r="1284" spans="1:16" ht="75">
      <c r="A1284" s="53" t="s">
        <v>3701</v>
      </c>
      <c r="B1284" s="54" t="s">
        <v>3650</v>
      </c>
      <c r="C1284" s="55" t="s">
        <v>3702</v>
      </c>
      <c r="D1284" s="53"/>
      <c r="E1284" s="53"/>
      <c r="F1284" s="53"/>
      <c r="G1284" s="33" t="s">
        <v>144</v>
      </c>
      <c r="H1284" s="53" t="s">
        <v>148</v>
      </c>
      <c r="I1284" s="53" t="s">
        <v>30</v>
      </c>
      <c r="J1284" s="53" t="s">
        <v>149</v>
      </c>
      <c r="K1284" s="53" t="s">
        <v>123</v>
      </c>
      <c r="L1284" s="53" t="s">
        <v>150</v>
      </c>
      <c r="M1284" s="58" t="s">
        <v>11114</v>
      </c>
      <c r="N1284" s="53" t="s">
        <v>3703</v>
      </c>
      <c r="O1284" s="33"/>
      <c r="P1284" s="76"/>
    </row>
    <row r="1285" spans="1:16" ht="75">
      <c r="A1285" s="53" t="s">
        <v>3704</v>
      </c>
      <c r="B1285" s="54" t="s">
        <v>3650</v>
      </c>
      <c r="C1285" s="55" t="s">
        <v>3705</v>
      </c>
      <c r="D1285" s="53"/>
      <c r="E1285" s="53"/>
      <c r="F1285" s="53"/>
      <c r="G1285" s="33" t="s">
        <v>144</v>
      </c>
      <c r="H1285" s="53" t="s">
        <v>148</v>
      </c>
      <c r="I1285" s="53" t="s">
        <v>30</v>
      </c>
      <c r="J1285" s="53" t="s">
        <v>149</v>
      </c>
      <c r="K1285" s="53" t="s">
        <v>123</v>
      </c>
      <c r="L1285" s="53" t="s">
        <v>150</v>
      </c>
      <c r="M1285" s="58" t="s">
        <v>11114</v>
      </c>
      <c r="N1285" s="53" t="s">
        <v>3706</v>
      </c>
      <c r="O1285" s="33"/>
      <c r="P1285" s="76"/>
    </row>
    <row r="1286" spans="1:16" ht="75">
      <c r="A1286" s="53" t="s">
        <v>3707</v>
      </c>
      <c r="B1286" s="54" t="s">
        <v>3650</v>
      </c>
      <c r="C1286" s="55" t="s">
        <v>3708</v>
      </c>
      <c r="D1286" s="53"/>
      <c r="E1286" s="53"/>
      <c r="F1286" s="53"/>
      <c r="G1286" s="33" t="s">
        <v>144</v>
      </c>
      <c r="H1286" s="53" t="s">
        <v>148</v>
      </c>
      <c r="I1286" s="53" t="s">
        <v>30</v>
      </c>
      <c r="J1286" s="53" t="s">
        <v>149</v>
      </c>
      <c r="K1286" s="53" t="s">
        <v>123</v>
      </c>
      <c r="L1286" s="53" t="s">
        <v>150</v>
      </c>
      <c r="M1286" s="58" t="s">
        <v>11114</v>
      </c>
      <c r="N1286" s="53" t="s">
        <v>3709</v>
      </c>
      <c r="O1286" s="83"/>
      <c r="P1286" s="76"/>
    </row>
    <row r="1287" spans="1:16" ht="45">
      <c r="A1287" s="53" t="s">
        <v>3710</v>
      </c>
      <c r="B1287" s="54" t="s">
        <v>3650</v>
      </c>
      <c r="C1287" s="55" t="s">
        <v>3711</v>
      </c>
      <c r="D1287" s="53"/>
      <c r="E1287" s="53"/>
      <c r="F1287" s="53"/>
      <c r="G1287" s="33" t="s">
        <v>144</v>
      </c>
      <c r="H1287" s="53" t="s">
        <v>148</v>
      </c>
      <c r="I1287" s="53" t="s">
        <v>30</v>
      </c>
      <c r="J1287" s="53" t="s">
        <v>149</v>
      </c>
      <c r="K1287" s="53" t="s">
        <v>123</v>
      </c>
      <c r="L1287" s="53" t="s">
        <v>150</v>
      </c>
      <c r="M1287" s="58" t="s">
        <v>11081</v>
      </c>
      <c r="N1287" s="53" t="s">
        <v>3712</v>
      </c>
      <c r="O1287" s="83"/>
      <c r="P1287" s="76"/>
    </row>
    <row r="1288" spans="1:16" ht="45">
      <c r="A1288" s="53" t="s">
        <v>3713</v>
      </c>
      <c r="B1288" s="54" t="s">
        <v>3650</v>
      </c>
      <c r="C1288" s="55" t="s">
        <v>3714</v>
      </c>
      <c r="D1288" s="53"/>
      <c r="E1288" s="53"/>
      <c r="F1288" s="53"/>
      <c r="G1288" s="53"/>
      <c r="H1288" s="53" t="s">
        <v>148</v>
      </c>
      <c r="I1288" s="53" t="s">
        <v>30</v>
      </c>
      <c r="J1288" s="53" t="s">
        <v>149</v>
      </c>
      <c r="K1288" s="53" t="s">
        <v>123</v>
      </c>
      <c r="L1288" s="53" t="s">
        <v>128</v>
      </c>
      <c r="M1288" s="58" t="s">
        <v>10990</v>
      </c>
      <c r="N1288" s="53" t="s">
        <v>3715</v>
      </c>
      <c r="O1288" s="53"/>
      <c r="P1288" s="76"/>
    </row>
    <row r="1289" spans="1:16" ht="45">
      <c r="A1289" s="53" t="s">
        <v>3716</v>
      </c>
      <c r="B1289" s="54" t="s">
        <v>3650</v>
      </c>
      <c r="C1289" s="55" t="s">
        <v>3717</v>
      </c>
      <c r="D1289" s="53"/>
      <c r="E1289" s="53"/>
      <c r="F1289" s="53"/>
      <c r="G1289" s="33" t="s">
        <v>144</v>
      </c>
      <c r="H1289" s="53" t="s">
        <v>148</v>
      </c>
      <c r="I1289" s="53" t="s">
        <v>30</v>
      </c>
      <c r="J1289" s="53" t="s">
        <v>149</v>
      </c>
      <c r="K1289" s="53" t="s">
        <v>123</v>
      </c>
      <c r="L1289" s="53" t="s">
        <v>150</v>
      </c>
      <c r="M1289" s="58" t="s">
        <v>11114</v>
      </c>
      <c r="N1289" s="53" t="s">
        <v>3718</v>
      </c>
      <c r="O1289" s="83"/>
      <c r="P1289" s="76"/>
    </row>
    <row r="1290" spans="1:16" ht="45">
      <c r="A1290" s="53" t="s">
        <v>3719</v>
      </c>
      <c r="B1290" s="54" t="s">
        <v>3650</v>
      </c>
      <c r="C1290" s="55" t="s">
        <v>3720</v>
      </c>
      <c r="D1290" s="53"/>
      <c r="E1290" s="53"/>
      <c r="F1290" s="53"/>
      <c r="G1290" s="53"/>
      <c r="H1290" s="53" t="s">
        <v>148</v>
      </c>
      <c r="I1290" s="53" t="s">
        <v>30</v>
      </c>
      <c r="J1290" s="53" t="s">
        <v>151</v>
      </c>
      <c r="K1290" s="53" t="s">
        <v>124</v>
      </c>
      <c r="L1290" s="53" t="s">
        <v>153</v>
      </c>
      <c r="M1290" s="54" t="s">
        <v>273</v>
      </c>
      <c r="N1290" s="53" t="s">
        <v>3721</v>
      </c>
      <c r="O1290" s="56"/>
      <c r="P1290" s="76"/>
    </row>
    <row r="1291" spans="1:16" ht="105">
      <c r="A1291" s="33" t="s">
        <v>3722</v>
      </c>
      <c r="B1291" s="54" t="s">
        <v>3650</v>
      </c>
      <c r="C1291" s="55" t="s">
        <v>3723</v>
      </c>
      <c r="D1291" s="53"/>
      <c r="E1291" s="53"/>
      <c r="F1291" s="53"/>
      <c r="G1291" s="33"/>
      <c r="H1291" s="53" t="s">
        <v>148</v>
      </c>
      <c r="I1291" s="53" t="s">
        <v>30</v>
      </c>
      <c r="J1291" s="53" t="s">
        <v>149</v>
      </c>
      <c r="K1291" s="53" t="s">
        <v>123</v>
      </c>
      <c r="L1291" s="53" t="s">
        <v>129</v>
      </c>
      <c r="M1291" s="58" t="s">
        <v>11049</v>
      </c>
      <c r="N1291" s="53" t="s">
        <v>3724</v>
      </c>
      <c r="O1291" s="33"/>
      <c r="P1291" s="76"/>
    </row>
    <row r="1292" spans="1:16" ht="60">
      <c r="A1292" s="53" t="s">
        <v>3725</v>
      </c>
      <c r="B1292" s="54" t="s">
        <v>3650</v>
      </c>
      <c r="C1292" s="55" t="s">
        <v>3726</v>
      </c>
      <c r="D1292" s="53"/>
      <c r="E1292" s="53"/>
      <c r="F1292" s="53"/>
      <c r="G1292" s="33"/>
      <c r="H1292" s="53" t="s">
        <v>148</v>
      </c>
      <c r="I1292" s="53" t="s">
        <v>30</v>
      </c>
      <c r="J1292" s="53" t="s">
        <v>149</v>
      </c>
      <c r="K1292" s="53" t="s">
        <v>123</v>
      </c>
      <c r="L1292" s="53" t="s">
        <v>128</v>
      </c>
      <c r="M1292" s="58" t="s">
        <v>11164</v>
      </c>
      <c r="N1292" s="53" t="s">
        <v>3727</v>
      </c>
      <c r="O1292" s="33"/>
      <c r="P1292" s="76"/>
    </row>
    <row r="1293" spans="1:16" ht="60">
      <c r="A1293" s="53" t="s">
        <v>3728</v>
      </c>
      <c r="B1293" s="54" t="s">
        <v>3650</v>
      </c>
      <c r="C1293" s="55" t="s">
        <v>3729</v>
      </c>
      <c r="D1293" s="53"/>
      <c r="E1293" s="53"/>
      <c r="F1293" s="53"/>
      <c r="G1293" s="33"/>
      <c r="H1293" s="53" t="s">
        <v>148</v>
      </c>
      <c r="I1293" s="53" t="s">
        <v>30</v>
      </c>
      <c r="J1293" s="53" t="s">
        <v>149</v>
      </c>
      <c r="K1293" s="53" t="s">
        <v>123</v>
      </c>
      <c r="L1293" s="53" t="s">
        <v>128</v>
      </c>
      <c r="M1293" s="58" t="s">
        <v>11165</v>
      </c>
      <c r="N1293" s="53" t="s">
        <v>3730</v>
      </c>
      <c r="O1293" s="83"/>
      <c r="P1293" s="76"/>
    </row>
    <row r="1294" spans="1:16" ht="45">
      <c r="A1294" s="53" t="s">
        <v>3731</v>
      </c>
      <c r="B1294" s="54" t="s">
        <v>3650</v>
      </c>
      <c r="C1294" s="55" t="s">
        <v>3732</v>
      </c>
      <c r="D1294" s="53"/>
      <c r="E1294" s="53"/>
      <c r="F1294" s="53"/>
      <c r="G1294" s="33" t="s">
        <v>144</v>
      </c>
      <c r="H1294" s="53" t="s">
        <v>148</v>
      </c>
      <c r="I1294" s="53" t="s">
        <v>30</v>
      </c>
      <c r="J1294" s="53" t="s">
        <v>149</v>
      </c>
      <c r="K1294" s="53" t="s">
        <v>123</v>
      </c>
      <c r="L1294" s="53" t="s">
        <v>154</v>
      </c>
      <c r="M1294" s="58" t="s">
        <v>11219</v>
      </c>
      <c r="N1294" s="53" t="s">
        <v>3733</v>
      </c>
      <c r="O1294" s="83"/>
      <c r="P1294" s="76"/>
    </row>
    <row r="1295" spans="1:16" ht="30">
      <c r="A1295" s="53" t="s">
        <v>3734</v>
      </c>
      <c r="B1295" s="54" t="s">
        <v>3735</v>
      </c>
      <c r="C1295" s="58" t="s">
        <v>3736</v>
      </c>
      <c r="D1295" s="53"/>
      <c r="E1295" s="53"/>
      <c r="F1295" s="53"/>
      <c r="G1295" s="53"/>
      <c r="H1295" s="53" t="s">
        <v>148</v>
      </c>
      <c r="I1295" s="53" t="s">
        <v>30</v>
      </c>
      <c r="J1295" s="53" t="s">
        <v>151</v>
      </c>
      <c r="K1295" s="53" t="s">
        <v>124</v>
      </c>
      <c r="L1295" s="53" t="s">
        <v>129</v>
      </c>
      <c r="M1295" s="54"/>
      <c r="N1295" s="53" t="s">
        <v>3737</v>
      </c>
      <c r="O1295" s="56"/>
      <c r="P1295" s="76"/>
    </row>
    <row r="1296" spans="1:16">
      <c r="A1296" s="53" t="s">
        <v>3738</v>
      </c>
      <c r="B1296" s="54" t="s">
        <v>3735</v>
      </c>
      <c r="C1296" s="55" t="s">
        <v>3739</v>
      </c>
      <c r="D1296" s="53"/>
      <c r="E1296" s="53"/>
      <c r="F1296" s="53"/>
      <c r="G1296" s="53"/>
      <c r="H1296" s="53" t="s">
        <v>148</v>
      </c>
      <c r="I1296" s="53" t="s">
        <v>30</v>
      </c>
      <c r="J1296" s="53" t="s">
        <v>151</v>
      </c>
      <c r="K1296" s="53" t="s">
        <v>124</v>
      </c>
      <c r="L1296" s="53" t="s">
        <v>129</v>
      </c>
      <c r="M1296" s="54"/>
      <c r="N1296" s="53" t="s">
        <v>3740</v>
      </c>
      <c r="O1296" s="56"/>
      <c r="P1296" s="76"/>
    </row>
    <row r="1297" spans="1:16" ht="60">
      <c r="A1297" s="53" t="s">
        <v>3741</v>
      </c>
      <c r="B1297" s="54" t="s">
        <v>3735</v>
      </c>
      <c r="C1297" s="55" t="s">
        <v>3742</v>
      </c>
      <c r="D1297" s="53"/>
      <c r="E1297" s="53"/>
      <c r="F1297" s="53"/>
      <c r="G1297" s="33"/>
      <c r="H1297" s="53" t="s">
        <v>148</v>
      </c>
      <c r="I1297" s="53" t="s">
        <v>30</v>
      </c>
      <c r="J1297" s="53" t="s">
        <v>149</v>
      </c>
      <c r="K1297" s="53" t="s">
        <v>123</v>
      </c>
      <c r="L1297" s="53" t="s">
        <v>129</v>
      </c>
      <c r="M1297" s="58" t="s">
        <v>11208</v>
      </c>
      <c r="N1297" s="53" t="s">
        <v>3743</v>
      </c>
      <c r="O1297" s="83"/>
      <c r="P1297" s="76"/>
    </row>
    <row r="1298" spans="1:16" ht="45">
      <c r="A1298" s="53" t="s">
        <v>3744</v>
      </c>
      <c r="B1298" s="54" t="s">
        <v>3735</v>
      </c>
      <c r="C1298" s="55" t="s">
        <v>3745</v>
      </c>
      <c r="D1298" s="53"/>
      <c r="E1298" s="53"/>
      <c r="F1298" s="53"/>
      <c r="G1298" s="53"/>
      <c r="H1298" s="53" t="s">
        <v>148</v>
      </c>
      <c r="I1298" s="53" t="s">
        <v>30</v>
      </c>
      <c r="J1298" s="53" t="s">
        <v>151</v>
      </c>
      <c r="K1298" s="53" t="s">
        <v>124</v>
      </c>
      <c r="L1298" s="53" t="s">
        <v>129</v>
      </c>
      <c r="M1298" s="54"/>
      <c r="N1298" s="53" t="s">
        <v>3746</v>
      </c>
      <c r="O1298" s="60"/>
      <c r="P1298" s="76"/>
    </row>
    <row r="1299" spans="1:16" ht="60">
      <c r="A1299" s="53" t="s">
        <v>3747</v>
      </c>
      <c r="B1299" s="54" t="s">
        <v>3735</v>
      </c>
      <c r="C1299" s="55" t="s">
        <v>3748</v>
      </c>
      <c r="D1299" s="53"/>
      <c r="E1299" s="53"/>
      <c r="F1299" s="53"/>
      <c r="G1299" s="53"/>
      <c r="H1299" s="53" t="s">
        <v>148</v>
      </c>
      <c r="I1299" s="53" t="s">
        <v>30</v>
      </c>
      <c r="J1299" s="53" t="s">
        <v>151</v>
      </c>
      <c r="K1299" s="53" t="s">
        <v>124</v>
      </c>
      <c r="L1299" s="53" t="s">
        <v>129</v>
      </c>
      <c r="M1299" s="54"/>
      <c r="N1299" s="53" t="s">
        <v>3749</v>
      </c>
      <c r="O1299" s="60"/>
      <c r="P1299" s="76"/>
    </row>
    <row r="1300" spans="1:16" ht="60">
      <c r="A1300" s="53" t="s">
        <v>3750</v>
      </c>
      <c r="B1300" s="54" t="s">
        <v>3735</v>
      </c>
      <c r="C1300" s="55" t="s">
        <v>3751</v>
      </c>
      <c r="D1300" s="53"/>
      <c r="E1300" s="53"/>
      <c r="F1300" s="53"/>
      <c r="G1300" s="33" t="s">
        <v>144</v>
      </c>
      <c r="H1300" s="53" t="s">
        <v>148</v>
      </c>
      <c r="I1300" s="53" t="s">
        <v>30</v>
      </c>
      <c r="J1300" s="53" t="s">
        <v>149</v>
      </c>
      <c r="K1300" s="53" t="s">
        <v>123</v>
      </c>
      <c r="L1300" s="53" t="s">
        <v>150</v>
      </c>
      <c r="M1300" s="58" t="s">
        <v>11180</v>
      </c>
      <c r="N1300" s="53" t="s">
        <v>3752</v>
      </c>
      <c r="O1300" s="33"/>
      <c r="P1300" s="76"/>
    </row>
    <row r="1301" spans="1:16" ht="45">
      <c r="A1301" s="53" t="s">
        <v>3753</v>
      </c>
      <c r="B1301" s="54" t="s">
        <v>3735</v>
      </c>
      <c r="C1301" s="55" t="s">
        <v>3754</v>
      </c>
      <c r="D1301" s="53"/>
      <c r="E1301" s="53"/>
      <c r="F1301" s="53"/>
      <c r="G1301" s="53"/>
      <c r="H1301" s="53" t="s">
        <v>148</v>
      </c>
      <c r="I1301" s="53" t="s">
        <v>30</v>
      </c>
      <c r="J1301" s="53" t="s">
        <v>151</v>
      </c>
      <c r="K1301" s="53" t="s">
        <v>124</v>
      </c>
      <c r="L1301" s="53" t="s">
        <v>129</v>
      </c>
      <c r="M1301" s="54"/>
      <c r="N1301" s="53" t="s">
        <v>3755</v>
      </c>
      <c r="O1301" s="60"/>
      <c r="P1301" s="76"/>
    </row>
    <row r="1302" spans="1:16" ht="30">
      <c r="A1302" s="53" t="s">
        <v>3756</v>
      </c>
      <c r="B1302" s="54" t="s">
        <v>3735</v>
      </c>
      <c r="C1302" s="55" t="s">
        <v>3757</v>
      </c>
      <c r="D1302" s="53"/>
      <c r="E1302" s="53"/>
      <c r="F1302" s="54"/>
      <c r="G1302" s="33" t="s">
        <v>144</v>
      </c>
      <c r="H1302" s="53" t="s">
        <v>148</v>
      </c>
      <c r="I1302" s="53" t="s">
        <v>30</v>
      </c>
      <c r="J1302" s="53" t="s">
        <v>151</v>
      </c>
      <c r="K1302" s="53" t="s">
        <v>123</v>
      </c>
      <c r="L1302" s="53" t="s">
        <v>154</v>
      </c>
      <c r="M1302" s="58" t="s">
        <v>11219</v>
      </c>
      <c r="N1302" s="53" t="s">
        <v>3758</v>
      </c>
      <c r="O1302" s="60"/>
      <c r="P1302" s="76"/>
    </row>
    <row r="1303" spans="1:16" ht="30">
      <c r="A1303" s="53" t="s">
        <v>3759</v>
      </c>
      <c r="B1303" s="54" t="s">
        <v>3735</v>
      </c>
      <c r="C1303" s="55" t="s">
        <v>3760</v>
      </c>
      <c r="D1303" s="53"/>
      <c r="E1303" s="53"/>
      <c r="F1303" s="58"/>
      <c r="G1303" s="33"/>
      <c r="H1303" s="53" t="s">
        <v>156</v>
      </c>
      <c r="I1303" s="53" t="s">
        <v>30</v>
      </c>
      <c r="J1303" s="53" t="s">
        <v>151</v>
      </c>
      <c r="K1303" s="53" t="s">
        <v>124</v>
      </c>
      <c r="L1303" s="53" t="s">
        <v>153</v>
      </c>
      <c r="M1303" s="65" t="s">
        <v>655</v>
      </c>
      <c r="N1303" s="53" t="s">
        <v>3758</v>
      </c>
      <c r="O1303" s="56"/>
      <c r="P1303" s="76"/>
    </row>
    <row r="1304" spans="1:16">
      <c r="A1304" s="53" t="s">
        <v>3761</v>
      </c>
      <c r="B1304" s="54" t="s">
        <v>3735</v>
      </c>
      <c r="C1304" s="55" t="s">
        <v>3762</v>
      </c>
      <c r="D1304" s="53"/>
      <c r="E1304" s="53"/>
      <c r="F1304" s="53"/>
      <c r="G1304" s="53"/>
      <c r="H1304" s="53" t="s">
        <v>148</v>
      </c>
      <c r="I1304" s="53" t="s">
        <v>30</v>
      </c>
      <c r="J1304" s="53" t="s">
        <v>151</v>
      </c>
      <c r="K1304" s="53" t="s">
        <v>124</v>
      </c>
      <c r="L1304" s="53" t="s">
        <v>129</v>
      </c>
      <c r="M1304" s="54"/>
      <c r="N1304" s="53" t="s">
        <v>3763</v>
      </c>
      <c r="O1304" s="60"/>
      <c r="P1304" s="76"/>
    </row>
    <row r="1305" spans="1:16" ht="60">
      <c r="A1305" s="53" t="s">
        <v>3764</v>
      </c>
      <c r="B1305" s="54" t="s">
        <v>3735</v>
      </c>
      <c r="C1305" s="55" t="s">
        <v>3765</v>
      </c>
      <c r="D1305" s="53"/>
      <c r="E1305" s="53"/>
      <c r="F1305" s="53"/>
      <c r="G1305" s="33" t="s">
        <v>144</v>
      </c>
      <c r="H1305" s="53" t="s">
        <v>148</v>
      </c>
      <c r="I1305" s="53" t="s">
        <v>30</v>
      </c>
      <c r="J1305" s="53" t="s">
        <v>149</v>
      </c>
      <c r="K1305" s="53" t="s">
        <v>123</v>
      </c>
      <c r="L1305" s="53" t="s">
        <v>150</v>
      </c>
      <c r="M1305" s="65" t="s">
        <v>11115</v>
      </c>
      <c r="N1305" s="53" t="s">
        <v>3766</v>
      </c>
      <c r="O1305" s="83"/>
      <c r="P1305" s="76"/>
    </row>
    <row r="1306" spans="1:16" ht="45">
      <c r="A1306" s="53" t="s">
        <v>3767</v>
      </c>
      <c r="B1306" s="54" t="s">
        <v>3735</v>
      </c>
      <c r="C1306" s="55" t="s">
        <v>3768</v>
      </c>
      <c r="D1306" s="53"/>
      <c r="E1306" s="53"/>
      <c r="F1306" s="53"/>
      <c r="G1306" s="53"/>
      <c r="H1306" s="53" t="s">
        <v>148</v>
      </c>
      <c r="I1306" s="53" t="s">
        <v>30</v>
      </c>
      <c r="J1306" s="53" t="s">
        <v>149</v>
      </c>
      <c r="K1306" s="53" t="s">
        <v>123</v>
      </c>
      <c r="L1306" s="53" t="s">
        <v>128</v>
      </c>
      <c r="M1306" s="58" t="s">
        <v>10988</v>
      </c>
      <c r="N1306" s="53" t="s">
        <v>3769</v>
      </c>
      <c r="O1306" s="56"/>
      <c r="P1306" s="76"/>
    </row>
    <row r="1307" spans="1:16" ht="45">
      <c r="A1307" s="53" t="s">
        <v>3770</v>
      </c>
      <c r="B1307" s="54" t="s">
        <v>3735</v>
      </c>
      <c r="C1307" s="55" t="s">
        <v>3771</v>
      </c>
      <c r="D1307" s="53"/>
      <c r="E1307" s="53"/>
      <c r="F1307" s="53"/>
      <c r="G1307" s="53"/>
      <c r="H1307" s="53" t="s">
        <v>148</v>
      </c>
      <c r="I1307" s="53" t="s">
        <v>30</v>
      </c>
      <c r="J1307" s="53" t="s">
        <v>149</v>
      </c>
      <c r="K1307" s="53" t="s">
        <v>123</v>
      </c>
      <c r="L1307" s="53" t="s">
        <v>128</v>
      </c>
      <c r="M1307" s="58" t="s">
        <v>10988</v>
      </c>
      <c r="N1307" s="53" t="s">
        <v>3772</v>
      </c>
      <c r="O1307" s="56"/>
      <c r="P1307" s="76"/>
    </row>
    <row r="1308" spans="1:16" ht="60">
      <c r="A1308" s="53" t="s">
        <v>3773</v>
      </c>
      <c r="B1308" s="54" t="s">
        <v>3735</v>
      </c>
      <c r="C1308" s="55" t="s">
        <v>3774</v>
      </c>
      <c r="D1308" s="53"/>
      <c r="E1308" s="53"/>
      <c r="F1308" s="53"/>
      <c r="G1308" s="53"/>
      <c r="H1308" s="53" t="s">
        <v>148</v>
      </c>
      <c r="I1308" s="53" t="s">
        <v>30</v>
      </c>
      <c r="J1308" s="53" t="s">
        <v>149</v>
      </c>
      <c r="K1308" s="53" t="s">
        <v>123</v>
      </c>
      <c r="L1308" s="53" t="s">
        <v>128</v>
      </c>
      <c r="M1308" s="58" t="s">
        <v>10991</v>
      </c>
      <c r="N1308" s="53" t="s">
        <v>3775</v>
      </c>
      <c r="O1308" s="60"/>
      <c r="P1308" s="76"/>
    </row>
    <row r="1309" spans="1:16" ht="60">
      <c r="A1309" s="33" t="s">
        <v>3776</v>
      </c>
      <c r="B1309" s="54" t="s">
        <v>3735</v>
      </c>
      <c r="C1309" s="58" t="s">
        <v>3777</v>
      </c>
      <c r="D1309" s="53"/>
      <c r="E1309" s="53"/>
      <c r="F1309" s="53"/>
      <c r="G1309" s="33" t="s">
        <v>144</v>
      </c>
      <c r="H1309" s="53" t="s">
        <v>148</v>
      </c>
      <c r="I1309" s="53" t="s">
        <v>30</v>
      </c>
      <c r="J1309" s="53" t="s">
        <v>149</v>
      </c>
      <c r="K1309" s="53" t="s">
        <v>123</v>
      </c>
      <c r="L1309" s="53" t="s">
        <v>150</v>
      </c>
      <c r="M1309" s="65" t="s">
        <v>11115</v>
      </c>
      <c r="N1309" s="53" t="s">
        <v>3778</v>
      </c>
      <c r="O1309" s="33"/>
      <c r="P1309" s="76"/>
    </row>
    <row r="1310" spans="1:16" ht="75">
      <c r="A1310" s="53" t="s">
        <v>3779</v>
      </c>
      <c r="B1310" s="54" t="s">
        <v>3735</v>
      </c>
      <c r="C1310" s="55" t="s">
        <v>3780</v>
      </c>
      <c r="D1310" s="53"/>
      <c r="E1310" s="53"/>
      <c r="F1310" s="53"/>
      <c r="G1310" s="33"/>
      <c r="H1310" s="53" t="s">
        <v>148</v>
      </c>
      <c r="I1310" s="53" t="s">
        <v>30</v>
      </c>
      <c r="J1310" s="53" t="s">
        <v>149</v>
      </c>
      <c r="K1310" s="53" t="s">
        <v>123</v>
      </c>
      <c r="L1310" s="53" t="s">
        <v>128</v>
      </c>
      <c r="M1310" s="65" t="s">
        <v>11042</v>
      </c>
      <c r="N1310" s="53" t="s">
        <v>3781</v>
      </c>
      <c r="O1310" s="33"/>
      <c r="P1310" s="76"/>
    </row>
    <row r="1311" spans="1:16" ht="75">
      <c r="A1311" s="53" t="s">
        <v>3782</v>
      </c>
      <c r="B1311" s="54" t="s">
        <v>3735</v>
      </c>
      <c r="C1311" s="55" t="s">
        <v>3783</v>
      </c>
      <c r="D1311" s="53"/>
      <c r="E1311" s="53"/>
      <c r="F1311" s="53"/>
      <c r="G1311" s="33"/>
      <c r="H1311" s="53" t="s">
        <v>148</v>
      </c>
      <c r="I1311" s="53" t="s">
        <v>30</v>
      </c>
      <c r="J1311" s="53" t="s">
        <v>149</v>
      </c>
      <c r="K1311" s="53" t="s">
        <v>123</v>
      </c>
      <c r="L1311" s="53" t="s">
        <v>128</v>
      </c>
      <c r="M1311" s="65" t="s">
        <v>11042</v>
      </c>
      <c r="N1311" s="53" t="s">
        <v>3784</v>
      </c>
      <c r="O1311" s="33"/>
      <c r="P1311" s="76"/>
    </row>
    <row r="1312" spans="1:16" ht="45">
      <c r="A1312" s="53" t="s">
        <v>3785</v>
      </c>
      <c r="B1312" s="54" t="s">
        <v>3735</v>
      </c>
      <c r="C1312" s="55" t="s">
        <v>3786</v>
      </c>
      <c r="D1312" s="53"/>
      <c r="E1312" s="53"/>
      <c r="F1312" s="53"/>
      <c r="G1312" s="33"/>
      <c r="H1312" s="53" t="s">
        <v>148</v>
      </c>
      <c r="I1312" s="53" t="s">
        <v>30</v>
      </c>
      <c r="J1312" s="53" t="s">
        <v>149</v>
      </c>
      <c r="K1312" s="53" t="s">
        <v>123</v>
      </c>
      <c r="L1312" s="53" t="s">
        <v>128</v>
      </c>
      <c r="M1312" s="65" t="s">
        <v>11042</v>
      </c>
      <c r="N1312" s="53" t="s">
        <v>3787</v>
      </c>
      <c r="O1312" s="33"/>
      <c r="P1312" s="76"/>
    </row>
    <row r="1313" spans="1:16" ht="45">
      <c r="A1313" s="53" t="s">
        <v>3788</v>
      </c>
      <c r="B1313" s="54" t="s">
        <v>3735</v>
      </c>
      <c r="C1313" s="58" t="s">
        <v>3789</v>
      </c>
      <c r="D1313" s="53"/>
      <c r="E1313" s="53"/>
      <c r="F1313" s="53"/>
      <c r="G1313" s="53"/>
      <c r="H1313" s="53" t="s">
        <v>148</v>
      </c>
      <c r="I1313" s="53" t="s">
        <v>30</v>
      </c>
      <c r="J1313" s="53" t="s">
        <v>149</v>
      </c>
      <c r="K1313" s="53" t="s">
        <v>123</v>
      </c>
      <c r="L1313" s="53" t="s">
        <v>128</v>
      </c>
      <c r="M1313" s="65" t="s">
        <v>10992</v>
      </c>
      <c r="N1313" s="53" t="s">
        <v>3790</v>
      </c>
      <c r="O1313" s="60"/>
      <c r="P1313" s="76"/>
    </row>
    <row r="1314" spans="1:16" ht="45">
      <c r="A1314" s="53" t="s">
        <v>3791</v>
      </c>
      <c r="B1314" s="54" t="s">
        <v>3735</v>
      </c>
      <c r="C1314" s="58" t="s">
        <v>3792</v>
      </c>
      <c r="D1314" s="53"/>
      <c r="E1314" s="53"/>
      <c r="F1314" s="53"/>
      <c r="G1314" s="53"/>
      <c r="H1314" s="53" t="s">
        <v>148</v>
      </c>
      <c r="I1314" s="53" t="s">
        <v>30</v>
      </c>
      <c r="J1314" s="53" t="s">
        <v>149</v>
      </c>
      <c r="K1314" s="53" t="s">
        <v>123</v>
      </c>
      <c r="L1314" s="53" t="s">
        <v>128</v>
      </c>
      <c r="M1314" s="65" t="s">
        <v>10992</v>
      </c>
      <c r="N1314" s="53" t="s">
        <v>3793</v>
      </c>
      <c r="O1314" s="60"/>
      <c r="P1314" s="76"/>
    </row>
    <row r="1315" spans="1:16" ht="30">
      <c r="A1315" s="53" t="s">
        <v>3794</v>
      </c>
      <c r="B1315" s="54" t="s">
        <v>3735</v>
      </c>
      <c r="C1315" s="55" t="s">
        <v>3795</v>
      </c>
      <c r="D1315" s="53"/>
      <c r="E1315" s="53"/>
      <c r="F1315" s="53"/>
      <c r="G1315" s="53"/>
      <c r="H1315" s="53" t="s">
        <v>148</v>
      </c>
      <c r="I1315" s="53" t="s">
        <v>30</v>
      </c>
      <c r="J1315" s="53" t="s">
        <v>151</v>
      </c>
      <c r="K1315" s="53" t="s">
        <v>124</v>
      </c>
      <c r="L1315" s="53" t="s">
        <v>153</v>
      </c>
      <c r="M1315" s="65" t="s">
        <v>655</v>
      </c>
      <c r="N1315" s="53" t="s">
        <v>3793</v>
      </c>
      <c r="O1315" s="60"/>
      <c r="P1315" s="76"/>
    </row>
    <row r="1316" spans="1:16" ht="60">
      <c r="A1316" s="53" t="s">
        <v>3796</v>
      </c>
      <c r="B1316" s="54" t="s">
        <v>3735</v>
      </c>
      <c r="C1316" s="55" t="s">
        <v>3797</v>
      </c>
      <c r="D1316" s="53"/>
      <c r="E1316" s="53"/>
      <c r="F1316" s="53"/>
      <c r="G1316" s="33" t="s">
        <v>144</v>
      </c>
      <c r="H1316" s="53" t="s">
        <v>148</v>
      </c>
      <c r="I1316" s="53" t="s">
        <v>30</v>
      </c>
      <c r="J1316" s="53" t="s">
        <v>149</v>
      </c>
      <c r="K1316" s="53" t="s">
        <v>123</v>
      </c>
      <c r="L1316" s="53" t="s">
        <v>150</v>
      </c>
      <c r="M1316" s="65" t="s">
        <v>11115</v>
      </c>
      <c r="N1316" s="53" t="s">
        <v>3798</v>
      </c>
      <c r="O1316" s="33"/>
      <c r="P1316" s="76"/>
    </row>
    <row r="1317" spans="1:16" ht="60">
      <c r="A1317" s="53" t="s">
        <v>3799</v>
      </c>
      <c r="B1317" s="54" t="s">
        <v>3735</v>
      </c>
      <c r="C1317" s="55" t="s">
        <v>3800</v>
      </c>
      <c r="D1317" s="53"/>
      <c r="E1317" s="53"/>
      <c r="F1317" s="53"/>
      <c r="G1317" s="53"/>
      <c r="H1317" s="53" t="s">
        <v>148</v>
      </c>
      <c r="I1317" s="53" t="s">
        <v>30</v>
      </c>
      <c r="J1317" s="53" t="s">
        <v>149</v>
      </c>
      <c r="K1317" s="53" t="s">
        <v>123</v>
      </c>
      <c r="L1317" s="53" t="s">
        <v>128</v>
      </c>
      <c r="M1317" s="65" t="s">
        <v>10980</v>
      </c>
      <c r="N1317" s="53" t="s">
        <v>3801</v>
      </c>
      <c r="O1317" s="60"/>
      <c r="P1317" s="76"/>
    </row>
    <row r="1318" spans="1:16" ht="60">
      <c r="A1318" s="53" t="s">
        <v>3802</v>
      </c>
      <c r="B1318" s="54" t="s">
        <v>3735</v>
      </c>
      <c r="C1318" s="55" t="s">
        <v>3803</v>
      </c>
      <c r="D1318" s="53"/>
      <c r="E1318" s="53"/>
      <c r="F1318" s="53"/>
      <c r="G1318" s="33"/>
      <c r="H1318" s="53" t="s">
        <v>148</v>
      </c>
      <c r="I1318" s="53" t="s">
        <v>30</v>
      </c>
      <c r="J1318" s="53" t="s">
        <v>149</v>
      </c>
      <c r="K1318" s="53" t="s">
        <v>123</v>
      </c>
      <c r="L1318" s="53" t="s">
        <v>128</v>
      </c>
      <c r="M1318" s="65" t="s">
        <v>10992</v>
      </c>
      <c r="N1318" s="53" t="s">
        <v>3804</v>
      </c>
      <c r="O1318" s="33"/>
      <c r="P1318" s="76"/>
    </row>
    <row r="1319" spans="1:16" ht="60">
      <c r="A1319" s="33" t="s">
        <v>3805</v>
      </c>
      <c r="B1319" s="54" t="s">
        <v>3735</v>
      </c>
      <c r="C1319" s="58" t="s">
        <v>3806</v>
      </c>
      <c r="D1319" s="53"/>
      <c r="E1319" s="53"/>
      <c r="F1319" s="53"/>
      <c r="G1319" s="53"/>
      <c r="H1319" s="53" t="s">
        <v>148</v>
      </c>
      <c r="I1319" s="53" t="s">
        <v>30</v>
      </c>
      <c r="J1319" s="53" t="s">
        <v>149</v>
      </c>
      <c r="K1319" s="53" t="s">
        <v>123</v>
      </c>
      <c r="L1319" s="53" t="s">
        <v>128</v>
      </c>
      <c r="M1319" s="58" t="s">
        <v>10881</v>
      </c>
      <c r="N1319" s="53" t="s">
        <v>3807</v>
      </c>
      <c r="O1319" s="60"/>
      <c r="P1319" s="76"/>
    </row>
    <row r="1320" spans="1:16" ht="60">
      <c r="A1320" s="33" t="s">
        <v>3808</v>
      </c>
      <c r="B1320" s="54" t="s">
        <v>3735</v>
      </c>
      <c r="C1320" s="58" t="s">
        <v>3809</v>
      </c>
      <c r="D1320" s="53"/>
      <c r="E1320" s="53"/>
      <c r="F1320" s="53"/>
      <c r="G1320" s="53"/>
      <c r="H1320" s="53" t="s">
        <v>148</v>
      </c>
      <c r="I1320" s="53" t="s">
        <v>30</v>
      </c>
      <c r="J1320" s="53" t="s">
        <v>149</v>
      </c>
      <c r="K1320" s="53" t="s">
        <v>123</v>
      </c>
      <c r="L1320" s="53" t="s">
        <v>128</v>
      </c>
      <c r="M1320" s="58" t="s">
        <v>10881</v>
      </c>
      <c r="N1320" s="53" t="s">
        <v>3810</v>
      </c>
      <c r="O1320" s="60"/>
      <c r="P1320" s="76"/>
    </row>
    <row r="1321" spans="1:16" ht="60">
      <c r="A1321" s="33" t="s">
        <v>3811</v>
      </c>
      <c r="B1321" s="54" t="s">
        <v>3735</v>
      </c>
      <c r="C1321" s="55" t="s">
        <v>3812</v>
      </c>
      <c r="D1321" s="53"/>
      <c r="E1321" s="53"/>
      <c r="F1321" s="53"/>
      <c r="G1321" s="53"/>
      <c r="H1321" s="53" t="s">
        <v>148</v>
      </c>
      <c r="I1321" s="53" t="s">
        <v>30</v>
      </c>
      <c r="J1321" s="53" t="s">
        <v>149</v>
      </c>
      <c r="K1321" s="53" t="s">
        <v>123</v>
      </c>
      <c r="L1321" s="53" t="s">
        <v>128</v>
      </c>
      <c r="M1321" s="58" t="s">
        <v>10881</v>
      </c>
      <c r="N1321" s="53" t="s">
        <v>3813</v>
      </c>
      <c r="O1321" s="60"/>
      <c r="P1321" s="76"/>
    </row>
    <row r="1322" spans="1:16" ht="60">
      <c r="A1322" s="53" t="s">
        <v>3814</v>
      </c>
      <c r="B1322" s="54" t="s">
        <v>3735</v>
      </c>
      <c r="C1322" s="55" t="s">
        <v>3815</v>
      </c>
      <c r="D1322" s="53"/>
      <c r="E1322" s="53"/>
      <c r="F1322" s="53"/>
      <c r="G1322" s="33" t="s">
        <v>144</v>
      </c>
      <c r="H1322" s="53" t="s">
        <v>148</v>
      </c>
      <c r="I1322" s="53" t="s">
        <v>30</v>
      </c>
      <c r="J1322" s="53" t="s">
        <v>149</v>
      </c>
      <c r="K1322" s="53" t="s">
        <v>123</v>
      </c>
      <c r="L1322" s="53" t="s">
        <v>150</v>
      </c>
      <c r="M1322" s="54"/>
      <c r="N1322" s="53" t="s">
        <v>3816</v>
      </c>
      <c r="O1322" s="33"/>
      <c r="P1322" s="76"/>
    </row>
    <row r="1323" spans="1:16" ht="60">
      <c r="A1323" s="53" t="s">
        <v>3817</v>
      </c>
      <c r="B1323" s="54" t="s">
        <v>3735</v>
      </c>
      <c r="C1323" s="55" t="s">
        <v>3818</v>
      </c>
      <c r="D1323" s="53"/>
      <c r="E1323" s="53"/>
      <c r="F1323" s="53"/>
      <c r="G1323" s="33" t="s">
        <v>144</v>
      </c>
      <c r="H1323" s="53" t="s">
        <v>148</v>
      </c>
      <c r="I1323" s="53" t="s">
        <v>30</v>
      </c>
      <c r="J1323" s="53" t="s">
        <v>149</v>
      </c>
      <c r="K1323" s="53" t="s">
        <v>123</v>
      </c>
      <c r="L1323" s="53" t="s">
        <v>150</v>
      </c>
      <c r="M1323" s="65" t="s">
        <v>11115</v>
      </c>
      <c r="N1323" s="53" t="s">
        <v>3819</v>
      </c>
      <c r="O1323" s="33"/>
      <c r="P1323" s="76"/>
    </row>
    <row r="1324" spans="1:16" ht="60">
      <c r="A1324" s="53" t="s">
        <v>3820</v>
      </c>
      <c r="B1324" s="54" t="s">
        <v>3735</v>
      </c>
      <c r="C1324" s="55" t="s">
        <v>3821</v>
      </c>
      <c r="D1324" s="53"/>
      <c r="E1324" s="53"/>
      <c r="F1324" s="53"/>
      <c r="G1324" s="33" t="s">
        <v>144</v>
      </c>
      <c r="H1324" s="53" t="s">
        <v>148</v>
      </c>
      <c r="I1324" s="53" t="s">
        <v>30</v>
      </c>
      <c r="J1324" s="53" t="s">
        <v>149</v>
      </c>
      <c r="K1324" s="53" t="s">
        <v>123</v>
      </c>
      <c r="L1324" s="53" t="s">
        <v>150</v>
      </c>
      <c r="M1324" s="54"/>
      <c r="N1324" s="53" t="s">
        <v>3822</v>
      </c>
      <c r="O1324" s="33"/>
      <c r="P1324" s="76"/>
    </row>
    <row r="1325" spans="1:16" ht="75">
      <c r="A1325" s="53" t="s">
        <v>3823</v>
      </c>
      <c r="B1325" s="54" t="s">
        <v>3735</v>
      </c>
      <c r="C1325" s="55" t="s">
        <v>3824</v>
      </c>
      <c r="D1325" s="53"/>
      <c r="E1325" s="53"/>
      <c r="F1325" s="53"/>
      <c r="G1325" s="33"/>
      <c r="H1325" s="53" t="s">
        <v>148</v>
      </c>
      <c r="I1325" s="53" t="s">
        <v>30</v>
      </c>
      <c r="J1325" s="53" t="s">
        <v>149</v>
      </c>
      <c r="K1325" s="53" t="s">
        <v>123</v>
      </c>
      <c r="L1325" s="53" t="s">
        <v>128</v>
      </c>
      <c r="M1325" s="65" t="s">
        <v>11042</v>
      </c>
      <c r="N1325" s="53" t="s">
        <v>3825</v>
      </c>
      <c r="O1325" s="33"/>
      <c r="P1325" s="76"/>
    </row>
    <row r="1326" spans="1:16" ht="45">
      <c r="A1326" s="53" t="s">
        <v>3826</v>
      </c>
      <c r="B1326" s="54" t="s">
        <v>3735</v>
      </c>
      <c r="C1326" s="55" t="s">
        <v>3827</v>
      </c>
      <c r="D1326" s="53"/>
      <c r="E1326" s="53"/>
      <c r="F1326" s="53"/>
      <c r="G1326" s="33"/>
      <c r="H1326" s="53" t="s">
        <v>148</v>
      </c>
      <c r="I1326" s="53" t="s">
        <v>30</v>
      </c>
      <c r="J1326" s="53" t="s">
        <v>149</v>
      </c>
      <c r="K1326" s="53" t="s">
        <v>123</v>
      </c>
      <c r="L1326" s="53" t="s">
        <v>128</v>
      </c>
      <c r="M1326" s="65" t="s">
        <v>11042</v>
      </c>
      <c r="N1326" s="53" t="s">
        <v>3828</v>
      </c>
      <c r="O1326" s="33"/>
      <c r="P1326" s="76"/>
    </row>
    <row r="1327" spans="1:16" ht="120">
      <c r="A1327" s="33" t="s">
        <v>3829</v>
      </c>
      <c r="B1327" s="54" t="s">
        <v>3735</v>
      </c>
      <c r="C1327" s="55" t="s">
        <v>3830</v>
      </c>
      <c r="D1327" s="53"/>
      <c r="E1327" s="53"/>
      <c r="F1327" s="54"/>
      <c r="G1327" s="33"/>
      <c r="H1327" s="53" t="s">
        <v>148</v>
      </c>
      <c r="I1327" s="53" t="s">
        <v>30</v>
      </c>
      <c r="J1327" s="53" t="s">
        <v>149</v>
      </c>
      <c r="K1327" s="53" t="s">
        <v>123</v>
      </c>
      <c r="L1327" s="53" t="s">
        <v>128</v>
      </c>
      <c r="M1327" s="65" t="s">
        <v>11042</v>
      </c>
      <c r="N1327" s="53" t="s">
        <v>3831</v>
      </c>
      <c r="O1327" s="33"/>
      <c r="P1327" s="76"/>
    </row>
    <row r="1328" spans="1:16" ht="135">
      <c r="A1328" s="33" t="s">
        <v>10699</v>
      </c>
      <c r="B1328" s="54" t="s">
        <v>3735</v>
      </c>
      <c r="C1328" s="58" t="s">
        <v>3832</v>
      </c>
      <c r="D1328" s="53"/>
      <c r="E1328" s="53"/>
      <c r="F1328" s="65"/>
      <c r="G1328" s="33"/>
      <c r="H1328" s="53" t="s">
        <v>156</v>
      </c>
      <c r="I1328" s="53" t="s">
        <v>30</v>
      </c>
      <c r="J1328" s="53" t="s">
        <v>151</v>
      </c>
      <c r="K1328" s="53" t="s">
        <v>124</v>
      </c>
      <c r="L1328" s="53" t="s">
        <v>153</v>
      </c>
      <c r="M1328" s="65" t="s">
        <v>655</v>
      </c>
      <c r="N1328" s="53" t="s">
        <v>3831</v>
      </c>
      <c r="O1328" s="33"/>
      <c r="P1328" s="76"/>
    </row>
    <row r="1329" spans="1:16" ht="45">
      <c r="A1329" s="33" t="s">
        <v>3833</v>
      </c>
      <c r="B1329" s="54" t="s">
        <v>3735</v>
      </c>
      <c r="C1329" s="55" t="s">
        <v>3834</v>
      </c>
      <c r="D1329" s="53"/>
      <c r="E1329" s="53"/>
      <c r="F1329" s="53"/>
      <c r="G1329" s="33" t="s">
        <v>144</v>
      </c>
      <c r="H1329" s="53" t="s">
        <v>148</v>
      </c>
      <c r="I1329" s="53" t="s">
        <v>30</v>
      </c>
      <c r="J1329" s="53" t="s">
        <v>149</v>
      </c>
      <c r="K1329" s="53" t="s">
        <v>123</v>
      </c>
      <c r="L1329" s="53" t="s">
        <v>150</v>
      </c>
      <c r="M1329" s="65" t="s">
        <v>11115</v>
      </c>
      <c r="N1329" s="53" t="s">
        <v>3835</v>
      </c>
      <c r="O1329" s="33"/>
      <c r="P1329" s="76"/>
    </row>
    <row r="1330" spans="1:16" ht="105">
      <c r="A1330" s="53" t="s">
        <v>3836</v>
      </c>
      <c r="B1330" s="54" t="s">
        <v>3735</v>
      </c>
      <c r="C1330" s="58" t="s">
        <v>3837</v>
      </c>
      <c r="D1330" s="53"/>
      <c r="E1330" s="53"/>
      <c r="F1330" s="53"/>
      <c r="G1330" s="33"/>
      <c r="H1330" s="53" t="s">
        <v>148</v>
      </c>
      <c r="I1330" s="53" t="s">
        <v>30</v>
      </c>
      <c r="J1330" s="53" t="s">
        <v>149</v>
      </c>
      <c r="K1330" s="53" t="s">
        <v>123</v>
      </c>
      <c r="L1330" s="53" t="s">
        <v>129</v>
      </c>
      <c r="M1330" s="65" t="s">
        <v>11049</v>
      </c>
      <c r="N1330" s="53" t="s">
        <v>3838</v>
      </c>
      <c r="O1330" s="33"/>
      <c r="P1330" s="76"/>
    </row>
    <row r="1331" spans="1:16" ht="45">
      <c r="A1331" s="53" t="s">
        <v>3839</v>
      </c>
      <c r="B1331" s="54" t="s">
        <v>3840</v>
      </c>
      <c r="C1331" s="58" t="s">
        <v>3841</v>
      </c>
      <c r="D1331" s="53"/>
      <c r="E1331" s="53"/>
      <c r="F1331" s="53"/>
      <c r="G1331" s="53"/>
      <c r="H1331" s="53" t="s">
        <v>148</v>
      </c>
      <c r="I1331" s="53" t="s">
        <v>30</v>
      </c>
      <c r="J1331" s="53" t="s">
        <v>151</v>
      </c>
      <c r="K1331" s="53" t="s">
        <v>124</v>
      </c>
      <c r="L1331" s="53" t="s">
        <v>129</v>
      </c>
      <c r="M1331" s="54"/>
      <c r="N1331" s="53" t="s">
        <v>3842</v>
      </c>
      <c r="O1331" s="56"/>
      <c r="P1331" s="76"/>
    </row>
    <row r="1332" spans="1:16" ht="30">
      <c r="A1332" s="53" t="s">
        <v>3843</v>
      </c>
      <c r="B1332" s="54" t="s">
        <v>3840</v>
      </c>
      <c r="C1332" s="55" t="s">
        <v>3844</v>
      </c>
      <c r="D1332" s="53"/>
      <c r="E1332" s="53"/>
      <c r="F1332" s="53"/>
      <c r="G1332" s="53"/>
      <c r="H1332" s="53" t="s">
        <v>148</v>
      </c>
      <c r="I1332" s="53" t="s">
        <v>30</v>
      </c>
      <c r="J1332" s="53" t="s">
        <v>151</v>
      </c>
      <c r="K1332" s="53" t="s">
        <v>124</v>
      </c>
      <c r="L1332" s="53" t="s">
        <v>129</v>
      </c>
      <c r="M1332" s="54"/>
      <c r="N1332" s="53" t="s">
        <v>3845</v>
      </c>
      <c r="O1332" s="60"/>
      <c r="P1332" s="76"/>
    </row>
    <row r="1333" spans="1:16" ht="60">
      <c r="A1333" s="53" t="s">
        <v>3846</v>
      </c>
      <c r="B1333" s="54" t="s">
        <v>3840</v>
      </c>
      <c r="C1333" s="55" t="s">
        <v>3847</v>
      </c>
      <c r="D1333" s="53"/>
      <c r="E1333" s="53"/>
      <c r="F1333" s="53"/>
      <c r="G1333" s="33"/>
      <c r="H1333" s="53" t="s">
        <v>148</v>
      </c>
      <c r="I1333" s="53" t="s">
        <v>30</v>
      </c>
      <c r="J1333" s="53" t="s">
        <v>149</v>
      </c>
      <c r="K1333" s="53" t="s">
        <v>123</v>
      </c>
      <c r="L1333" s="53" t="s">
        <v>129</v>
      </c>
      <c r="M1333" s="58" t="s">
        <v>11208</v>
      </c>
      <c r="N1333" s="53" t="s">
        <v>3848</v>
      </c>
      <c r="O1333" s="33"/>
      <c r="P1333" s="76"/>
    </row>
    <row r="1334" spans="1:16" ht="45">
      <c r="A1334" s="53" t="s">
        <v>3849</v>
      </c>
      <c r="B1334" s="54" t="s">
        <v>3840</v>
      </c>
      <c r="C1334" s="55" t="s">
        <v>3850</v>
      </c>
      <c r="D1334" s="53"/>
      <c r="E1334" s="53"/>
      <c r="F1334" s="53"/>
      <c r="G1334" s="53"/>
      <c r="H1334" s="53" t="s">
        <v>148</v>
      </c>
      <c r="I1334" s="53" t="s">
        <v>30</v>
      </c>
      <c r="J1334" s="53" t="s">
        <v>151</v>
      </c>
      <c r="K1334" s="53" t="s">
        <v>124</v>
      </c>
      <c r="L1334" s="53" t="s">
        <v>129</v>
      </c>
      <c r="M1334" s="54"/>
      <c r="N1334" s="53" t="s">
        <v>3851</v>
      </c>
      <c r="O1334" s="60"/>
      <c r="P1334" s="76"/>
    </row>
    <row r="1335" spans="1:16" ht="60">
      <c r="A1335" s="53" t="s">
        <v>3852</v>
      </c>
      <c r="B1335" s="54" t="s">
        <v>3840</v>
      </c>
      <c r="C1335" s="55" t="s">
        <v>3853</v>
      </c>
      <c r="D1335" s="53"/>
      <c r="E1335" s="53"/>
      <c r="F1335" s="53"/>
      <c r="G1335" s="53"/>
      <c r="H1335" s="53" t="s">
        <v>148</v>
      </c>
      <c r="I1335" s="53" t="s">
        <v>30</v>
      </c>
      <c r="J1335" s="53" t="s">
        <v>151</v>
      </c>
      <c r="K1335" s="53" t="s">
        <v>124</v>
      </c>
      <c r="L1335" s="53" t="s">
        <v>129</v>
      </c>
      <c r="M1335" s="54"/>
      <c r="N1335" s="53" t="s">
        <v>3854</v>
      </c>
      <c r="O1335" s="56"/>
      <c r="P1335" s="76"/>
    </row>
    <row r="1336" spans="1:16" ht="60">
      <c r="A1336" s="53" t="s">
        <v>3855</v>
      </c>
      <c r="B1336" s="54" t="s">
        <v>3840</v>
      </c>
      <c r="C1336" s="55" t="s">
        <v>3856</v>
      </c>
      <c r="D1336" s="53"/>
      <c r="E1336" s="53"/>
      <c r="F1336" s="53"/>
      <c r="G1336" s="33" t="s">
        <v>144</v>
      </c>
      <c r="H1336" s="53" t="s">
        <v>148</v>
      </c>
      <c r="I1336" s="53" t="s">
        <v>30</v>
      </c>
      <c r="J1336" s="53" t="s">
        <v>149</v>
      </c>
      <c r="K1336" s="53" t="s">
        <v>123</v>
      </c>
      <c r="L1336" s="53" t="s">
        <v>150</v>
      </c>
      <c r="M1336" s="65" t="s">
        <v>11116</v>
      </c>
      <c r="N1336" s="53" t="s">
        <v>3857</v>
      </c>
      <c r="O1336" s="83"/>
      <c r="P1336" s="76"/>
    </row>
    <row r="1337" spans="1:16" ht="60">
      <c r="A1337" s="53" t="s">
        <v>3858</v>
      </c>
      <c r="B1337" s="54" t="s">
        <v>3840</v>
      </c>
      <c r="C1337" s="55" t="s">
        <v>3859</v>
      </c>
      <c r="D1337" s="53"/>
      <c r="E1337" s="53"/>
      <c r="F1337" s="53"/>
      <c r="G1337" s="33" t="s">
        <v>144</v>
      </c>
      <c r="H1337" s="53" t="s">
        <v>148</v>
      </c>
      <c r="I1337" s="53" t="s">
        <v>30</v>
      </c>
      <c r="J1337" s="53" t="s">
        <v>149</v>
      </c>
      <c r="K1337" s="53" t="s">
        <v>123</v>
      </c>
      <c r="L1337" s="53" t="s">
        <v>150</v>
      </c>
      <c r="M1337" s="65" t="s">
        <v>11116</v>
      </c>
      <c r="N1337" s="53" t="s">
        <v>3860</v>
      </c>
      <c r="O1337" s="33"/>
      <c r="P1337" s="76"/>
    </row>
    <row r="1338" spans="1:16" ht="45">
      <c r="A1338" s="53" t="s">
        <v>3861</v>
      </c>
      <c r="B1338" s="54" t="s">
        <v>3840</v>
      </c>
      <c r="C1338" s="55" t="s">
        <v>3862</v>
      </c>
      <c r="D1338" s="53"/>
      <c r="E1338" s="53"/>
      <c r="F1338" s="53"/>
      <c r="G1338" s="53"/>
      <c r="H1338" s="53" t="s">
        <v>148</v>
      </c>
      <c r="I1338" s="53" t="s">
        <v>30</v>
      </c>
      <c r="J1338" s="53" t="s">
        <v>149</v>
      </c>
      <c r="K1338" s="53" t="s">
        <v>123</v>
      </c>
      <c r="L1338" s="53" t="s">
        <v>128</v>
      </c>
      <c r="M1338" s="58" t="s">
        <v>10988</v>
      </c>
      <c r="N1338" s="53" t="s">
        <v>3863</v>
      </c>
      <c r="O1338" s="60"/>
      <c r="P1338" s="76"/>
    </row>
    <row r="1339" spans="1:16" ht="45">
      <c r="A1339" s="53" t="s">
        <v>3864</v>
      </c>
      <c r="B1339" s="54" t="s">
        <v>3840</v>
      </c>
      <c r="C1339" s="55" t="s">
        <v>3865</v>
      </c>
      <c r="D1339" s="53"/>
      <c r="E1339" s="53"/>
      <c r="F1339" s="53"/>
      <c r="G1339" s="53"/>
      <c r="H1339" s="53" t="s">
        <v>148</v>
      </c>
      <c r="I1339" s="53" t="s">
        <v>30</v>
      </c>
      <c r="J1339" s="53" t="s">
        <v>149</v>
      </c>
      <c r="K1339" s="53" t="s">
        <v>123</v>
      </c>
      <c r="L1339" s="53" t="s">
        <v>128</v>
      </c>
      <c r="M1339" s="58" t="s">
        <v>10988</v>
      </c>
      <c r="N1339" s="53" t="s">
        <v>3866</v>
      </c>
      <c r="O1339" s="60"/>
      <c r="P1339" s="76"/>
    </row>
    <row r="1340" spans="1:16" ht="60">
      <c r="A1340" s="53" t="s">
        <v>3867</v>
      </c>
      <c r="B1340" s="54" t="s">
        <v>3840</v>
      </c>
      <c r="C1340" s="55" t="s">
        <v>3868</v>
      </c>
      <c r="D1340" s="53"/>
      <c r="E1340" s="53"/>
      <c r="F1340" s="53"/>
      <c r="G1340" s="53"/>
      <c r="H1340" s="53" t="s">
        <v>148</v>
      </c>
      <c r="I1340" s="53" t="s">
        <v>30</v>
      </c>
      <c r="J1340" s="53" t="s">
        <v>149</v>
      </c>
      <c r="K1340" s="53" t="s">
        <v>123</v>
      </c>
      <c r="L1340" s="53" t="s">
        <v>128</v>
      </c>
      <c r="M1340" s="58" t="s">
        <v>10991</v>
      </c>
      <c r="N1340" s="53" t="s">
        <v>3869</v>
      </c>
      <c r="O1340" s="60"/>
      <c r="P1340" s="76"/>
    </row>
    <row r="1341" spans="1:16" ht="60">
      <c r="A1341" s="53" t="s">
        <v>3870</v>
      </c>
      <c r="B1341" s="54" t="s">
        <v>3840</v>
      </c>
      <c r="C1341" s="55" t="s">
        <v>3871</v>
      </c>
      <c r="D1341" s="53"/>
      <c r="E1341" s="53"/>
      <c r="F1341" s="53"/>
      <c r="G1341" s="53"/>
      <c r="H1341" s="53" t="s">
        <v>148</v>
      </c>
      <c r="I1341" s="53" t="s">
        <v>30</v>
      </c>
      <c r="J1341" s="53" t="s">
        <v>149</v>
      </c>
      <c r="K1341" s="53" t="s">
        <v>123</v>
      </c>
      <c r="L1341" s="53" t="s">
        <v>128</v>
      </c>
      <c r="M1341" s="58" t="s">
        <v>10881</v>
      </c>
      <c r="N1341" s="53" t="s">
        <v>3872</v>
      </c>
      <c r="O1341" s="60"/>
      <c r="P1341" s="76"/>
    </row>
    <row r="1342" spans="1:16" ht="45">
      <c r="A1342" s="53" t="s">
        <v>3873</v>
      </c>
      <c r="B1342" s="54" t="s">
        <v>3840</v>
      </c>
      <c r="C1342" s="55" t="s">
        <v>3874</v>
      </c>
      <c r="D1342" s="53"/>
      <c r="E1342" s="53"/>
      <c r="F1342" s="53"/>
      <c r="G1342" s="53"/>
      <c r="H1342" s="53" t="s">
        <v>148</v>
      </c>
      <c r="I1342" s="53" t="s">
        <v>30</v>
      </c>
      <c r="J1342" s="53" t="s">
        <v>149</v>
      </c>
      <c r="K1342" s="53" t="s">
        <v>123</v>
      </c>
      <c r="L1342" s="53" t="s">
        <v>128</v>
      </c>
      <c r="M1342" s="58" t="s">
        <v>10988</v>
      </c>
      <c r="N1342" s="53" t="s">
        <v>3875</v>
      </c>
      <c r="O1342" s="60"/>
      <c r="P1342" s="76"/>
    </row>
    <row r="1343" spans="1:16" ht="45">
      <c r="A1343" s="53" t="s">
        <v>3876</v>
      </c>
      <c r="B1343" s="54" t="s">
        <v>3840</v>
      </c>
      <c r="C1343" s="55" t="s">
        <v>3877</v>
      </c>
      <c r="D1343" s="53"/>
      <c r="E1343" s="53"/>
      <c r="F1343" s="53"/>
      <c r="G1343" s="33" t="s">
        <v>144</v>
      </c>
      <c r="H1343" s="53" t="s">
        <v>148</v>
      </c>
      <c r="I1343" s="53" t="s">
        <v>30</v>
      </c>
      <c r="J1343" s="53" t="s">
        <v>149</v>
      </c>
      <c r="K1343" s="53" t="s">
        <v>123</v>
      </c>
      <c r="L1343" s="53" t="s">
        <v>150</v>
      </c>
      <c r="M1343" s="65" t="s">
        <v>11116</v>
      </c>
      <c r="N1343" s="53" t="s">
        <v>3878</v>
      </c>
      <c r="O1343" s="33"/>
      <c r="P1343" s="76"/>
    </row>
    <row r="1344" spans="1:16" ht="45">
      <c r="A1344" s="53" t="s">
        <v>3879</v>
      </c>
      <c r="B1344" s="54" t="s">
        <v>3840</v>
      </c>
      <c r="C1344" s="55" t="s">
        <v>3880</v>
      </c>
      <c r="D1344" s="53"/>
      <c r="E1344" s="53"/>
      <c r="F1344" s="53"/>
      <c r="G1344" s="33" t="s">
        <v>144</v>
      </c>
      <c r="H1344" s="53" t="s">
        <v>148</v>
      </c>
      <c r="I1344" s="53" t="s">
        <v>30</v>
      </c>
      <c r="J1344" s="53" t="s">
        <v>149</v>
      </c>
      <c r="K1344" s="53" t="s">
        <v>123</v>
      </c>
      <c r="L1344" s="53" t="s">
        <v>150</v>
      </c>
      <c r="M1344" s="65" t="s">
        <v>11116</v>
      </c>
      <c r="N1344" s="53" t="s">
        <v>3881</v>
      </c>
      <c r="O1344" s="33"/>
      <c r="P1344" s="76"/>
    </row>
    <row r="1345" spans="1:16" ht="60">
      <c r="A1345" s="53" t="s">
        <v>3882</v>
      </c>
      <c r="B1345" s="54" t="s">
        <v>3840</v>
      </c>
      <c r="C1345" s="55" t="s">
        <v>3883</v>
      </c>
      <c r="D1345" s="53"/>
      <c r="E1345" s="53"/>
      <c r="F1345" s="53"/>
      <c r="G1345" s="33" t="s">
        <v>144</v>
      </c>
      <c r="H1345" s="53" t="s">
        <v>148</v>
      </c>
      <c r="I1345" s="53" t="s">
        <v>30</v>
      </c>
      <c r="J1345" s="53" t="s">
        <v>149</v>
      </c>
      <c r="K1345" s="53" t="s">
        <v>123</v>
      </c>
      <c r="L1345" s="53" t="s">
        <v>150</v>
      </c>
      <c r="M1345" s="65" t="s">
        <v>11116</v>
      </c>
      <c r="N1345" s="53" t="s">
        <v>3884</v>
      </c>
      <c r="O1345" s="33"/>
      <c r="P1345" s="76"/>
    </row>
    <row r="1346" spans="1:16" ht="45">
      <c r="A1346" s="53" t="s">
        <v>3885</v>
      </c>
      <c r="B1346" s="54" t="s">
        <v>3840</v>
      </c>
      <c r="C1346" s="55" t="s">
        <v>3886</v>
      </c>
      <c r="D1346" s="53"/>
      <c r="E1346" s="53"/>
      <c r="F1346" s="53"/>
      <c r="G1346" s="33" t="s">
        <v>144</v>
      </c>
      <c r="H1346" s="53" t="s">
        <v>148</v>
      </c>
      <c r="I1346" s="53" t="s">
        <v>30</v>
      </c>
      <c r="J1346" s="53" t="s">
        <v>149</v>
      </c>
      <c r="K1346" s="53" t="s">
        <v>123</v>
      </c>
      <c r="L1346" s="53" t="s">
        <v>150</v>
      </c>
      <c r="M1346" s="65" t="s">
        <v>11081</v>
      </c>
      <c r="N1346" s="53" t="s">
        <v>3887</v>
      </c>
      <c r="O1346" s="33"/>
      <c r="P1346" s="76"/>
    </row>
    <row r="1347" spans="1:16" ht="45">
      <c r="A1347" s="53" t="s">
        <v>3888</v>
      </c>
      <c r="B1347" s="54" t="s">
        <v>3840</v>
      </c>
      <c r="C1347" s="55" t="s">
        <v>10639</v>
      </c>
      <c r="D1347" s="53"/>
      <c r="E1347" s="53"/>
      <c r="F1347" s="53"/>
      <c r="G1347" s="33" t="s">
        <v>144</v>
      </c>
      <c r="H1347" s="53" t="s">
        <v>148</v>
      </c>
      <c r="I1347" s="53" t="s">
        <v>30</v>
      </c>
      <c r="J1347" s="53" t="s">
        <v>149</v>
      </c>
      <c r="K1347" s="53" t="s">
        <v>123</v>
      </c>
      <c r="L1347" s="53" t="s">
        <v>150</v>
      </c>
      <c r="M1347" s="54"/>
      <c r="N1347" s="53" t="s">
        <v>3889</v>
      </c>
      <c r="O1347" s="33"/>
      <c r="P1347" s="76"/>
    </row>
    <row r="1348" spans="1:16" ht="30">
      <c r="A1348" s="53" t="s">
        <v>3890</v>
      </c>
      <c r="B1348" s="54" t="s">
        <v>3840</v>
      </c>
      <c r="C1348" s="55" t="s">
        <v>3891</v>
      </c>
      <c r="D1348" s="53"/>
      <c r="E1348" s="53"/>
      <c r="F1348" s="53"/>
      <c r="G1348" s="33" t="s">
        <v>144</v>
      </c>
      <c r="H1348" s="53" t="s">
        <v>148</v>
      </c>
      <c r="I1348" s="53" t="s">
        <v>30</v>
      </c>
      <c r="J1348" s="53" t="s">
        <v>149</v>
      </c>
      <c r="K1348" s="53" t="s">
        <v>123</v>
      </c>
      <c r="L1348" s="53" t="s">
        <v>150</v>
      </c>
      <c r="M1348" s="65" t="s">
        <v>11116</v>
      </c>
      <c r="N1348" s="53" t="s">
        <v>3892</v>
      </c>
      <c r="O1348" s="60"/>
      <c r="P1348" s="76"/>
    </row>
    <row r="1349" spans="1:16" ht="105">
      <c r="A1349" s="53" t="s">
        <v>3893</v>
      </c>
      <c r="B1349" s="54" t="s">
        <v>3840</v>
      </c>
      <c r="C1349" s="55" t="s">
        <v>3894</v>
      </c>
      <c r="D1349" s="53"/>
      <c r="E1349" s="53"/>
      <c r="F1349" s="53"/>
      <c r="G1349" s="33"/>
      <c r="H1349" s="53" t="s">
        <v>148</v>
      </c>
      <c r="I1349" s="53" t="s">
        <v>30</v>
      </c>
      <c r="J1349" s="53" t="s">
        <v>149</v>
      </c>
      <c r="K1349" s="53" t="s">
        <v>123</v>
      </c>
      <c r="L1349" s="33" t="s">
        <v>129</v>
      </c>
      <c r="M1349" s="65" t="s">
        <v>11049</v>
      </c>
      <c r="N1349" s="53" t="s">
        <v>3895</v>
      </c>
      <c r="O1349" s="33"/>
      <c r="P1349" s="76"/>
    </row>
    <row r="1350" spans="1:16" ht="60">
      <c r="A1350" s="53" t="s">
        <v>3896</v>
      </c>
      <c r="B1350" s="54" t="s">
        <v>3840</v>
      </c>
      <c r="C1350" s="58" t="s">
        <v>3897</v>
      </c>
      <c r="D1350" s="53"/>
      <c r="E1350" s="53"/>
      <c r="F1350" s="53"/>
      <c r="G1350" s="53"/>
      <c r="H1350" s="53" t="s">
        <v>148</v>
      </c>
      <c r="I1350" s="53" t="s">
        <v>30</v>
      </c>
      <c r="J1350" s="53" t="s">
        <v>149</v>
      </c>
      <c r="K1350" s="53" t="s">
        <v>123</v>
      </c>
      <c r="L1350" s="53" t="s">
        <v>128</v>
      </c>
      <c r="M1350" s="65" t="s">
        <v>10806</v>
      </c>
      <c r="N1350" s="53" t="s">
        <v>3898</v>
      </c>
      <c r="O1350" s="60"/>
      <c r="P1350" s="76"/>
    </row>
    <row r="1351" spans="1:16" ht="60">
      <c r="A1351" s="53" t="s">
        <v>3899</v>
      </c>
      <c r="B1351" s="54" t="s">
        <v>3840</v>
      </c>
      <c r="C1351" s="58" t="s">
        <v>3900</v>
      </c>
      <c r="D1351" s="53"/>
      <c r="E1351" s="53"/>
      <c r="F1351" s="53"/>
      <c r="G1351" s="53"/>
      <c r="H1351" s="53" t="s">
        <v>148</v>
      </c>
      <c r="I1351" s="33" t="s">
        <v>30</v>
      </c>
      <c r="J1351" s="53" t="s">
        <v>149</v>
      </c>
      <c r="K1351" s="53" t="s">
        <v>123</v>
      </c>
      <c r="L1351" s="53" t="s">
        <v>128</v>
      </c>
      <c r="M1351" s="65" t="s">
        <v>10805</v>
      </c>
      <c r="N1351" s="53" t="s">
        <v>3898</v>
      </c>
      <c r="O1351" s="60"/>
      <c r="P1351" s="76"/>
    </row>
    <row r="1352" spans="1:16" ht="45">
      <c r="A1352" s="53" t="s">
        <v>3901</v>
      </c>
      <c r="B1352" s="54" t="s">
        <v>3840</v>
      </c>
      <c r="C1352" s="58" t="s">
        <v>3902</v>
      </c>
      <c r="D1352" s="53"/>
      <c r="E1352" s="53"/>
      <c r="F1352" s="53"/>
      <c r="G1352" s="53"/>
      <c r="H1352" s="53" t="s">
        <v>148</v>
      </c>
      <c r="I1352" s="53" t="s">
        <v>30</v>
      </c>
      <c r="J1352" s="53" t="s">
        <v>149</v>
      </c>
      <c r="K1352" s="53" t="s">
        <v>123</v>
      </c>
      <c r="L1352" s="33" t="s">
        <v>128</v>
      </c>
      <c r="M1352" s="65" t="s">
        <v>10993</v>
      </c>
      <c r="N1352" s="53" t="s">
        <v>3903</v>
      </c>
      <c r="O1352" s="60"/>
      <c r="P1352" s="76"/>
    </row>
    <row r="1353" spans="1:16" ht="105">
      <c r="A1353" s="53" t="s">
        <v>3904</v>
      </c>
      <c r="B1353" s="54" t="s">
        <v>3905</v>
      </c>
      <c r="C1353" s="55" t="s">
        <v>3906</v>
      </c>
      <c r="D1353" s="53"/>
      <c r="E1353" s="53"/>
      <c r="F1353" s="53"/>
      <c r="G1353" s="53"/>
      <c r="H1353" s="53" t="s">
        <v>148</v>
      </c>
      <c r="I1353" s="53" t="s">
        <v>30</v>
      </c>
      <c r="J1353" s="53" t="s">
        <v>151</v>
      </c>
      <c r="K1353" s="53" t="s">
        <v>124</v>
      </c>
      <c r="L1353" s="53" t="s">
        <v>129</v>
      </c>
      <c r="M1353" s="55"/>
      <c r="N1353" s="53"/>
      <c r="O1353" s="60"/>
      <c r="P1353" s="76"/>
    </row>
    <row r="1354" spans="1:16" ht="30">
      <c r="A1354" s="53" t="s">
        <v>3907</v>
      </c>
      <c r="B1354" s="54" t="s">
        <v>3905</v>
      </c>
      <c r="C1354" s="55" t="s">
        <v>3908</v>
      </c>
      <c r="D1354" s="53"/>
      <c r="E1354" s="53"/>
      <c r="F1354" s="53"/>
      <c r="G1354" s="53"/>
      <c r="H1354" s="53" t="s">
        <v>148</v>
      </c>
      <c r="I1354" s="53" t="s">
        <v>30</v>
      </c>
      <c r="J1354" s="53" t="s">
        <v>151</v>
      </c>
      <c r="K1354" s="53" t="s">
        <v>124</v>
      </c>
      <c r="L1354" s="53" t="s">
        <v>129</v>
      </c>
      <c r="M1354" s="55"/>
      <c r="N1354" s="60"/>
      <c r="O1354" s="60"/>
      <c r="P1354" s="76"/>
    </row>
    <row r="1355" spans="1:16" ht="30">
      <c r="A1355" s="53" t="s">
        <v>3909</v>
      </c>
      <c r="B1355" s="54" t="s">
        <v>3905</v>
      </c>
      <c r="C1355" s="55" t="s">
        <v>3910</v>
      </c>
      <c r="D1355" s="53"/>
      <c r="E1355" s="53"/>
      <c r="F1355" s="53"/>
      <c r="G1355" s="53"/>
      <c r="H1355" s="53" t="s">
        <v>148</v>
      </c>
      <c r="I1355" s="53" t="s">
        <v>30</v>
      </c>
      <c r="J1355" s="53" t="s">
        <v>151</v>
      </c>
      <c r="K1355" s="53" t="s">
        <v>124</v>
      </c>
      <c r="L1355" s="53" t="s">
        <v>129</v>
      </c>
      <c r="M1355" s="55"/>
      <c r="N1355" s="60"/>
      <c r="O1355" s="60"/>
      <c r="P1355" s="76"/>
    </row>
    <row r="1356" spans="1:16" ht="30">
      <c r="A1356" s="53" t="s">
        <v>3911</v>
      </c>
      <c r="B1356" s="54" t="s">
        <v>3905</v>
      </c>
      <c r="C1356" s="55" t="s">
        <v>3912</v>
      </c>
      <c r="D1356" s="53"/>
      <c r="E1356" s="53"/>
      <c r="F1356" s="53"/>
      <c r="G1356" s="53"/>
      <c r="H1356" s="53" t="s">
        <v>148</v>
      </c>
      <c r="I1356" s="53" t="s">
        <v>30</v>
      </c>
      <c r="J1356" s="53" t="s">
        <v>151</v>
      </c>
      <c r="K1356" s="53" t="s">
        <v>124</v>
      </c>
      <c r="L1356" s="53" t="s">
        <v>129</v>
      </c>
      <c r="M1356" s="55"/>
      <c r="N1356" s="60"/>
      <c r="O1356" s="60"/>
      <c r="P1356" s="76"/>
    </row>
    <row r="1357" spans="1:16" ht="45">
      <c r="A1357" s="53" t="s">
        <v>3913</v>
      </c>
      <c r="B1357" s="54" t="s">
        <v>3905</v>
      </c>
      <c r="C1357" s="55" t="s">
        <v>3914</v>
      </c>
      <c r="D1357" s="53"/>
      <c r="E1357" s="53"/>
      <c r="F1357" s="53"/>
      <c r="G1357" s="53"/>
      <c r="H1357" s="53" t="s">
        <v>148</v>
      </c>
      <c r="I1357" s="53" t="s">
        <v>30</v>
      </c>
      <c r="J1357" s="53" t="s">
        <v>151</v>
      </c>
      <c r="K1357" s="53" t="s">
        <v>124</v>
      </c>
      <c r="L1357" s="53" t="s">
        <v>129</v>
      </c>
      <c r="M1357" s="55"/>
      <c r="N1357" s="60"/>
      <c r="O1357" s="60"/>
      <c r="P1357" s="76"/>
    </row>
    <row r="1358" spans="1:16" ht="45">
      <c r="A1358" s="33" t="s">
        <v>3915</v>
      </c>
      <c r="B1358" s="54" t="s">
        <v>3905</v>
      </c>
      <c r="C1358" s="55" t="s">
        <v>3916</v>
      </c>
      <c r="D1358" s="53"/>
      <c r="E1358" s="53"/>
      <c r="F1358" s="53"/>
      <c r="G1358" s="53"/>
      <c r="H1358" s="53" t="s">
        <v>148</v>
      </c>
      <c r="I1358" s="53" t="s">
        <v>30</v>
      </c>
      <c r="J1358" s="53" t="s">
        <v>151</v>
      </c>
      <c r="K1358" s="53" t="s">
        <v>124</v>
      </c>
      <c r="L1358" s="53" t="s">
        <v>129</v>
      </c>
      <c r="M1358" s="55"/>
      <c r="N1358" s="60"/>
      <c r="O1358" s="60"/>
      <c r="P1358" s="76"/>
    </row>
    <row r="1359" spans="1:16" ht="45">
      <c r="A1359" s="53" t="s">
        <v>3917</v>
      </c>
      <c r="B1359" s="54" t="s">
        <v>3905</v>
      </c>
      <c r="C1359" s="55" t="s">
        <v>3918</v>
      </c>
      <c r="D1359" s="53"/>
      <c r="E1359" s="53"/>
      <c r="F1359" s="53"/>
      <c r="G1359" s="53"/>
      <c r="H1359" s="53" t="s">
        <v>148</v>
      </c>
      <c r="I1359" s="53" t="s">
        <v>30</v>
      </c>
      <c r="J1359" s="53" t="s">
        <v>151</v>
      </c>
      <c r="K1359" s="53" t="s">
        <v>124</v>
      </c>
      <c r="L1359" s="53" t="s">
        <v>129</v>
      </c>
      <c r="M1359" s="55"/>
      <c r="N1359" s="60"/>
      <c r="O1359" s="33"/>
      <c r="P1359" s="76"/>
    </row>
    <row r="1360" spans="1:16" ht="75">
      <c r="A1360" s="53" t="s">
        <v>3919</v>
      </c>
      <c r="B1360" s="54" t="s">
        <v>3905</v>
      </c>
      <c r="C1360" s="55" t="s">
        <v>3920</v>
      </c>
      <c r="D1360" s="53"/>
      <c r="E1360" s="53"/>
      <c r="F1360" s="53"/>
      <c r="G1360" s="33" t="s">
        <v>144</v>
      </c>
      <c r="H1360" s="53" t="s">
        <v>148</v>
      </c>
      <c r="I1360" s="53" t="s">
        <v>30</v>
      </c>
      <c r="J1360" s="53" t="s">
        <v>149</v>
      </c>
      <c r="K1360" s="53" t="s">
        <v>123</v>
      </c>
      <c r="L1360" s="53" t="s">
        <v>150</v>
      </c>
      <c r="M1360" s="55"/>
      <c r="N1360" s="60"/>
      <c r="O1360" s="33"/>
      <c r="P1360" s="76"/>
    </row>
    <row r="1361" spans="1:16" ht="60">
      <c r="A1361" s="53" t="s">
        <v>3921</v>
      </c>
      <c r="B1361" s="54" t="s">
        <v>3905</v>
      </c>
      <c r="C1361" s="55" t="s">
        <v>3922</v>
      </c>
      <c r="D1361" s="53"/>
      <c r="E1361" s="53"/>
      <c r="F1361" s="53"/>
      <c r="G1361" s="53"/>
      <c r="H1361" s="53" t="s">
        <v>148</v>
      </c>
      <c r="I1361" s="53" t="s">
        <v>30</v>
      </c>
      <c r="J1361" s="53" t="s">
        <v>151</v>
      </c>
      <c r="K1361" s="53" t="s">
        <v>124</v>
      </c>
      <c r="L1361" s="53" t="s">
        <v>129</v>
      </c>
      <c r="M1361" s="55"/>
      <c r="N1361" s="60"/>
      <c r="O1361" s="33"/>
      <c r="P1361" s="76"/>
    </row>
    <row r="1362" spans="1:16" ht="60">
      <c r="A1362" s="33" t="s">
        <v>3923</v>
      </c>
      <c r="B1362" s="54" t="s">
        <v>3905</v>
      </c>
      <c r="C1362" s="55" t="s">
        <v>3924</v>
      </c>
      <c r="D1362" s="53"/>
      <c r="E1362" s="53"/>
      <c r="F1362" s="53"/>
      <c r="G1362" s="53"/>
      <c r="H1362" s="53" t="s">
        <v>148</v>
      </c>
      <c r="I1362" s="53" t="s">
        <v>30</v>
      </c>
      <c r="J1362" s="53" t="s">
        <v>151</v>
      </c>
      <c r="K1362" s="53" t="s">
        <v>124</v>
      </c>
      <c r="L1362" s="53" t="s">
        <v>129</v>
      </c>
      <c r="M1362" s="55"/>
      <c r="N1362" s="53"/>
      <c r="O1362" s="60"/>
      <c r="P1362" s="76"/>
    </row>
    <row r="1363" spans="1:16" ht="45">
      <c r="A1363" s="53" t="s">
        <v>3925</v>
      </c>
      <c r="B1363" s="54" t="s">
        <v>3905</v>
      </c>
      <c r="C1363" s="55" t="s">
        <v>3926</v>
      </c>
      <c r="D1363" s="53"/>
      <c r="E1363" s="53"/>
      <c r="F1363" s="53"/>
      <c r="G1363" s="33" t="s">
        <v>144</v>
      </c>
      <c r="H1363" s="53" t="s">
        <v>148</v>
      </c>
      <c r="I1363" s="53" t="s">
        <v>30</v>
      </c>
      <c r="J1363" s="53" t="s">
        <v>149</v>
      </c>
      <c r="K1363" s="53" t="s">
        <v>123</v>
      </c>
      <c r="L1363" s="53" t="s">
        <v>150</v>
      </c>
      <c r="M1363" s="65" t="s">
        <v>11181</v>
      </c>
      <c r="N1363" s="53"/>
      <c r="O1363" s="33"/>
      <c r="P1363" s="76"/>
    </row>
    <row r="1364" spans="1:16" ht="45">
      <c r="A1364" s="53" t="s">
        <v>3927</v>
      </c>
      <c r="B1364" s="54" t="s">
        <v>3905</v>
      </c>
      <c r="C1364" s="55" t="s">
        <v>3928</v>
      </c>
      <c r="D1364" s="53"/>
      <c r="E1364" s="53"/>
      <c r="F1364" s="53"/>
      <c r="G1364" s="53"/>
      <c r="H1364" s="53" t="s">
        <v>148</v>
      </c>
      <c r="I1364" s="53" t="s">
        <v>30</v>
      </c>
      <c r="J1364" s="53" t="s">
        <v>149</v>
      </c>
      <c r="K1364" s="53" t="s">
        <v>123</v>
      </c>
      <c r="L1364" s="53" t="s">
        <v>128</v>
      </c>
      <c r="M1364" s="58" t="s">
        <v>10881</v>
      </c>
      <c r="N1364" s="53"/>
      <c r="O1364" s="60"/>
      <c r="P1364" s="76"/>
    </row>
    <row r="1365" spans="1:16" ht="105">
      <c r="A1365" s="53" t="s">
        <v>3929</v>
      </c>
      <c r="B1365" s="54" t="s">
        <v>3905</v>
      </c>
      <c r="C1365" s="55" t="s">
        <v>3930</v>
      </c>
      <c r="D1365" s="53"/>
      <c r="E1365" s="53"/>
      <c r="F1365" s="53"/>
      <c r="G1365" s="33" t="s">
        <v>144</v>
      </c>
      <c r="H1365" s="53" t="s">
        <v>148</v>
      </c>
      <c r="I1365" s="53" t="s">
        <v>30</v>
      </c>
      <c r="J1365" s="53" t="s">
        <v>149</v>
      </c>
      <c r="K1365" s="53" t="s">
        <v>123</v>
      </c>
      <c r="L1365" s="53" t="s">
        <v>150</v>
      </c>
      <c r="M1365" s="58" t="s">
        <v>11116</v>
      </c>
      <c r="N1365" s="53"/>
      <c r="O1365" s="33"/>
      <c r="P1365" s="76"/>
    </row>
    <row r="1366" spans="1:16" ht="45">
      <c r="A1366" s="53" t="s">
        <v>3931</v>
      </c>
      <c r="B1366" s="54" t="s">
        <v>3905</v>
      </c>
      <c r="C1366" s="55" t="s">
        <v>3932</v>
      </c>
      <c r="D1366" s="53"/>
      <c r="E1366" s="53"/>
      <c r="F1366" s="53"/>
      <c r="G1366" s="53"/>
      <c r="H1366" s="53" t="s">
        <v>148</v>
      </c>
      <c r="I1366" s="53" t="s">
        <v>30</v>
      </c>
      <c r="J1366" s="53" t="s">
        <v>149</v>
      </c>
      <c r="K1366" s="53" t="s">
        <v>123</v>
      </c>
      <c r="L1366" s="53" t="s">
        <v>128</v>
      </c>
      <c r="M1366" s="58" t="s">
        <v>10881</v>
      </c>
      <c r="N1366" s="53"/>
      <c r="O1366" s="60"/>
      <c r="P1366" s="76"/>
    </row>
    <row r="1367" spans="1:16" ht="45">
      <c r="A1367" s="53" t="s">
        <v>3933</v>
      </c>
      <c r="B1367" s="54" t="s">
        <v>3905</v>
      </c>
      <c r="C1367" s="55" t="s">
        <v>3934</v>
      </c>
      <c r="D1367" s="53"/>
      <c r="E1367" s="53"/>
      <c r="F1367" s="53"/>
      <c r="G1367" s="53"/>
      <c r="H1367" s="53" t="s">
        <v>148</v>
      </c>
      <c r="I1367" s="53" t="s">
        <v>30</v>
      </c>
      <c r="J1367" s="53" t="s">
        <v>149</v>
      </c>
      <c r="K1367" s="53" t="s">
        <v>123</v>
      </c>
      <c r="L1367" s="53" t="s">
        <v>128</v>
      </c>
      <c r="M1367" s="58" t="s">
        <v>10881</v>
      </c>
      <c r="N1367" s="53"/>
      <c r="O1367" s="60"/>
      <c r="P1367" s="76"/>
    </row>
    <row r="1368" spans="1:16" ht="45">
      <c r="A1368" s="53" t="s">
        <v>3935</v>
      </c>
      <c r="B1368" s="54" t="s">
        <v>3905</v>
      </c>
      <c r="C1368" s="55" t="s">
        <v>3936</v>
      </c>
      <c r="D1368" s="53"/>
      <c r="E1368" s="53"/>
      <c r="F1368" s="53"/>
      <c r="G1368" s="53"/>
      <c r="H1368" s="53" t="s">
        <v>148</v>
      </c>
      <c r="I1368" s="53" t="s">
        <v>30</v>
      </c>
      <c r="J1368" s="53" t="s">
        <v>149</v>
      </c>
      <c r="K1368" s="53" t="s">
        <v>123</v>
      </c>
      <c r="L1368" s="53" t="s">
        <v>128</v>
      </c>
      <c r="M1368" s="58" t="s">
        <v>10881</v>
      </c>
      <c r="N1368" s="53"/>
      <c r="O1368" s="60"/>
      <c r="P1368" s="76"/>
    </row>
    <row r="1369" spans="1:16" ht="60">
      <c r="A1369" s="53" t="s">
        <v>3937</v>
      </c>
      <c r="B1369" s="54" t="s">
        <v>3905</v>
      </c>
      <c r="C1369" s="55" t="s">
        <v>3938</v>
      </c>
      <c r="D1369" s="53"/>
      <c r="E1369" s="53"/>
      <c r="F1369" s="53"/>
      <c r="G1369" s="53"/>
      <c r="H1369" s="53" t="s">
        <v>148</v>
      </c>
      <c r="I1369" s="53" t="s">
        <v>30</v>
      </c>
      <c r="J1369" s="53" t="s">
        <v>149</v>
      </c>
      <c r="K1369" s="53" t="s">
        <v>123</v>
      </c>
      <c r="L1369" s="53" t="s">
        <v>128</v>
      </c>
      <c r="M1369" s="58" t="s">
        <v>10881</v>
      </c>
      <c r="N1369" s="60"/>
      <c r="O1369" s="60"/>
      <c r="P1369" s="76"/>
    </row>
    <row r="1370" spans="1:16" ht="60">
      <c r="A1370" s="53" t="s">
        <v>3939</v>
      </c>
      <c r="B1370" s="54" t="s">
        <v>3905</v>
      </c>
      <c r="C1370" s="55" t="s">
        <v>3940</v>
      </c>
      <c r="D1370" s="53"/>
      <c r="E1370" s="53"/>
      <c r="F1370" s="53"/>
      <c r="G1370" s="53"/>
      <c r="H1370" s="53" t="s">
        <v>148</v>
      </c>
      <c r="I1370" s="53" t="s">
        <v>30</v>
      </c>
      <c r="J1370" s="53" t="s">
        <v>149</v>
      </c>
      <c r="K1370" s="53" t="s">
        <v>123</v>
      </c>
      <c r="L1370" s="53" t="s">
        <v>128</v>
      </c>
      <c r="M1370" s="58" t="s">
        <v>10881</v>
      </c>
      <c r="N1370" s="60"/>
      <c r="O1370" s="60"/>
      <c r="P1370" s="76"/>
    </row>
    <row r="1371" spans="1:16" ht="45">
      <c r="A1371" s="53" t="s">
        <v>3941</v>
      </c>
      <c r="B1371" s="54" t="s">
        <v>3905</v>
      </c>
      <c r="C1371" s="58" t="s">
        <v>3942</v>
      </c>
      <c r="D1371" s="53"/>
      <c r="E1371" s="53"/>
      <c r="F1371" s="53"/>
      <c r="G1371" s="53"/>
      <c r="H1371" s="53" t="s">
        <v>148</v>
      </c>
      <c r="I1371" s="53" t="s">
        <v>30</v>
      </c>
      <c r="J1371" s="53" t="s">
        <v>149</v>
      </c>
      <c r="K1371" s="53" t="s">
        <v>123</v>
      </c>
      <c r="L1371" s="53" t="s">
        <v>128</v>
      </c>
      <c r="M1371" s="58" t="s">
        <v>10994</v>
      </c>
      <c r="N1371" s="60"/>
      <c r="O1371" s="60"/>
      <c r="P1371" s="76"/>
    </row>
    <row r="1372" spans="1:16" ht="45">
      <c r="A1372" s="53" t="s">
        <v>3943</v>
      </c>
      <c r="B1372" s="54" t="s">
        <v>3905</v>
      </c>
      <c r="C1372" s="55" t="s">
        <v>3944</v>
      </c>
      <c r="D1372" s="53"/>
      <c r="E1372" s="53"/>
      <c r="F1372" s="53"/>
      <c r="G1372" s="53"/>
      <c r="H1372" s="53" t="s">
        <v>148</v>
      </c>
      <c r="I1372" s="53" t="s">
        <v>30</v>
      </c>
      <c r="J1372" s="53" t="s">
        <v>149</v>
      </c>
      <c r="K1372" s="53" t="s">
        <v>123</v>
      </c>
      <c r="L1372" s="33" t="s">
        <v>128</v>
      </c>
      <c r="M1372" s="65" t="s">
        <v>10993</v>
      </c>
      <c r="N1372" s="60"/>
      <c r="O1372" s="56"/>
      <c r="P1372" s="76"/>
    </row>
    <row r="1373" spans="1:16" ht="45">
      <c r="A1373" s="53" t="s">
        <v>3945</v>
      </c>
      <c r="B1373" s="54" t="s">
        <v>3905</v>
      </c>
      <c r="C1373" s="58" t="s">
        <v>3946</v>
      </c>
      <c r="D1373" s="53"/>
      <c r="E1373" s="53"/>
      <c r="F1373" s="53"/>
      <c r="G1373" s="53"/>
      <c r="H1373" s="53" t="s">
        <v>148</v>
      </c>
      <c r="I1373" s="53" t="s">
        <v>30</v>
      </c>
      <c r="J1373" s="53" t="s">
        <v>149</v>
      </c>
      <c r="K1373" s="53" t="s">
        <v>123</v>
      </c>
      <c r="L1373" s="53" t="s">
        <v>128</v>
      </c>
      <c r="M1373" s="58" t="s">
        <v>10936</v>
      </c>
      <c r="N1373" s="60"/>
      <c r="O1373" s="56"/>
      <c r="P1373" s="76"/>
    </row>
    <row r="1374" spans="1:16" ht="45">
      <c r="A1374" s="53" t="s">
        <v>3947</v>
      </c>
      <c r="B1374" s="54" t="s">
        <v>3905</v>
      </c>
      <c r="C1374" s="55" t="s">
        <v>3948</v>
      </c>
      <c r="D1374" s="53"/>
      <c r="E1374" s="53"/>
      <c r="F1374" s="53"/>
      <c r="G1374" s="53"/>
      <c r="H1374" s="53" t="s">
        <v>148</v>
      </c>
      <c r="I1374" s="53" t="s">
        <v>30</v>
      </c>
      <c r="J1374" s="53" t="s">
        <v>151</v>
      </c>
      <c r="K1374" s="53" t="s">
        <v>124</v>
      </c>
      <c r="L1374" s="33" t="s">
        <v>129</v>
      </c>
      <c r="M1374" s="58"/>
      <c r="N1374" s="60"/>
      <c r="O1374" s="56"/>
      <c r="P1374" s="76"/>
    </row>
    <row r="1375" spans="1:16" ht="60">
      <c r="A1375" s="33" t="s">
        <v>3949</v>
      </c>
      <c r="B1375" s="54" t="s">
        <v>3905</v>
      </c>
      <c r="C1375" s="55" t="s">
        <v>3950</v>
      </c>
      <c r="D1375" s="53"/>
      <c r="E1375" s="53"/>
      <c r="F1375" s="53"/>
      <c r="G1375" s="53"/>
      <c r="H1375" s="53" t="s">
        <v>148</v>
      </c>
      <c r="I1375" s="53" t="s">
        <v>30</v>
      </c>
      <c r="J1375" s="53" t="s">
        <v>149</v>
      </c>
      <c r="K1375" s="53" t="s">
        <v>123</v>
      </c>
      <c r="L1375" s="53" t="s">
        <v>128</v>
      </c>
      <c r="M1375" s="58" t="s">
        <v>10881</v>
      </c>
      <c r="N1375" s="60"/>
      <c r="O1375" s="83"/>
      <c r="P1375" s="76"/>
    </row>
    <row r="1376" spans="1:16" ht="45">
      <c r="A1376" s="53" t="s">
        <v>3951</v>
      </c>
      <c r="B1376" s="54" t="s">
        <v>3905</v>
      </c>
      <c r="C1376" s="55" t="s">
        <v>3952</v>
      </c>
      <c r="D1376" s="53"/>
      <c r="E1376" s="53"/>
      <c r="F1376" s="53"/>
      <c r="G1376" s="53"/>
      <c r="H1376" s="53" t="s">
        <v>148</v>
      </c>
      <c r="I1376" s="53" t="s">
        <v>30</v>
      </c>
      <c r="J1376" s="53" t="s">
        <v>151</v>
      </c>
      <c r="K1376" s="53" t="s">
        <v>124</v>
      </c>
      <c r="L1376" s="53" t="s">
        <v>153</v>
      </c>
      <c r="M1376" s="54" t="s">
        <v>273</v>
      </c>
      <c r="N1376" s="53"/>
      <c r="O1376" s="60"/>
      <c r="P1376" s="76"/>
    </row>
    <row r="1377" spans="1:16" ht="90">
      <c r="A1377" s="53" t="s">
        <v>3953</v>
      </c>
      <c r="B1377" s="54" t="s">
        <v>3905</v>
      </c>
      <c r="C1377" s="55" t="s">
        <v>3954</v>
      </c>
      <c r="D1377" s="53"/>
      <c r="E1377" s="53"/>
      <c r="F1377" s="53"/>
      <c r="G1377" s="53"/>
      <c r="H1377" s="53" t="s">
        <v>148</v>
      </c>
      <c r="I1377" s="53" t="s">
        <v>30</v>
      </c>
      <c r="J1377" s="53" t="s">
        <v>149</v>
      </c>
      <c r="K1377" s="53" t="s">
        <v>123</v>
      </c>
      <c r="L1377" s="53" t="s">
        <v>128</v>
      </c>
      <c r="M1377" s="58" t="s">
        <v>10881</v>
      </c>
      <c r="N1377" s="53"/>
      <c r="O1377" s="33"/>
      <c r="P1377" s="76"/>
    </row>
    <row r="1378" spans="1:16" ht="75">
      <c r="A1378" s="53" t="s">
        <v>3955</v>
      </c>
      <c r="B1378" s="54" t="s">
        <v>3905</v>
      </c>
      <c r="C1378" s="55" t="s">
        <v>3956</v>
      </c>
      <c r="D1378" s="53"/>
      <c r="E1378" s="53"/>
      <c r="F1378" s="53"/>
      <c r="G1378" s="53"/>
      <c r="H1378" s="53" t="s">
        <v>148</v>
      </c>
      <c r="I1378" s="53" t="s">
        <v>30</v>
      </c>
      <c r="J1378" s="53" t="s">
        <v>149</v>
      </c>
      <c r="K1378" s="53" t="s">
        <v>123</v>
      </c>
      <c r="L1378" s="53" t="s">
        <v>128</v>
      </c>
      <c r="M1378" s="58" t="s">
        <v>10881</v>
      </c>
      <c r="N1378" s="53"/>
      <c r="O1378" s="33"/>
      <c r="P1378" s="76"/>
    </row>
    <row r="1379" spans="1:16" ht="120">
      <c r="A1379" s="53" t="s">
        <v>3957</v>
      </c>
      <c r="B1379" s="54" t="s">
        <v>3905</v>
      </c>
      <c r="C1379" s="58" t="s">
        <v>11054</v>
      </c>
      <c r="D1379" s="53"/>
      <c r="E1379" s="53"/>
      <c r="F1379" s="53"/>
      <c r="G1379" s="53"/>
      <c r="H1379" s="53" t="s">
        <v>148</v>
      </c>
      <c r="I1379" s="53" t="s">
        <v>30</v>
      </c>
      <c r="J1379" s="53" t="s">
        <v>151</v>
      </c>
      <c r="K1379" s="53" t="s">
        <v>124</v>
      </c>
      <c r="L1379" s="53" t="s">
        <v>129</v>
      </c>
      <c r="M1379" s="58"/>
      <c r="N1379" s="53"/>
      <c r="O1379" s="33"/>
      <c r="P1379" s="76"/>
    </row>
    <row r="1380" spans="1:16" ht="105">
      <c r="A1380" s="53" t="s">
        <v>3958</v>
      </c>
      <c r="B1380" s="54" t="s">
        <v>3905</v>
      </c>
      <c r="C1380" s="55" t="s">
        <v>3959</v>
      </c>
      <c r="D1380" s="53"/>
      <c r="E1380" s="53"/>
      <c r="F1380" s="53"/>
      <c r="G1380" s="53"/>
      <c r="H1380" s="53" t="s">
        <v>148</v>
      </c>
      <c r="I1380" s="53" t="s">
        <v>30</v>
      </c>
      <c r="J1380" s="53" t="s">
        <v>151</v>
      </c>
      <c r="K1380" s="53" t="s">
        <v>124</v>
      </c>
      <c r="L1380" s="53" t="s">
        <v>153</v>
      </c>
      <c r="M1380" s="54" t="s">
        <v>273</v>
      </c>
      <c r="N1380" s="53"/>
      <c r="O1380" s="60"/>
      <c r="P1380" s="76"/>
    </row>
    <row r="1381" spans="1:16" ht="90">
      <c r="A1381" s="53" t="s">
        <v>3960</v>
      </c>
      <c r="B1381" s="54" t="s">
        <v>3905</v>
      </c>
      <c r="C1381" s="55" t="s">
        <v>3961</v>
      </c>
      <c r="D1381" s="53"/>
      <c r="E1381" s="53"/>
      <c r="F1381" s="53"/>
      <c r="G1381" s="53"/>
      <c r="H1381" s="53" t="s">
        <v>148</v>
      </c>
      <c r="I1381" s="53" t="s">
        <v>30</v>
      </c>
      <c r="J1381" s="53" t="s">
        <v>151</v>
      </c>
      <c r="K1381" s="53" t="s">
        <v>124</v>
      </c>
      <c r="L1381" s="53" t="s">
        <v>153</v>
      </c>
      <c r="M1381" s="54" t="s">
        <v>273</v>
      </c>
      <c r="N1381" s="53"/>
      <c r="O1381" s="60"/>
      <c r="P1381" s="76"/>
    </row>
    <row r="1382" spans="1:16" ht="120">
      <c r="A1382" s="53" t="s">
        <v>3962</v>
      </c>
      <c r="B1382" s="54" t="s">
        <v>3905</v>
      </c>
      <c r="C1382" s="55" t="s">
        <v>3963</v>
      </c>
      <c r="D1382" s="53"/>
      <c r="E1382" s="53"/>
      <c r="F1382" s="53"/>
      <c r="G1382" s="53"/>
      <c r="H1382" s="53" t="s">
        <v>148</v>
      </c>
      <c r="I1382" s="53" t="s">
        <v>30</v>
      </c>
      <c r="J1382" s="53" t="s">
        <v>149</v>
      </c>
      <c r="K1382" s="53" t="s">
        <v>123</v>
      </c>
      <c r="L1382" s="53" t="s">
        <v>128</v>
      </c>
      <c r="M1382" s="58" t="s">
        <v>10975</v>
      </c>
      <c r="N1382" s="60"/>
      <c r="O1382" s="60"/>
      <c r="P1382" s="76"/>
    </row>
    <row r="1383" spans="1:16" ht="120">
      <c r="A1383" s="53" t="s">
        <v>3964</v>
      </c>
      <c r="B1383" s="54" t="s">
        <v>3905</v>
      </c>
      <c r="C1383" s="55" t="s">
        <v>3965</v>
      </c>
      <c r="D1383" s="53"/>
      <c r="E1383" s="53"/>
      <c r="F1383" s="53"/>
      <c r="G1383" s="53"/>
      <c r="H1383" s="53" t="s">
        <v>148</v>
      </c>
      <c r="I1383" s="53" t="s">
        <v>30</v>
      </c>
      <c r="J1383" s="53" t="s">
        <v>149</v>
      </c>
      <c r="K1383" s="53" t="s">
        <v>123</v>
      </c>
      <c r="L1383" s="53" t="s">
        <v>128</v>
      </c>
      <c r="M1383" s="58" t="s">
        <v>10975</v>
      </c>
      <c r="N1383" s="60"/>
      <c r="O1383" s="60"/>
      <c r="P1383" s="76"/>
    </row>
    <row r="1384" spans="1:16" ht="150">
      <c r="A1384" s="53" t="s">
        <v>3966</v>
      </c>
      <c r="B1384" s="54" t="s">
        <v>3905</v>
      </c>
      <c r="C1384" s="55" t="s">
        <v>3967</v>
      </c>
      <c r="D1384" s="53"/>
      <c r="E1384" s="53"/>
      <c r="F1384" s="53"/>
      <c r="G1384" s="53"/>
      <c r="H1384" s="53" t="s">
        <v>148</v>
      </c>
      <c r="I1384" s="53" t="s">
        <v>30</v>
      </c>
      <c r="J1384" s="53" t="s">
        <v>149</v>
      </c>
      <c r="K1384" s="53" t="s">
        <v>123</v>
      </c>
      <c r="L1384" s="53" t="s">
        <v>128</v>
      </c>
      <c r="M1384" s="58" t="s">
        <v>10975</v>
      </c>
      <c r="N1384" s="60"/>
      <c r="O1384" s="60"/>
      <c r="P1384" s="76"/>
    </row>
    <row r="1385" spans="1:16" ht="150">
      <c r="A1385" s="53" t="s">
        <v>3968</v>
      </c>
      <c r="B1385" s="54" t="s">
        <v>3905</v>
      </c>
      <c r="C1385" s="55" t="s">
        <v>3969</v>
      </c>
      <c r="D1385" s="53"/>
      <c r="E1385" s="53"/>
      <c r="F1385" s="53"/>
      <c r="G1385" s="53"/>
      <c r="H1385" s="53" t="s">
        <v>148</v>
      </c>
      <c r="I1385" s="53" t="s">
        <v>30</v>
      </c>
      <c r="J1385" s="53" t="s">
        <v>149</v>
      </c>
      <c r="K1385" s="53" t="s">
        <v>123</v>
      </c>
      <c r="L1385" s="53" t="s">
        <v>128</v>
      </c>
      <c r="M1385" s="58" t="s">
        <v>10975</v>
      </c>
      <c r="N1385" s="60"/>
      <c r="O1385" s="60"/>
      <c r="P1385" s="76"/>
    </row>
    <row r="1386" spans="1:16" ht="135">
      <c r="A1386" s="53" t="s">
        <v>3970</v>
      </c>
      <c r="B1386" s="54" t="s">
        <v>3905</v>
      </c>
      <c r="C1386" s="55" t="s">
        <v>3971</v>
      </c>
      <c r="D1386" s="53"/>
      <c r="E1386" s="53"/>
      <c r="F1386" s="53"/>
      <c r="G1386" s="53"/>
      <c r="H1386" s="53" t="s">
        <v>148</v>
      </c>
      <c r="I1386" s="53" t="s">
        <v>30</v>
      </c>
      <c r="J1386" s="53" t="s">
        <v>149</v>
      </c>
      <c r="K1386" s="53" t="s">
        <v>123</v>
      </c>
      <c r="L1386" s="53" t="s">
        <v>128</v>
      </c>
      <c r="M1386" s="58" t="s">
        <v>10975</v>
      </c>
      <c r="N1386" s="60"/>
      <c r="O1386" s="60"/>
      <c r="P1386" s="76"/>
    </row>
    <row r="1387" spans="1:16" ht="135">
      <c r="A1387" s="53" t="s">
        <v>3972</v>
      </c>
      <c r="B1387" s="54" t="s">
        <v>3905</v>
      </c>
      <c r="C1387" s="55" t="s">
        <v>3973</v>
      </c>
      <c r="D1387" s="53"/>
      <c r="E1387" s="53"/>
      <c r="F1387" s="53"/>
      <c r="G1387" s="53"/>
      <c r="H1387" s="53" t="s">
        <v>148</v>
      </c>
      <c r="I1387" s="53" t="s">
        <v>30</v>
      </c>
      <c r="J1387" s="53" t="s">
        <v>149</v>
      </c>
      <c r="K1387" s="53" t="s">
        <v>123</v>
      </c>
      <c r="L1387" s="53" t="s">
        <v>128</v>
      </c>
      <c r="M1387" s="58" t="s">
        <v>10975</v>
      </c>
      <c r="N1387" s="60"/>
      <c r="O1387" s="60"/>
      <c r="P1387" s="76"/>
    </row>
    <row r="1388" spans="1:16" ht="150">
      <c r="A1388" s="53" t="s">
        <v>3974</v>
      </c>
      <c r="B1388" s="54" t="s">
        <v>3905</v>
      </c>
      <c r="C1388" s="55" t="s">
        <v>3975</v>
      </c>
      <c r="D1388" s="53"/>
      <c r="E1388" s="53"/>
      <c r="F1388" s="53"/>
      <c r="G1388" s="53"/>
      <c r="H1388" s="53" t="s">
        <v>148</v>
      </c>
      <c r="I1388" s="53" t="s">
        <v>30</v>
      </c>
      <c r="J1388" s="53" t="s">
        <v>149</v>
      </c>
      <c r="K1388" s="53" t="s">
        <v>123</v>
      </c>
      <c r="L1388" s="53" t="s">
        <v>128</v>
      </c>
      <c r="M1388" s="58" t="s">
        <v>10975</v>
      </c>
      <c r="N1388" s="60"/>
      <c r="O1388" s="60"/>
      <c r="P1388" s="76"/>
    </row>
    <row r="1389" spans="1:16" ht="150">
      <c r="A1389" s="53" t="s">
        <v>3976</v>
      </c>
      <c r="B1389" s="54" t="s">
        <v>3905</v>
      </c>
      <c r="C1389" s="55" t="s">
        <v>3977</v>
      </c>
      <c r="D1389" s="53"/>
      <c r="E1389" s="53"/>
      <c r="F1389" s="53"/>
      <c r="G1389" s="53"/>
      <c r="H1389" s="53" t="s">
        <v>148</v>
      </c>
      <c r="I1389" s="53" t="s">
        <v>30</v>
      </c>
      <c r="J1389" s="53" t="s">
        <v>149</v>
      </c>
      <c r="K1389" s="53" t="s">
        <v>123</v>
      </c>
      <c r="L1389" s="53" t="s">
        <v>128</v>
      </c>
      <c r="M1389" s="58" t="s">
        <v>10975</v>
      </c>
      <c r="N1389" s="60"/>
      <c r="O1389" s="60"/>
      <c r="P1389" s="76"/>
    </row>
    <row r="1390" spans="1:16" ht="150">
      <c r="A1390" s="53" t="s">
        <v>3978</v>
      </c>
      <c r="B1390" s="54" t="s">
        <v>3905</v>
      </c>
      <c r="C1390" s="55" t="s">
        <v>3979</v>
      </c>
      <c r="D1390" s="53"/>
      <c r="E1390" s="53"/>
      <c r="F1390" s="53"/>
      <c r="G1390" s="53"/>
      <c r="H1390" s="53" t="s">
        <v>148</v>
      </c>
      <c r="I1390" s="53" t="s">
        <v>30</v>
      </c>
      <c r="J1390" s="53" t="s">
        <v>149</v>
      </c>
      <c r="K1390" s="53" t="s">
        <v>123</v>
      </c>
      <c r="L1390" s="53" t="s">
        <v>128</v>
      </c>
      <c r="M1390" s="58" t="s">
        <v>10975</v>
      </c>
      <c r="N1390" s="60"/>
      <c r="O1390" s="60"/>
      <c r="P1390" s="76"/>
    </row>
    <row r="1391" spans="1:16" ht="150">
      <c r="A1391" s="53" t="s">
        <v>3980</v>
      </c>
      <c r="B1391" s="54" t="s">
        <v>3905</v>
      </c>
      <c r="C1391" s="55" t="s">
        <v>3981</v>
      </c>
      <c r="D1391" s="53"/>
      <c r="E1391" s="53"/>
      <c r="F1391" s="53"/>
      <c r="G1391" s="53"/>
      <c r="H1391" s="53" t="s">
        <v>148</v>
      </c>
      <c r="I1391" s="53" t="s">
        <v>30</v>
      </c>
      <c r="J1391" s="53" t="s">
        <v>149</v>
      </c>
      <c r="K1391" s="53" t="s">
        <v>123</v>
      </c>
      <c r="L1391" s="53" t="s">
        <v>128</v>
      </c>
      <c r="M1391" s="58" t="s">
        <v>10975</v>
      </c>
      <c r="N1391" s="60"/>
      <c r="O1391" s="60"/>
      <c r="P1391" s="76"/>
    </row>
    <row r="1392" spans="1:16" ht="135">
      <c r="A1392" s="53" t="s">
        <v>3982</v>
      </c>
      <c r="B1392" s="54" t="s">
        <v>3905</v>
      </c>
      <c r="C1392" s="55" t="s">
        <v>3983</v>
      </c>
      <c r="D1392" s="53"/>
      <c r="E1392" s="53"/>
      <c r="F1392" s="53"/>
      <c r="G1392" s="33"/>
      <c r="H1392" s="53" t="s">
        <v>148</v>
      </c>
      <c r="I1392" s="53" t="s">
        <v>30</v>
      </c>
      <c r="J1392" s="53" t="s">
        <v>149</v>
      </c>
      <c r="K1392" s="53" t="s">
        <v>123</v>
      </c>
      <c r="L1392" s="33" t="s">
        <v>128</v>
      </c>
      <c r="M1392" s="33" t="s">
        <v>11081</v>
      </c>
      <c r="N1392" s="33" t="s">
        <v>11081</v>
      </c>
      <c r="O1392" s="33"/>
      <c r="P1392" s="76"/>
    </row>
    <row r="1393" spans="1:16" ht="135">
      <c r="A1393" s="53" t="s">
        <v>3984</v>
      </c>
      <c r="B1393" s="54" t="s">
        <v>3905</v>
      </c>
      <c r="C1393" s="55" t="s">
        <v>3985</v>
      </c>
      <c r="D1393" s="53"/>
      <c r="E1393" s="53"/>
      <c r="F1393" s="53"/>
      <c r="G1393" s="33"/>
      <c r="H1393" s="53" t="s">
        <v>148</v>
      </c>
      <c r="I1393" s="53" t="s">
        <v>30</v>
      </c>
      <c r="J1393" s="53" t="s">
        <v>149</v>
      </c>
      <c r="K1393" s="53" t="s">
        <v>123</v>
      </c>
      <c r="L1393" s="33" t="s">
        <v>128</v>
      </c>
      <c r="M1393" s="33" t="s">
        <v>11081</v>
      </c>
      <c r="N1393" s="33" t="s">
        <v>11081</v>
      </c>
      <c r="O1393" s="33"/>
      <c r="P1393" s="76"/>
    </row>
    <row r="1394" spans="1:16" ht="150">
      <c r="A1394" s="53" t="s">
        <v>3986</v>
      </c>
      <c r="B1394" s="54" t="s">
        <v>3905</v>
      </c>
      <c r="C1394" s="55" t="s">
        <v>3987</v>
      </c>
      <c r="D1394" s="53"/>
      <c r="E1394" s="53"/>
      <c r="F1394" s="53"/>
      <c r="G1394" s="33"/>
      <c r="H1394" s="53" t="s">
        <v>148</v>
      </c>
      <c r="I1394" s="53" t="s">
        <v>30</v>
      </c>
      <c r="J1394" s="53" t="s">
        <v>151</v>
      </c>
      <c r="K1394" s="53" t="s">
        <v>124</v>
      </c>
      <c r="L1394" s="33" t="s">
        <v>129</v>
      </c>
      <c r="M1394" s="58"/>
      <c r="N1394" s="60"/>
      <c r="O1394" s="33"/>
      <c r="P1394" s="76"/>
    </row>
    <row r="1395" spans="1:16" ht="150">
      <c r="A1395" s="53" t="s">
        <v>3988</v>
      </c>
      <c r="B1395" s="54" t="s">
        <v>3905</v>
      </c>
      <c r="C1395" s="55" t="s">
        <v>3989</v>
      </c>
      <c r="D1395" s="53"/>
      <c r="E1395" s="53"/>
      <c r="F1395" s="53"/>
      <c r="G1395" s="33"/>
      <c r="H1395" s="53" t="s">
        <v>148</v>
      </c>
      <c r="I1395" s="53" t="s">
        <v>30</v>
      </c>
      <c r="J1395" s="53" t="s">
        <v>151</v>
      </c>
      <c r="K1395" s="53" t="s">
        <v>124</v>
      </c>
      <c r="L1395" s="33" t="s">
        <v>129</v>
      </c>
      <c r="M1395" s="58"/>
      <c r="N1395" s="60"/>
      <c r="O1395" s="33"/>
      <c r="P1395" s="76"/>
    </row>
    <row r="1396" spans="1:16" ht="150">
      <c r="A1396" s="53" t="s">
        <v>3990</v>
      </c>
      <c r="B1396" s="54" t="s">
        <v>3905</v>
      </c>
      <c r="C1396" s="55" t="s">
        <v>3991</v>
      </c>
      <c r="D1396" s="53"/>
      <c r="E1396" s="53"/>
      <c r="F1396" s="53"/>
      <c r="G1396" s="53"/>
      <c r="H1396" s="53" t="s">
        <v>148</v>
      </c>
      <c r="I1396" s="53" t="s">
        <v>30</v>
      </c>
      <c r="J1396" s="53" t="s">
        <v>149</v>
      </c>
      <c r="K1396" s="53" t="s">
        <v>123</v>
      </c>
      <c r="L1396" s="53" t="s">
        <v>128</v>
      </c>
      <c r="M1396" s="58" t="s">
        <v>10975</v>
      </c>
      <c r="N1396" s="60"/>
      <c r="O1396" s="60"/>
      <c r="P1396" s="76"/>
    </row>
    <row r="1397" spans="1:16" ht="150">
      <c r="A1397" s="53" t="s">
        <v>3992</v>
      </c>
      <c r="B1397" s="54" t="s">
        <v>3905</v>
      </c>
      <c r="C1397" s="58" t="s">
        <v>3993</v>
      </c>
      <c r="D1397" s="53"/>
      <c r="E1397" s="53"/>
      <c r="F1397" s="53"/>
      <c r="G1397" s="53"/>
      <c r="H1397" s="53" t="s">
        <v>148</v>
      </c>
      <c r="I1397" s="53" t="s">
        <v>30</v>
      </c>
      <c r="J1397" s="53" t="s">
        <v>149</v>
      </c>
      <c r="K1397" s="53" t="s">
        <v>123</v>
      </c>
      <c r="L1397" s="53" t="s">
        <v>128</v>
      </c>
      <c r="M1397" s="58" t="s">
        <v>10975</v>
      </c>
      <c r="N1397" s="60"/>
      <c r="O1397" s="60"/>
      <c r="P1397" s="76"/>
    </row>
    <row r="1398" spans="1:16" ht="120">
      <c r="A1398" s="53" t="s">
        <v>3994</v>
      </c>
      <c r="B1398" s="54" t="s">
        <v>3905</v>
      </c>
      <c r="C1398" s="55" t="s">
        <v>3995</v>
      </c>
      <c r="D1398" s="53"/>
      <c r="E1398" s="53"/>
      <c r="F1398" s="53"/>
      <c r="G1398" s="53"/>
      <c r="H1398" s="53" t="s">
        <v>148</v>
      </c>
      <c r="I1398" s="53" t="s">
        <v>30</v>
      </c>
      <c r="J1398" s="53" t="s">
        <v>149</v>
      </c>
      <c r="K1398" s="53" t="s">
        <v>123</v>
      </c>
      <c r="L1398" s="53" t="s">
        <v>128</v>
      </c>
      <c r="M1398" s="58" t="s">
        <v>10975</v>
      </c>
      <c r="N1398" s="60"/>
      <c r="O1398" s="60"/>
      <c r="P1398" s="76"/>
    </row>
    <row r="1399" spans="1:16" ht="120">
      <c r="A1399" s="53" t="s">
        <v>3996</v>
      </c>
      <c r="B1399" s="54" t="s">
        <v>3905</v>
      </c>
      <c r="C1399" s="55" t="s">
        <v>3997</v>
      </c>
      <c r="D1399" s="53"/>
      <c r="E1399" s="53"/>
      <c r="F1399" s="53"/>
      <c r="G1399" s="53"/>
      <c r="H1399" s="53" t="s">
        <v>148</v>
      </c>
      <c r="I1399" s="53" t="s">
        <v>30</v>
      </c>
      <c r="J1399" s="53" t="s">
        <v>149</v>
      </c>
      <c r="K1399" s="53" t="s">
        <v>123</v>
      </c>
      <c r="L1399" s="53" t="s">
        <v>128</v>
      </c>
      <c r="M1399" s="58" t="s">
        <v>10975</v>
      </c>
      <c r="N1399" s="60"/>
      <c r="O1399" s="60"/>
      <c r="P1399" s="76"/>
    </row>
    <row r="1400" spans="1:16" ht="120">
      <c r="A1400" s="53" t="s">
        <v>3998</v>
      </c>
      <c r="B1400" s="54" t="s">
        <v>3905</v>
      </c>
      <c r="C1400" s="55" t="s">
        <v>3999</v>
      </c>
      <c r="D1400" s="53"/>
      <c r="E1400" s="53"/>
      <c r="F1400" s="53"/>
      <c r="G1400" s="53"/>
      <c r="H1400" s="53" t="s">
        <v>148</v>
      </c>
      <c r="I1400" s="53" t="s">
        <v>30</v>
      </c>
      <c r="J1400" s="53" t="s">
        <v>149</v>
      </c>
      <c r="K1400" s="53" t="s">
        <v>123</v>
      </c>
      <c r="L1400" s="53" t="s">
        <v>128</v>
      </c>
      <c r="M1400" s="58" t="s">
        <v>10975</v>
      </c>
      <c r="N1400" s="60"/>
      <c r="O1400" s="60"/>
      <c r="P1400" s="76"/>
    </row>
    <row r="1401" spans="1:16" ht="120">
      <c r="A1401" s="33" t="s">
        <v>10737</v>
      </c>
      <c r="B1401" s="54" t="s">
        <v>3905</v>
      </c>
      <c r="C1401" s="55" t="s">
        <v>4000</v>
      </c>
      <c r="D1401" s="53"/>
      <c r="E1401" s="53"/>
      <c r="F1401" s="53"/>
      <c r="G1401" s="53"/>
      <c r="H1401" s="53" t="s">
        <v>148</v>
      </c>
      <c r="I1401" s="53" t="s">
        <v>30</v>
      </c>
      <c r="J1401" s="53" t="s">
        <v>149</v>
      </c>
      <c r="K1401" s="53" t="s">
        <v>123</v>
      </c>
      <c r="L1401" s="53" t="s">
        <v>128</v>
      </c>
      <c r="M1401" s="58" t="s">
        <v>10975</v>
      </c>
      <c r="N1401" s="60"/>
      <c r="O1401" s="60"/>
      <c r="P1401" s="76"/>
    </row>
    <row r="1402" spans="1:16" ht="120">
      <c r="A1402" s="33" t="s">
        <v>10735</v>
      </c>
      <c r="B1402" s="54" t="s">
        <v>3905</v>
      </c>
      <c r="C1402" s="55" t="s">
        <v>4002</v>
      </c>
      <c r="D1402" s="53"/>
      <c r="E1402" s="53"/>
      <c r="F1402" s="53"/>
      <c r="G1402" s="53"/>
      <c r="H1402" s="53" t="s">
        <v>148</v>
      </c>
      <c r="I1402" s="53" t="s">
        <v>30</v>
      </c>
      <c r="J1402" s="53" t="s">
        <v>149</v>
      </c>
      <c r="K1402" s="53" t="s">
        <v>123</v>
      </c>
      <c r="L1402" s="53" t="s">
        <v>128</v>
      </c>
      <c r="M1402" s="58" t="s">
        <v>10975</v>
      </c>
      <c r="N1402" s="60"/>
      <c r="O1402" s="60"/>
      <c r="P1402" s="76"/>
    </row>
    <row r="1403" spans="1:16" ht="120">
      <c r="A1403" s="33" t="s">
        <v>10736</v>
      </c>
      <c r="B1403" s="54" t="s">
        <v>3905</v>
      </c>
      <c r="C1403" s="55" t="s">
        <v>4004</v>
      </c>
      <c r="D1403" s="53"/>
      <c r="E1403" s="53"/>
      <c r="F1403" s="53"/>
      <c r="G1403" s="53"/>
      <c r="H1403" s="53" t="s">
        <v>148</v>
      </c>
      <c r="I1403" s="53" t="s">
        <v>30</v>
      </c>
      <c r="J1403" s="53" t="s">
        <v>149</v>
      </c>
      <c r="K1403" s="53" t="s">
        <v>123</v>
      </c>
      <c r="L1403" s="53" t="s">
        <v>128</v>
      </c>
      <c r="M1403" s="58" t="s">
        <v>10975</v>
      </c>
      <c r="N1403" s="60"/>
      <c r="O1403" s="60"/>
      <c r="P1403" s="76"/>
    </row>
    <row r="1404" spans="1:16" ht="120">
      <c r="A1404" s="53" t="s">
        <v>4005</v>
      </c>
      <c r="B1404" s="54" t="s">
        <v>3905</v>
      </c>
      <c r="C1404" s="55" t="s">
        <v>4006</v>
      </c>
      <c r="D1404" s="53"/>
      <c r="E1404" s="53"/>
      <c r="F1404" s="53"/>
      <c r="G1404" s="33"/>
      <c r="H1404" s="53" t="s">
        <v>148</v>
      </c>
      <c r="I1404" s="53" t="s">
        <v>30</v>
      </c>
      <c r="J1404" s="53" t="s">
        <v>149</v>
      </c>
      <c r="K1404" s="53" t="s">
        <v>123</v>
      </c>
      <c r="L1404" s="33" t="s">
        <v>128</v>
      </c>
      <c r="M1404" s="55" t="s">
        <v>11156</v>
      </c>
      <c r="N1404" s="60"/>
      <c r="O1404" s="33"/>
      <c r="P1404" s="76"/>
    </row>
    <row r="1405" spans="1:16" ht="120">
      <c r="A1405" s="53" t="s">
        <v>4007</v>
      </c>
      <c r="B1405" s="54" t="s">
        <v>3905</v>
      </c>
      <c r="C1405" s="55" t="s">
        <v>4008</v>
      </c>
      <c r="D1405" s="53"/>
      <c r="E1405" s="53"/>
      <c r="F1405" s="53"/>
      <c r="G1405" s="33"/>
      <c r="H1405" s="53" t="s">
        <v>148</v>
      </c>
      <c r="I1405" s="53" t="s">
        <v>30</v>
      </c>
      <c r="J1405" s="53" t="s">
        <v>149</v>
      </c>
      <c r="K1405" s="53" t="s">
        <v>123</v>
      </c>
      <c r="L1405" s="33" t="s">
        <v>128</v>
      </c>
      <c r="M1405" s="55" t="s">
        <v>11156</v>
      </c>
      <c r="N1405" s="60"/>
      <c r="O1405" s="33"/>
      <c r="P1405" s="76"/>
    </row>
    <row r="1406" spans="1:16" ht="105">
      <c r="A1406" s="53" t="s">
        <v>4009</v>
      </c>
      <c r="B1406" s="54" t="s">
        <v>3905</v>
      </c>
      <c r="C1406" s="55" t="s">
        <v>4010</v>
      </c>
      <c r="D1406" s="53"/>
      <c r="E1406" s="53"/>
      <c r="F1406" s="53"/>
      <c r="G1406" s="53"/>
      <c r="H1406" s="53" t="s">
        <v>148</v>
      </c>
      <c r="I1406" s="53" t="s">
        <v>30</v>
      </c>
      <c r="J1406" s="53" t="s">
        <v>149</v>
      </c>
      <c r="K1406" s="53" t="s">
        <v>123</v>
      </c>
      <c r="L1406" s="53" t="s">
        <v>128</v>
      </c>
      <c r="M1406" s="58" t="s">
        <v>10975</v>
      </c>
      <c r="N1406" s="60"/>
      <c r="O1406" s="60"/>
      <c r="P1406" s="76"/>
    </row>
    <row r="1407" spans="1:16" ht="105">
      <c r="A1407" s="53" t="s">
        <v>4011</v>
      </c>
      <c r="B1407" s="54" t="s">
        <v>3905</v>
      </c>
      <c r="C1407" s="55" t="s">
        <v>4012</v>
      </c>
      <c r="D1407" s="53"/>
      <c r="E1407" s="53"/>
      <c r="F1407" s="53"/>
      <c r="G1407" s="53"/>
      <c r="H1407" s="53" t="s">
        <v>148</v>
      </c>
      <c r="I1407" s="53" t="s">
        <v>30</v>
      </c>
      <c r="J1407" s="53" t="s">
        <v>149</v>
      </c>
      <c r="K1407" s="53" t="s">
        <v>123</v>
      </c>
      <c r="L1407" s="53" t="s">
        <v>128</v>
      </c>
      <c r="M1407" s="58" t="s">
        <v>10975</v>
      </c>
      <c r="N1407" s="60"/>
      <c r="O1407" s="60"/>
      <c r="P1407" s="76"/>
    </row>
    <row r="1408" spans="1:16" ht="135">
      <c r="A1408" s="53" t="s">
        <v>4013</v>
      </c>
      <c r="B1408" s="54" t="s">
        <v>3905</v>
      </c>
      <c r="C1408" s="55" t="s">
        <v>4014</v>
      </c>
      <c r="D1408" s="53"/>
      <c r="E1408" s="53"/>
      <c r="F1408" s="53"/>
      <c r="G1408" s="33"/>
      <c r="H1408" s="53" t="s">
        <v>148</v>
      </c>
      <c r="I1408" s="53" t="s">
        <v>30</v>
      </c>
      <c r="J1408" s="53" t="s">
        <v>151</v>
      </c>
      <c r="K1408" s="53" t="s">
        <v>124</v>
      </c>
      <c r="L1408" s="33" t="s">
        <v>129</v>
      </c>
      <c r="M1408" s="58"/>
      <c r="N1408" s="60"/>
      <c r="O1408" s="33"/>
      <c r="P1408" s="76"/>
    </row>
    <row r="1409" spans="1:16" ht="135">
      <c r="A1409" s="53" t="s">
        <v>4015</v>
      </c>
      <c r="B1409" s="54" t="s">
        <v>3905</v>
      </c>
      <c r="C1409" s="55" t="s">
        <v>4016</v>
      </c>
      <c r="D1409" s="53"/>
      <c r="E1409" s="53"/>
      <c r="F1409" s="53"/>
      <c r="G1409" s="33"/>
      <c r="H1409" s="53" t="s">
        <v>148</v>
      </c>
      <c r="I1409" s="53" t="s">
        <v>30</v>
      </c>
      <c r="J1409" s="53" t="s">
        <v>151</v>
      </c>
      <c r="K1409" s="53" t="s">
        <v>124</v>
      </c>
      <c r="L1409" s="33" t="s">
        <v>129</v>
      </c>
      <c r="M1409" s="58"/>
      <c r="N1409" s="60"/>
      <c r="O1409" s="33"/>
      <c r="P1409" s="76"/>
    </row>
    <row r="1410" spans="1:16" ht="120">
      <c r="A1410" s="53" t="s">
        <v>4017</v>
      </c>
      <c r="B1410" s="54" t="s">
        <v>3905</v>
      </c>
      <c r="C1410" s="55" t="s">
        <v>4018</v>
      </c>
      <c r="D1410" s="53"/>
      <c r="E1410" s="53"/>
      <c r="F1410" s="53"/>
      <c r="G1410" s="53"/>
      <c r="H1410" s="53" t="s">
        <v>148</v>
      </c>
      <c r="I1410" s="53" t="s">
        <v>30</v>
      </c>
      <c r="J1410" s="53" t="s">
        <v>149</v>
      </c>
      <c r="K1410" s="53" t="s">
        <v>123</v>
      </c>
      <c r="L1410" s="53" t="s">
        <v>128</v>
      </c>
      <c r="M1410" s="58" t="s">
        <v>10975</v>
      </c>
      <c r="N1410" s="60"/>
      <c r="O1410" s="60"/>
      <c r="P1410" s="76"/>
    </row>
    <row r="1411" spans="1:16" ht="120">
      <c r="A1411" s="53" t="s">
        <v>4019</v>
      </c>
      <c r="B1411" s="54" t="s">
        <v>3905</v>
      </c>
      <c r="C1411" s="55" t="s">
        <v>4020</v>
      </c>
      <c r="D1411" s="53"/>
      <c r="E1411" s="53"/>
      <c r="F1411" s="53"/>
      <c r="G1411" s="53"/>
      <c r="H1411" s="53" t="s">
        <v>148</v>
      </c>
      <c r="I1411" s="53" t="s">
        <v>30</v>
      </c>
      <c r="J1411" s="53" t="s">
        <v>149</v>
      </c>
      <c r="K1411" s="53" t="s">
        <v>123</v>
      </c>
      <c r="L1411" s="53" t="s">
        <v>128</v>
      </c>
      <c r="M1411" s="58" t="s">
        <v>10975</v>
      </c>
      <c r="N1411" s="60"/>
      <c r="O1411" s="60"/>
      <c r="P1411" s="76"/>
    </row>
    <row r="1412" spans="1:16" ht="75">
      <c r="A1412" s="53" t="s">
        <v>4021</v>
      </c>
      <c r="B1412" s="54" t="s">
        <v>3905</v>
      </c>
      <c r="C1412" s="55" t="s">
        <v>4022</v>
      </c>
      <c r="D1412" s="53"/>
      <c r="E1412" s="53"/>
      <c r="F1412" s="53"/>
      <c r="G1412" s="33" t="s">
        <v>144</v>
      </c>
      <c r="H1412" s="53" t="s">
        <v>148</v>
      </c>
      <c r="I1412" s="53" t="s">
        <v>30</v>
      </c>
      <c r="J1412" s="53" t="s">
        <v>149</v>
      </c>
      <c r="K1412" s="53" t="s">
        <v>123</v>
      </c>
      <c r="L1412" s="53" t="s">
        <v>150</v>
      </c>
      <c r="M1412" s="58" t="s">
        <v>11116</v>
      </c>
      <c r="N1412" s="60"/>
      <c r="O1412" s="33"/>
      <c r="P1412" s="76"/>
    </row>
    <row r="1413" spans="1:16" ht="90">
      <c r="A1413" s="53" t="s">
        <v>4023</v>
      </c>
      <c r="B1413" s="54" t="s">
        <v>3905</v>
      </c>
      <c r="C1413" s="55" t="s">
        <v>4024</v>
      </c>
      <c r="D1413" s="53"/>
      <c r="E1413" s="53"/>
      <c r="F1413" s="53"/>
      <c r="G1413" s="53"/>
      <c r="H1413" s="53" t="s">
        <v>148</v>
      </c>
      <c r="I1413" s="53" t="s">
        <v>30</v>
      </c>
      <c r="J1413" s="53" t="s">
        <v>149</v>
      </c>
      <c r="K1413" s="53" t="s">
        <v>123</v>
      </c>
      <c r="L1413" s="33" t="s">
        <v>128</v>
      </c>
      <c r="M1413" s="58" t="s">
        <v>10920</v>
      </c>
      <c r="N1413" s="60"/>
      <c r="O1413" s="33"/>
      <c r="P1413" s="76"/>
    </row>
    <row r="1414" spans="1:16" ht="60">
      <c r="A1414" s="53" t="s">
        <v>4025</v>
      </c>
      <c r="B1414" s="54" t="s">
        <v>3905</v>
      </c>
      <c r="C1414" s="55" t="s">
        <v>4026</v>
      </c>
      <c r="D1414" s="53"/>
      <c r="E1414" s="53"/>
      <c r="F1414" s="53"/>
      <c r="G1414" s="53"/>
      <c r="H1414" s="53" t="s">
        <v>148</v>
      </c>
      <c r="I1414" s="53" t="s">
        <v>30</v>
      </c>
      <c r="J1414" s="53" t="s">
        <v>149</v>
      </c>
      <c r="K1414" s="53" t="s">
        <v>123</v>
      </c>
      <c r="L1414" s="53" t="s">
        <v>128</v>
      </c>
      <c r="M1414" s="58" t="s">
        <v>10881</v>
      </c>
      <c r="N1414" s="60"/>
      <c r="O1414" s="60"/>
      <c r="P1414" s="76"/>
    </row>
    <row r="1415" spans="1:16" ht="90">
      <c r="A1415" s="53" t="s">
        <v>4027</v>
      </c>
      <c r="B1415" s="54" t="s">
        <v>3905</v>
      </c>
      <c r="C1415" s="55" t="s">
        <v>4028</v>
      </c>
      <c r="D1415" s="53"/>
      <c r="E1415" s="53"/>
      <c r="F1415" s="53"/>
      <c r="G1415" s="53"/>
      <c r="H1415" s="53" t="s">
        <v>148</v>
      </c>
      <c r="I1415" s="53" t="s">
        <v>30</v>
      </c>
      <c r="J1415" s="53" t="s">
        <v>151</v>
      </c>
      <c r="K1415" s="53" t="s">
        <v>124</v>
      </c>
      <c r="L1415" s="53" t="s">
        <v>153</v>
      </c>
      <c r="M1415" s="54" t="s">
        <v>273</v>
      </c>
      <c r="N1415" s="53"/>
      <c r="O1415" s="33"/>
      <c r="P1415" s="76"/>
    </row>
    <row r="1416" spans="1:16" ht="90">
      <c r="A1416" s="53" t="s">
        <v>4029</v>
      </c>
      <c r="B1416" s="54" t="s">
        <v>3905</v>
      </c>
      <c r="C1416" s="55" t="s">
        <v>4030</v>
      </c>
      <c r="D1416" s="53"/>
      <c r="E1416" s="53"/>
      <c r="F1416" s="53"/>
      <c r="G1416" s="53"/>
      <c r="H1416" s="53" t="s">
        <v>148</v>
      </c>
      <c r="I1416" s="53" t="s">
        <v>30</v>
      </c>
      <c r="J1416" s="53" t="s">
        <v>151</v>
      </c>
      <c r="K1416" s="53" t="s">
        <v>124</v>
      </c>
      <c r="L1416" s="53" t="s">
        <v>153</v>
      </c>
      <c r="M1416" s="54" t="s">
        <v>273</v>
      </c>
      <c r="N1416" s="53"/>
      <c r="O1416" s="33"/>
      <c r="P1416" s="76"/>
    </row>
    <row r="1417" spans="1:16" ht="60">
      <c r="A1417" s="53" t="s">
        <v>4031</v>
      </c>
      <c r="B1417" s="54" t="s">
        <v>3905</v>
      </c>
      <c r="C1417" s="55" t="s">
        <v>4032</v>
      </c>
      <c r="D1417" s="53"/>
      <c r="E1417" s="53"/>
      <c r="F1417" s="53"/>
      <c r="G1417" s="53"/>
      <c r="H1417" s="53" t="s">
        <v>148</v>
      </c>
      <c r="I1417" s="53" t="s">
        <v>30</v>
      </c>
      <c r="J1417" s="53" t="s">
        <v>151</v>
      </c>
      <c r="K1417" s="53" t="s">
        <v>124</v>
      </c>
      <c r="L1417" s="53" t="s">
        <v>153</v>
      </c>
      <c r="M1417" s="54" t="s">
        <v>273</v>
      </c>
      <c r="N1417" s="53"/>
      <c r="O1417" s="60"/>
      <c r="P1417" s="76"/>
    </row>
    <row r="1418" spans="1:16" ht="75">
      <c r="A1418" s="53" t="s">
        <v>4033</v>
      </c>
      <c r="B1418" s="54" t="s">
        <v>3905</v>
      </c>
      <c r="C1418" s="55" t="s">
        <v>4034</v>
      </c>
      <c r="D1418" s="53"/>
      <c r="E1418" s="53"/>
      <c r="F1418" s="53"/>
      <c r="G1418" s="53"/>
      <c r="H1418" s="53" t="s">
        <v>148</v>
      </c>
      <c r="I1418" s="53" t="s">
        <v>30</v>
      </c>
      <c r="J1418" s="53" t="s">
        <v>151</v>
      </c>
      <c r="K1418" s="53" t="s">
        <v>124</v>
      </c>
      <c r="L1418" s="53" t="s">
        <v>153</v>
      </c>
      <c r="M1418" s="54" t="s">
        <v>273</v>
      </c>
      <c r="N1418" s="53"/>
      <c r="O1418" s="60"/>
      <c r="P1418" s="76"/>
    </row>
    <row r="1419" spans="1:16" ht="60">
      <c r="A1419" s="53" t="s">
        <v>4035</v>
      </c>
      <c r="B1419" s="54" t="s">
        <v>3905</v>
      </c>
      <c r="C1419" s="55" t="s">
        <v>4036</v>
      </c>
      <c r="D1419" s="53"/>
      <c r="E1419" s="53"/>
      <c r="F1419" s="53"/>
      <c r="G1419" s="53"/>
      <c r="H1419" s="53" t="s">
        <v>148</v>
      </c>
      <c r="I1419" s="53" t="s">
        <v>30</v>
      </c>
      <c r="J1419" s="53" t="s">
        <v>151</v>
      </c>
      <c r="K1419" s="53" t="s">
        <v>124</v>
      </c>
      <c r="L1419" s="53" t="s">
        <v>153</v>
      </c>
      <c r="M1419" s="54" t="s">
        <v>273</v>
      </c>
      <c r="N1419" s="53"/>
      <c r="O1419" s="60"/>
      <c r="P1419" s="76"/>
    </row>
    <row r="1420" spans="1:16" ht="60">
      <c r="A1420" s="53" t="s">
        <v>4037</v>
      </c>
      <c r="B1420" s="54" t="s">
        <v>3905</v>
      </c>
      <c r="C1420" s="55" t="s">
        <v>4038</v>
      </c>
      <c r="D1420" s="53"/>
      <c r="E1420" s="53"/>
      <c r="F1420" s="53"/>
      <c r="G1420" s="53"/>
      <c r="H1420" s="53" t="s">
        <v>148</v>
      </c>
      <c r="I1420" s="53" t="s">
        <v>30</v>
      </c>
      <c r="J1420" s="53" t="s">
        <v>151</v>
      </c>
      <c r="K1420" s="53" t="s">
        <v>124</v>
      </c>
      <c r="L1420" s="53" t="s">
        <v>153</v>
      </c>
      <c r="M1420" s="54" t="s">
        <v>273</v>
      </c>
      <c r="N1420" s="53"/>
      <c r="O1420" s="60"/>
      <c r="P1420" s="76"/>
    </row>
    <row r="1421" spans="1:16" ht="60">
      <c r="A1421" s="53" t="s">
        <v>4039</v>
      </c>
      <c r="B1421" s="54" t="s">
        <v>3905</v>
      </c>
      <c r="C1421" s="55" t="s">
        <v>4040</v>
      </c>
      <c r="D1421" s="53"/>
      <c r="E1421" s="53"/>
      <c r="F1421" s="53"/>
      <c r="G1421" s="53"/>
      <c r="H1421" s="53" t="s">
        <v>148</v>
      </c>
      <c r="I1421" s="53" t="s">
        <v>30</v>
      </c>
      <c r="J1421" s="53" t="s">
        <v>151</v>
      </c>
      <c r="K1421" s="53" t="s">
        <v>124</v>
      </c>
      <c r="L1421" s="53" t="s">
        <v>153</v>
      </c>
      <c r="M1421" s="54" t="s">
        <v>273</v>
      </c>
      <c r="N1421" s="53"/>
      <c r="O1421" s="33"/>
      <c r="P1421" s="76"/>
    </row>
    <row r="1422" spans="1:16" ht="60">
      <c r="A1422" s="53" t="s">
        <v>4041</v>
      </c>
      <c r="B1422" s="54" t="s">
        <v>3905</v>
      </c>
      <c r="C1422" s="55" t="s">
        <v>4042</v>
      </c>
      <c r="D1422" s="53"/>
      <c r="E1422" s="53"/>
      <c r="F1422" s="53"/>
      <c r="G1422" s="53"/>
      <c r="H1422" s="53" t="s">
        <v>148</v>
      </c>
      <c r="I1422" s="53" t="s">
        <v>30</v>
      </c>
      <c r="J1422" s="53" t="s">
        <v>151</v>
      </c>
      <c r="K1422" s="53" t="s">
        <v>124</v>
      </c>
      <c r="L1422" s="53" t="s">
        <v>153</v>
      </c>
      <c r="M1422" s="54" t="s">
        <v>273</v>
      </c>
      <c r="N1422" s="53"/>
      <c r="O1422" s="33"/>
      <c r="P1422" s="76"/>
    </row>
    <row r="1423" spans="1:16" ht="75">
      <c r="A1423" s="53" t="s">
        <v>4043</v>
      </c>
      <c r="B1423" s="54" t="s">
        <v>3905</v>
      </c>
      <c r="C1423" s="55" t="s">
        <v>4044</v>
      </c>
      <c r="D1423" s="53"/>
      <c r="E1423" s="53"/>
      <c r="F1423" s="53"/>
      <c r="G1423" s="53"/>
      <c r="H1423" s="53" t="s">
        <v>148</v>
      </c>
      <c r="I1423" s="53" t="s">
        <v>30</v>
      </c>
      <c r="J1423" s="53" t="s">
        <v>151</v>
      </c>
      <c r="K1423" s="53" t="s">
        <v>124</v>
      </c>
      <c r="L1423" s="53" t="s">
        <v>153</v>
      </c>
      <c r="M1423" s="54" t="s">
        <v>273</v>
      </c>
      <c r="N1423" s="53"/>
      <c r="O1423" s="33"/>
      <c r="P1423" s="76"/>
    </row>
    <row r="1424" spans="1:16" ht="75">
      <c r="A1424" s="53" t="s">
        <v>4045</v>
      </c>
      <c r="B1424" s="54" t="s">
        <v>3905</v>
      </c>
      <c r="C1424" s="55" t="s">
        <v>4046</v>
      </c>
      <c r="D1424" s="53"/>
      <c r="E1424" s="53"/>
      <c r="F1424" s="53"/>
      <c r="G1424" s="53"/>
      <c r="H1424" s="53" t="s">
        <v>148</v>
      </c>
      <c r="I1424" s="53" t="s">
        <v>30</v>
      </c>
      <c r="J1424" s="53" t="s">
        <v>151</v>
      </c>
      <c r="K1424" s="53" t="s">
        <v>124</v>
      </c>
      <c r="L1424" s="53" t="s">
        <v>153</v>
      </c>
      <c r="M1424" s="54" t="s">
        <v>273</v>
      </c>
      <c r="N1424" s="53"/>
      <c r="O1424" s="33"/>
      <c r="P1424" s="76"/>
    </row>
    <row r="1425" spans="1:16" ht="45">
      <c r="A1425" s="53" t="s">
        <v>4047</v>
      </c>
      <c r="B1425" s="54" t="s">
        <v>3905</v>
      </c>
      <c r="C1425" s="55" t="s">
        <v>4048</v>
      </c>
      <c r="D1425" s="53"/>
      <c r="E1425" s="53"/>
      <c r="F1425" s="53"/>
      <c r="G1425" s="33" t="s">
        <v>144</v>
      </c>
      <c r="H1425" s="53" t="s">
        <v>148</v>
      </c>
      <c r="I1425" s="53" t="s">
        <v>30</v>
      </c>
      <c r="J1425" s="53" t="s">
        <v>149</v>
      </c>
      <c r="K1425" s="53" t="s">
        <v>123</v>
      </c>
      <c r="L1425" s="53" t="s">
        <v>150</v>
      </c>
      <c r="M1425" s="58" t="s">
        <v>11116</v>
      </c>
      <c r="N1425" s="53"/>
      <c r="O1425" s="33"/>
      <c r="P1425" s="76"/>
    </row>
    <row r="1426" spans="1:16" ht="105">
      <c r="A1426" s="53" t="s">
        <v>4049</v>
      </c>
      <c r="B1426" s="54" t="s">
        <v>3905</v>
      </c>
      <c r="C1426" s="55" t="s">
        <v>4050</v>
      </c>
      <c r="D1426" s="53"/>
      <c r="E1426" s="53"/>
      <c r="F1426" s="53"/>
      <c r="G1426" s="33"/>
      <c r="H1426" s="53" t="s">
        <v>148</v>
      </c>
      <c r="I1426" s="53" t="s">
        <v>30</v>
      </c>
      <c r="J1426" s="53" t="s">
        <v>149</v>
      </c>
      <c r="K1426" s="53" t="s">
        <v>123</v>
      </c>
      <c r="L1426" s="53" t="s">
        <v>129</v>
      </c>
      <c r="M1426" s="58" t="s">
        <v>11049</v>
      </c>
      <c r="N1426" s="53"/>
      <c r="O1426" s="33"/>
      <c r="P1426" s="76"/>
    </row>
    <row r="1427" spans="1:16" ht="105">
      <c r="A1427" s="53" t="s">
        <v>4051</v>
      </c>
      <c r="B1427" s="54" t="s">
        <v>3905</v>
      </c>
      <c r="C1427" s="55" t="s">
        <v>4052</v>
      </c>
      <c r="D1427" s="53"/>
      <c r="E1427" s="53"/>
      <c r="F1427" s="53"/>
      <c r="G1427" s="33"/>
      <c r="H1427" s="53" t="s">
        <v>148</v>
      </c>
      <c r="I1427" s="53" t="s">
        <v>30</v>
      </c>
      <c r="J1427" s="53" t="s">
        <v>149</v>
      </c>
      <c r="K1427" s="53" t="s">
        <v>123</v>
      </c>
      <c r="L1427" s="53" t="s">
        <v>129</v>
      </c>
      <c r="M1427" s="58" t="s">
        <v>11049</v>
      </c>
      <c r="N1427" s="53"/>
      <c r="O1427" s="33"/>
      <c r="P1427" s="76"/>
    </row>
    <row r="1428" spans="1:16" ht="45">
      <c r="A1428" s="53" t="s">
        <v>4053</v>
      </c>
      <c r="B1428" s="54" t="s">
        <v>4054</v>
      </c>
      <c r="C1428" s="55" t="s">
        <v>4055</v>
      </c>
      <c r="D1428" s="53"/>
      <c r="E1428" s="53"/>
      <c r="F1428" s="53"/>
      <c r="G1428" s="53"/>
      <c r="H1428" s="53" t="s">
        <v>148</v>
      </c>
      <c r="I1428" s="53" t="s">
        <v>30</v>
      </c>
      <c r="J1428" s="53" t="s">
        <v>151</v>
      </c>
      <c r="K1428" s="53" t="s">
        <v>124</v>
      </c>
      <c r="L1428" s="53" t="s">
        <v>129</v>
      </c>
      <c r="M1428" s="55"/>
      <c r="N1428" s="60"/>
      <c r="O1428" s="60"/>
      <c r="P1428" s="76"/>
    </row>
    <row r="1429" spans="1:16" ht="45">
      <c r="A1429" s="53" t="s">
        <v>4056</v>
      </c>
      <c r="B1429" s="54" t="s">
        <v>4054</v>
      </c>
      <c r="C1429" s="55" t="s">
        <v>4057</v>
      </c>
      <c r="D1429" s="53"/>
      <c r="E1429" s="53"/>
      <c r="F1429" s="53"/>
      <c r="G1429" s="53"/>
      <c r="H1429" s="53" t="s">
        <v>148</v>
      </c>
      <c r="I1429" s="53" t="s">
        <v>30</v>
      </c>
      <c r="J1429" s="53" t="s">
        <v>151</v>
      </c>
      <c r="K1429" s="53" t="s">
        <v>124</v>
      </c>
      <c r="L1429" s="53" t="s">
        <v>129</v>
      </c>
      <c r="M1429" s="55"/>
      <c r="N1429" s="60"/>
      <c r="O1429" s="60"/>
      <c r="P1429" s="76"/>
    </row>
    <row r="1430" spans="1:16" ht="30">
      <c r="A1430" s="53" t="s">
        <v>4058</v>
      </c>
      <c r="B1430" s="54" t="s">
        <v>4054</v>
      </c>
      <c r="C1430" s="55" t="s">
        <v>4059</v>
      </c>
      <c r="D1430" s="53"/>
      <c r="E1430" s="53"/>
      <c r="F1430" s="53"/>
      <c r="G1430" s="53"/>
      <c r="H1430" s="53" t="s">
        <v>148</v>
      </c>
      <c r="I1430" s="53" t="s">
        <v>30</v>
      </c>
      <c r="J1430" s="53" t="s">
        <v>151</v>
      </c>
      <c r="K1430" s="53" t="s">
        <v>124</v>
      </c>
      <c r="L1430" s="53" t="s">
        <v>129</v>
      </c>
      <c r="M1430" s="55"/>
      <c r="N1430" s="60"/>
      <c r="O1430" s="60"/>
      <c r="P1430" s="76"/>
    </row>
    <row r="1431" spans="1:16" ht="75">
      <c r="A1431" s="53" t="s">
        <v>4060</v>
      </c>
      <c r="B1431" s="54" t="s">
        <v>4054</v>
      </c>
      <c r="C1431" s="55" t="s">
        <v>4061</v>
      </c>
      <c r="D1431" s="53"/>
      <c r="E1431" s="53"/>
      <c r="F1431" s="53"/>
      <c r="G1431" s="33" t="s">
        <v>144</v>
      </c>
      <c r="H1431" s="53" t="s">
        <v>148</v>
      </c>
      <c r="I1431" s="53" t="s">
        <v>30</v>
      </c>
      <c r="J1431" s="53" t="s">
        <v>149</v>
      </c>
      <c r="K1431" s="53" t="s">
        <v>123</v>
      </c>
      <c r="L1431" s="53" t="s">
        <v>150</v>
      </c>
      <c r="M1431" s="58" t="s">
        <v>11051</v>
      </c>
      <c r="N1431" s="60"/>
      <c r="O1431" s="33"/>
      <c r="P1431" s="76"/>
    </row>
    <row r="1432" spans="1:16" ht="90">
      <c r="A1432" s="53" t="s">
        <v>4062</v>
      </c>
      <c r="B1432" s="54" t="s">
        <v>4054</v>
      </c>
      <c r="C1432" s="58" t="s">
        <v>4063</v>
      </c>
      <c r="D1432" s="53"/>
      <c r="E1432" s="53"/>
      <c r="F1432" s="53"/>
      <c r="G1432" s="53"/>
      <c r="H1432" s="53" t="s">
        <v>148</v>
      </c>
      <c r="I1432" s="53" t="s">
        <v>30</v>
      </c>
      <c r="J1432" s="53" t="s">
        <v>149</v>
      </c>
      <c r="K1432" s="53" t="s">
        <v>123</v>
      </c>
      <c r="L1432" s="33" t="s">
        <v>129</v>
      </c>
      <c r="M1432" s="58" t="s">
        <v>10761</v>
      </c>
      <c r="N1432" s="60"/>
      <c r="O1432" s="60"/>
      <c r="P1432" s="76"/>
    </row>
    <row r="1433" spans="1:16" ht="45">
      <c r="A1433" s="53" t="s">
        <v>4064</v>
      </c>
      <c r="B1433" s="54" t="s">
        <v>4054</v>
      </c>
      <c r="C1433" s="55" t="s">
        <v>4065</v>
      </c>
      <c r="D1433" s="53"/>
      <c r="E1433" s="53"/>
      <c r="F1433" s="53"/>
      <c r="G1433" s="53"/>
      <c r="H1433" s="53" t="s">
        <v>148</v>
      </c>
      <c r="I1433" s="53" t="s">
        <v>30</v>
      </c>
      <c r="J1433" s="53" t="s">
        <v>149</v>
      </c>
      <c r="K1433" s="53" t="s">
        <v>123</v>
      </c>
      <c r="L1433" s="53" t="s">
        <v>128</v>
      </c>
      <c r="M1433" s="58" t="s">
        <v>10994</v>
      </c>
      <c r="N1433" s="60"/>
      <c r="O1433" s="60"/>
      <c r="P1433" s="76"/>
    </row>
    <row r="1434" spans="1:16" ht="45">
      <c r="A1434" s="33" t="s">
        <v>4066</v>
      </c>
      <c r="B1434" s="54" t="s">
        <v>4054</v>
      </c>
      <c r="C1434" s="55" t="s">
        <v>4067</v>
      </c>
      <c r="D1434" s="53"/>
      <c r="E1434" s="53"/>
      <c r="F1434" s="53"/>
      <c r="G1434" s="53"/>
      <c r="H1434" s="53" t="s">
        <v>148</v>
      </c>
      <c r="I1434" s="53" t="s">
        <v>30</v>
      </c>
      <c r="J1434" s="53" t="s">
        <v>149</v>
      </c>
      <c r="K1434" s="53" t="s">
        <v>123</v>
      </c>
      <c r="L1434" s="53" t="s">
        <v>128</v>
      </c>
      <c r="M1434" s="58" t="s">
        <v>10994</v>
      </c>
      <c r="N1434" s="60"/>
      <c r="O1434" s="60"/>
      <c r="P1434" s="76"/>
    </row>
    <row r="1435" spans="1:16" ht="45">
      <c r="A1435" s="53" t="s">
        <v>4068</v>
      </c>
      <c r="B1435" s="54" t="s">
        <v>4054</v>
      </c>
      <c r="C1435" s="55" t="s">
        <v>4069</v>
      </c>
      <c r="D1435" s="53"/>
      <c r="E1435" s="53"/>
      <c r="F1435" s="53"/>
      <c r="G1435" s="53"/>
      <c r="H1435" s="53" t="s">
        <v>148</v>
      </c>
      <c r="I1435" s="53" t="s">
        <v>30</v>
      </c>
      <c r="J1435" s="53" t="s">
        <v>149</v>
      </c>
      <c r="K1435" s="53" t="s">
        <v>123</v>
      </c>
      <c r="L1435" s="53" t="s">
        <v>128</v>
      </c>
      <c r="M1435" s="58" t="s">
        <v>10975</v>
      </c>
      <c r="N1435" s="60"/>
      <c r="O1435" s="60"/>
      <c r="P1435" s="76"/>
    </row>
    <row r="1436" spans="1:16" ht="45">
      <c r="A1436" s="53" t="s">
        <v>4070</v>
      </c>
      <c r="B1436" s="54" t="s">
        <v>4054</v>
      </c>
      <c r="C1436" s="55" t="s">
        <v>4071</v>
      </c>
      <c r="D1436" s="53"/>
      <c r="E1436" s="53"/>
      <c r="F1436" s="53"/>
      <c r="G1436" s="53"/>
      <c r="H1436" s="53" t="s">
        <v>148</v>
      </c>
      <c r="I1436" s="53" t="s">
        <v>30</v>
      </c>
      <c r="J1436" s="53" t="s">
        <v>149</v>
      </c>
      <c r="K1436" s="53" t="s">
        <v>123</v>
      </c>
      <c r="L1436" s="53" t="s">
        <v>128</v>
      </c>
      <c r="M1436" s="58" t="s">
        <v>10975</v>
      </c>
      <c r="N1436" s="60"/>
      <c r="O1436" s="60"/>
      <c r="P1436" s="76"/>
    </row>
    <row r="1437" spans="1:16" ht="45">
      <c r="A1437" s="53" t="s">
        <v>4072</v>
      </c>
      <c r="B1437" s="54" t="s">
        <v>4054</v>
      </c>
      <c r="C1437" s="55" t="s">
        <v>4073</v>
      </c>
      <c r="D1437" s="53"/>
      <c r="E1437" s="53"/>
      <c r="F1437" s="53"/>
      <c r="G1437" s="53"/>
      <c r="H1437" s="53" t="s">
        <v>148</v>
      </c>
      <c r="I1437" s="53" t="s">
        <v>30</v>
      </c>
      <c r="J1437" s="53" t="s">
        <v>149</v>
      </c>
      <c r="K1437" s="53" t="s">
        <v>123</v>
      </c>
      <c r="L1437" s="53" t="s">
        <v>128</v>
      </c>
      <c r="M1437" s="58" t="s">
        <v>10975</v>
      </c>
      <c r="N1437" s="60"/>
      <c r="O1437" s="60"/>
      <c r="P1437" s="76"/>
    </row>
    <row r="1438" spans="1:16" ht="45">
      <c r="A1438" s="53" t="s">
        <v>4074</v>
      </c>
      <c r="B1438" s="54" t="s">
        <v>4054</v>
      </c>
      <c r="C1438" s="55" t="s">
        <v>4075</v>
      </c>
      <c r="D1438" s="53"/>
      <c r="E1438" s="53"/>
      <c r="F1438" s="53"/>
      <c r="G1438" s="53"/>
      <c r="H1438" s="53" t="s">
        <v>148</v>
      </c>
      <c r="I1438" s="53" t="s">
        <v>30</v>
      </c>
      <c r="J1438" s="53" t="s">
        <v>149</v>
      </c>
      <c r="K1438" s="53" t="s">
        <v>123</v>
      </c>
      <c r="L1438" s="53" t="s">
        <v>128</v>
      </c>
      <c r="M1438" s="58" t="s">
        <v>10975</v>
      </c>
      <c r="N1438" s="60"/>
      <c r="O1438" s="60"/>
      <c r="P1438" s="76"/>
    </row>
    <row r="1439" spans="1:16" ht="45">
      <c r="A1439" s="53" t="s">
        <v>4076</v>
      </c>
      <c r="B1439" s="54" t="s">
        <v>4054</v>
      </c>
      <c r="C1439" s="55" t="s">
        <v>4077</v>
      </c>
      <c r="D1439" s="53"/>
      <c r="E1439" s="53"/>
      <c r="F1439" s="53"/>
      <c r="G1439" s="53"/>
      <c r="H1439" s="53" t="s">
        <v>148</v>
      </c>
      <c r="I1439" s="53" t="s">
        <v>30</v>
      </c>
      <c r="J1439" s="53" t="s">
        <v>149</v>
      </c>
      <c r="K1439" s="53" t="s">
        <v>123</v>
      </c>
      <c r="L1439" s="53" t="s">
        <v>128</v>
      </c>
      <c r="M1439" s="58" t="s">
        <v>10994</v>
      </c>
      <c r="N1439" s="60"/>
      <c r="O1439" s="60"/>
      <c r="P1439" s="76"/>
    </row>
    <row r="1440" spans="1:16" ht="45">
      <c r="A1440" s="53" t="s">
        <v>4078</v>
      </c>
      <c r="B1440" s="54" t="s">
        <v>4054</v>
      </c>
      <c r="C1440" s="55" t="s">
        <v>4079</v>
      </c>
      <c r="D1440" s="53"/>
      <c r="E1440" s="53"/>
      <c r="F1440" s="53"/>
      <c r="G1440" s="53"/>
      <c r="H1440" s="53" t="s">
        <v>148</v>
      </c>
      <c r="I1440" s="53" t="s">
        <v>30</v>
      </c>
      <c r="J1440" s="53" t="s">
        <v>149</v>
      </c>
      <c r="K1440" s="53" t="s">
        <v>123</v>
      </c>
      <c r="L1440" s="53" t="s">
        <v>128</v>
      </c>
      <c r="M1440" s="58" t="s">
        <v>10994</v>
      </c>
      <c r="N1440" s="60"/>
      <c r="O1440" s="60"/>
      <c r="P1440" s="76"/>
    </row>
    <row r="1441" spans="1:16" ht="45">
      <c r="A1441" s="53" t="s">
        <v>4080</v>
      </c>
      <c r="B1441" s="54" t="s">
        <v>4054</v>
      </c>
      <c r="C1441" s="55" t="s">
        <v>4081</v>
      </c>
      <c r="D1441" s="53"/>
      <c r="E1441" s="53"/>
      <c r="F1441" s="53"/>
      <c r="G1441" s="53"/>
      <c r="H1441" s="53" t="s">
        <v>148</v>
      </c>
      <c r="I1441" s="53" t="s">
        <v>30</v>
      </c>
      <c r="J1441" s="53" t="s">
        <v>149</v>
      </c>
      <c r="K1441" s="53" t="s">
        <v>123</v>
      </c>
      <c r="L1441" s="53" t="s">
        <v>128</v>
      </c>
      <c r="M1441" s="58" t="s">
        <v>10975</v>
      </c>
      <c r="N1441" s="60"/>
      <c r="O1441" s="60"/>
      <c r="P1441" s="76"/>
    </row>
    <row r="1442" spans="1:16" ht="60">
      <c r="A1442" s="53" t="s">
        <v>4082</v>
      </c>
      <c r="B1442" s="54" t="s">
        <v>4054</v>
      </c>
      <c r="C1442" s="55" t="s">
        <v>4083</v>
      </c>
      <c r="D1442" s="53"/>
      <c r="E1442" s="53"/>
      <c r="F1442" s="53"/>
      <c r="G1442" s="53"/>
      <c r="H1442" s="53" t="s">
        <v>148</v>
      </c>
      <c r="I1442" s="53" t="s">
        <v>30</v>
      </c>
      <c r="J1442" s="53" t="s">
        <v>149</v>
      </c>
      <c r="K1442" s="53" t="s">
        <v>123</v>
      </c>
      <c r="L1442" s="53" t="s">
        <v>128</v>
      </c>
      <c r="M1442" s="58" t="s">
        <v>10975</v>
      </c>
      <c r="N1442" s="60"/>
      <c r="O1442" s="60"/>
      <c r="P1442" s="76"/>
    </row>
    <row r="1443" spans="1:16" ht="60">
      <c r="A1443" s="53" t="s">
        <v>4084</v>
      </c>
      <c r="B1443" s="54" t="s">
        <v>4054</v>
      </c>
      <c r="C1443" s="55" t="s">
        <v>4085</v>
      </c>
      <c r="D1443" s="53"/>
      <c r="E1443" s="53"/>
      <c r="F1443" s="53"/>
      <c r="G1443" s="53"/>
      <c r="H1443" s="53" t="s">
        <v>148</v>
      </c>
      <c r="I1443" s="53" t="s">
        <v>30</v>
      </c>
      <c r="J1443" s="53" t="s">
        <v>149</v>
      </c>
      <c r="K1443" s="53" t="s">
        <v>123</v>
      </c>
      <c r="L1443" s="53" t="s">
        <v>128</v>
      </c>
      <c r="M1443" s="58" t="s">
        <v>10994</v>
      </c>
      <c r="N1443" s="60"/>
      <c r="O1443" s="60"/>
      <c r="P1443" s="76"/>
    </row>
    <row r="1444" spans="1:16" ht="60">
      <c r="A1444" s="53" t="s">
        <v>4086</v>
      </c>
      <c r="B1444" s="54" t="s">
        <v>4054</v>
      </c>
      <c r="C1444" s="55" t="s">
        <v>4087</v>
      </c>
      <c r="D1444" s="53"/>
      <c r="E1444" s="53"/>
      <c r="F1444" s="53"/>
      <c r="G1444" s="53"/>
      <c r="H1444" s="53" t="s">
        <v>148</v>
      </c>
      <c r="I1444" s="53" t="s">
        <v>30</v>
      </c>
      <c r="J1444" s="53" t="s">
        <v>149</v>
      </c>
      <c r="K1444" s="53" t="s">
        <v>123</v>
      </c>
      <c r="L1444" s="53" t="s">
        <v>128</v>
      </c>
      <c r="M1444" s="58" t="s">
        <v>10975</v>
      </c>
      <c r="N1444" s="60"/>
      <c r="O1444" s="60"/>
      <c r="P1444" s="76"/>
    </row>
    <row r="1445" spans="1:16" ht="60">
      <c r="A1445" s="53" t="s">
        <v>4088</v>
      </c>
      <c r="B1445" s="54" t="s">
        <v>4054</v>
      </c>
      <c r="C1445" s="55" t="s">
        <v>4089</v>
      </c>
      <c r="D1445" s="53"/>
      <c r="E1445" s="53"/>
      <c r="F1445" s="53"/>
      <c r="G1445" s="53"/>
      <c r="H1445" s="53" t="s">
        <v>148</v>
      </c>
      <c r="I1445" s="53" t="s">
        <v>30</v>
      </c>
      <c r="J1445" s="53" t="s">
        <v>149</v>
      </c>
      <c r="K1445" s="53" t="s">
        <v>123</v>
      </c>
      <c r="L1445" s="53" t="s">
        <v>128</v>
      </c>
      <c r="M1445" s="58" t="s">
        <v>10975</v>
      </c>
      <c r="N1445" s="60"/>
      <c r="O1445" s="60"/>
      <c r="P1445" s="76"/>
    </row>
    <row r="1446" spans="1:16" ht="75">
      <c r="A1446" s="53" t="s">
        <v>4090</v>
      </c>
      <c r="B1446" s="54" t="s">
        <v>4054</v>
      </c>
      <c r="C1446" s="55" t="s">
        <v>4091</v>
      </c>
      <c r="D1446" s="53"/>
      <c r="E1446" s="53"/>
      <c r="F1446" s="53"/>
      <c r="G1446" s="53"/>
      <c r="H1446" s="53" t="s">
        <v>148</v>
      </c>
      <c r="I1446" s="53" t="s">
        <v>30</v>
      </c>
      <c r="J1446" s="53" t="s">
        <v>149</v>
      </c>
      <c r="K1446" s="53" t="s">
        <v>123</v>
      </c>
      <c r="L1446" s="53" t="s">
        <v>128</v>
      </c>
      <c r="M1446" s="58" t="s">
        <v>10975</v>
      </c>
      <c r="N1446" s="60"/>
      <c r="O1446" s="60"/>
      <c r="P1446" s="76"/>
    </row>
    <row r="1447" spans="1:16" ht="60">
      <c r="A1447" s="53" t="s">
        <v>4092</v>
      </c>
      <c r="B1447" s="54" t="s">
        <v>4054</v>
      </c>
      <c r="C1447" s="55" t="s">
        <v>4093</v>
      </c>
      <c r="D1447" s="53"/>
      <c r="E1447" s="53"/>
      <c r="F1447" s="53"/>
      <c r="G1447" s="53"/>
      <c r="H1447" s="53" t="s">
        <v>148</v>
      </c>
      <c r="I1447" s="53" t="s">
        <v>30</v>
      </c>
      <c r="J1447" s="53" t="s">
        <v>149</v>
      </c>
      <c r="K1447" s="53" t="s">
        <v>123</v>
      </c>
      <c r="L1447" s="53" t="s">
        <v>128</v>
      </c>
      <c r="M1447" s="58" t="s">
        <v>10975</v>
      </c>
      <c r="N1447" s="60"/>
      <c r="O1447" s="60"/>
      <c r="P1447" s="76"/>
    </row>
    <row r="1448" spans="1:16" ht="60">
      <c r="A1448" s="53" t="s">
        <v>4094</v>
      </c>
      <c r="B1448" s="54" t="s">
        <v>4054</v>
      </c>
      <c r="C1448" s="55" t="s">
        <v>4095</v>
      </c>
      <c r="D1448" s="53"/>
      <c r="E1448" s="53"/>
      <c r="F1448" s="53"/>
      <c r="G1448" s="53"/>
      <c r="H1448" s="53" t="s">
        <v>148</v>
      </c>
      <c r="I1448" s="53" t="s">
        <v>30</v>
      </c>
      <c r="J1448" s="53" t="s">
        <v>149</v>
      </c>
      <c r="K1448" s="53" t="s">
        <v>123</v>
      </c>
      <c r="L1448" s="53" t="s">
        <v>128</v>
      </c>
      <c r="M1448" s="58" t="s">
        <v>10975</v>
      </c>
      <c r="N1448" s="60"/>
      <c r="O1448" s="60"/>
      <c r="P1448" s="76"/>
    </row>
    <row r="1449" spans="1:16" ht="45">
      <c r="A1449" s="53" t="s">
        <v>4096</v>
      </c>
      <c r="B1449" s="54" t="s">
        <v>4054</v>
      </c>
      <c r="C1449" s="55" t="s">
        <v>4097</v>
      </c>
      <c r="D1449" s="53"/>
      <c r="E1449" s="53"/>
      <c r="F1449" s="53"/>
      <c r="G1449" s="53"/>
      <c r="H1449" s="53" t="s">
        <v>148</v>
      </c>
      <c r="I1449" s="53" t="s">
        <v>30</v>
      </c>
      <c r="J1449" s="53" t="s">
        <v>149</v>
      </c>
      <c r="K1449" s="53" t="s">
        <v>123</v>
      </c>
      <c r="L1449" s="53" t="s">
        <v>128</v>
      </c>
      <c r="M1449" s="58" t="s">
        <v>10975</v>
      </c>
      <c r="N1449" s="60"/>
      <c r="O1449" s="60"/>
      <c r="P1449" s="76"/>
    </row>
    <row r="1450" spans="1:16" ht="45">
      <c r="A1450" s="53" t="s">
        <v>4098</v>
      </c>
      <c r="B1450" s="54" t="s">
        <v>4054</v>
      </c>
      <c r="C1450" s="55" t="s">
        <v>4099</v>
      </c>
      <c r="D1450" s="53"/>
      <c r="E1450" s="53"/>
      <c r="F1450" s="53"/>
      <c r="G1450" s="53"/>
      <c r="H1450" s="53" t="s">
        <v>148</v>
      </c>
      <c r="I1450" s="53" t="s">
        <v>30</v>
      </c>
      <c r="J1450" s="53" t="s">
        <v>149</v>
      </c>
      <c r="K1450" s="53" t="s">
        <v>123</v>
      </c>
      <c r="L1450" s="53" t="s">
        <v>128</v>
      </c>
      <c r="M1450" s="58" t="s">
        <v>10975</v>
      </c>
      <c r="N1450" s="60"/>
      <c r="O1450" s="60"/>
      <c r="P1450" s="76"/>
    </row>
    <row r="1451" spans="1:16" ht="45">
      <c r="A1451" s="53" t="s">
        <v>4100</v>
      </c>
      <c r="B1451" s="54" t="s">
        <v>4101</v>
      </c>
      <c r="C1451" s="55" t="s">
        <v>4102</v>
      </c>
      <c r="D1451" s="53"/>
      <c r="E1451" s="53"/>
      <c r="F1451" s="53"/>
      <c r="G1451" s="53"/>
      <c r="H1451" s="53" t="s">
        <v>148</v>
      </c>
      <c r="I1451" s="53" t="s">
        <v>30</v>
      </c>
      <c r="J1451" s="53" t="s">
        <v>151</v>
      </c>
      <c r="K1451" s="53" t="s">
        <v>124</v>
      </c>
      <c r="L1451" s="33" t="s">
        <v>129</v>
      </c>
      <c r="M1451" s="58"/>
      <c r="N1451" s="60"/>
      <c r="O1451" s="60"/>
      <c r="P1451" s="76"/>
    </row>
    <row r="1452" spans="1:16" ht="45">
      <c r="A1452" s="53" t="s">
        <v>4103</v>
      </c>
      <c r="B1452" s="54" t="s">
        <v>4101</v>
      </c>
      <c r="C1452" s="55" t="s">
        <v>4104</v>
      </c>
      <c r="D1452" s="53"/>
      <c r="E1452" s="53"/>
      <c r="F1452" s="53"/>
      <c r="G1452" s="53"/>
      <c r="H1452" s="53" t="s">
        <v>148</v>
      </c>
      <c r="I1452" s="53" t="s">
        <v>30</v>
      </c>
      <c r="J1452" s="53" t="s">
        <v>151</v>
      </c>
      <c r="K1452" s="53" t="s">
        <v>124</v>
      </c>
      <c r="L1452" s="33" t="s">
        <v>129</v>
      </c>
      <c r="M1452" s="58"/>
      <c r="N1452" s="60"/>
      <c r="O1452" s="60"/>
      <c r="P1452" s="76"/>
    </row>
    <row r="1453" spans="1:16" ht="30">
      <c r="A1453" s="53" t="s">
        <v>4105</v>
      </c>
      <c r="B1453" s="54" t="s">
        <v>4101</v>
      </c>
      <c r="C1453" s="55" t="s">
        <v>4106</v>
      </c>
      <c r="D1453" s="53"/>
      <c r="E1453" s="53"/>
      <c r="F1453" s="53"/>
      <c r="G1453" s="53"/>
      <c r="H1453" s="53" t="s">
        <v>148</v>
      </c>
      <c r="I1453" s="53" t="s">
        <v>30</v>
      </c>
      <c r="J1453" s="53" t="s">
        <v>151</v>
      </c>
      <c r="K1453" s="53" t="s">
        <v>124</v>
      </c>
      <c r="L1453" s="33" t="s">
        <v>129</v>
      </c>
      <c r="M1453" s="58"/>
      <c r="N1453" s="60"/>
      <c r="O1453" s="60"/>
      <c r="P1453" s="76"/>
    </row>
    <row r="1454" spans="1:16" ht="75">
      <c r="A1454" s="53" t="s">
        <v>4107</v>
      </c>
      <c r="B1454" s="54" t="s">
        <v>4101</v>
      </c>
      <c r="C1454" s="55" t="s">
        <v>4108</v>
      </c>
      <c r="D1454" s="53"/>
      <c r="E1454" s="53"/>
      <c r="F1454" s="53"/>
      <c r="G1454" s="33" t="s">
        <v>144</v>
      </c>
      <c r="H1454" s="53" t="s">
        <v>148</v>
      </c>
      <c r="I1454" s="53" t="s">
        <v>30</v>
      </c>
      <c r="J1454" s="53" t="s">
        <v>149</v>
      </c>
      <c r="K1454" s="53" t="s">
        <v>123</v>
      </c>
      <c r="L1454" s="53" t="s">
        <v>150</v>
      </c>
      <c r="M1454" s="58" t="s">
        <v>11051</v>
      </c>
      <c r="N1454" s="60"/>
      <c r="O1454" s="33"/>
      <c r="P1454" s="76"/>
    </row>
    <row r="1455" spans="1:16" ht="90">
      <c r="A1455" s="53" t="s">
        <v>4109</v>
      </c>
      <c r="B1455" s="54" t="s">
        <v>4101</v>
      </c>
      <c r="C1455" s="58" t="s">
        <v>4110</v>
      </c>
      <c r="D1455" s="53"/>
      <c r="E1455" s="53"/>
      <c r="F1455" s="53"/>
      <c r="G1455" s="53"/>
      <c r="H1455" s="53" t="s">
        <v>148</v>
      </c>
      <c r="I1455" s="53" t="s">
        <v>30</v>
      </c>
      <c r="J1455" s="53" t="s">
        <v>149</v>
      </c>
      <c r="K1455" s="53" t="s">
        <v>123</v>
      </c>
      <c r="L1455" s="33" t="s">
        <v>129</v>
      </c>
      <c r="M1455" s="58" t="s">
        <v>10761</v>
      </c>
      <c r="N1455" s="60"/>
      <c r="O1455" s="60"/>
      <c r="P1455" s="76"/>
    </row>
    <row r="1456" spans="1:16" ht="45">
      <c r="A1456" s="53" t="s">
        <v>4111</v>
      </c>
      <c r="B1456" s="54" t="s">
        <v>4101</v>
      </c>
      <c r="C1456" s="55" t="s">
        <v>4112</v>
      </c>
      <c r="D1456" s="53"/>
      <c r="E1456" s="53"/>
      <c r="F1456" s="53"/>
      <c r="G1456" s="53"/>
      <c r="H1456" s="53" t="s">
        <v>148</v>
      </c>
      <c r="I1456" s="53" t="s">
        <v>30</v>
      </c>
      <c r="J1456" s="53" t="s">
        <v>149</v>
      </c>
      <c r="K1456" s="53" t="s">
        <v>123</v>
      </c>
      <c r="L1456" s="53" t="s">
        <v>128</v>
      </c>
      <c r="M1456" s="58" t="s">
        <v>10994</v>
      </c>
      <c r="N1456" s="60"/>
      <c r="O1456" s="60"/>
      <c r="P1456" s="76"/>
    </row>
    <row r="1457" spans="1:16" ht="45">
      <c r="A1457" s="53" t="s">
        <v>4113</v>
      </c>
      <c r="B1457" s="54" t="s">
        <v>4101</v>
      </c>
      <c r="C1457" s="55" t="s">
        <v>4114</v>
      </c>
      <c r="D1457" s="53"/>
      <c r="E1457" s="53"/>
      <c r="F1457" s="53"/>
      <c r="G1457" s="53"/>
      <c r="H1457" s="53" t="s">
        <v>148</v>
      </c>
      <c r="I1457" s="53" t="s">
        <v>30</v>
      </c>
      <c r="J1457" s="53" t="s">
        <v>149</v>
      </c>
      <c r="K1457" s="53" t="s">
        <v>123</v>
      </c>
      <c r="L1457" s="53" t="s">
        <v>128</v>
      </c>
      <c r="M1457" s="58" t="s">
        <v>10994</v>
      </c>
      <c r="N1457" s="60"/>
      <c r="O1457" s="60"/>
      <c r="P1457" s="76"/>
    </row>
    <row r="1458" spans="1:16" ht="45">
      <c r="A1458" s="53" t="s">
        <v>4115</v>
      </c>
      <c r="B1458" s="54" t="s">
        <v>4101</v>
      </c>
      <c r="C1458" s="55" t="s">
        <v>4116</v>
      </c>
      <c r="D1458" s="53"/>
      <c r="E1458" s="53"/>
      <c r="F1458" s="53"/>
      <c r="G1458" s="53"/>
      <c r="H1458" s="53" t="s">
        <v>148</v>
      </c>
      <c r="I1458" s="53" t="s">
        <v>30</v>
      </c>
      <c r="J1458" s="53" t="s">
        <v>149</v>
      </c>
      <c r="K1458" s="53" t="s">
        <v>123</v>
      </c>
      <c r="L1458" s="53" t="s">
        <v>128</v>
      </c>
      <c r="M1458" s="58" t="s">
        <v>10975</v>
      </c>
      <c r="N1458" s="60"/>
      <c r="O1458" s="60"/>
      <c r="P1458" s="76"/>
    </row>
    <row r="1459" spans="1:16" ht="45">
      <c r="A1459" s="53" t="s">
        <v>4117</v>
      </c>
      <c r="B1459" s="54" t="s">
        <v>4101</v>
      </c>
      <c r="C1459" s="55" t="s">
        <v>4118</v>
      </c>
      <c r="D1459" s="53"/>
      <c r="E1459" s="53"/>
      <c r="F1459" s="53"/>
      <c r="G1459" s="53"/>
      <c r="H1459" s="53" t="s">
        <v>148</v>
      </c>
      <c r="I1459" s="53" t="s">
        <v>30</v>
      </c>
      <c r="J1459" s="53" t="s">
        <v>149</v>
      </c>
      <c r="K1459" s="53" t="s">
        <v>123</v>
      </c>
      <c r="L1459" s="53" t="s">
        <v>128</v>
      </c>
      <c r="M1459" s="58" t="s">
        <v>10975</v>
      </c>
      <c r="N1459" s="60"/>
      <c r="O1459" s="60"/>
      <c r="P1459" s="76"/>
    </row>
    <row r="1460" spans="1:16" ht="45">
      <c r="A1460" s="53" t="s">
        <v>4119</v>
      </c>
      <c r="B1460" s="54" t="s">
        <v>4101</v>
      </c>
      <c r="C1460" s="55" t="s">
        <v>4120</v>
      </c>
      <c r="D1460" s="53"/>
      <c r="E1460" s="53"/>
      <c r="F1460" s="53"/>
      <c r="G1460" s="53"/>
      <c r="H1460" s="53" t="s">
        <v>148</v>
      </c>
      <c r="I1460" s="53" t="s">
        <v>30</v>
      </c>
      <c r="J1460" s="53" t="s">
        <v>149</v>
      </c>
      <c r="K1460" s="53" t="s">
        <v>123</v>
      </c>
      <c r="L1460" s="53" t="s">
        <v>128</v>
      </c>
      <c r="M1460" s="58" t="s">
        <v>10975</v>
      </c>
      <c r="N1460" s="60"/>
      <c r="O1460" s="60"/>
      <c r="P1460" s="76"/>
    </row>
    <row r="1461" spans="1:16" ht="45">
      <c r="A1461" s="53" t="s">
        <v>4121</v>
      </c>
      <c r="B1461" s="54" t="s">
        <v>4101</v>
      </c>
      <c r="C1461" s="55" t="s">
        <v>4122</v>
      </c>
      <c r="D1461" s="53"/>
      <c r="E1461" s="53"/>
      <c r="F1461" s="53"/>
      <c r="G1461" s="53"/>
      <c r="H1461" s="53" t="s">
        <v>148</v>
      </c>
      <c r="I1461" s="53" t="s">
        <v>30</v>
      </c>
      <c r="J1461" s="53" t="s">
        <v>149</v>
      </c>
      <c r="K1461" s="53" t="s">
        <v>123</v>
      </c>
      <c r="L1461" s="53" t="s">
        <v>128</v>
      </c>
      <c r="M1461" s="58" t="s">
        <v>10975</v>
      </c>
      <c r="N1461" s="60"/>
      <c r="O1461" s="60"/>
      <c r="P1461" s="76"/>
    </row>
    <row r="1462" spans="1:16" ht="45">
      <c r="A1462" s="53" t="s">
        <v>4123</v>
      </c>
      <c r="B1462" s="54" t="s">
        <v>4101</v>
      </c>
      <c r="C1462" s="55" t="s">
        <v>4124</v>
      </c>
      <c r="D1462" s="53"/>
      <c r="E1462" s="53"/>
      <c r="F1462" s="53"/>
      <c r="G1462" s="53"/>
      <c r="H1462" s="53" t="s">
        <v>148</v>
      </c>
      <c r="I1462" s="53" t="s">
        <v>30</v>
      </c>
      <c r="J1462" s="53" t="s">
        <v>149</v>
      </c>
      <c r="K1462" s="53" t="s">
        <v>123</v>
      </c>
      <c r="L1462" s="53" t="s">
        <v>128</v>
      </c>
      <c r="M1462" s="58" t="s">
        <v>10994</v>
      </c>
      <c r="N1462" s="60"/>
      <c r="O1462" s="60"/>
      <c r="P1462" s="76"/>
    </row>
    <row r="1463" spans="1:16" ht="45">
      <c r="A1463" s="53" t="s">
        <v>4125</v>
      </c>
      <c r="B1463" s="54" t="s">
        <v>4101</v>
      </c>
      <c r="C1463" s="55" t="s">
        <v>4126</v>
      </c>
      <c r="D1463" s="53"/>
      <c r="E1463" s="53"/>
      <c r="F1463" s="53"/>
      <c r="G1463" s="53"/>
      <c r="H1463" s="53" t="s">
        <v>148</v>
      </c>
      <c r="I1463" s="53" t="s">
        <v>30</v>
      </c>
      <c r="J1463" s="53" t="s">
        <v>149</v>
      </c>
      <c r="K1463" s="53" t="s">
        <v>123</v>
      </c>
      <c r="L1463" s="53" t="s">
        <v>128</v>
      </c>
      <c r="M1463" s="58" t="s">
        <v>10994</v>
      </c>
      <c r="N1463" s="60"/>
      <c r="O1463" s="60"/>
      <c r="P1463" s="76"/>
    </row>
    <row r="1464" spans="1:16" ht="45">
      <c r="A1464" s="53" t="s">
        <v>4127</v>
      </c>
      <c r="B1464" s="54" t="s">
        <v>4101</v>
      </c>
      <c r="C1464" s="55" t="s">
        <v>4128</v>
      </c>
      <c r="D1464" s="53"/>
      <c r="E1464" s="53"/>
      <c r="F1464" s="53"/>
      <c r="G1464" s="53"/>
      <c r="H1464" s="53" t="s">
        <v>148</v>
      </c>
      <c r="I1464" s="53" t="s">
        <v>30</v>
      </c>
      <c r="J1464" s="53" t="s">
        <v>149</v>
      </c>
      <c r="K1464" s="53" t="s">
        <v>123</v>
      </c>
      <c r="L1464" s="53" t="s">
        <v>128</v>
      </c>
      <c r="M1464" s="58" t="s">
        <v>10975</v>
      </c>
      <c r="N1464" s="60"/>
      <c r="O1464" s="60"/>
      <c r="P1464" s="76"/>
    </row>
    <row r="1465" spans="1:16" ht="60">
      <c r="A1465" s="53" t="s">
        <v>4129</v>
      </c>
      <c r="B1465" s="54" t="s">
        <v>4101</v>
      </c>
      <c r="C1465" s="55" t="s">
        <v>4130</v>
      </c>
      <c r="D1465" s="53"/>
      <c r="E1465" s="53"/>
      <c r="F1465" s="53"/>
      <c r="G1465" s="53"/>
      <c r="H1465" s="53" t="s">
        <v>148</v>
      </c>
      <c r="I1465" s="53" t="s">
        <v>30</v>
      </c>
      <c r="J1465" s="53" t="s">
        <v>149</v>
      </c>
      <c r="K1465" s="53" t="s">
        <v>123</v>
      </c>
      <c r="L1465" s="53" t="s">
        <v>128</v>
      </c>
      <c r="M1465" s="58" t="s">
        <v>10975</v>
      </c>
      <c r="N1465" s="60"/>
      <c r="O1465" s="60"/>
      <c r="P1465" s="76"/>
    </row>
    <row r="1466" spans="1:16" ht="60">
      <c r="A1466" s="53" t="s">
        <v>4131</v>
      </c>
      <c r="B1466" s="54" t="s">
        <v>4101</v>
      </c>
      <c r="C1466" s="55" t="s">
        <v>4132</v>
      </c>
      <c r="D1466" s="53"/>
      <c r="E1466" s="53"/>
      <c r="F1466" s="53"/>
      <c r="G1466" s="53"/>
      <c r="H1466" s="53" t="s">
        <v>148</v>
      </c>
      <c r="I1466" s="53" t="s">
        <v>30</v>
      </c>
      <c r="J1466" s="53" t="s">
        <v>149</v>
      </c>
      <c r="K1466" s="53" t="s">
        <v>123</v>
      </c>
      <c r="L1466" s="53" t="s">
        <v>128</v>
      </c>
      <c r="M1466" s="58" t="s">
        <v>10994</v>
      </c>
      <c r="N1466" s="60"/>
      <c r="O1466" s="60"/>
      <c r="P1466" s="76"/>
    </row>
    <row r="1467" spans="1:16" ht="45">
      <c r="A1467" s="53" t="s">
        <v>4133</v>
      </c>
      <c r="B1467" s="54" t="s">
        <v>4134</v>
      </c>
      <c r="C1467" s="55" t="s">
        <v>4135</v>
      </c>
      <c r="D1467" s="53"/>
      <c r="E1467" s="53"/>
      <c r="F1467" s="53"/>
      <c r="G1467" s="53"/>
      <c r="H1467" s="53" t="s">
        <v>148</v>
      </c>
      <c r="I1467" s="53" t="s">
        <v>30</v>
      </c>
      <c r="J1467" s="53" t="s">
        <v>151</v>
      </c>
      <c r="K1467" s="53" t="s">
        <v>124</v>
      </c>
      <c r="L1467" s="53" t="s">
        <v>129</v>
      </c>
      <c r="M1467" s="55"/>
      <c r="N1467" s="60"/>
      <c r="O1467" s="60"/>
      <c r="P1467" s="76"/>
    </row>
    <row r="1468" spans="1:16" ht="45">
      <c r="A1468" s="53" t="s">
        <v>4136</v>
      </c>
      <c r="B1468" s="54" t="s">
        <v>4134</v>
      </c>
      <c r="C1468" s="55" t="s">
        <v>4137</v>
      </c>
      <c r="D1468" s="53"/>
      <c r="E1468" s="53"/>
      <c r="F1468" s="53"/>
      <c r="G1468" s="53"/>
      <c r="H1468" s="53" t="s">
        <v>148</v>
      </c>
      <c r="I1468" s="53" t="s">
        <v>30</v>
      </c>
      <c r="J1468" s="53" t="s">
        <v>151</v>
      </c>
      <c r="K1468" s="53" t="s">
        <v>124</v>
      </c>
      <c r="L1468" s="53" t="s">
        <v>129</v>
      </c>
      <c r="M1468" s="55"/>
      <c r="N1468" s="60"/>
      <c r="O1468" s="60"/>
      <c r="P1468" s="76"/>
    </row>
    <row r="1469" spans="1:16" ht="30">
      <c r="A1469" s="53" t="s">
        <v>4138</v>
      </c>
      <c r="B1469" s="54" t="s">
        <v>4134</v>
      </c>
      <c r="C1469" s="55" t="s">
        <v>4139</v>
      </c>
      <c r="D1469" s="53"/>
      <c r="E1469" s="53"/>
      <c r="F1469" s="53"/>
      <c r="G1469" s="53"/>
      <c r="H1469" s="53" t="s">
        <v>148</v>
      </c>
      <c r="I1469" s="53" t="s">
        <v>30</v>
      </c>
      <c r="J1469" s="53" t="s">
        <v>151</v>
      </c>
      <c r="K1469" s="53" t="s">
        <v>124</v>
      </c>
      <c r="L1469" s="53" t="s">
        <v>129</v>
      </c>
      <c r="M1469" s="55"/>
      <c r="N1469" s="60"/>
      <c r="O1469" s="60"/>
      <c r="P1469" s="76"/>
    </row>
    <row r="1470" spans="1:16" ht="75">
      <c r="A1470" s="53" t="s">
        <v>4140</v>
      </c>
      <c r="B1470" s="54" t="s">
        <v>4134</v>
      </c>
      <c r="C1470" s="55" t="s">
        <v>4141</v>
      </c>
      <c r="D1470" s="53"/>
      <c r="E1470" s="53"/>
      <c r="F1470" s="53"/>
      <c r="G1470" s="33" t="s">
        <v>144</v>
      </c>
      <c r="H1470" s="53" t="s">
        <v>148</v>
      </c>
      <c r="I1470" s="53" t="s">
        <v>30</v>
      </c>
      <c r="J1470" s="53" t="s">
        <v>149</v>
      </c>
      <c r="K1470" s="53" t="s">
        <v>123</v>
      </c>
      <c r="L1470" s="53" t="s">
        <v>150</v>
      </c>
      <c r="M1470" s="58" t="s">
        <v>11051</v>
      </c>
      <c r="N1470" s="60"/>
      <c r="O1470" s="33"/>
      <c r="P1470" s="76"/>
    </row>
    <row r="1471" spans="1:16" ht="90">
      <c r="A1471" s="53" t="s">
        <v>4142</v>
      </c>
      <c r="B1471" s="54" t="s">
        <v>4134</v>
      </c>
      <c r="C1471" s="55" t="s">
        <v>4143</v>
      </c>
      <c r="D1471" s="53"/>
      <c r="E1471" s="53"/>
      <c r="F1471" s="53"/>
      <c r="G1471" s="53"/>
      <c r="H1471" s="53" t="s">
        <v>148</v>
      </c>
      <c r="I1471" s="53" t="s">
        <v>30</v>
      </c>
      <c r="J1471" s="53" t="s">
        <v>149</v>
      </c>
      <c r="K1471" s="53" t="s">
        <v>123</v>
      </c>
      <c r="L1471" s="33" t="s">
        <v>129</v>
      </c>
      <c r="M1471" s="58" t="s">
        <v>10761</v>
      </c>
      <c r="N1471" s="60"/>
      <c r="O1471" s="60"/>
      <c r="P1471" s="76"/>
    </row>
    <row r="1472" spans="1:16" ht="45">
      <c r="A1472" s="53" t="s">
        <v>4144</v>
      </c>
      <c r="B1472" s="54" t="s">
        <v>4134</v>
      </c>
      <c r="C1472" s="55" t="s">
        <v>4145</v>
      </c>
      <c r="D1472" s="53"/>
      <c r="E1472" s="53"/>
      <c r="F1472" s="53"/>
      <c r="G1472" s="53"/>
      <c r="H1472" s="53" t="s">
        <v>148</v>
      </c>
      <c r="I1472" s="53" t="s">
        <v>30</v>
      </c>
      <c r="J1472" s="53" t="s">
        <v>149</v>
      </c>
      <c r="K1472" s="53" t="s">
        <v>123</v>
      </c>
      <c r="L1472" s="53" t="s">
        <v>128</v>
      </c>
      <c r="M1472" s="58" t="s">
        <v>10994</v>
      </c>
      <c r="N1472" s="60"/>
      <c r="O1472" s="60"/>
      <c r="P1472" s="76"/>
    </row>
    <row r="1473" spans="1:16" ht="45">
      <c r="A1473" s="53" t="s">
        <v>4146</v>
      </c>
      <c r="B1473" s="54" t="s">
        <v>4134</v>
      </c>
      <c r="C1473" s="55" t="s">
        <v>4147</v>
      </c>
      <c r="D1473" s="53"/>
      <c r="E1473" s="53"/>
      <c r="F1473" s="53"/>
      <c r="G1473" s="53"/>
      <c r="H1473" s="53" t="s">
        <v>148</v>
      </c>
      <c r="I1473" s="53" t="s">
        <v>30</v>
      </c>
      <c r="J1473" s="53" t="s">
        <v>149</v>
      </c>
      <c r="K1473" s="53" t="s">
        <v>123</v>
      </c>
      <c r="L1473" s="53" t="s">
        <v>128</v>
      </c>
      <c r="M1473" s="58" t="s">
        <v>10994</v>
      </c>
      <c r="N1473" s="60"/>
      <c r="O1473" s="60"/>
      <c r="P1473" s="76"/>
    </row>
    <row r="1474" spans="1:16" ht="45">
      <c r="A1474" s="53" t="s">
        <v>4148</v>
      </c>
      <c r="B1474" s="54" t="s">
        <v>4134</v>
      </c>
      <c r="C1474" s="55" t="s">
        <v>4149</v>
      </c>
      <c r="D1474" s="53"/>
      <c r="E1474" s="53"/>
      <c r="F1474" s="53"/>
      <c r="G1474" s="53"/>
      <c r="H1474" s="53" t="s">
        <v>148</v>
      </c>
      <c r="I1474" s="53" t="s">
        <v>30</v>
      </c>
      <c r="J1474" s="53" t="s">
        <v>149</v>
      </c>
      <c r="K1474" s="53" t="s">
        <v>123</v>
      </c>
      <c r="L1474" s="53" t="s">
        <v>128</v>
      </c>
      <c r="M1474" s="58" t="s">
        <v>10975</v>
      </c>
      <c r="N1474" s="60"/>
      <c r="O1474" s="60"/>
      <c r="P1474" s="76"/>
    </row>
    <row r="1475" spans="1:16" ht="45">
      <c r="A1475" s="53" t="s">
        <v>4150</v>
      </c>
      <c r="B1475" s="54" t="s">
        <v>4134</v>
      </c>
      <c r="C1475" s="55" t="s">
        <v>4151</v>
      </c>
      <c r="D1475" s="53"/>
      <c r="E1475" s="53"/>
      <c r="F1475" s="53"/>
      <c r="G1475" s="53"/>
      <c r="H1475" s="53" t="s">
        <v>148</v>
      </c>
      <c r="I1475" s="53" t="s">
        <v>30</v>
      </c>
      <c r="J1475" s="53" t="s">
        <v>149</v>
      </c>
      <c r="K1475" s="53" t="s">
        <v>123</v>
      </c>
      <c r="L1475" s="53" t="s">
        <v>128</v>
      </c>
      <c r="M1475" s="58" t="s">
        <v>10975</v>
      </c>
      <c r="N1475" s="60"/>
      <c r="O1475" s="60"/>
      <c r="P1475" s="76"/>
    </row>
    <row r="1476" spans="1:16" ht="45">
      <c r="A1476" s="53" t="s">
        <v>4152</v>
      </c>
      <c r="B1476" s="54" t="s">
        <v>4134</v>
      </c>
      <c r="C1476" s="55" t="s">
        <v>4153</v>
      </c>
      <c r="D1476" s="53"/>
      <c r="E1476" s="53"/>
      <c r="F1476" s="53"/>
      <c r="G1476" s="53"/>
      <c r="H1476" s="53" t="s">
        <v>148</v>
      </c>
      <c r="I1476" s="53" t="s">
        <v>30</v>
      </c>
      <c r="J1476" s="53" t="s">
        <v>149</v>
      </c>
      <c r="K1476" s="53" t="s">
        <v>123</v>
      </c>
      <c r="L1476" s="53" t="s">
        <v>128</v>
      </c>
      <c r="M1476" s="58" t="s">
        <v>10975</v>
      </c>
      <c r="N1476" s="60"/>
      <c r="O1476" s="60"/>
      <c r="P1476" s="76"/>
    </row>
    <row r="1477" spans="1:16" ht="45">
      <c r="A1477" s="53" t="s">
        <v>4154</v>
      </c>
      <c r="B1477" s="54" t="s">
        <v>4134</v>
      </c>
      <c r="C1477" s="55" t="s">
        <v>4155</v>
      </c>
      <c r="D1477" s="53"/>
      <c r="E1477" s="53"/>
      <c r="F1477" s="53"/>
      <c r="G1477" s="53"/>
      <c r="H1477" s="53" t="s">
        <v>148</v>
      </c>
      <c r="I1477" s="53" t="s">
        <v>30</v>
      </c>
      <c r="J1477" s="53" t="s">
        <v>149</v>
      </c>
      <c r="K1477" s="53" t="s">
        <v>123</v>
      </c>
      <c r="L1477" s="53" t="s">
        <v>128</v>
      </c>
      <c r="M1477" s="58" t="s">
        <v>10975</v>
      </c>
      <c r="N1477" s="60"/>
      <c r="O1477" s="60"/>
      <c r="P1477" s="76"/>
    </row>
    <row r="1478" spans="1:16" ht="45">
      <c r="A1478" s="53" t="s">
        <v>4156</v>
      </c>
      <c r="B1478" s="54" t="s">
        <v>4134</v>
      </c>
      <c r="C1478" s="58" t="s">
        <v>10640</v>
      </c>
      <c r="D1478" s="53"/>
      <c r="E1478" s="53"/>
      <c r="F1478" s="53"/>
      <c r="G1478" s="53"/>
      <c r="H1478" s="53" t="s">
        <v>148</v>
      </c>
      <c r="I1478" s="53" t="s">
        <v>30</v>
      </c>
      <c r="J1478" s="53" t="s">
        <v>149</v>
      </c>
      <c r="K1478" s="53" t="s">
        <v>123</v>
      </c>
      <c r="L1478" s="53" t="s">
        <v>128</v>
      </c>
      <c r="M1478" s="58" t="s">
        <v>10994</v>
      </c>
      <c r="N1478" s="60"/>
      <c r="O1478" s="60"/>
      <c r="P1478" s="76"/>
    </row>
    <row r="1479" spans="1:16" ht="45">
      <c r="A1479" s="53" t="s">
        <v>4157</v>
      </c>
      <c r="B1479" s="54" t="s">
        <v>4134</v>
      </c>
      <c r="C1479" s="55" t="s">
        <v>4158</v>
      </c>
      <c r="D1479" s="53"/>
      <c r="E1479" s="53"/>
      <c r="F1479" s="53"/>
      <c r="G1479" s="53"/>
      <c r="H1479" s="53" t="s">
        <v>148</v>
      </c>
      <c r="I1479" s="53" t="s">
        <v>30</v>
      </c>
      <c r="J1479" s="53" t="s">
        <v>149</v>
      </c>
      <c r="K1479" s="53" t="s">
        <v>123</v>
      </c>
      <c r="L1479" s="53" t="s">
        <v>128</v>
      </c>
      <c r="M1479" s="58" t="s">
        <v>10994</v>
      </c>
      <c r="N1479" s="60"/>
      <c r="O1479" s="60"/>
      <c r="P1479" s="76"/>
    </row>
    <row r="1480" spans="1:16" ht="45">
      <c r="A1480" s="53" t="s">
        <v>4159</v>
      </c>
      <c r="B1480" s="54" t="s">
        <v>4134</v>
      </c>
      <c r="C1480" s="55" t="s">
        <v>4160</v>
      </c>
      <c r="D1480" s="53"/>
      <c r="E1480" s="53"/>
      <c r="F1480" s="53"/>
      <c r="G1480" s="53"/>
      <c r="H1480" s="53" t="s">
        <v>148</v>
      </c>
      <c r="I1480" s="53" t="s">
        <v>30</v>
      </c>
      <c r="J1480" s="53" t="s">
        <v>149</v>
      </c>
      <c r="K1480" s="53" t="s">
        <v>123</v>
      </c>
      <c r="L1480" s="53" t="s">
        <v>128</v>
      </c>
      <c r="M1480" s="58" t="s">
        <v>10975</v>
      </c>
      <c r="N1480" s="60"/>
      <c r="O1480" s="60"/>
      <c r="P1480" s="76"/>
    </row>
    <row r="1481" spans="1:16" ht="60">
      <c r="A1481" s="53" t="s">
        <v>4161</v>
      </c>
      <c r="B1481" s="54" t="s">
        <v>4134</v>
      </c>
      <c r="C1481" s="55" t="s">
        <v>4162</v>
      </c>
      <c r="D1481" s="53"/>
      <c r="E1481" s="53"/>
      <c r="F1481" s="53"/>
      <c r="G1481" s="53"/>
      <c r="H1481" s="53" t="s">
        <v>148</v>
      </c>
      <c r="I1481" s="53" t="s">
        <v>30</v>
      </c>
      <c r="J1481" s="53" t="s">
        <v>149</v>
      </c>
      <c r="K1481" s="53" t="s">
        <v>123</v>
      </c>
      <c r="L1481" s="53" t="s">
        <v>128</v>
      </c>
      <c r="M1481" s="58" t="s">
        <v>10975</v>
      </c>
      <c r="N1481" s="60"/>
      <c r="O1481" s="60"/>
      <c r="P1481" s="76"/>
    </row>
    <row r="1482" spans="1:16" ht="60">
      <c r="A1482" s="53" t="s">
        <v>4163</v>
      </c>
      <c r="B1482" s="54" t="s">
        <v>4134</v>
      </c>
      <c r="C1482" s="55" t="s">
        <v>4164</v>
      </c>
      <c r="D1482" s="53"/>
      <c r="E1482" s="53"/>
      <c r="F1482" s="53"/>
      <c r="G1482" s="53"/>
      <c r="H1482" s="53" t="s">
        <v>148</v>
      </c>
      <c r="I1482" s="53" t="s">
        <v>30</v>
      </c>
      <c r="J1482" s="53" t="s">
        <v>149</v>
      </c>
      <c r="K1482" s="53" t="s">
        <v>123</v>
      </c>
      <c r="L1482" s="53" t="s">
        <v>128</v>
      </c>
      <c r="M1482" s="58" t="s">
        <v>10994</v>
      </c>
      <c r="N1482" s="60"/>
      <c r="O1482" s="60"/>
      <c r="P1482" s="76"/>
    </row>
    <row r="1483" spans="1:16" ht="60">
      <c r="A1483" s="53" t="s">
        <v>4165</v>
      </c>
      <c r="B1483" s="54" t="s">
        <v>4134</v>
      </c>
      <c r="C1483" s="55" t="s">
        <v>4166</v>
      </c>
      <c r="D1483" s="53"/>
      <c r="E1483" s="53"/>
      <c r="F1483" s="53"/>
      <c r="G1483" s="53"/>
      <c r="H1483" s="53" t="s">
        <v>148</v>
      </c>
      <c r="I1483" s="53" t="s">
        <v>30</v>
      </c>
      <c r="J1483" s="53" t="s">
        <v>149</v>
      </c>
      <c r="K1483" s="53" t="s">
        <v>123</v>
      </c>
      <c r="L1483" s="53" t="s">
        <v>128</v>
      </c>
      <c r="M1483" s="58" t="s">
        <v>10975</v>
      </c>
      <c r="N1483" s="60"/>
      <c r="O1483" s="60"/>
      <c r="P1483" s="76"/>
    </row>
    <row r="1484" spans="1:16" ht="60">
      <c r="A1484" s="53" t="s">
        <v>4167</v>
      </c>
      <c r="B1484" s="54" t="s">
        <v>4134</v>
      </c>
      <c r="C1484" s="55" t="s">
        <v>4168</v>
      </c>
      <c r="D1484" s="53"/>
      <c r="E1484" s="53"/>
      <c r="F1484" s="53"/>
      <c r="G1484" s="53"/>
      <c r="H1484" s="53" t="s">
        <v>148</v>
      </c>
      <c r="I1484" s="53" t="s">
        <v>30</v>
      </c>
      <c r="J1484" s="53" t="s">
        <v>149</v>
      </c>
      <c r="K1484" s="53" t="s">
        <v>123</v>
      </c>
      <c r="L1484" s="53" t="s">
        <v>128</v>
      </c>
      <c r="M1484" s="58" t="s">
        <v>10975</v>
      </c>
      <c r="N1484" s="60"/>
      <c r="O1484" s="60"/>
      <c r="P1484" s="76"/>
    </row>
    <row r="1485" spans="1:16" ht="45">
      <c r="A1485" s="53" t="s">
        <v>4169</v>
      </c>
      <c r="B1485" s="54" t="s">
        <v>4134</v>
      </c>
      <c r="C1485" s="55" t="s">
        <v>4170</v>
      </c>
      <c r="D1485" s="53"/>
      <c r="E1485" s="53"/>
      <c r="F1485" s="53"/>
      <c r="G1485" s="53"/>
      <c r="H1485" s="53" t="s">
        <v>148</v>
      </c>
      <c r="I1485" s="53" t="s">
        <v>30</v>
      </c>
      <c r="J1485" s="53" t="s">
        <v>149</v>
      </c>
      <c r="K1485" s="53" t="s">
        <v>123</v>
      </c>
      <c r="L1485" s="53" t="s">
        <v>128</v>
      </c>
      <c r="M1485" s="58" t="s">
        <v>10975</v>
      </c>
      <c r="N1485" s="60"/>
      <c r="O1485" s="60"/>
      <c r="P1485" s="76"/>
    </row>
    <row r="1486" spans="1:16" ht="45">
      <c r="A1486" s="53" t="s">
        <v>4171</v>
      </c>
      <c r="B1486" s="54" t="s">
        <v>4172</v>
      </c>
      <c r="C1486" s="55" t="s">
        <v>4173</v>
      </c>
      <c r="D1486" s="53"/>
      <c r="E1486" s="53"/>
      <c r="F1486" s="53"/>
      <c r="G1486" s="53"/>
      <c r="H1486" s="53" t="s">
        <v>148</v>
      </c>
      <c r="I1486" s="53" t="s">
        <v>30</v>
      </c>
      <c r="J1486" s="53" t="s">
        <v>151</v>
      </c>
      <c r="K1486" s="53" t="s">
        <v>124</v>
      </c>
      <c r="L1486" s="53" t="s">
        <v>129</v>
      </c>
      <c r="M1486" s="55"/>
      <c r="N1486" s="60"/>
      <c r="O1486" s="60"/>
      <c r="P1486" s="76"/>
    </row>
    <row r="1487" spans="1:16" ht="45">
      <c r="A1487" s="53" t="s">
        <v>4174</v>
      </c>
      <c r="B1487" s="54" t="s">
        <v>4172</v>
      </c>
      <c r="C1487" s="55" t="s">
        <v>4175</v>
      </c>
      <c r="D1487" s="53"/>
      <c r="E1487" s="53"/>
      <c r="F1487" s="53"/>
      <c r="G1487" s="53"/>
      <c r="H1487" s="53" t="s">
        <v>148</v>
      </c>
      <c r="I1487" s="53" t="s">
        <v>30</v>
      </c>
      <c r="J1487" s="53" t="s">
        <v>151</v>
      </c>
      <c r="K1487" s="53" t="s">
        <v>124</v>
      </c>
      <c r="L1487" s="53" t="s">
        <v>129</v>
      </c>
      <c r="M1487" s="55"/>
      <c r="N1487" s="60"/>
      <c r="O1487" s="60"/>
      <c r="P1487" s="76"/>
    </row>
    <row r="1488" spans="1:16" ht="30">
      <c r="A1488" s="53" t="s">
        <v>4176</v>
      </c>
      <c r="B1488" s="54" t="s">
        <v>4172</v>
      </c>
      <c r="C1488" s="55" t="s">
        <v>4177</v>
      </c>
      <c r="D1488" s="53"/>
      <c r="E1488" s="53"/>
      <c r="F1488" s="53"/>
      <c r="G1488" s="53"/>
      <c r="H1488" s="53" t="s">
        <v>148</v>
      </c>
      <c r="I1488" s="53" t="s">
        <v>30</v>
      </c>
      <c r="J1488" s="53" t="s">
        <v>151</v>
      </c>
      <c r="K1488" s="53" t="s">
        <v>124</v>
      </c>
      <c r="L1488" s="53" t="s">
        <v>129</v>
      </c>
      <c r="M1488" s="55"/>
      <c r="N1488" s="60"/>
      <c r="O1488" s="60"/>
      <c r="P1488" s="76"/>
    </row>
    <row r="1489" spans="1:16" ht="75">
      <c r="A1489" s="53" t="s">
        <v>4178</v>
      </c>
      <c r="B1489" s="54" t="s">
        <v>4172</v>
      </c>
      <c r="C1489" s="55" t="s">
        <v>4179</v>
      </c>
      <c r="D1489" s="53"/>
      <c r="E1489" s="53"/>
      <c r="F1489" s="53"/>
      <c r="G1489" s="33" t="s">
        <v>144</v>
      </c>
      <c r="H1489" s="53" t="s">
        <v>148</v>
      </c>
      <c r="I1489" s="53" t="s">
        <v>30</v>
      </c>
      <c r="J1489" s="53" t="s">
        <v>149</v>
      </c>
      <c r="K1489" s="53" t="s">
        <v>123</v>
      </c>
      <c r="L1489" s="53" t="s">
        <v>150</v>
      </c>
      <c r="M1489" s="58" t="s">
        <v>11051</v>
      </c>
      <c r="N1489" s="60"/>
      <c r="O1489" s="33"/>
      <c r="P1489" s="76"/>
    </row>
    <row r="1490" spans="1:16" ht="90">
      <c r="A1490" s="53" t="s">
        <v>4180</v>
      </c>
      <c r="B1490" s="54" t="s">
        <v>4172</v>
      </c>
      <c r="C1490" s="55" t="s">
        <v>4181</v>
      </c>
      <c r="D1490" s="53"/>
      <c r="E1490" s="53"/>
      <c r="F1490" s="53"/>
      <c r="G1490" s="53"/>
      <c r="H1490" s="53" t="s">
        <v>148</v>
      </c>
      <c r="I1490" s="53" t="s">
        <v>30</v>
      </c>
      <c r="J1490" s="53" t="s">
        <v>149</v>
      </c>
      <c r="K1490" s="53" t="s">
        <v>123</v>
      </c>
      <c r="L1490" s="33" t="s">
        <v>129</v>
      </c>
      <c r="M1490" s="58" t="s">
        <v>10761</v>
      </c>
      <c r="N1490" s="60"/>
      <c r="O1490" s="60"/>
      <c r="P1490" s="76"/>
    </row>
    <row r="1491" spans="1:16" ht="45">
      <c r="A1491" s="53" t="s">
        <v>4182</v>
      </c>
      <c r="B1491" s="54" t="s">
        <v>4172</v>
      </c>
      <c r="C1491" s="55" t="s">
        <v>4183</v>
      </c>
      <c r="D1491" s="53"/>
      <c r="E1491" s="53"/>
      <c r="F1491" s="53"/>
      <c r="G1491" s="53"/>
      <c r="H1491" s="53" t="s">
        <v>148</v>
      </c>
      <c r="I1491" s="53" t="s">
        <v>30</v>
      </c>
      <c r="J1491" s="53" t="s">
        <v>149</v>
      </c>
      <c r="K1491" s="53" t="s">
        <v>123</v>
      </c>
      <c r="L1491" s="53" t="s">
        <v>128</v>
      </c>
      <c r="M1491" s="58" t="s">
        <v>10994</v>
      </c>
      <c r="N1491" s="60"/>
      <c r="O1491" s="60"/>
      <c r="P1491" s="76"/>
    </row>
    <row r="1492" spans="1:16" ht="45">
      <c r="A1492" s="53" t="s">
        <v>4184</v>
      </c>
      <c r="B1492" s="54" t="s">
        <v>4172</v>
      </c>
      <c r="C1492" s="55" t="s">
        <v>4185</v>
      </c>
      <c r="D1492" s="53"/>
      <c r="E1492" s="53"/>
      <c r="F1492" s="53"/>
      <c r="G1492" s="53"/>
      <c r="H1492" s="53" t="s">
        <v>148</v>
      </c>
      <c r="I1492" s="53" t="s">
        <v>30</v>
      </c>
      <c r="J1492" s="53" t="s">
        <v>149</v>
      </c>
      <c r="K1492" s="53" t="s">
        <v>123</v>
      </c>
      <c r="L1492" s="53" t="s">
        <v>128</v>
      </c>
      <c r="M1492" s="58" t="s">
        <v>10994</v>
      </c>
      <c r="N1492" s="60"/>
      <c r="O1492" s="60"/>
      <c r="P1492" s="76"/>
    </row>
    <row r="1493" spans="1:16" ht="45">
      <c r="A1493" s="53" t="s">
        <v>4186</v>
      </c>
      <c r="B1493" s="54" t="s">
        <v>4172</v>
      </c>
      <c r="C1493" s="55" t="s">
        <v>4187</v>
      </c>
      <c r="D1493" s="53"/>
      <c r="E1493" s="53"/>
      <c r="F1493" s="53"/>
      <c r="G1493" s="53"/>
      <c r="H1493" s="53" t="s">
        <v>148</v>
      </c>
      <c r="I1493" s="53" t="s">
        <v>30</v>
      </c>
      <c r="J1493" s="53" t="s">
        <v>149</v>
      </c>
      <c r="K1493" s="53" t="s">
        <v>123</v>
      </c>
      <c r="L1493" s="53" t="s">
        <v>128</v>
      </c>
      <c r="M1493" s="58" t="s">
        <v>10975</v>
      </c>
      <c r="N1493" s="60"/>
      <c r="O1493" s="60"/>
      <c r="P1493" s="76"/>
    </row>
    <row r="1494" spans="1:16" ht="45">
      <c r="A1494" s="53" t="s">
        <v>4188</v>
      </c>
      <c r="B1494" s="54" t="s">
        <v>4172</v>
      </c>
      <c r="C1494" s="55" t="s">
        <v>4189</v>
      </c>
      <c r="D1494" s="53"/>
      <c r="E1494" s="53"/>
      <c r="F1494" s="53"/>
      <c r="G1494" s="53"/>
      <c r="H1494" s="53" t="s">
        <v>148</v>
      </c>
      <c r="I1494" s="53" t="s">
        <v>30</v>
      </c>
      <c r="J1494" s="53" t="s">
        <v>149</v>
      </c>
      <c r="K1494" s="53" t="s">
        <v>123</v>
      </c>
      <c r="L1494" s="53" t="s">
        <v>128</v>
      </c>
      <c r="M1494" s="58" t="s">
        <v>10975</v>
      </c>
      <c r="N1494" s="60"/>
      <c r="O1494" s="60"/>
      <c r="P1494" s="76"/>
    </row>
    <row r="1495" spans="1:16" ht="45">
      <c r="A1495" s="53" t="s">
        <v>4190</v>
      </c>
      <c r="B1495" s="54" t="s">
        <v>4172</v>
      </c>
      <c r="C1495" s="55" t="s">
        <v>4191</v>
      </c>
      <c r="D1495" s="53"/>
      <c r="E1495" s="53"/>
      <c r="F1495" s="53"/>
      <c r="G1495" s="53"/>
      <c r="H1495" s="53" t="s">
        <v>148</v>
      </c>
      <c r="I1495" s="53" t="s">
        <v>30</v>
      </c>
      <c r="J1495" s="53" t="s">
        <v>149</v>
      </c>
      <c r="K1495" s="53" t="s">
        <v>123</v>
      </c>
      <c r="L1495" s="53" t="s">
        <v>128</v>
      </c>
      <c r="M1495" s="58" t="s">
        <v>10975</v>
      </c>
      <c r="N1495" s="60"/>
      <c r="O1495" s="60"/>
      <c r="P1495" s="76"/>
    </row>
    <row r="1496" spans="1:16" ht="45">
      <c r="A1496" s="53" t="s">
        <v>4192</v>
      </c>
      <c r="B1496" s="54" t="s">
        <v>4172</v>
      </c>
      <c r="C1496" s="55" t="s">
        <v>4193</v>
      </c>
      <c r="D1496" s="53"/>
      <c r="E1496" s="53"/>
      <c r="F1496" s="53"/>
      <c r="G1496" s="53"/>
      <c r="H1496" s="53" t="s">
        <v>148</v>
      </c>
      <c r="I1496" s="53" t="s">
        <v>30</v>
      </c>
      <c r="J1496" s="53" t="s">
        <v>149</v>
      </c>
      <c r="K1496" s="53" t="s">
        <v>123</v>
      </c>
      <c r="L1496" s="53" t="s">
        <v>128</v>
      </c>
      <c r="M1496" s="58" t="s">
        <v>10975</v>
      </c>
      <c r="N1496" s="60"/>
      <c r="O1496" s="60"/>
      <c r="P1496" s="76"/>
    </row>
    <row r="1497" spans="1:16" ht="45">
      <c r="A1497" s="53" t="s">
        <v>4194</v>
      </c>
      <c r="B1497" s="54" t="s">
        <v>4172</v>
      </c>
      <c r="C1497" s="58" t="s">
        <v>4195</v>
      </c>
      <c r="D1497" s="53"/>
      <c r="E1497" s="53"/>
      <c r="F1497" s="53"/>
      <c r="G1497" s="53"/>
      <c r="H1497" s="53" t="s">
        <v>148</v>
      </c>
      <c r="I1497" s="53" t="s">
        <v>30</v>
      </c>
      <c r="J1497" s="53" t="s">
        <v>149</v>
      </c>
      <c r="K1497" s="53" t="s">
        <v>123</v>
      </c>
      <c r="L1497" s="53" t="s">
        <v>128</v>
      </c>
      <c r="M1497" s="58" t="s">
        <v>10994</v>
      </c>
      <c r="N1497" s="60"/>
      <c r="O1497" s="60"/>
      <c r="P1497" s="76"/>
    </row>
    <row r="1498" spans="1:16" ht="45">
      <c r="A1498" s="53" t="s">
        <v>4196</v>
      </c>
      <c r="B1498" s="54" t="s">
        <v>4172</v>
      </c>
      <c r="C1498" s="55" t="s">
        <v>4197</v>
      </c>
      <c r="D1498" s="53"/>
      <c r="E1498" s="53"/>
      <c r="F1498" s="53"/>
      <c r="G1498" s="53"/>
      <c r="H1498" s="53" t="s">
        <v>148</v>
      </c>
      <c r="I1498" s="53" t="s">
        <v>30</v>
      </c>
      <c r="J1498" s="53" t="s">
        <v>149</v>
      </c>
      <c r="K1498" s="53" t="s">
        <v>123</v>
      </c>
      <c r="L1498" s="53" t="s">
        <v>128</v>
      </c>
      <c r="M1498" s="58" t="s">
        <v>10994</v>
      </c>
      <c r="N1498" s="60"/>
      <c r="O1498" s="56"/>
      <c r="P1498" s="76"/>
    </row>
    <row r="1499" spans="1:16" ht="45">
      <c r="A1499" s="53" t="s">
        <v>4198</v>
      </c>
      <c r="B1499" s="54" t="s">
        <v>4172</v>
      </c>
      <c r="C1499" s="55" t="s">
        <v>4199</v>
      </c>
      <c r="D1499" s="53"/>
      <c r="E1499" s="53"/>
      <c r="F1499" s="53"/>
      <c r="G1499" s="53"/>
      <c r="H1499" s="53" t="s">
        <v>148</v>
      </c>
      <c r="I1499" s="53" t="s">
        <v>30</v>
      </c>
      <c r="J1499" s="53" t="s">
        <v>149</v>
      </c>
      <c r="K1499" s="53" t="s">
        <v>123</v>
      </c>
      <c r="L1499" s="53" t="s">
        <v>128</v>
      </c>
      <c r="M1499" s="58" t="s">
        <v>10975</v>
      </c>
      <c r="N1499" s="60"/>
      <c r="O1499" s="56"/>
      <c r="P1499" s="76"/>
    </row>
    <row r="1500" spans="1:16" ht="60">
      <c r="A1500" s="53" t="s">
        <v>4200</v>
      </c>
      <c r="B1500" s="54" t="s">
        <v>4172</v>
      </c>
      <c r="C1500" s="55" t="s">
        <v>4201</v>
      </c>
      <c r="D1500" s="53"/>
      <c r="E1500" s="53"/>
      <c r="F1500" s="53"/>
      <c r="G1500" s="53"/>
      <c r="H1500" s="53" t="s">
        <v>148</v>
      </c>
      <c r="I1500" s="53" t="s">
        <v>30</v>
      </c>
      <c r="J1500" s="53" t="s">
        <v>149</v>
      </c>
      <c r="K1500" s="53" t="s">
        <v>123</v>
      </c>
      <c r="L1500" s="53" t="s">
        <v>128</v>
      </c>
      <c r="M1500" s="58" t="s">
        <v>10975</v>
      </c>
      <c r="N1500" s="60"/>
      <c r="O1500" s="56"/>
      <c r="P1500" s="76"/>
    </row>
    <row r="1501" spans="1:16" ht="60">
      <c r="A1501" s="53" t="s">
        <v>4202</v>
      </c>
      <c r="B1501" s="54" t="s">
        <v>4172</v>
      </c>
      <c r="C1501" s="58" t="s">
        <v>4203</v>
      </c>
      <c r="D1501" s="53"/>
      <c r="E1501" s="53"/>
      <c r="F1501" s="53"/>
      <c r="G1501" s="53"/>
      <c r="H1501" s="53" t="s">
        <v>148</v>
      </c>
      <c r="I1501" s="53" t="s">
        <v>30</v>
      </c>
      <c r="J1501" s="53" t="s">
        <v>149</v>
      </c>
      <c r="K1501" s="53" t="s">
        <v>123</v>
      </c>
      <c r="L1501" s="53" t="s">
        <v>128</v>
      </c>
      <c r="M1501" s="58" t="s">
        <v>10994</v>
      </c>
      <c r="N1501" s="60"/>
      <c r="O1501" s="56"/>
      <c r="P1501" s="76"/>
    </row>
    <row r="1502" spans="1:16" ht="60">
      <c r="A1502" s="53" t="s">
        <v>4204</v>
      </c>
      <c r="B1502" s="54" t="s">
        <v>4172</v>
      </c>
      <c r="C1502" s="55" t="s">
        <v>4205</v>
      </c>
      <c r="D1502" s="53"/>
      <c r="E1502" s="53"/>
      <c r="F1502" s="53"/>
      <c r="G1502" s="53"/>
      <c r="H1502" s="53" t="s">
        <v>148</v>
      </c>
      <c r="I1502" s="53" t="s">
        <v>30</v>
      </c>
      <c r="J1502" s="53" t="s">
        <v>149</v>
      </c>
      <c r="K1502" s="53" t="s">
        <v>123</v>
      </c>
      <c r="L1502" s="53" t="s">
        <v>128</v>
      </c>
      <c r="M1502" s="58" t="s">
        <v>10975</v>
      </c>
      <c r="N1502" s="60"/>
      <c r="O1502" s="60"/>
      <c r="P1502" s="76"/>
    </row>
    <row r="1503" spans="1:16" ht="60">
      <c r="A1503" s="53" t="s">
        <v>4206</v>
      </c>
      <c r="B1503" s="54" t="s">
        <v>4172</v>
      </c>
      <c r="C1503" s="55" t="s">
        <v>4207</v>
      </c>
      <c r="D1503" s="53"/>
      <c r="E1503" s="53"/>
      <c r="F1503" s="53"/>
      <c r="G1503" s="53"/>
      <c r="H1503" s="53" t="s">
        <v>148</v>
      </c>
      <c r="I1503" s="53" t="s">
        <v>30</v>
      </c>
      <c r="J1503" s="53" t="s">
        <v>149</v>
      </c>
      <c r="K1503" s="53" t="s">
        <v>123</v>
      </c>
      <c r="L1503" s="53" t="s">
        <v>128</v>
      </c>
      <c r="M1503" s="58" t="s">
        <v>10975</v>
      </c>
      <c r="N1503" s="60"/>
      <c r="O1503" s="60"/>
      <c r="P1503" s="76"/>
    </row>
    <row r="1504" spans="1:16" ht="75">
      <c r="A1504" s="53" t="s">
        <v>4208</v>
      </c>
      <c r="B1504" s="54" t="s">
        <v>4172</v>
      </c>
      <c r="C1504" s="55" t="s">
        <v>4209</v>
      </c>
      <c r="D1504" s="53"/>
      <c r="E1504" s="53"/>
      <c r="F1504" s="53"/>
      <c r="G1504" s="53"/>
      <c r="H1504" s="53" t="s">
        <v>148</v>
      </c>
      <c r="I1504" s="53" t="s">
        <v>30</v>
      </c>
      <c r="J1504" s="53" t="s">
        <v>149</v>
      </c>
      <c r="K1504" s="53" t="s">
        <v>123</v>
      </c>
      <c r="L1504" s="53" t="s">
        <v>128</v>
      </c>
      <c r="M1504" s="58" t="s">
        <v>10975</v>
      </c>
      <c r="N1504" s="60"/>
      <c r="O1504" s="60"/>
      <c r="P1504" s="76"/>
    </row>
    <row r="1505" spans="1:16" ht="60">
      <c r="A1505" s="53" t="s">
        <v>4210</v>
      </c>
      <c r="B1505" s="54" t="s">
        <v>4172</v>
      </c>
      <c r="C1505" s="55" t="s">
        <v>4211</v>
      </c>
      <c r="D1505" s="53"/>
      <c r="E1505" s="53"/>
      <c r="F1505" s="53"/>
      <c r="G1505" s="53"/>
      <c r="H1505" s="53" t="s">
        <v>148</v>
      </c>
      <c r="I1505" s="53" t="s">
        <v>30</v>
      </c>
      <c r="J1505" s="53" t="s">
        <v>149</v>
      </c>
      <c r="K1505" s="53" t="s">
        <v>123</v>
      </c>
      <c r="L1505" s="53" t="s">
        <v>128</v>
      </c>
      <c r="M1505" s="58" t="s">
        <v>10975</v>
      </c>
      <c r="N1505" s="60"/>
      <c r="O1505" s="60"/>
      <c r="P1505" s="76"/>
    </row>
    <row r="1506" spans="1:16" ht="60">
      <c r="A1506" s="53" t="s">
        <v>4212</v>
      </c>
      <c r="B1506" s="54" t="s">
        <v>4172</v>
      </c>
      <c r="C1506" s="55" t="s">
        <v>4213</v>
      </c>
      <c r="D1506" s="53"/>
      <c r="E1506" s="53"/>
      <c r="F1506" s="53"/>
      <c r="G1506" s="53"/>
      <c r="H1506" s="53" t="s">
        <v>148</v>
      </c>
      <c r="I1506" s="53" t="s">
        <v>30</v>
      </c>
      <c r="J1506" s="53" t="s">
        <v>149</v>
      </c>
      <c r="K1506" s="53" t="s">
        <v>123</v>
      </c>
      <c r="L1506" s="53" t="s">
        <v>128</v>
      </c>
      <c r="M1506" s="58" t="s">
        <v>10975</v>
      </c>
      <c r="N1506" s="60"/>
      <c r="O1506" s="60"/>
      <c r="P1506" s="76"/>
    </row>
    <row r="1507" spans="1:16" ht="45">
      <c r="A1507" s="53" t="s">
        <v>4214</v>
      </c>
      <c r="B1507" s="54" t="s">
        <v>4172</v>
      </c>
      <c r="C1507" s="55" t="s">
        <v>4215</v>
      </c>
      <c r="D1507" s="53"/>
      <c r="E1507" s="53"/>
      <c r="F1507" s="53"/>
      <c r="G1507" s="53"/>
      <c r="H1507" s="53" t="s">
        <v>148</v>
      </c>
      <c r="I1507" s="53" t="s">
        <v>30</v>
      </c>
      <c r="J1507" s="53" t="s">
        <v>149</v>
      </c>
      <c r="K1507" s="53" t="s">
        <v>123</v>
      </c>
      <c r="L1507" s="53" t="s">
        <v>128</v>
      </c>
      <c r="M1507" s="58" t="s">
        <v>10975</v>
      </c>
      <c r="N1507" s="60"/>
      <c r="O1507" s="56"/>
      <c r="P1507" s="76"/>
    </row>
    <row r="1508" spans="1:16" ht="45">
      <c r="A1508" s="53" t="s">
        <v>4216</v>
      </c>
      <c r="B1508" s="54" t="s">
        <v>4172</v>
      </c>
      <c r="C1508" s="55" t="s">
        <v>4217</v>
      </c>
      <c r="D1508" s="53"/>
      <c r="E1508" s="53"/>
      <c r="F1508" s="53"/>
      <c r="G1508" s="53"/>
      <c r="H1508" s="53" t="s">
        <v>148</v>
      </c>
      <c r="I1508" s="53" t="s">
        <v>30</v>
      </c>
      <c r="J1508" s="53" t="s">
        <v>149</v>
      </c>
      <c r="K1508" s="53" t="s">
        <v>123</v>
      </c>
      <c r="L1508" s="53" t="s">
        <v>128</v>
      </c>
      <c r="M1508" s="58" t="s">
        <v>10975</v>
      </c>
      <c r="N1508" s="60"/>
      <c r="O1508" s="56"/>
      <c r="P1508" s="76"/>
    </row>
    <row r="1509" spans="1:16" ht="45">
      <c r="A1509" s="53" t="s">
        <v>4218</v>
      </c>
      <c r="B1509" s="54" t="s">
        <v>4172</v>
      </c>
      <c r="C1509" s="55" t="s">
        <v>4219</v>
      </c>
      <c r="D1509" s="53"/>
      <c r="E1509" s="53"/>
      <c r="F1509" s="53"/>
      <c r="G1509" s="53"/>
      <c r="H1509" s="53" t="s">
        <v>148</v>
      </c>
      <c r="I1509" s="53" t="s">
        <v>30</v>
      </c>
      <c r="J1509" s="53" t="s">
        <v>149</v>
      </c>
      <c r="K1509" s="53" t="s">
        <v>123</v>
      </c>
      <c r="L1509" s="53" t="s">
        <v>128</v>
      </c>
      <c r="M1509" s="58" t="s">
        <v>10975</v>
      </c>
      <c r="N1509" s="60"/>
      <c r="O1509" s="56"/>
      <c r="P1509" s="76"/>
    </row>
    <row r="1510" spans="1:16" ht="45">
      <c r="A1510" s="53" t="s">
        <v>4220</v>
      </c>
      <c r="B1510" s="54" t="s">
        <v>4221</v>
      </c>
      <c r="C1510" s="55" t="s">
        <v>4222</v>
      </c>
      <c r="D1510" s="53"/>
      <c r="E1510" s="53"/>
      <c r="F1510" s="53"/>
      <c r="G1510" s="53"/>
      <c r="H1510" s="53" t="s">
        <v>148</v>
      </c>
      <c r="I1510" s="53" t="s">
        <v>30</v>
      </c>
      <c r="J1510" s="53" t="s">
        <v>151</v>
      </c>
      <c r="K1510" s="53" t="s">
        <v>124</v>
      </c>
      <c r="L1510" s="53" t="s">
        <v>129</v>
      </c>
      <c r="M1510" s="55"/>
      <c r="N1510" s="60"/>
      <c r="O1510" s="60"/>
      <c r="P1510" s="76"/>
    </row>
    <row r="1511" spans="1:16" ht="45">
      <c r="A1511" s="53" t="s">
        <v>4223</v>
      </c>
      <c r="B1511" s="54" t="s">
        <v>4221</v>
      </c>
      <c r="C1511" s="55" t="s">
        <v>4224</v>
      </c>
      <c r="D1511" s="53"/>
      <c r="E1511" s="53"/>
      <c r="F1511" s="53"/>
      <c r="G1511" s="53"/>
      <c r="H1511" s="53" t="s">
        <v>148</v>
      </c>
      <c r="I1511" s="53" t="s">
        <v>30</v>
      </c>
      <c r="J1511" s="53" t="s">
        <v>151</v>
      </c>
      <c r="K1511" s="53" t="s">
        <v>124</v>
      </c>
      <c r="L1511" s="53" t="s">
        <v>129</v>
      </c>
      <c r="M1511" s="55"/>
      <c r="N1511" s="60"/>
      <c r="O1511" s="56"/>
      <c r="P1511" s="76"/>
    </row>
    <row r="1512" spans="1:16" ht="30">
      <c r="A1512" s="53" t="s">
        <v>4225</v>
      </c>
      <c r="B1512" s="54" t="s">
        <v>4221</v>
      </c>
      <c r="C1512" s="55" t="s">
        <v>4226</v>
      </c>
      <c r="D1512" s="53"/>
      <c r="E1512" s="53"/>
      <c r="F1512" s="53"/>
      <c r="G1512" s="53"/>
      <c r="H1512" s="53" t="s">
        <v>148</v>
      </c>
      <c r="I1512" s="53" t="s">
        <v>30</v>
      </c>
      <c r="J1512" s="53" t="s">
        <v>151</v>
      </c>
      <c r="K1512" s="53" t="s">
        <v>124</v>
      </c>
      <c r="L1512" s="53" t="s">
        <v>129</v>
      </c>
      <c r="M1512" s="55"/>
      <c r="N1512" s="60"/>
      <c r="O1512" s="60"/>
      <c r="P1512" s="76"/>
    </row>
    <row r="1513" spans="1:16" ht="75">
      <c r="A1513" s="53" t="s">
        <v>4227</v>
      </c>
      <c r="B1513" s="54" t="s">
        <v>4221</v>
      </c>
      <c r="C1513" s="55" t="s">
        <v>4228</v>
      </c>
      <c r="D1513" s="53"/>
      <c r="E1513" s="53"/>
      <c r="F1513" s="53"/>
      <c r="G1513" s="33" t="s">
        <v>144</v>
      </c>
      <c r="H1513" s="53" t="s">
        <v>148</v>
      </c>
      <c r="I1513" s="53" t="s">
        <v>30</v>
      </c>
      <c r="J1513" s="53" t="s">
        <v>149</v>
      </c>
      <c r="K1513" s="53" t="s">
        <v>123</v>
      </c>
      <c r="L1513" s="53" t="s">
        <v>154</v>
      </c>
      <c r="M1513" s="58" t="s">
        <v>11051</v>
      </c>
      <c r="N1513" s="60"/>
      <c r="O1513" s="33"/>
      <c r="P1513" s="76"/>
    </row>
    <row r="1514" spans="1:16" ht="90">
      <c r="A1514" s="53" t="s">
        <v>4229</v>
      </c>
      <c r="B1514" s="54" t="s">
        <v>4221</v>
      </c>
      <c r="C1514" s="55" t="s">
        <v>4230</v>
      </c>
      <c r="D1514" s="53"/>
      <c r="E1514" s="53"/>
      <c r="F1514" s="53"/>
      <c r="G1514" s="53"/>
      <c r="H1514" s="53" t="s">
        <v>148</v>
      </c>
      <c r="I1514" s="53" t="s">
        <v>30</v>
      </c>
      <c r="J1514" s="53" t="s">
        <v>149</v>
      </c>
      <c r="K1514" s="53" t="s">
        <v>123</v>
      </c>
      <c r="L1514" s="33" t="s">
        <v>129</v>
      </c>
      <c r="M1514" s="58" t="s">
        <v>10761</v>
      </c>
      <c r="N1514" s="60"/>
      <c r="O1514" s="60"/>
      <c r="P1514" s="76"/>
    </row>
    <row r="1515" spans="1:16" ht="45">
      <c r="A1515" s="53" t="s">
        <v>4231</v>
      </c>
      <c r="B1515" s="54" t="s">
        <v>4221</v>
      </c>
      <c r="C1515" s="55" t="s">
        <v>4232</v>
      </c>
      <c r="D1515" s="53"/>
      <c r="E1515" s="53"/>
      <c r="F1515" s="53"/>
      <c r="G1515" s="53"/>
      <c r="H1515" s="53" t="s">
        <v>148</v>
      </c>
      <c r="I1515" s="53" t="s">
        <v>30</v>
      </c>
      <c r="J1515" s="53" t="s">
        <v>149</v>
      </c>
      <c r="K1515" s="53" t="s">
        <v>123</v>
      </c>
      <c r="L1515" s="53" t="s">
        <v>128</v>
      </c>
      <c r="M1515" s="58" t="s">
        <v>10994</v>
      </c>
      <c r="N1515" s="60"/>
      <c r="O1515" s="60"/>
      <c r="P1515" s="76"/>
    </row>
    <row r="1516" spans="1:16" ht="45">
      <c r="A1516" s="53" t="s">
        <v>4233</v>
      </c>
      <c r="B1516" s="54" t="s">
        <v>4221</v>
      </c>
      <c r="C1516" s="55" t="s">
        <v>4234</v>
      </c>
      <c r="D1516" s="53"/>
      <c r="E1516" s="53"/>
      <c r="F1516" s="53"/>
      <c r="G1516" s="53"/>
      <c r="H1516" s="53" t="s">
        <v>148</v>
      </c>
      <c r="I1516" s="53" t="s">
        <v>30</v>
      </c>
      <c r="J1516" s="53" t="s">
        <v>149</v>
      </c>
      <c r="K1516" s="53" t="s">
        <v>123</v>
      </c>
      <c r="L1516" s="53" t="s">
        <v>128</v>
      </c>
      <c r="M1516" s="58" t="s">
        <v>10994</v>
      </c>
      <c r="N1516" s="60"/>
      <c r="O1516" s="60"/>
      <c r="P1516" s="76"/>
    </row>
    <row r="1517" spans="1:16" ht="45">
      <c r="A1517" s="53" t="s">
        <v>4235</v>
      </c>
      <c r="B1517" s="54" t="s">
        <v>4221</v>
      </c>
      <c r="C1517" s="55" t="s">
        <v>4236</v>
      </c>
      <c r="D1517" s="53"/>
      <c r="E1517" s="53"/>
      <c r="F1517" s="53"/>
      <c r="G1517" s="53"/>
      <c r="H1517" s="53" t="s">
        <v>148</v>
      </c>
      <c r="I1517" s="53" t="s">
        <v>30</v>
      </c>
      <c r="J1517" s="53" t="s">
        <v>149</v>
      </c>
      <c r="K1517" s="53" t="s">
        <v>123</v>
      </c>
      <c r="L1517" s="53" t="s">
        <v>128</v>
      </c>
      <c r="M1517" s="58" t="s">
        <v>10975</v>
      </c>
      <c r="N1517" s="60"/>
      <c r="O1517" s="60"/>
      <c r="P1517" s="76"/>
    </row>
    <row r="1518" spans="1:16" ht="45">
      <c r="A1518" s="53" t="s">
        <v>4237</v>
      </c>
      <c r="B1518" s="54" t="s">
        <v>4221</v>
      </c>
      <c r="C1518" s="55" t="s">
        <v>4238</v>
      </c>
      <c r="D1518" s="53"/>
      <c r="E1518" s="53"/>
      <c r="F1518" s="53"/>
      <c r="G1518" s="53"/>
      <c r="H1518" s="53" t="s">
        <v>148</v>
      </c>
      <c r="I1518" s="53" t="s">
        <v>30</v>
      </c>
      <c r="J1518" s="53" t="s">
        <v>149</v>
      </c>
      <c r="K1518" s="53" t="s">
        <v>123</v>
      </c>
      <c r="L1518" s="53" t="s">
        <v>128</v>
      </c>
      <c r="M1518" s="58" t="s">
        <v>10975</v>
      </c>
      <c r="N1518" s="60"/>
      <c r="O1518" s="60"/>
      <c r="P1518" s="76"/>
    </row>
    <row r="1519" spans="1:16" ht="45">
      <c r="A1519" s="53" t="s">
        <v>4239</v>
      </c>
      <c r="B1519" s="54" t="s">
        <v>4221</v>
      </c>
      <c r="C1519" s="55" t="s">
        <v>4240</v>
      </c>
      <c r="D1519" s="53"/>
      <c r="E1519" s="53"/>
      <c r="F1519" s="53"/>
      <c r="G1519" s="53"/>
      <c r="H1519" s="53" t="s">
        <v>148</v>
      </c>
      <c r="I1519" s="53" t="s">
        <v>30</v>
      </c>
      <c r="J1519" s="53" t="s">
        <v>149</v>
      </c>
      <c r="K1519" s="53" t="s">
        <v>123</v>
      </c>
      <c r="L1519" s="53" t="s">
        <v>128</v>
      </c>
      <c r="M1519" s="58" t="s">
        <v>10975</v>
      </c>
      <c r="N1519" s="60"/>
      <c r="O1519" s="60"/>
      <c r="P1519" s="76"/>
    </row>
    <row r="1520" spans="1:16" ht="45">
      <c r="A1520" s="53" t="s">
        <v>4241</v>
      </c>
      <c r="B1520" s="54" t="s">
        <v>4221</v>
      </c>
      <c r="C1520" s="55" t="s">
        <v>4242</v>
      </c>
      <c r="D1520" s="53"/>
      <c r="E1520" s="53"/>
      <c r="F1520" s="53"/>
      <c r="G1520" s="53"/>
      <c r="H1520" s="53" t="s">
        <v>148</v>
      </c>
      <c r="I1520" s="53" t="s">
        <v>30</v>
      </c>
      <c r="J1520" s="53" t="s">
        <v>149</v>
      </c>
      <c r="K1520" s="53" t="s">
        <v>123</v>
      </c>
      <c r="L1520" s="53" t="s">
        <v>128</v>
      </c>
      <c r="M1520" s="58" t="s">
        <v>10975</v>
      </c>
      <c r="N1520" s="60"/>
      <c r="O1520" s="56"/>
      <c r="P1520" s="76"/>
    </row>
    <row r="1521" spans="1:16" ht="45">
      <c r="A1521" s="53" t="s">
        <v>4243</v>
      </c>
      <c r="B1521" s="54" t="s">
        <v>4221</v>
      </c>
      <c r="C1521" s="55" t="s">
        <v>4244</v>
      </c>
      <c r="D1521" s="53"/>
      <c r="E1521" s="53"/>
      <c r="F1521" s="53"/>
      <c r="G1521" s="53"/>
      <c r="H1521" s="53" t="s">
        <v>148</v>
      </c>
      <c r="I1521" s="53" t="s">
        <v>30</v>
      </c>
      <c r="J1521" s="53" t="s">
        <v>149</v>
      </c>
      <c r="K1521" s="53" t="s">
        <v>123</v>
      </c>
      <c r="L1521" s="53" t="s">
        <v>128</v>
      </c>
      <c r="M1521" s="58" t="s">
        <v>10994</v>
      </c>
      <c r="N1521" s="60"/>
      <c r="O1521" s="60"/>
      <c r="P1521" s="76"/>
    </row>
    <row r="1522" spans="1:16" ht="45">
      <c r="A1522" s="53" t="s">
        <v>4245</v>
      </c>
      <c r="B1522" s="54" t="s">
        <v>4221</v>
      </c>
      <c r="C1522" s="55" t="s">
        <v>4246</v>
      </c>
      <c r="D1522" s="53"/>
      <c r="E1522" s="53"/>
      <c r="F1522" s="53"/>
      <c r="G1522" s="53"/>
      <c r="H1522" s="53" t="s">
        <v>148</v>
      </c>
      <c r="I1522" s="53" t="s">
        <v>30</v>
      </c>
      <c r="J1522" s="53" t="s">
        <v>149</v>
      </c>
      <c r="K1522" s="53" t="s">
        <v>123</v>
      </c>
      <c r="L1522" s="53" t="s">
        <v>128</v>
      </c>
      <c r="M1522" s="58" t="s">
        <v>10994</v>
      </c>
      <c r="N1522" s="60"/>
      <c r="O1522" s="60"/>
      <c r="P1522" s="76"/>
    </row>
    <row r="1523" spans="1:16" ht="45">
      <c r="A1523" s="53" t="s">
        <v>4247</v>
      </c>
      <c r="B1523" s="54" t="s">
        <v>4221</v>
      </c>
      <c r="C1523" s="55" t="s">
        <v>4248</v>
      </c>
      <c r="D1523" s="53"/>
      <c r="E1523" s="53"/>
      <c r="F1523" s="53"/>
      <c r="G1523" s="53"/>
      <c r="H1523" s="53" t="s">
        <v>148</v>
      </c>
      <c r="I1523" s="53" t="s">
        <v>30</v>
      </c>
      <c r="J1523" s="53" t="s">
        <v>149</v>
      </c>
      <c r="K1523" s="53" t="s">
        <v>123</v>
      </c>
      <c r="L1523" s="53" t="s">
        <v>128</v>
      </c>
      <c r="M1523" s="58" t="s">
        <v>10975</v>
      </c>
      <c r="N1523" s="60"/>
      <c r="O1523" s="60"/>
      <c r="P1523" s="76"/>
    </row>
    <row r="1524" spans="1:16" ht="60">
      <c r="A1524" s="53" t="s">
        <v>4249</v>
      </c>
      <c r="B1524" s="54" t="s">
        <v>4221</v>
      </c>
      <c r="C1524" s="55" t="s">
        <v>4250</v>
      </c>
      <c r="D1524" s="53"/>
      <c r="E1524" s="53"/>
      <c r="F1524" s="53"/>
      <c r="G1524" s="53"/>
      <c r="H1524" s="53" t="s">
        <v>148</v>
      </c>
      <c r="I1524" s="53" t="s">
        <v>30</v>
      </c>
      <c r="J1524" s="53" t="s">
        <v>149</v>
      </c>
      <c r="K1524" s="53" t="s">
        <v>123</v>
      </c>
      <c r="L1524" s="53" t="s">
        <v>128</v>
      </c>
      <c r="M1524" s="58" t="s">
        <v>10975</v>
      </c>
      <c r="N1524" s="60"/>
      <c r="O1524" s="60"/>
      <c r="P1524" s="76"/>
    </row>
    <row r="1525" spans="1:16" ht="60">
      <c r="A1525" s="53" t="s">
        <v>4251</v>
      </c>
      <c r="B1525" s="54" t="s">
        <v>4221</v>
      </c>
      <c r="C1525" s="55" t="s">
        <v>4252</v>
      </c>
      <c r="D1525" s="53"/>
      <c r="E1525" s="53"/>
      <c r="F1525" s="53"/>
      <c r="G1525" s="53"/>
      <c r="H1525" s="53" t="s">
        <v>148</v>
      </c>
      <c r="I1525" s="53" t="s">
        <v>30</v>
      </c>
      <c r="J1525" s="53" t="s">
        <v>149</v>
      </c>
      <c r="K1525" s="53" t="s">
        <v>123</v>
      </c>
      <c r="L1525" s="53" t="s">
        <v>128</v>
      </c>
      <c r="M1525" s="58" t="s">
        <v>10994</v>
      </c>
      <c r="N1525" s="60"/>
      <c r="O1525" s="60"/>
      <c r="P1525" s="76"/>
    </row>
    <row r="1526" spans="1:16" ht="60">
      <c r="A1526" s="53" t="s">
        <v>4253</v>
      </c>
      <c r="B1526" s="54" t="s">
        <v>4221</v>
      </c>
      <c r="C1526" s="55" t="s">
        <v>4254</v>
      </c>
      <c r="D1526" s="53"/>
      <c r="E1526" s="53"/>
      <c r="F1526" s="53"/>
      <c r="G1526" s="53"/>
      <c r="H1526" s="53" t="s">
        <v>148</v>
      </c>
      <c r="I1526" s="53" t="s">
        <v>30</v>
      </c>
      <c r="J1526" s="53" t="s">
        <v>149</v>
      </c>
      <c r="K1526" s="53" t="s">
        <v>123</v>
      </c>
      <c r="L1526" s="53" t="s">
        <v>128</v>
      </c>
      <c r="M1526" s="58" t="s">
        <v>10975</v>
      </c>
      <c r="N1526" s="60"/>
      <c r="O1526" s="60"/>
      <c r="P1526" s="76"/>
    </row>
    <row r="1527" spans="1:16" ht="60">
      <c r="A1527" s="53" t="s">
        <v>4255</v>
      </c>
      <c r="B1527" s="54" t="s">
        <v>4221</v>
      </c>
      <c r="C1527" s="55" t="s">
        <v>4256</v>
      </c>
      <c r="D1527" s="53"/>
      <c r="E1527" s="53"/>
      <c r="F1527" s="53"/>
      <c r="G1527" s="53"/>
      <c r="H1527" s="53" t="s">
        <v>148</v>
      </c>
      <c r="I1527" s="53" t="s">
        <v>30</v>
      </c>
      <c r="J1527" s="53" t="s">
        <v>149</v>
      </c>
      <c r="K1527" s="53" t="s">
        <v>123</v>
      </c>
      <c r="L1527" s="53" t="s">
        <v>128</v>
      </c>
      <c r="M1527" s="58" t="s">
        <v>10975</v>
      </c>
      <c r="N1527" s="60"/>
      <c r="O1527" s="60"/>
      <c r="P1527" s="76"/>
    </row>
    <row r="1528" spans="1:16" ht="45">
      <c r="A1528" s="53" t="s">
        <v>4257</v>
      </c>
      <c r="B1528" s="54" t="s">
        <v>4221</v>
      </c>
      <c r="C1528" s="55" t="s">
        <v>4258</v>
      </c>
      <c r="D1528" s="53"/>
      <c r="E1528" s="53"/>
      <c r="F1528" s="53"/>
      <c r="G1528" s="53"/>
      <c r="H1528" s="53" t="s">
        <v>148</v>
      </c>
      <c r="I1528" s="53" t="s">
        <v>30</v>
      </c>
      <c r="J1528" s="53" t="s">
        <v>149</v>
      </c>
      <c r="K1528" s="53" t="s">
        <v>123</v>
      </c>
      <c r="L1528" s="53" t="s">
        <v>128</v>
      </c>
      <c r="M1528" s="58" t="s">
        <v>10975</v>
      </c>
      <c r="N1528" s="60"/>
      <c r="O1528" s="60"/>
      <c r="P1528" s="76"/>
    </row>
    <row r="1529" spans="1:16" ht="45">
      <c r="A1529" s="53" t="s">
        <v>4259</v>
      </c>
      <c r="B1529" s="54" t="s">
        <v>4221</v>
      </c>
      <c r="C1529" s="55" t="s">
        <v>4260</v>
      </c>
      <c r="D1529" s="53"/>
      <c r="E1529" s="53"/>
      <c r="F1529" s="53"/>
      <c r="G1529" s="53"/>
      <c r="H1529" s="53" t="s">
        <v>148</v>
      </c>
      <c r="I1529" s="53" t="s">
        <v>30</v>
      </c>
      <c r="J1529" s="53" t="s">
        <v>149</v>
      </c>
      <c r="K1529" s="53" t="s">
        <v>123</v>
      </c>
      <c r="L1529" s="53" t="s">
        <v>128</v>
      </c>
      <c r="M1529" s="58" t="s">
        <v>10975</v>
      </c>
      <c r="N1529" s="60"/>
      <c r="O1529" s="60"/>
      <c r="P1529" s="76"/>
    </row>
    <row r="1530" spans="1:16" ht="45">
      <c r="A1530" s="53" t="s">
        <v>4261</v>
      </c>
      <c r="B1530" s="54" t="s">
        <v>4262</v>
      </c>
      <c r="C1530" s="55" t="s">
        <v>4263</v>
      </c>
      <c r="D1530" s="53"/>
      <c r="E1530" s="53"/>
      <c r="F1530" s="53"/>
      <c r="G1530" s="53"/>
      <c r="H1530" s="53" t="s">
        <v>148</v>
      </c>
      <c r="I1530" s="53" t="s">
        <v>30</v>
      </c>
      <c r="J1530" s="53" t="s">
        <v>151</v>
      </c>
      <c r="K1530" s="53" t="s">
        <v>124</v>
      </c>
      <c r="L1530" s="53" t="s">
        <v>129</v>
      </c>
      <c r="M1530" s="55"/>
      <c r="N1530" s="60"/>
      <c r="O1530" s="60"/>
      <c r="P1530" s="76"/>
    </row>
    <row r="1531" spans="1:16" ht="45">
      <c r="A1531" s="53" t="s">
        <v>4264</v>
      </c>
      <c r="B1531" s="54" t="s">
        <v>4262</v>
      </c>
      <c r="C1531" s="55" t="s">
        <v>4265</v>
      </c>
      <c r="D1531" s="53"/>
      <c r="E1531" s="53"/>
      <c r="F1531" s="53"/>
      <c r="G1531" s="53"/>
      <c r="H1531" s="53" t="s">
        <v>148</v>
      </c>
      <c r="I1531" s="53" t="s">
        <v>30</v>
      </c>
      <c r="J1531" s="53" t="s">
        <v>151</v>
      </c>
      <c r="K1531" s="53" t="s">
        <v>124</v>
      </c>
      <c r="L1531" s="53" t="s">
        <v>129</v>
      </c>
      <c r="M1531" s="55"/>
      <c r="N1531" s="60"/>
      <c r="O1531" s="60"/>
      <c r="P1531" s="76"/>
    </row>
    <row r="1532" spans="1:16" ht="30">
      <c r="A1532" s="53" t="s">
        <v>4266</v>
      </c>
      <c r="B1532" s="54" t="s">
        <v>4262</v>
      </c>
      <c r="C1532" s="55" t="s">
        <v>4267</v>
      </c>
      <c r="D1532" s="53"/>
      <c r="E1532" s="53"/>
      <c r="F1532" s="53"/>
      <c r="G1532" s="53"/>
      <c r="H1532" s="53" t="s">
        <v>148</v>
      </c>
      <c r="I1532" s="53" t="s">
        <v>30</v>
      </c>
      <c r="J1532" s="53" t="s">
        <v>151</v>
      </c>
      <c r="K1532" s="53" t="s">
        <v>124</v>
      </c>
      <c r="L1532" s="53" t="s">
        <v>129</v>
      </c>
      <c r="M1532" s="55"/>
      <c r="N1532" s="60"/>
      <c r="O1532" s="60"/>
      <c r="P1532" s="76"/>
    </row>
    <row r="1533" spans="1:16" ht="75">
      <c r="A1533" s="53" t="s">
        <v>4268</v>
      </c>
      <c r="B1533" s="54" t="s">
        <v>4262</v>
      </c>
      <c r="C1533" s="55" t="s">
        <v>4269</v>
      </c>
      <c r="D1533" s="53"/>
      <c r="E1533" s="53"/>
      <c r="F1533" s="53"/>
      <c r="G1533" s="33" t="s">
        <v>144</v>
      </c>
      <c r="H1533" s="53" t="s">
        <v>148</v>
      </c>
      <c r="I1533" s="53" t="s">
        <v>30</v>
      </c>
      <c r="J1533" s="53" t="s">
        <v>149</v>
      </c>
      <c r="K1533" s="53" t="s">
        <v>123</v>
      </c>
      <c r="L1533" s="53" t="s">
        <v>150</v>
      </c>
      <c r="M1533" s="58" t="s">
        <v>11051</v>
      </c>
      <c r="N1533" s="60"/>
      <c r="O1533" s="33"/>
      <c r="P1533" s="76"/>
    </row>
    <row r="1534" spans="1:16" ht="90">
      <c r="A1534" s="53" t="s">
        <v>4270</v>
      </c>
      <c r="B1534" s="54" t="s">
        <v>4262</v>
      </c>
      <c r="C1534" s="55" t="s">
        <v>4271</v>
      </c>
      <c r="D1534" s="53"/>
      <c r="E1534" s="53"/>
      <c r="F1534" s="53"/>
      <c r="G1534" s="53"/>
      <c r="H1534" s="53" t="s">
        <v>148</v>
      </c>
      <c r="I1534" s="53" t="s">
        <v>30</v>
      </c>
      <c r="J1534" s="53" t="s">
        <v>149</v>
      </c>
      <c r="K1534" s="53" t="s">
        <v>123</v>
      </c>
      <c r="L1534" s="33" t="s">
        <v>129</v>
      </c>
      <c r="M1534" s="58" t="s">
        <v>10761</v>
      </c>
      <c r="N1534" s="60"/>
      <c r="O1534" s="60"/>
      <c r="P1534" s="76"/>
    </row>
    <row r="1535" spans="1:16" ht="45">
      <c r="A1535" s="53" t="s">
        <v>4272</v>
      </c>
      <c r="B1535" s="54" t="s">
        <v>4262</v>
      </c>
      <c r="C1535" s="55" t="s">
        <v>4273</v>
      </c>
      <c r="D1535" s="53"/>
      <c r="E1535" s="53"/>
      <c r="F1535" s="53"/>
      <c r="G1535" s="53"/>
      <c r="H1535" s="53" t="s">
        <v>148</v>
      </c>
      <c r="I1535" s="53" t="s">
        <v>30</v>
      </c>
      <c r="J1535" s="53" t="s">
        <v>149</v>
      </c>
      <c r="K1535" s="53" t="s">
        <v>123</v>
      </c>
      <c r="L1535" s="53" t="s">
        <v>128</v>
      </c>
      <c r="M1535" s="58" t="s">
        <v>10994</v>
      </c>
      <c r="N1535" s="60"/>
      <c r="O1535" s="60"/>
      <c r="P1535" s="76"/>
    </row>
    <row r="1536" spans="1:16" ht="45">
      <c r="A1536" s="53" t="s">
        <v>4274</v>
      </c>
      <c r="B1536" s="54" t="s">
        <v>4262</v>
      </c>
      <c r="C1536" s="55" t="s">
        <v>4275</v>
      </c>
      <c r="D1536" s="53"/>
      <c r="E1536" s="53"/>
      <c r="F1536" s="53"/>
      <c r="G1536" s="53"/>
      <c r="H1536" s="53" t="s">
        <v>148</v>
      </c>
      <c r="I1536" s="53" t="s">
        <v>30</v>
      </c>
      <c r="J1536" s="53" t="s">
        <v>149</v>
      </c>
      <c r="K1536" s="53" t="s">
        <v>123</v>
      </c>
      <c r="L1536" s="53" t="s">
        <v>128</v>
      </c>
      <c r="M1536" s="58" t="s">
        <v>10994</v>
      </c>
      <c r="N1536" s="60"/>
      <c r="O1536" s="60"/>
      <c r="P1536" s="76"/>
    </row>
    <row r="1537" spans="1:16" ht="45">
      <c r="A1537" s="53" t="s">
        <v>4276</v>
      </c>
      <c r="B1537" s="54" t="s">
        <v>4262</v>
      </c>
      <c r="C1537" s="55" t="s">
        <v>4277</v>
      </c>
      <c r="D1537" s="53"/>
      <c r="E1537" s="53"/>
      <c r="F1537" s="53"/>
      <c r="G1537" s="53"/>
      <c r="H1537" s="53" t="s">
        <v>148</v>
      </c>
      <c r="I1537" s="53" t="s">
        <v>30</v>
      </c>
      <c r="J1537" s="53" t="s">
        <v>149</v>
      </c>
      <c r="K1537" s="53" t="s">
        <v>123</v>
      </c>
      <c r="L1537" s="53" t="s">
        <v>128</v>
      </c>
      <c r="M1537" s="58" t="s">
        <v>10975</v>
      </c>
      <c r="N1537" s="60"/>
      <c r="O1537" s="60"/>
      <c r="P1537" s="76"/>
    </row>
    <row r="1538" spans="1:16" ht="45">
      <c r="A1538" s="53" t="s">
        <v>4278</v>
      </c>
      <c r="B1538" s="54" t="s">
        <v>4262</v>
      </c>
      <c r="C1538" s="55" t="s">
        <v>4279</v>
      </c>
      <c r="D1538" s="53"/>
      <c r="E1538" s="53"/>
      <c r="F1538" s="53"/>
      <c r="G1538" s="53"/>
      <c r="H1538" s="53" t="s">
        <v>148</v>
      </c>
      <c r="I1538" s="53" t="s">
        <v>30</v>
      </c>
      <c r="J1538" s="53" t="s">
        <v>151</v>
      </c>
      <c r="K1538" s="53" t="s">
        <v>124</v>
      </c>
      <c r="L1538" s="53" t="s">
        <v>153</v>
      </c>
      <c r="M1538" s="54" t="s">
        <v>273</v>
      </c>
      <c r="N1538" s="53" t="s">
        <v>4280</v>
      </c>
      <c r="O1538" s="33"/>
      <c r="P1538" s="76"/>
    </row>
    <row r="1539" spans="1:16" ht="45">
      <c r="A1539" s="53" t="s">
        <v>4281</v>
      </c>
      <c r="B1539" s="54" t="s">
        <v>4262</v>
      </c>
      <c r="C1539" s="55" t="s">
        <v>4282</v>
      </c>
      <c r="D1539" s="53"/>
      <c r="E1539" s="53"/>
      <c r="F1539" s="53"/>
      <c r="G1539" s="53"/>
      <c r="H1539" s="53" t="s">
        <v>148</v>
      </c>
      <c r="I1539" s="53" t="s">
        <v>30</v>
      </c>
      <c r="J1539" s="53" t="s">
        <v>151</v>
      </c>
      <c r="K1539" s="53" t="s">
        <v>124</v>
      </c>
      <c r="L1539" s="53" t="s">
        <v>153</v>
      </c>
      <c r="M1539" s="54" t="s">
        <v>273</v>
      </c>
      <c r="N1539" s="53" t="s">
        <v>4283</v>
      </c>
      <c r="O1539" s="33"/>
      <c r="P1539" s="76"/>
    </row>
    <row r="1540" spans="1:16" ht="45">
      <c r="A1540" s="53" t="s">
        <v>4284</v>
      </c>
      <c r="B1540" s="54" t="s">
        <v>4262</v>
      </c>
      <c r="C1540" s="55" t="s">
        <v>4285</v>
      </c>
      <c r="D1540" s="53"/>
      <c r="E1540" s="53"/>
      <c r="F1540" s="53"/>
      <c r="G1540" s="53"/>
      <c r="H1540" s="53" t="s">
        <v>148</v>
      </c>
      <c r="I1540" s="53" t="s">
        <v>30</v>
      </c>
      <c r="J1540" s="53" t="s">
        <v>151</v>
      </c>
      <c r="K1540" s="53" t="s">
        <v>124</v>
      </c>
      <c r="L1540" s="53" t="s">
        <v>153</v>
      </c>
      <c r="M1540" s="54" t="s">
        <v>273</v>
      </c>
      <c r="N1540" s="53" t="s">
        <v>4286</v>
      </c>
      <c r="O1540" s="83"/>
      <c r="P1540" s="76"/>
    </row>
    <row r="1541" spans="1:16" ht="45">
      <c r="A1541" s="53" t="s">
        <v>4287</v>
      </c>
      <c r="B1541" s="54" t="s">
        <v>4262</v>
      </c>
      <c r="C1541" s="55" t="s">
        <v>4288</v>
      </c>
      <c r="D1541" s="53"/>
      <c r="E1541" s="53"/>
      <c r="F1541" s="53"/>
      <c r="G1541" s="53"/>
      <c r="H1541" s="53" t="s">
        <v>148</v>
      </c>
      <c r="I1541" s="53" t="s">
        <v>30</v>
      </c>
      <c r="J1541" s="53" t="s">
        <v>151</v>
      </c>
      <c r="K1541" s="53" t="s">
        <v>124</v>
      </c>
      <c r="L1541" s="53" t="s">
        <v>153</v>
      </c>
      <c r="M1541" s="54" t="s">
        <v>273</v>
      </c>
      <c r="N1541" s="53" t="s">
        <v>4289</v>
      </c>
      <c r="O1541" s="33"/>
      <c r="P1541" s="76"/>
    </row>
    <row r="1542" spans="1:16" ht="45">
      <c r="A1542" s="53" t="s">
        <v>4290</v>
      </c>
      <c r="B1542" s="54" t="s">
        <v>4262</v>
      </c>
      <c r="C1542" s="55" t="s">
        <v>4291</v>
      </c>
      <c r="D1542" s="53"/>
      <c r="E1542" s="53"/>
      <c r="F1542" s="53"/>
      <c r="G1542" s="53"/>
      <c r="H1542" s="53" t="s">
        <v>148</v>
      </c>
      <c r="I1542" s="53" t="s">
        <v>30</v>
      </c>
      <c r="J1542" s="53" t="s">
        <v>151</v>
      </c>
      <c r="K1542" s="53" t="s">
        <v>124</v>
      </c>
      <c r="L1542" s="53" t="s">
        <v>153</v>
      </c>
      <c r="M1542" s="54" t="s">
        <v>273</v>
      </c>
      <c r="N1542" s="53" t="s">
        <v>4292</v>
      </c>
      <c r="O1542" s="33"/>
      <c r="P1542" s="76"/>
    </row>
    <row r="1543" spans="1:16" ht="45">
      <c r="A1543" s="53" t="s">
        <v>4293</v>
      </c>
      <c r="B1543" s="54" t="s">
        <v>4262</v>
      </c>
      <c r="C1543" s="55" t="s">
        <v>4294</v>
      </c>
      <c r="D1543" s="53"/>
      <c r="E1543" s="53"/>
      <c r="F1543" s="53"/>
      <c r="G1543" s="53"/>
      <c r="H1543" s="53" t="s">
        <v>148</v>
      </c>
      <c r="I1543" s="53" t="s">
        <v>30</v>
      </c>
      <c r="J1543" s="53" t="s">
        <v>151</v>
      </c>
      <c r="K1543" s="53" t="s">
        <v>124</v>
      </c>
      <c r="L1543" s="53" t="s">
        <v>153</v>
      </c>
      <c r="M1543" s="54" t="s">
        <v>273</v>
      </c>
      <c r="N1543" s="53" t="s">
        <v>4295</v>
      </c>
      <c r="O1543" s="60"/>
      <c r="P1543" s="76"/>
    </row>
    <row r="1544" spans="1:16" ht="45">
      <c r="A1544" s="53" t="s">
        <v>4296</v>
      </c>
      <c r="B1544" s="54" t="s">
        <v>4262</v>
      </c>
      <c r="C1544" s="55" t="s">
        <v>4297</v>
      </c>
      <c r="D1544" s="53"/>
      <c r="E1544" s="53"/>
      <c r="F1544" s="53"/>
      <c r="G1544" s="53"/>
      <c r="H1544" s="53" t="s">
        <v>148</v>
      </c>
      <c r="I1544" s="53" t="s">
        <v>30</v>
      </c>
      <c r="J1544" s="53" t="s">
        <v>151</v>
      </c>
      <c r="K1544" s="53" t="s">
        <v>124</v>
      </c>
      <c r="L1544" s="53" t="s">
        <v>153</v>
      </c>
      <c r="M1544" s="54" t="s">
        <v>273</v>
      </c>
      <c r="N1544" s="53" t="s">
        <v>4298</v>
      </c>
      <c r="O1544" s="60"/>
      <c r="P1544" s="76"/>
    </row>
    <row r="1545" spans="1:16" ht="45">
      <c r="A1545" s="53" t="s">
        <v>4299</v>
      </c>
      <c r="B1545" s="54" t="s">
        <v>4262</v>
      </c>
      <c r="C1545" s="55" t="s">
        <v>4300</v>
      </c>
      <c r="D1545" s="53"/>
      <c r="E1545" s="53"/>
      <c r="F1545" s="53"/>
      <c r="G1545" s="53"/>
      <c r="H1545" s="53" t="s">
        <v>148</v>
      </c>
      <c r="I1545" s="53" t="s">
        <v>30</v>
      </c>
      <c r="J1545" s="53" t="s">
        <v>151</v>
      </c>
      <c r="K1545" s="53" t="s">
        <v>124</v>
      </c>
      <c r="L1545" s="53" t="s">
        <v>153</v>
      </c>
      <c r="M1545" s="54" t="s">
        <v>273</v>
      </c>
      <c r="N1545" s="53" t="s">
        <v>4301</v>
      </c>
      <c r="O1545" s="56"/>
      <c r="P1545" s="76"/>
    </row>
    <row r="1546" spans="1:16" ht="45">
      <c r="A1546" s="53" t="s">
        <v>4302</v>
      </c>
      <c r="B1546" s="54" t="s">
        <v>4262</v>
      </c>
      <c r="C1546" s="55" t="s">
        <v>4303</v>
      </c>
      <c r="D1546" s="53"/>
      <c r="E1546" s="53"/>
      <c r="F1546" s="53"/>
      <c r="G1546" s="53"/>
      <c r="H1546" s="53" t="s">
        <v>148</v>
      </c>
      <c r="I1546" s="53" t="s">
        <v>30</v>
      </c>
      <c r="J1546" s="53" t="s">
        <v>151</v>
      </c>
      <c r="K1546" s="53" t="s">
        <v>124</v>
      </c>
      <c r="L1546" s="53" t="s">
        <v>153</v>
      </c>
      <c r="M1546" s="54" t="s">
        <v>273</v>
      </c>
      <c r="N1546" s="53" t="s">
        <v>4304</v>
      </c>
      <c r="O1546" s="60"/>
      <c r="P1546" s="76"/>
    </row>
    <row r="1547" spans="1:16" ht="45">
      <c r="A1547" s="53" t="s">
        <v>4305</v>
      </c>
      <c r="B1547" s="54" t="s">
        <v>4262</v>
      </c>
      <c r="C1547" s="55" t="s">
        <v>4306</v>
      </c>
      <c r="D1547" s="53"/>
      <c r="E1547" s="53"/>
      <c r="F1547" s="53"/>
      <c r="G1547" s="53"/>
      <c r="H1547" s="53" t="s">
        <v>148</v>
      </c>
      <c r="I1547" s="53" t="s">
        <v>30</v>
      </c>
      <c r="J1547" s="53" t="s">
        <v>151</v>
      </c>
      <c r="K1547" s="53" t="s">
        <v>124</v>
      </c>
      <c r="L1547" s="53" t="s">
        <v>153</v>
      </c>
      <c r="M1547" s="54" t="s">
        <v>273</v>
      </c>
      <c r="N1547" s="53" t="s">
        <v>4307</v>
      </c>
      <c r="O1547" s="33"/>
      <c r="P1547" s="76"/>
    </row>
    <row r="1548" spans="1:16" ht="45">
      <c r="A1548" s="53" t="s">
        <v>4308</v>
      </c>
      <c r="B1548" s="54" t="s">
        <v>4262</v>
      </c>
      <c r="C1548" s="55" t="s">
        <v>4309</v>
      </c>
      <c r="D1548" s="53"/>
      <c r="E1548" s="53"/>
      <c r="F1548" s="53"/>
      <c r="G1548" s="53"/>
      <c r="H1548" s="53" t="s">
        <v>148</v>
      </c>
      <c r="I1548" s="53" t="s">
        <v>30</v>
      </c>
      <c r="J1548" s="53" t="s">
        <v>151</v>
      </c>
      <c r="K1548" s="53" t="s">
        <v>124</v>
      </c>
      <c r="L1548" s="53" t="s">
        <v>153</v>
      </c>
      <c r="M1548" s="54" t="s">
        <v>273</v>
      </c>
      <c r="N1548" s="53" t="s">
        <v>4310</v>
      </c>
      <c r="O1548" s="83"/>
      <c r="P1548" s="76"/>
    </row>
    <row r="1549" spans="1:16" ht="45">
      <c r="A1549" s="53" t="s">
        <v>4311</v>
      </c>
      <c r="B1549" s="54" t="s">
        <v>4262</v>
      </c>
      <c r="C1549" s="55" t="s">
        <v>4312</v>
      </c>
      <c r="D1549" s="53"/>
      <c r="E1549" s="53"/>
      <c r="F1549" s="53"/>
      <c r="G1549" s="53"/>
      <c r="H1549" s="53" t="s">
        <v>148</v>
      </c>
      <c r="I1549" s="53" t="s">
        <v>30</v>
      </c>
      <c r="J1549" s="53" t="s">
        <v>151</v>
      </c>
      <c r="K1549" s="53" t="s">
        <v>124</v>
      </c>
      <c r="L1549" s="53" t="s">
        <v>153</v>
      </c>
      <c r="M1549" s="54" t="s">
        <v>273</v>
      </c>
      <c r="N1549" s="53" t="s">
        <v>4313</v>
      </c>
      <c r="O1549" s="83"/>
      <c r="P1549" s="76"/>
    </row>
    <row r="1550" spans="1:16" ht="45">
      <c r="A1550" s="53" t="s">
        <v>4314</v>
      </c>
      <c r="B1550" s="54" t="s">
        <v>4262</v>
      </c>
      <c r="C1550" s="55" t="s">
        <v>4315</v>
      </c>
      <c r="D1550" s="53"/>
      <c r="E1550" s="53"/>
      <c r="F1550" s="53"/>
      <c r="G1550" s="53"/>
      <c r="H1550" s="53" t="s">
        <v>148</v>
      </c>
      <c r="I1550" s="53" t="s">
        <v>30</v>
      </c>
      <c r="J1550" s="53" t="s">
        <v>151</v>
      </c>
      <c r="K1550" s="53" t="s">
        <v>124</v>
      </c>
      <c r="L1550" s="53" t="s">
        <v>153</v>
      </c>
      <c r="M1550" s="54" t="s">
        <v>273</v>
      </c>
      <c r="N1550" s="53" t="s">
        <v>4316</v>
      </c>
      <c r="O1550" s="83"/>
      <c r="P1550" s="76"/>
    </row>
    <row r="1551" spans="1:16" ht="45">
      <c r="A1551" s="53" t="s">
        <v>4317</v>
      </c>
      <c r="B1551" s="54" t="s">
        <v>4262</v>
      </c>
      <c r="C1551" s="55" t="s">
        <v>4318</v>
      </c>
      <c r="D1551" s="53"/>
      <c r="E1551" s="53"/>
      <c r="F1551" s="53"/>
      <c r="G1551" s="53"/>
      <c r="H1551" s="53" t="s">
        <v>148</v>
      </c>
      <c r="I1551" s="53" t="s">
        <v>30</v>
      </c>
      <c r="J1551" s="53" t="s">
        <v>151</v>
      </c>
      <c r="K1551" s="53" t="s">
        <v>124</v>
      </c>
      <c r="L1551" s="53" t="s">
        <v>153</v>
      </c>
      <c r="M1551" s="54" t="s">
        <v>273</v>
      </c>
      <c r="N1551" s="53" t="s">
        <v>4319</v>
      </c>
      <c r="O1551" s="33"/>
      <c r="P1551" s="76"/>
    </row>
    <row r="1552" spans="1:16" ht="45">
      <c r="A1552" s="53" t="s">
        <v>4320</v>
      </c>
      <c r="B1552" s="54" t="s">
        <v>4262</v>
      </c>
      <c r="C1552" s="55" t="s">
        <v>4321</v>
      </c>
      <c r="D1552" s="53"/>
      <c r="E1552" s="53"/>
      <c r="F1552" s="53"/>
      <c r="G1552" s="53"/>
      <c r="H1552" s="53" t="s">
        <v>148</v>
      </c>
      <c r="I1552" s="53" t="s">
        <v>30</v>
      </c>
      <c r="J1552" s="53" t="s">
        <v>151</v>
      </c>
      <c r="K1552" s="53" t="s">
        <v>124</v>
      </c>
      <c r="L1552" s="53" t="s">
        <v>153</v>
      </c>
      <c r="M1552" s="54" t="s">
        <v>273</v>
      </c>
      <c r="N1552" s="53" t="s">
        <v>4322</v>
      </c>
      <c r="O1552" s="60"/>
      <c r="P1552" s="76"/>
    </row>
    <row r="1553" spans="1:16" ht="45">
      <c r="A1553" s="53" t="s">
        <v>4323</v>
      </c>
      <c r="B1553" s="54" t="s">
        <v>4262</v>
      </c>
      <c r="C1553" s="55" t="s">
        <v>4324</v>
      </c>
      <c r="D1553" s="53"/>
      <c r="E1553" s="53"/>
      <c r="F1553" s="53"/>
      <c r="G1553" s="53"/>
      <c r="H1553" s="53" t="s">
        <v>148</v>
      </c>
      <c r="I1553" s="53" t="s">
        <v>30</v>
      </c>
      <c r="J1553" s="53" t="s">
        <v>151</v>
      </c>
      <c r="K1553" s="53" t="s">
        <v>124</v>
      </c>
      <c r="L1553" s="53" t="s">
        <v>153</v>
      </c>
      <c r="M1553" s="54" t="s">
        <v>273</v>
      </c>
      <c r="N1553" s="53" t="s">
        <v>4325</v>
      </c>
      <c r="O1553" s="60"/>
      <c r="P1553" s="76"/>
    </row>
    <row r="1554" spans="1:16" ht="60">
      <c r="A1554" s="53" t="s">
        <v>4326</v>
      </c>
      <c r="B1554" s="54" t="s">
        <v>4262</v>
      </c>
      <c r="C1554" s="55" t="s">
        <v>4327</v>
      </c>
      <c r="D1554" s="53"/>
      <c r="E1554" s="53"/>
      <c r="F1554" s="53"/>
      <c r="G1554" s="53"/>
      <c r="H1554" s="53" t="s">
        <v>148</v>
      </c>
      <c r="I1554" s="53" t="s">
        <v>30</v>
      </c>
      <c r="J1554" s="53" t="s">
        <v>151</v>
      </c>
      <c r="K1554" s="53" t="s">
        <v>124</v>
      </c>
      <c r="L1554" s="53" t="s">
        <v>153</v>
      </c>
      <c r="M1554" s="54" t="s">
        <v>273</v>
      </c>
      <c r="N1554" s="53" t="s">
        <v>4328</v>
      </c>
      <c r="O1554" s="60"/>
      <c r="P1554" s="76"/>
    </row>
    <row r="1555" spans="1:16" ht="45">
      <c r="A1555" s="53" t="s">
        <v>4329</v>
      </c>
      <c r="B1555" s="54" t="s">
        <v>4262</v>
      </c>
      <c r="C1555" s="55" t="s">
        <v>4330</v>
      </c>
      <c r="D1555" s="53"/>
      <c r="E1555" s="53"/>
      <c r="F1555" s="53"/>
      <c r="G1555" s="53"/>
      <c r="H1555" s="53" t="s">
        <v>148</v>
      </c>
      <c r="I1555" s="53" t="s">
        <v>30</v>
      </c>
      <c r="J1555" s="53" t="s">
        <v>151</v>
      </c>
      <c r="K1555" s="53" t="s">
        <v>124</v>
      </c>
      <c r="L1555" s="53" t="s">
        <v>153</v>
      </c>
      <c r="M1555" s="54" t="s">
        <v>273</v>
      </c>
      <c r="N1555" s="53" t="s">
        <v>4331</v>
      </c>
      <c r="O1555" s="33"/>
      <c r="P1555" s="76"/>
    </row>
    <row r="1556" spans="1:16" ht="45">
      <c r="A1556" s="53" t="s">
        <v>4332</v>
      </c>
      <c r="B1556" s="54" t="s">
        <v>4262</v>
      </c>
      <c r="C1556" s="55" t="s">
        <v>4333</v>
      </c>
      <c r="D1556" s="53"/>
      <c r="E1556" s="53"/>
      <c r="F1556" s="53"/>
      <c r="G1556" s="53"/>
      <c r="H1556" s="53" t="s">
        <v>148</v>
      </c>
      <c r="I1556" s="53" t="s">
        <v>31</v>
      </c>
      <c r="J1556" s="53" t="s">
        <v>151</v>
      </c>
      <c r="K1556" s="53" t="s">
        <v>124</v>
      </c>
      <c r="L1556" s="53" t="s">
        <v>153</v>
      </c>
      <c r="M1556" s="54" t="s">
        <v>273</v>
      </c>
      <c r="N1556" s="53" t="s">
        <v>4334</v>
      </c>
      <c r="O1556" s="60"/>
      <c r="P1556" s="76"/>
    </row>
    <row r="1557" spans="1:16" ht="45">
      <c r="A1557" s="53" t="s">
        <v>4335</v>
      </c>
      <c r="B1557" s="54" t="s">
        <v>4336</v>
      </c>
      <c r="C1557" s="58" t="s">
        <v>4337</v>
      </c>
      <c r="D1557" s="33" t="s">
        <v>4339</v>
      </c>
      <c r="E1557" s="33" t="s">
        <v>4345</v>
      </c>
      <c r="F1557" s="53"/>
      <c r="G1557" s="53"/>
      <c r="H1557" s="53" t="s">
        <v>148</v>
      </c>
      <c r="I1557" s="53" t="s">
        <v>31</v>
      </c>
      <c r="J1557" s="53" t="s">
        <v>149</v>
      </c>
      <c r="K1557" s="53" t="s">
        <v>123</v>
      </c>
      <c r="L1557" s="33" t="s">
        <v>129</v>
      </c>
      <c r="M1557" s="58" t="s">
        <v>10763</v>
      </c>
      <c r="N1557" s="53" t="s">
        <v>4338</v>
      </c>
      <c r="O1557" s="53"/>
      <c r="P1557" s="33"/>
    </row>
    <row r="1558" spans="1:16" ht="45">
      <c r="A1558" s="33" t="s">
        <v>4339</v>
      </c>
      <c r="B1558" s="54" t="s">
        <v>4336</v>
      </c>
      <c r="C1558" s="55" t="s">
        <v>4340</v>
      </c>
      <c r="D1558" s="53"/>
      <c r="E1558" s="53"/>
      <c r="F1558" s="53"/>
      <c r="G1558" s="33" t="s">
        <v>138</v>
      </c>
      <c r="H1558" s="53" t="s">
        <v>148</v>
      </c>
      <c r="I1558" s="53" t="s">
        <v>30</v>
      </c>
      <c r="J1558" s="53" t="s">
        <v>149</v>
      </c>
      <c r="K1558" s="53" t="s">
        <v>123</v>
      </c>
      <c r="L1558" s="53" t="s">
        <v>150</v>
      </c>
      <c r="M1558" s="58" t="s">
        <v>11116</v>
      </c>
      <c r="N1558" s="53" t="s">
        <v>4341</v>
      </c>
      <c r="O1558" s="83"/>
      <c r="P1558" s="76"/>
    </row>
    <row r="1559" spans="1:16" ht="45">
      <c r="A1559" s="53" t="s">
        <v>4342</v>
      </c>
      <c r="B1559" s="54" t="s">
        <v>4336</v>
      </c>
      <c r="C1559" s="55" t="s">
        <v>4343</v>
      </c>
      <c r="D1559" s="53"/>
      <c r="E1559" s="53"/>
      <c r="F1559" s="53"/>
      <c r="G1559" s="53"/>
      <c r="H1559" s="53" t="s">
        <v>148</v>
      </c>
      <c r="I1559" s="53" t="s">
        <v>30</v>
      </c>
      <c r="J1559" s="53" t="s">
        <v>149</v>
      </c>
      <c r="K1559" s="53" t="s">
        <v>123</v>
      </c>
      <c r="L1559" s="53" t="s">
        <v>128</v>
      </c>
      <c r="M1559" s="58" t="s">
        <v>10881</v>
      </c>
      <c r="N1559" s="53" t="s">
        <v>4344</v>
      </c>
      <c r="O1559" s="53"/>
      <c r="P1559" s="76"/>
    </row>
    <row r="1560" spans="1:16" ht="45">
      <c r="A1560" s="33" t="s">
        <v>4345</v>
      </c>
      <c r="B1560" s="54" t="s">
        <v>4336</v>
      </c>
      <c r="C1560" s="55" t="s">
        <v>4346</v>
      </c>
      <c r="D1560" s="53"/>
      <c r="E1560" s="53"/>
      <c r="F1560" s="53"/>
      <c r="G1560" s="33" t="s">
        <v>138</v>
      </c>
      <c r="H1560" s="53" t="s">
        <v>148</v>
      </c>
      <c r="I1560" s="53" t="s">
        <v>30</v>
      </c>
      <c r="J1560" s="53" t="s">
        <v>149</v>
      </c>
      <c r="K1560" s="53" t="s">
        <v>123</v>
      </c>
      <c r="L1560" s="53" t="s">
        <v>150</v>
      </c>
      <c r="M1560" s="58" t="s">
        <v>11083</v>
      </c>
      <c r="N1560" s="53" t="s">
        <v>4347</v>
      </c>
      <c r="O1560" s="33"/>
      <c r="P1560" s="76"/>
    </row>
    <row r="1561" spans="1:16" ht="45">
      <c r="A1561" s="53" t="s">
        <v>4348</v>
      </c>
      <c r="B1561" s="54" t="s">
        <v>4336</v>
      </c>
      <c r="C1561" s="55" t="s">
        <v>4349</v>
      </c>
      <c r="D1561" s="53"/>
      <c r="E1561" s="53"/>
      <c r="F1561" s="53"/>
      <c r="G1561" s="33"/>
      <c r="H1561" s="53" t="s">
        <v>148</v>
      </c>
      <c r="I1561" s="53" t="s">
        <v>30</v>
      </c>
      <c r="J1561" s="53" t="s">
        <v>149</v>
      </c>
      <c r="K1561" s="53" t="s">
        <v>123</v>
      </c>
      <c r="L1561" s="53" t="s">
        <v>128</v>
      </c>
      <c r="M1561" s="58" t="s">
        <v>11050</v>
      </c>
      <c r="N1561" s="53" t="s">
        <v>4350</v>
      </c>
      <c r="O1561" s="33"/>
      <c r="P1561" s="76"/>
    </row>
    <row r="1562" spans="1:16" ht="45">
      <c r="A1562" s="53" t="s">
        <v>4351</v>
      </c>
      <c r="B1562" s="54" t="s">
        <v>4336</v>
      </c>
      <c r="C1562" s="55" t="s">
        <v>4352</v>
      </c>
      <c r="D1562" s="53"/>
      <c r="E1562" s="53"/>
      <c r="F1562" s="53"/>
      <c r="G1562" s="53"/>
      <c r="H1562" s="53" t="s">
        <v>148</v>
      </c>
      <c r="I1562" s="53" t="s">
        <v>30</v>
      </c>
      <c r="J1562" s="53" t="s">
        <v>149</v>
      </c>
      <c r="K1562" s="53" t="s">
        <v>123</v>
      </c>
      <c r="L1562" s="53" t="s">
        <v>128</v>
      </c>
      <c r="M1562" s="55" t="s">
        <v>4353</v>
      </c>
      <c r="N1562" s="53" t="s">
        <v>4354</v>
      </c>
      <c r="O1562" s="33"/>
      <c r="P1562" s="76"/>
    </row>
    <row r="1563" spans="1:16" ht="30">
      <c r="A1563" s="53" t="s">
        <v>4355</v>
      </c>
      <c r="B1563" s="54" t="s">
        <v>4336</v>
      </c>
      <c r="C1563" s="55" t="s">
        <v>4356</v>
      </c>
      <c r="D1563" s="53"/>
      <c r="E1563" s="53"/>
      <c r="F1563" s="53"/>
      <c r="G1563" s="53"/>
      <c r="H1563" s="53" t="s">
        <v>148</v>
      </c>
      <c r="I1563" s="53" t="s">
        <v>30</v>
      </c>
      <c r="J1563" s="53" t="s">
        <v>151</v>
      </c>
      <c r="K1563" s="53" t="s">
        <v>124</v>
      </c>
      <c r="L1563" s="53" t="s">
        <v>129</v>
      </c>
      <c r="M1563" s="55"/>
      <c r="N1563" s="53" t="s">
        <v>4357</v>
      </c>
      <c r="O1563" s="53"/>
      <c r="P1563" s="76"/>
    </row>
    <row r="1564" spans="1:16" ht="30">
      <c r="A1564" s="53" t="s">
        <v>4358</v>
      </c>
      <c r="B1564" s="54" t="s">
        <v>4336</v>
      </c>
      <c r="C1564" s="55" t="s">
        <v>4359</v>
      </c>
      <c r="D1564" s="53"/>
      <c r="E1564" s="53"/>
      <c r="F1564" s="53"/>
      <c r="G1564" s="33"/>
      <c r="H1564" s="53" t="s">
        <v>148</v>
      </c>
      <c r="I1564" s="53" t="s">
        <v>30</v>
      </c>
      <c r="J1564" s="53" t="s">
        <v>149</v>
      </c>
      <c r="K1564" s="53" t="s">
        <v>123</v>
      </c>
      <c r="L1564" s="53" t="s">
        <v>128</v>
      </c>
      <c r="M1564" s="58" t="s">
        <v>10224</v>
      </c>
      <c r="N1564" s="53" t="s">
        <v>4360</v>
      </c>
      <c r="O1564" s="53"/>
      <c r="P1564" s="76"/>
    </row>
    <row r="1565" spans="1:16" ht="30">
      <c r="A1565" s="53" t="s">
        <v>4361</v>
      </c>
      <c r="B1565" s="54" t="s">
        <v>4336</v>
      </c>
      <c r="C1565" s="55" t="s">
        <v>4362</v>
      </c>
      <c r="D1565" s="53"/>
      <c r="E1565" s="53"/>
      <c r="F1565" s="53"/>
      <c r="G1565" s="33" t="s">
        <v>138</v>
      </c>
      <c r="H1565" s="53" t="s">
        <v>148</v>
      </c>
      <c r="I1565" s="53" t="s">
        <v>30</v>
      </c>
      <c r="J1565" s="53" t="s">
        <v>149</v>
      </c>
      <c r="K1565" s="53" t="s">
        <v>123</v>
      </c>
      <c r="L1565" s="53" t="s">
        <v>150</v>
      </c>
      <c r="M1565" s="58" t="s">
        <v>11116</v>
      </c>
      <c r="N1565" s="53" t="s">
        <v>4363</v>
      </c>
      <c r="O1565" s="33"/>
      <c r="P1565" s="76"/>
    </row>
    <row r="1566" spans="1:16" ht="45">
      <c r="A1566" s="53" t="s">
        <v>4364</v>
      </c>
      <c r="B1566" s="54" t="s">
        <v>4336</v>
      </c>
      <c r="C1566" s="55" t="s">
        <v>4365</v>
      </c>
      <c r="D1566" s="53"/>
      <c r="E1566" s="53"/>
      <c r="F1566" s="53"/>
      <c r="G1566" s="53"/>
      <c r="H1566" s="53" t="s">
        <v>148</v>
      </c>
      <c r="I1566" s="53" t="s">
        <v>30</v>
      </c>
      <c r="J1566" s="53" t="s">
        <v>149</v>
      </c>
      <c r="K1566" s="53" t="s">
        <v>123</v>
      </c>
      <c r="L1566" s="53" t="s">
        <v>128</v>
      </c>
      <c r="M1566" s="58" t="s">
        <v>10997</v>
      </c>
      <c r="N1566" s="53" t="s">
        <v>4366</v>
      </c>
      <c r="O1566" s="53"/>
      <c r="P1566" s="76"/>
    </row>
    <row r="1567" spans="1:16" ht="45">
      <c r="A1567" s="53" t="s">
        <v>4367</v>
      </c>
      <c r="B1567" s="54" t="s">
        <v>4336</v>
      </c>
      <c r="C1567" s="58" t="s">
        <v>10641</v>
      </c>
      <c r="D1567" s="53"/>
      <c r="E1567" s="53"/>
      <c r="F1567" s="53"/>
      <c r="G1567" s="53"/>
      <c r="H1567" s="53" t="s">
        <v>148</v>
      </c>
      <c r="I1567" s="53" t="s">
        <v>30</v>
      </c>
      <c r="J1567" s="53" t="s">
        <v>149</v>
      </c>
      <c r="K1567" s="53" t="s">
        <v>123</v>
      </c>
      <c r="L1567" s="53" t="s">
        <v>128</v>
      </c>
      <c r="M1567" s="58" t="s">
        <v>10881</v>
      </c>
      <c r="N1567" s="53" t="s">
        <v>4368</v>
      </c>
      <c r="O1567" s="53"/>
      <c r="P1567" s="76"/>
    </row>
    <row r="1568" spans="1:16" ht="45">
      <c r="A1568" s="53" t="s">
        <v>4369</v>
      </c>
      <c r="B1568" s="54" t="s">
        <v>4336</v>
      </c>
      <c r="C1568" s="58" t="s">
        <v>10642</v>
      </c>
      <c r="D1568" s="53"/>
      <c r="E1568" s="53"/>
      <c r="F1568" s="53"/>
      <c r="G1568" s="53"/>
      <c r="H1568" s="53" t="s">
        <v>148</v>
      </c>
      <c r="I1568" s="53" t="s">
        <v>30</v>
      </c>
      <c r="J1568" s="53" t="s">
        <v>149</v>
      </c>
      <c r="K1568" s="53" t="s">
        <v>123</v>
      </c>
      <c r="L1568" s="53" t="s">
        <v>128</v>
      </c>
      <c r="M1568" s="58" t="s">
        <v>10881</v>
      </c>
      <c r="N1568" s="53" t="s">
        <v>4370</v>
      </c>
      <c r="O1568" s="53"/>
      <c r="P1568" s="76"/>
    </row>
    <row r="1569" spans="1:16" ht="75">
      <c r="A1569" s="53" t="s">
        <v>4371</v>
      </c>
      <c r="B1569" s="54" t="s">
        <v>4336</v>
      </c>
      <c r="C1569" s="55" t="s">
        <v>4372</v>
      </c>
      <c r="D1569" s="53"/>
      <c r="E1569" s="53"/>
      <c r="F1569" s="53"/>
      <c r="G1569" s="53"/>
      <c r="H1569" s="53" t="s">
        <v>148</v>
      </c>
      <c r="I1569" s="53" t="s">
        <v>30</v>
      </c>
      <c r="J1569" s="53" t="s">
        <v>149</v>
      </c>
      <c r="K1569" s="53" t="s">
        <v>123</v>
      </c>
      <c r="L1569" s="53" t="s">
        <v>128</v>
      </c>
      <c r="M1569" s="58" t="s">
        <v>10881</v>
      </c>
      <c r="N1569" s="53" t="s">
        <v>4373</v>
      </c>
      <c r="O1569" s="53"/>
      <c r="P1569" s="76"/>
    </row>
    <row r="1570" spans="1:16" ht="75">
      <c r="A1570" s="53" t="s">
        <v>4374</v>
      </c>
      <c r="B1570" s="54" t="s">
        <v>4336</v>
      </c>
      <c r="C1570" s="58" t="s">
        <v>10643</v>
      </c>
      <c r="D1570" s="53"/>
      <c r="E1570" s="53"/>
      <c r="F1570" s="53"/>
      <c r="G1570" s="53"/>
      <c r="H1570" s="53" t="s">
        <v>148</v>
      </c>
      <c r="I1570" s="53" t="s">
        <v>30</v>
      </c>
      <c r="J1570" s="53" t="s">
        <v>149</v>
      </c>
      <c r="K1570" s="53" t="s">
        <v>123</v>
      </c>
      <c r="L1570" s="53" t="s">
        <v>128</v>
      </c>
      <c r="M1570" s="58" t="s">
        <v>10975</v>
      </c>
      <c r="N1570" s="53" t="s">
        <v>4375</v>
      </c>
      <c r="O1570" s="53"/>
      <c r="P1570" s="76"/>
    </row>
    <row r="1571" spans="1:16" ht="60">
      <c r="A1571" s="53" t="s">
        <v>4376</v>
      </c>
      <c r="B1571" s="54" t="s">
        <v>4336</v>
      </c>
      <c r="C1571" s="58" t="s">
        <v>10644</v>
      </c>
      <c r="D1571" s="53"/>
      <c r="E1571" s="53"/>
      <c r="F1571" s="53"/>
      <c r="G1571" s="53"/>
      <c r="H1571" s="53" t="s">
        <v>148</v>
      </c>
      <c r="I1571" s="53" t="s">
        <v>30</v>
      </c>
      <c r="J1571" s="53" t="s">
        <v>149</v>
      </c>
      <c r="K1571" s="53" t="s">
        <v>123</v>
      </c>
      <c r="L1571" s="53" t="s">
        <v>128</v>
      </c>
      <c r="M1571" s="58" t="s">
        <v>10881</v>
      </c>
      <c r="N1571" s="53" t="s">
        <v>4377</v>
      </c>
      <c r="O1571" s="53"/>
      <c r="P1571" s="76"/>
    </row>
    <row r="1572" spans="1:16" ht="30">
      <c r="A1572" s="53" t="s">
        <v>4378</v>
      </c>
      <c r="B1572" s="54" t="s">
        <v>4336</v>
      </c>
      <c r="C1572" s="55" t="s">
        <v>4379</v>
      </c>
      <c r="D1572" s="53"/>
      <c r="E1572" s="53"/>
      <c r="F1572" s="53"/>
      <c r="G1572" s="53"/>
      <c r="H1572" s="53" t="s">
        <v>148</v>
      </c>
      <c r="I1572" s="53" t="s">
        <v>30</v>
      </c>
      <c r="J1572" s="53" t="s">
        <v>151</v>
      </c>
      <c r="K1572" s="33" t="s">
        <v>124</v>
      </c>
      <c r="L1572" s="33" t="s">
        <v>129</v>
      </c>
      <c r="M1572" s="58"/>
      <c r="N1572" s="53" t="s">
        <v>4380</v>
      </c>
      <c r="O1572" s="53"/>
      <c r="P1572" s="76"/>
    </row>
    <row r="1573" spans="1:16" ht="75">
      <c r="A1573" s="53" t="s">
        <v>4381</v>
      </c>
      <c r="B1573" s="54" t="s">
        <v>4336</v>
      </c>
      <c r="C1573" s="55" t="s">
        <v>4382</v>
      </c>
      <c r="D1573" s="53"/>
      <c r="E1573" s="53"/>
      <c r="F1573" s="53"/>
      <c r="G1573" s="53"/>
      <c r="H1573" s="53" t="s">
        <v>148</v>
      </c>
      <c r="I1573" s="53" t="s">
        <v>30</v>
      </c>
      <c r="J1573" s="53" t="s">
        <v>149</v>
      </c>
      <c r="K1573" s="53" t="s">
        <v>123</v>
      </c>
      <c r="L1573" s="53" t="s">
        <v>128</v>
      </c>
      <c r="M1573" s="58" t="s">
        <v>10881</v>
      </c>
      <c r="N1573" s="53" t="s">
        <v>4383</v>
      </c>
      <c r="O1573" s="53"/>
      <c r="P1573" s="76"/>
    </row>
    <row r="1574" spans="1:16" ht="45">
      <c r="A1574" s="53" t="s">
        <v>4384</v>
      </c>
      <c r="B1574" s="54" t="s">
        <v>4385</v>
      </c>
      <c r="C1574" s="58" t="s">
        <v>4386</v>
      </c>
      <c r="D1574" s="33" t="s">
        <v>10808</v>
      </c>
      <c r="E1574" s="33" t="s">
        <v>4448</v>
      </c>
      <c r="F1574" s="53"/>
      <c r="G1574" s="53"/>
      <c r="H1574" s="53" t="s">
        <v>148</v>
      </c>
      <c r="I1574" s="53" t="s">
        <v>31</v>
      </c>
      <c r="J1574" s="53" t="s">
        <v>149</v>
      </c>
      <c r="K1574" s="53" t="s">
        <v>123</v>
      </c>
      <c r="L1574" s="33" t="s">
        <v>129</v>
      </c>
      <c r="M1574" s="58" t="s">
        <v>10763</v>
      </c>
      <c r="N1574" s="53" t="s">
        <v>4387</v>
      </c>
      <c r="O1574" s="33"/>
      <c r="P1574" s="76"/>
    </row>
    <row r="1575" spans="1:16" ht="30">
      <c r="A1575" s="53" t="s">
        <v>4388</v>
      </c>
      <c r="B1575" s="54" t="s">
        <v>4385</v>
      </c>
      <c r="C1575" s="55" t="s">
        <v>4389</v>
      </c>
      <c r="D1575" s="53"/>
      <c r="E1575" s="53"/>
      <c r="F1575" s="53"/>
      <c r="G1575" s="53"/>
      <c r="H1575" s="53" t="s">
        <v>148</v>
      </c>
      <c r="I1575" s="53" t="s">
        <v>30</v>
      </c>
      <c r="J1575" s="53" t="s">
        <v>151</v>
      </c>
      <c r="K1575" s="53" t="s">
        <v>124</v>
      </c>
      <c r="L1575" s="53" t="s">
        <v>129</v>
      </c>
      <c r="M1575" s="55"/>
      <c r="N1575" s="53" t="s">
        <v>4390</v>
      </c>
      <c r="O1575" s="53"/>
      <c r="P1575" s="76"/>
    </row>
    <row r="1576" spans="1:16" ht="30">
      <c r="A1576" s="53" t="s">
        <v>4391</v>
      </c>
      <c r="B1576" s="54" t="s">
        <v>4385</v>
      </c>
      <c r="C1576" s="55" t="s">
        <v>4392</v>
      </c>
      <c r="D1576" s="53"/>
      <c r="E1576" s="53"/>
      <c r="F1576" s="53"/>
      <c r="G1576" s="53"/>
      <c r="H1576" s="53" t="s">
        <v>148</v>
      </c>
      <c r="I1576" s="53" t="s">
        <v>30</v>
      </c>
      <c r="J1576" s="53" t="s">
        <v>151</v>
      </c>
      <c r="K1576" s="53" t="s">
        <v>124</v>
      </c>
      <c r="L1576" s="53" t="s">
        <v>129</v>
      </c>
      <c r="M1576" s="55"/>
      <c r="N1576" s="53" t="s">
        <v>4393</v>
      </c>
      <c r="O1576" s="53"/>
      <c r="P1576" s="76"/>
    </row>
    <row r="1577" spans="1:16" ht="30">
      <c r="A1577" s="53" t="s">
        <v>4394</v>
      </c>
      <c r="B1577" s="54" t="s">
        <v>4385</v>
      </c>
      <c r="C1577" s="55" t="s">
        <v>4395</v>
      </c>
      <c r="D1577" s="53"/>
      <c r="E1577" s="53"/>
      <c r="F1577" s="53"/>
      <c r="G1577" s="53"/>
      <c r="H1577" s="53" t="s">
        <v>148</v>
      </c>
      <c r="I1577" s="53" t="s">
        <v>30</v>
      </c>
      <c r="J1577" s="53" t="s">
        <v>151</v>
      </c>
      <c r="K1577" s="53" t="s">
        <v>124</v>
      </c>
      <c r="L1577" s="53" t="s">
        <v>129</v>
      </c>
      <c r="M1577" s="55"/>
      <c r="N1577" s="53" t="s">
        <v>4396</v>
      </c>
      <c r="O1577" s="53"/>
      <c r="P1577" s="76"/>
    </row>
    <row r="1578" spans="1:16" ht="30">
      <c r="A1578" s="53" t="s">
        <v>4397</v>
      </c>
      <c r="B1578" s="54" t="s">
        <v>4385</v>
      </c>
      <c r="C1578" s="55" t="s">
        <v>4398</v>
      </c>
      <c r="D1578" s="53"/>
      <c r="E1578" s="53"/>
      <c r="F1578" s="54"/>
      <c r="G1578" s="33"/>
      <c r="H1578" s="53" t="s">
        <v>148</v>
      </c>
      <c r="I1578" s="53" t="s">
        <v>31</v>
      </c>
      <c r="J1578" s="53" t="s">
        <v>151</v>
      </c>
      <c r="K1578" s="53" t="s">
        <v>123</v>
      </c>
      <c r="L1578" s="53" t="s">
        <v>129</v>
      </c>
      <c r="M1578" s="55"/>
      <c r="N1578" s="53" t="s">
        <v>4399</v>
      </c>
      <c r="O1578" s="53"/>
      <c r="P1578" s="76"/>
    </row>
    <row r="1579" spans="1:16" ht="30">
      <c r="A1579" s="53" t="s">
        <v>4400</v>
      </c>
      <c r="B1579" s="54" t="s">
        <v>4385</v>
      </c>
      <c r="C1579" s="55" t="s">
        <v>4401</v>
      </c>
      <c r="D1579" s="53"/>
      <c r="E1579" s="53"/>
      <c r="F1579" s="54"/>
      <c r="G1579" s="33"/>
      <c r="H1579" s="53" t="s">
        <v>156</v>
      </c>
      <c r="I1579" s="53" t="s">
        <v>30</v>
      </c>
      <c r="J1579" s="53" t="s">
        <v>151</v>
      </c>
      <c r="K1579" s="53" t="s">
        <v>123</v>
      </c>
      <c r="L1579" s="53" t="s">
        <v>153</v>
      </c>
      <c r="M1579" s="58" t="s">
        <v>655</v>
      </c>
      <c r="N1579" s="53" t="s">
        <v>4402</v>
      </c>
      <c r="O1579" s="53"/>
      <c r="P1579" s="76"/>
    </row>
    <row r="1580" spans="1:16" ht="60">
      <c r="A1580" s="53" t="s">
        <v>4403</v>
      </c>
      <c r="B1580" s="54" t="s">
        <v>4385</v>
      </c>
      <c r="C1580" s="55" t="s">
        <v>4404</v>
      </c>
      <c r="D1580" s="53"/>
      <c r="E1580" s="53"/>
      <c r="F1580" s="53"/>
      <c r="G1580" s="53"/>
      <c r="H1580" s="53" t="s">
        <v>148</v>
      </c>
      <c r="I1580" s="53" t="s">
        <v>30</v>
      </c>
      <c r="J1580" s="53" t="s">
        <v>151</v>
      </c>
      <c r="K1580" s="53" t="s">
        <v>124</v>
      </c>
      <c r="L1580" s="53" t="s">
        <v>153</v>
      </c>
      <c r="M1580" s="54" t="s">
        <v>273</v>
      </c>
      <c r="N1580" s="53" t="s">
        <v>4405</v>
      </c>
      <c r="O1580" s="33"/>
      <c r="P1580" s="76"/>
    </row>
    <row r="1581" spans="1:16" ht="60">
      <c r="A1581" s="53" t="s">
        <v>4406</v>
      </c>
      <c r="B1581" s="54" t="s">
        <v>4385</v>
      </c>
      <c r="C1581" s="55" t="s">
        <v>4407</v>
      </c>
      <c r="D1581" s="53"/>
      <c r="E1581" s="53"/>
      <c r="F1581" s="53"/>
      <c r="G1581" s="53"/>
      <c r="H1581" s="53" t="s">
        <v>148</v>
      </c>
      <c r="I1581" s="53" t="s">
        <v>30</v>
      </c>
      <c r="J1581" s="53" t="s">
        <v>151</v>
      </c>
      <c r="K1581" s="53" t="s">
        <v>124</v>
      </c>
      <c r="L1581" s="53" t="s">
        <v>153</v>
      </c>
      <c r="M1581" s="54" t="s">
        <v>273</v>
      </c>
      <c r="N1581" s="53" t="s">
        <v>4408</v>
      </c>
      <c r="O1581" s="33"/>
      <c r="P1581" s="76"/>
    </row>
    <row r="1582" spans="1:16" ht="45">
      <c r="A1582" s="53" t="s">
        <v>4409</v>
      </c>
      <c r="B1582" s="54" t="s">
        <v>4385</v>
      </c>
      <c r="C1582" s="55" t="s">
        <v>4410</v>
      </c>
      <c r="D1582" s="53"/>
      <c r="E1582" s="53"/>
      <c r="F1582" s="53"/>
      <c r="G1582" s="53"/>
      <c r="H1582" s="53" t="s">
        <v>148</v>
      </c>
      <c r="I1582" s="53" t="s">
        <v>30</v>
      </c>
      <c r="J1582" s="53" t="s">
        <v>151</v>
      </c>
      <c r="K1582" s="53" t="s">
        <v>124</v>
      </c>
      <c r="L1582" s="53" t="s">
        <v>129</v>
      </c>
      <c r="M1582" s="55"/>
      <c r="N1582" s="53" t="s">
        <v>4411</v>
      </c>
      <c r="O1582" s="53"/>
      <c r="P1582" s="76"/>
    </row>
    <row r="1583" spans="1:16" ht="45">
      <c r="A1583" s="53" t="s">
        <v>4412</v>
      </c>
      <c r="B1583" s="54" t="s">
        <v>4385</v>
      </c>
      <c r="C1583" s="55" t="s">
        <v>4413</v>
      </c>
      <c r="D1583" s="53"/>
      <c r="E1583" s="53"/>
      <c r="F1583" s="53"/>
      <c r="G1583" s="53"/>
      <c r="H1583" s="53" t="s">
        <v>148</v>
      </c>
      <c r="I1583" s="53" t="s">
        <v>30</v>
      </c>
      <c r="J1583" s="53" t="s">
        <v>151</v>
      </c>
      <c r="K1583" s="53" t="s">
        <v>124</v>
      </c>
      <c r="L1583" s="53" t="s">
        <v>153</v>
      </c>
      <c r="M1583" s="54" t="s">
        <v>273</v>
      </c>
      <c r="N1583" s="53" t="s">
        <v>4414</v>
      </c>
      <c r="O1583" s="33"/>
      <c r="P1583" s="76"/>
    </row>
    <row r="1584" spans="1:16" ht="45">
      <c r="A1584" s="53" t="s">
        <v>4415</v>
      </c>
      <c r="B1584" s="54" t="s">
        <v>4385</v>
      </c>
      <c r="C1584" s="55" t="s">
        <v>4416</v>
      </c>
      <c r="D1584" s="53"/>
      <c r="E1584" s="53"/>
      <c r="F1584" s="53"/>
      <c r="G1584" s="53"/>
      <c r="H1584" s="53" t="s">
        <v>148</v>
      </c>
      <c r="I1584" s="53" t="s">
        <v>30</v>
      </c>
      <c r="J1584" s="53" t="s">
        <v>151</v>
      </c>
      <c r="K1584" s="53" t="s">
        <v>124</v>
      </c>
      <c r="L1584" s="53" t="s">
        <v>153</v>
      </c>
      <c r="M1584" s="54" t="s">
        <v>273</v>
      </c>
      <c r="N1584" s="53" t="s">
        <v>4417</v>
      </c>
      <c r="O1584" s="60"/>
      <c r="P1584" s="76"/>
    </row>
    <row r="1585" spans="1:16" ht="60">
      <c r="A1585" s="53" t="s">
        <v>4418</v>
      </c>
      <c r="B1585" s="54" t="s">
        <v>4385</v>
      </c>
      <c r="C1585" s="55" t="s">
        <v>4419</v>
      </c>
      <c r="D1585" s="53"/>
      <c r="E1585" s="53"/>
      <c r="F1585" s="53"/>
      <c r="G1585" s="53"/>
      <c r="H1585" s="53" t="s">
        <v>148</v>
      </c>
      <c r="I1585" s="53" t="s">
        <v>30</v>
      </c>
      <c r="J1585" s="53" t="s">
        <v>151</v>
      </c>
      <c r="K1585" s="53" t="s">
        <v>124</v>
      </c>
      <c r="L1585" s="53" t="s">
        <v>129</v>
      </c>
      <c r="M1585" s="55"/>
      <c r="N1585" s="53" t="s">
        <v>4420</v>
      </c>
      <c r="O1585" s="33"/>
      <c r="P1585" s="76"/>
    </row>
    <row r="1586" spans="1:16" ht="45">
      <c r="A1586" s="33" t="s">
        <v>4421</v>
      </c>
      <c r="B1586" s="54" t="s">
        <v>4385</v>
      </c>
      <c r="C1586" s="55" t="s">
        <v>4422</v>
      </c>
      <c r="D1586" s="53"/>
      <c r="E1586" s="53"/>
      <c r="F1586" s="53"/>
      <c r="G1586" s="33" t="s">
        <v>145</v>
      </c>
      <c r="H1586" s="53" t="s">
        <v>148</v>
      </c>
      <c r="I1586" s="53" t="s">
        <v>30</v>
      </c>
      <c r="J1586" s="53" t="s">
        <v>149</v>
      </c>
      <c r="K1586" s="53" t="s">
        <v>123</v>
      </c>
      <c r="L1586" s="53" t="s">
        <v>150</v>
      </c>
      <c r="M1586" s="58" t="s">
        <v>11078</v>
      </c>
      <c r="N1586" s="53" t="s">
        <v>4423</v>
      </c>
      <c r="O1586" s="33"/>
      <c r="P1586" s="76"/>
    </row>
    <row r="1587" spans="1:16" ht="60">
      <c r="A1587" s="53" t="s">
        <v>4424</v>
      </c>
      <c r="B1587" s="54" t="s">
        <v>4385</v>
      </c>
      <c r="C1587" s="55" t="s">
        <v>4425</v>
      </c>
      <c r="D1587" s="53"/>
      <c r="E1587" s="53"/>
      <c r="F1587" s="53"/>
      <c r="G1587" s="33" t="s">
        <v>145</v>
      </c>
      <c r="H1587" s="53" t="s">
        <v>148</v>
      </c>
      <c r="I1587" s="53" t="s">
        <v>30</v>
      </c>
      <c r="J1587" s="53" t="s">
        <v>149</v>
      </c>
      <c r="K1587" s="53" t="s">
        <v>123</v>
      </c>
      <c r="L1587" s="53" t="s">
        <v>150</v>
      </c>
      <c r="M1587" s="58" t="s">
        <v>11159</v>
      </c>
      <c r="N1587" s="53" t="s">
        <v>4426</v>
      </c>
      <c r="O1587" s="33"/>
      <c r="P1587" s="76"/>
    </row>
    <row r="1588" spans="1:16" ht="75">
      <c r="A1588" s="53" t="s">
        <v>4427</v>
      </c>
      <c r="B1588" s="54" t="s">
        <v>4385</v>
      </c>
      <c r="C1588" s="55" t="s">
        <v>4428</v>
      </c>
      <c r="D1588" s="53"/>
      <c r="E1588" s="53"/>
      <c r="F1588" s="53"/>
      <c r="G1588" s="53"/>
      <c r="H1588" s="53" t="s">
        <v>148</v>
      </c>
      <c r="I1588" s="53" t="s">
        <v>30</v>
      </c>
      <c r="J1588" s="53" t="s">
        <v>151</v>
      </c>
      <c r="K1588" s="33" t="s">
        <v>124</v>
      </c>
      <c r="L1588" s="33" t="s">
        <v>129</v>
      </c>
      <c r="M1588" s="58"/>
      <c r="N1588" s="53" t="s">
        <v>4429</v>
      </c>
      <c r="O1588" s="53"/>
      <c r="P1588" s="76"/>
    </row>
    <row r="1589" spans="1:16" ht="45">
      <c r="A1589" s="53" t="s">
        <v>4430</v>
      </c>
      <c r="B1589" s="54" t="s">
        <v>4385</v>
      </c>
      <c r="C1589" s="55" t="s">
        <v>4431</v>
      </c>
      <c r="D1589" s="53"/>
      <c r="E1589" s="53"/>
      <c r="F1589" s="53"/>
      <c r="G1589" s="53"/>
      <c r="H1589" s="53" t="s">
        <v>148</v>
      </c>
      <c r="I1589" s="53" t="s">
        <v>30</v>
      </c>
      <c r="J1589" s="53" t="s">
        <v>151</v>
      </c>
      <c r="K1589" s="53" t="s">
        <v>124</v>
      </c>
      <c r="L1589" s="53" t="s">
        <v>153</v>
      </c>
      <c r="M1589" s="54" t="s">
        <v>273</v>
      </c>
      <c r="N1589" s="53" t="s">
        <v>4432</v>
      </c>
      <c r="O1589" s="60"/>
      <c r="P1589" s="76"/>
    </row>
    <row r="1590" spans="1:16" ht="45">
      <c r="A1590" s="53" t="s">
        <v>4433</v>
      </c>
      <c r="B1590" s="54" t="s">
        <v>4385</v>
      </c>
      <c r="C1590" s="55" t="s">
        <v>4434</v>
      </c>
      <c r="D1590" s="53"/>
      <c r="E1590" s="53"/>
      <c r="F1590" s="53"/>
      <c r="G1590" s="33" t="s">
        <v>145</v>
      </c>
      <c r="H1590" s="53" t="s">
        <v>148</v>
      </c>
      <c r="I1590" s="53" t="s">
        <v>30</v>
      </c>
      <c r="J1590" s="53" t="s">
        <v>149</v>
      </c>
      <c r="K1590" s="53" t="s">
        <v>123</v>
      </c>
      <c r="L1590" s="53" t="s">
        <v>150</v>
      </c>
      <c r="M1590" s="58" t="s">
        <v>11162</v>
      </c>
      <c r="N1590" s="53" t="s">
        <v>4435</v>
      </c>
      <c r="O1590" s="33"/>
      <c r="P1590" s="76"/>
    </row>
    <row r="1591" spans="1:16" ht="75">
      <c r="A1591" s="53" t="s">
        <v>4436</v>
      </c>
      <c r="B1591" s="54" t="s">
        <v>4385</v>
      </c>
      <c r="C1591" s="55" t="s">
        <v>4437</v>
      </c>
      <c r="D1591" s="53"/>
      <c r="E1591" s="53"/>
      <c r="F1591" s="53"/>
      <c r="G1591" s="53"/>
      <c r="H1591" s="53" t="s">
        <v>148</v>
      </c>
      <c r="I1591" s="53" t="s">
        <v>30</v>
      </c>
      <c r="J1591" s="53" t="s">
        <v>149</v>
      </c>
      <c r="K1591" s="53" t="s">
        <v>123</v>
      </c>
      <c r="L1591" s="53" t="s">
        <v>128</v>
      </c>
      <c r="M1591" s="58" t="s">
        <v>10998</v>
      </c>
      <c r="N1591" s="53" t="s">
        <v>4438</v>
      </c>
      <c r="O1591" s="53"/>
      <c r="P1591" s="76"/>
    </row>
    <row r="1592" spans="1:16" ht="45">
      <c r="A1592" s="53" t="s">
        <v>4439</v>
      </c>
      <c r="B1592" s="54" t="s">
        <v>4385</v>
      </c>
      <c r="C1592" s="55" t="s">
        <v>4440</v>
      </c>
      <c r="D1592" s="53"/>
      <c r="E1592" s="53"/>
      <c r="F1592" s="53"/>
      <c r="G1592" s="53"/>
      <c r="H1592" s="53" t="s">
        <v>148</v>
      </c>
      <c r="I1592" s="53" t="s">
        <v>30</v>
      </c>
      <c r="J1592" s="53" t="s">
        <v>151</v>
      </c>
      <c r="K1592" s="53" t="s">
        <v>124</v>
      </c>
      <c r="L1592" s="53" t="s">
        <v>153</v>
      </c>
      <c r="M1592" s="54" t="s">
        <v>273</v>
      </c>
      <c r="N1592" s="53" t="s">
        <v>4441</v>
      </c>
      <c r="O1592" s="60"/>
      <c r="P1592" s="76"/>
    </row>
    <row r="1593" spans="1:16" ht="45">
      <c r="A1593" s="53" t="s">
        <v>4442</v>
      </c>
      <c r="B1593" s="54" t="s">
        <v>4385</v>
      </c>
      <c r="C1593" s="55" t="s">
        <v>4443</v>
      </c>
      <c r="D1593" s="53"/>
      <c r="E1593" s="53"/>
      <c r="F1593" s="53"/>
      <c r="G1593" s="53"/>
      <c r="H1593" s="53" t="s">
        <v>148</v>
      </c>
      <c r="I1593" s="53" t="s">
        <v>30</v>
      </c>
      <c r="J1593" s="53" t="s">
        <v>151</v>
      </c>
      <c r="K1593" s="53" t="s">
        <v>124</v>
      </c>
      <c r="L1593" s="53" t="s">
        <v>153</v>
      </c>
      <c r="M1593" s="54" t="s">
        <v>273</v>
      </c>
      <c r="N1593" s="53" t="s">
        <v>4444</v>
      </c>
      <c r="O1593" s="60"/>
      <c r="P1593" s="76"/>
    </row>
    <row r="1594" spans="1:16" ht="60">
      <c r="A1594" s="53" t="s">
        <v>4445</v>
      </c>
      <c r="B1594" s="54" t="s">
        <v>4385</v>
      </c>
      <c r="C1594" s="55" t="s">
        <v>4446</v>
      </c>
      <c r="D1594" s="53"/>
      <c r="E1594" s="53"/>
      <c r="F1594" s="53"/>
      <c r="G1594" s="53"/>
      <c r="H1594" s="53" t="s">
        <v>148</v>
      </c>
      <c r="I1594" s="53" t="s">
        <v>30</v>
      </c>
      <c r="J1594" s="53" t="s">
        <v>151</v>
      </c>
      <c r="K1594" s="53" t="s">
        <v>124</v>
      </c>
      <c r="L1594" s="53" t="s">
        <v>153</v>
      </c>
      <c r="M1594" s="54" t="s">
        <v>273</v>
      </c>
      <c r="N1594" s="53" t="s">
        <v>4447</v>
      </c>
      <c r="O1594" s="60"/>
      <c r="P1594" s="76"/>
    </row>
    <row r="1595" spans="1:16" ht="60">
      <c r="A1595" s="33" t="s">
        <v>4448</v>
      </c>
      <c r="B1595" s="54" t="s">
        <v>4385</v>
      </c>
      <c r="C1595" s="55" t="s">
        <v>4449</v>
      </c>
      <c r="D1595" s="53"/>
      <c r="E1595" s="53"/>
      <c r="F1595" s="53"/>
      <c r="G1595" s="33" t="s">
        <v>145</v>
      </c>
      <c r="H1595" s="53" t="s">
        <v>148</v>
      </c>
      <c r="I1595" s="53" t="s">
        <v>30</v>
      </c>
      <c r="J1595" s="53" t="s">
        <v>149</v>
      </c>
      <c r="K1595" s="53" t="s">
        <v>123</v>
      </c>
      <c r="L1595" s="53" t="s">
        <v>150</v>
      </c>
      <c r="M1595" s="58" t="s">
        <v>11161</v>
      </c>
      <c r="N1595" s="53" t="s">
        <v>4450</v>
      </c>
      <c r="O1595" s="33"/>
      <c r="P1595" s="76"/>
    </row>
    <row r="1596" spans="1:16" ht="75">
      <c r="A1596" s="53" t="s">
        <v>4451</v>
      </c>
      <c r="B1596" s="54" t="s">
        <v>4385</v>
      </c>
      <c r="C1596" s="58" t="s">
        <v>4452</v>
      </c>
      <c r="D1596" s="53"/>
      <c r="E1596" s="53"/>
      <c r="F1596" s="53"/>
      <c r="G1596" s="53"/>
      <c r="H1596" s="53" t="s">
        <v>148</v>
      </c>
      <c r="I1596" s="53" t="s">
        <v>30</v>
      </c>
      <c r="J1596" s="53" t="s">
        <v>149</v>
      </c>
      <c r="K1596" s="53" t="s">
        <v>123</v>
      </c>
      <c r="L1596" s="53" t="s">
        <v>128</v>
      </c>
      <c r="M1596" s="58" t="s">
        <v>10968</v>
      </c>
      <c r="N1596" s="60"/>
      <c r="O1596" s="33"/>
      <c r="P1596" s="76"/>
    </row>
    <row r="1597" spans="1:16" ht="75">
      <c r="A1597" s="53" t="s">
        <v>4453</v>
      </c>
      <c r="B1597" s="54" t="s">
        <v>4385</v>
      </c>
      <c r="C1597" s="55" t="s">
        <v>4454</v>
      </c>
      <c r="D1597" s="53"/>
      <c r="E1597" s="53"/>
      <c r="F1597" s="53"/>
      <c r="G1597" s="53"/>
      <c r="H1597" s="53" t="s">
        <v>148</v>
      </c>
      <c r="I1597" s="53" t="s">
        <v>30</v>
      </c>
      <c r="J1597" s="53" t="s">
        <v>149</v>
      </c>
      <c r="K1597" s="53" t="s">
        <v>123</v>
      </c>
      <c r="L1597" s="53" t="s">
        <v>128</v>
      </c>
      <c r="M1597" s="58" t="s">
        <v>10924</v>
      </c>
      <c r="N1597" s="53" t="s">
        <v>4455</v>
      </c>
      <c r="O1597" s="33"/>
      <c r="P1597" s="76"/>
    </row>
    <row r="1598" spans="1:16" ht="75">
      <c r="A1598" s="53" t="s">
        <v>4456</v>
      </c>
      <c r="B1598" s="54" t="s">
        <v>4385</v>
      </c>
      <c r="C1598" s="58" t="s">
        <v>4457</v>
      </c>
      <c r="D1598" s="53"/>
      <c r="E1598" s="53"/>
      <c r="F1598" s="53"/>
      <c r="G1598" s="53"/>
      <c r="H1598" s="53" t="s">
        <v>148</v>
      </c>
      <c r="I1598" s="53" t="s">
        <v>30</v>
      </c>
      <c r="J1598" s="53" t="s">
        <v>151</v>
      </c>
      <c r="K1598" s="33" t="s">
        <v>124</v>
      </c>
      <c r="L1598" s="33" t="s">
        <v>129</v>
      </c>
      <c r="M1598" s="58"/>
      <c r="N1598" s="53" t="s">
        <v>4458</v>
      </c>
      <c r="O1598" s="53"/>
      <c r="P1598" s="76"/>
    </row>
    <row r="1599" spans="1:16" ht="75">
      <c r="A1599" s="53" t="s">
        <v>4459</v>
      </c>
      <c r="B1599" s="54" t="s">
        <v>4385</v>
      </c>
      <c r="C1599" s="55" t="s">
        <v>4460</v>
      </c>
      <c r="D1599" s="53"/>
      <c r="E1599" s="53"/>
      <c r="F1599" s="53"/>
      <c r="G1599" s="53"/>
      <c r="H1599" s="53" t="s">
        <v>148</v>
      </c>
      <c r="I1599" s="53" t="s">
        <v>30</v>
      </c>
      <c r="J1599" s="53" t="s">
        <v>151</v>
      </c>
      <c r="K1599" s="33" t="s">
        <v>124</v>
      </c>
      <c r="L1599" s="33" t="s">
        <v>129</v>
      </c>
      <c r="M1599" s="58"/>
      <c r="N1599" s="53" t="s">
        <v>4461</v>
      </c>
      <c r="O1599" s="53"/>
      <c r="P1599" s="76"/>
    </row>
    <row r="1600" spans="1:16" ht="60">
      <c r="A1600" s="53" t="s">
        <v>4462</v>
      </c>
      <c r="B1600" s="54" t="s">
        <v>4385</v>
      </c>
      <c r="C1600" s="55" t="s">
        <v>4463</v>
      </c>
      <c r="D1600" s="53"/>
      <c r="E1600" s="53"/>
      <c r="F1600" s="53"/>
      <c r="G1600" s="53"/>
      <c r="H1600" s="53" t="s">
        <v>148</v>
      </c>
      <c r="I1600" s="53" t="s">
        <v>30</v>
      </c>
      <c r="J1600" s="53" t="s">
        <v>149</v>
      </c>
      <c r="K1600" s="53" t="s">
        <v>123</v>
      </c>
      <c r="L1600" s="33" t="s">
        <v>128</v>
      </c>
      <c r="M1600" s="65" t="s">
        <v>10900</v>
      </c>
      <c r="N1600" s="53" t="s">
        <v>4464</v>
      </c>
      <c r="O1600" s="53"/>
      <c r="P1600" s="76"/>
    </row>
    <row r="1601" spans="1:16" ht="60">
      <c r="A1601" s="53" t="s">
        <v>4465</v>
      </c>
      <c r="B1601" s="54" t="s">
        <v>4385</v>
      </c>
      <c r="C1601" s="55" t="s">
        <v>4466</v>
      </c>
      <c r="D1601" s="53"/>
      <c r="E1601" s="53"/>
      <c r="F1601" s="53"/>
      <c r="G1601" s="53"/>
      <c r="H1601" s="53" t="s">
        <v>148</v>
      </c>
      <c r="I1601" s="53" t="s">
        <v>30</v>
      </c>
      <c r="J1601" s="53" t="s">
        <v>149</v>
      </c>
      <c r="K1601" s="53" t="s">
        <v>123</v>
      </c>
      <c r="L1601" s="33" t="s">
        <v>128</v>
      </c>
      <c r="M1601" s="65" t="s">
        <v>10900</v>
      </c>
      <c r="N1601" s="53" t="s">
        <v>4467</v>
      </c>
      <c r="O1601" s="53"/>
      <c r="P1601" s="76"/>
    </row>
    <row r="1602" spans="1:16" ht="45">
      <c r="A1602" s="53" t="s">
        <v>4468</v>
      </c>
      <c r="B1602" s="54" t="s">
        <v>4385</v>
      </c>
      <c r="C1602" s="55" t="s">
        <v>4469</v>
      </c>
      <c r="D1602" s="53"/>
      <c r="E1602" s="53"/>
      <c r="F1602" s="53"/>
      <c r="G1602" s="53"/>
      <c r="H1602" s="53" t="s">
        <v>148</v>
      </c>
      <c r="I1602" s="53" t="s">
        <v>30</v>
      </c>
      <c r="J1602" s="53" t="s">
        <v>151</v>
      </c>
      <c r="K1602" s="53" t="s">
        <v>124</v>
      </c>
      <c r="L1602" s="53" t="s">
        <v>153</v>
      </c>
      <c r="M1602" s="54" t="s">
        <v>273</v>
      </c>
      <c r="N1602" s="53" t="s">
        <v>4470</v>
      </c>
      <c r="O1602" s="60"/>
      <c r="P1602" s="76"/>
    </row>
    <row r="1603" spans="1:16" ht="60">
      <c r="A1603" s="53" t="s">
        <v>4471</v>
      </c>
      <c r="B1603" s="54" t="s">
        <v>4385</v>
      </c>
      <c r="C1603" s="55" t="s">
        <v>4472</v>
      </c>
      <c r="D1603" s="53"/>
      <c r="E1603" s="53"/>
      <c r="F1603" s="53"/>
      <c r="G1603" s="53"/>
      <c r="H1603" s="53" t="s">
        <v>148</v>
      </c>
      <c r="I1603" s="53" t="s">
        <v>30</v>
      </c>
      <c r="J1603" s="53" t="s">
        <v>149</v>
      </c>
      <c r="K1603" s="53" t="s">
        <v>123</v>
      </c>
      <c r="L1603" s="33" t="s">
        <v>128</v>
      </c>
      <c r="M1603" s="65" t="s">
        <v>10900</v>
      </c>
      <c r="N1603" s="53" t="s">
        <v>4473</v>
      </c>
      <c r="O1603" s="53"/>
      <c r="P1603" s="76"/>
    </row>
    <row r="1604" spans="1:16" ht="60">
      <c r="A1604" s="53" t="s">
        <v>4474</v>
      </c>
      <c r="B1604" s="54" t="s">
        <v>4385</v>
      </c>
      <c r="C1604" s="55" t="s">
        <v>4475</v>
      </c>
      <c r="D1604" s="53"/>
      <c r="E1604" s="53"/>
      <c r="F1604" s="53"/>
      <c r="G1604" s="53"/>
      <c r="H1604" s="53" t="s">
        <v>148</v>
      </c>
      <c r="I1604" s="53" t="s">
        <v>30</v>
      </c>
      <c r="J1604" s="53" t="s">
        <v>149</v>
      </c>
      <c r="K1604" s="53" t="s">
        <v>123</v>
      </c>
      <c r="L1604" s="33" t="s">
        <v>128</v>
      </c>
      <c r="M1604" s="65" t="s">
        <v>10900</v>
      </c>
      <c r="N1604" s="53" t="s">
        <v>4476</v>
      </c>
      <c r="O1604" s="53"/>
      <c r="P1604" s="76"/>
    </row>
    <row r="1605" spans="1:16" ht="45">
      <c r="A1605" s="53" t="s">
        <v>4477</v>
      </c>
      <c r="B1605" s="54" t="s">
        <v>4385</v>
      </c>
      <c r="C1605" s="55" t="s">
        <v>4478</v>
      </c>
      <c r="D1605" s="53"/>
      <c r="E1605" s="53"/>
      <c r="F1605" s="53"/>
      <c r="G1605" s="53"/>
      <c r="H1605" s="53" t="s">
        <v>148</v>
      </c>
      <c r="I1605" s="53" t="s">
        <v>30</v>
      </c>
      <c r="J1605" s="53" t="s">
        <v>149</v>
      </c>
      <c r="K1605" s="53" t="s">
        <v>123</v>
      </c>
      <c r="L1605" s="53" t="s">
        <v>128</v>
      </c>
      <c r="M1605" s="58" t="s">
        <v>10881</v>
      </c>
      <c r="N1605" s="53" t="s">
        <v>4479</v>
      </c>
      <c r="O1605" s="53"/>
      <c r="P1605" s="76"/>
    </row>
    <row r="1606" spans="1:16" ht="45">
      <c r="A1606" s="53" t="s">
        <v>4480</v>
      </c>
      <c r="B1606" s="54" t="s">
        <v>4385</v>
      </c>
      <c r="C1606" s="55" t="s">
        <v>4481</v>
      </c>
      <c r="D1606" s="53"/>
      <c r="E1606" s="53"/>
      <c r="F1606" s="53"/>
      <c r="G1606" s="53"/>
      <c r="H1606" s="53" t="s">
        <v>148</v>
      </c>
      <c r="I1606" s="53" t="s">
        <v>30</v>
      </c>
      <c r="J1606" s="53" t="s">
        <v>151</v>
      </c>
      <c r="K1606" s="53" t="s">
        <v>124</v>
      </c>
      <c r="L1606" s="53" t="s">
        <v>153</v>
      </c>
      <c r="M1606" s="54" t="s">
        <v>273</v>
      </c>
      <c r="N1606" s="53" t="s">
        <v>4482</v>
      </c>
      <c r="O1606" s="33"/>
      <c r="P1606" s="76"/>
    </row>
    <row r="1607" spans="1:16" ht="45">
      <c r="A1607" s="33" t="s">
        <v>4483</v>
      </c>
      <c r="B1607" s="54" t="s">
        <v>4385</v>
      </c>
      <c r="C1607" s="58" t="s">
        <v>10807</v>
      </c>
      <c r="D1607" s="53"/>
      <c r="E1607" s="53"/>
      <c r="F1607" s="53"/>
      <c r="G1607" s="33" t="s">
        <v>145</v>
      </c>
      <c r="H1607" s="53" t="s">
        <v>148</v>
      </c>
      <c r="I1607" s="53" t="s">
        <v>30</v>
      </c>
      <c r="J1607" s="53" t="s">
        <v>149</v>
      </c>
      <c r="K1607" s="53" t="s">
        <v>123</v>
      </c>
      <c r="L1607" s="33" t="s">
        <v>150</v>
      </c>
      <c r="M1607" s="58" t="s">
        <v>11160</v>
      </c>
      <c r="N1607" s="53" t="s">
        <v>4484</v>
      </c>
      <c r="O1607" s="53"/>
      <c r="P1607" s="76"/>
    </row>
    <row r="1608" spans="1:16" ht="30">
      <c r="A1608" s="53" t="s">
        <v>4485</v>
      </c>
      <c r="B1608" s="54" t="s">
        <v>4486</v>
      </c>
      <c r="C1608" s="55" t="s">
        <v>4487</v>
      </c>
      <c r="D1608" s="33" t="s">
        <v>10809</v>
      </c>
      <c r="E1608" s="33" t="s">
        <v>10810</v>
      </c>
      <c r="F1608" s="53"/>
      <c r="G1608" s="53"/>
      <c r="H1608" s="53" t="s">
        <v>148</v>
      </c>
      <c r="I1608" s="53" t="s">
        <v>31</v>
      </c>
      <c r="J1608" s="53" t="s">
        <v>149</v>
      </c>
      <c r="K1608" s="53" t="s">
        <v>123</v>
      </c>
      <c r="L1608" s="33" t="s">
        <v>129</v>
      </c>
      <c r="M1608" s="58" t="s">
        <v>10763</v>
      </c>
      <c r="N1608" s="53" t="s">
        <v>4488</v>
      </c>
      <c r="O1608" s="53"/>
      <c r="P1608" s="76"/>
    </row>
    <row r="1609" spans="1:16" ht="30">
      <c r="A1609" s="53" t="s">
        <v>4489</v>
      </c>
      <c r="B1609" s="54" t="s">
        <v>4486</v>
      </c>
      <c r="C1609" s="55" t="s">
        <v>4490</v>
      </c>
      <c r="D1609" s="53"/>
      <c r="E1609" s="53"/>
      <c r="F1609" s="53"/>
      <c r="G1609" s="53"/>
      <c r="H1609" s="53" t="s">
        <v>148</v>
      </c>
      <c r="I1609" s="53" t="s">
        <v>30</v>
      </c>
      <c r="J1609" s="53" t="s">
        <v>151</v>
      </c>
      <c r="K1609" s="53" t="s">
        <v>124</v>
      </c>
      <c r="L1609" s="53" t="s">
        <v>129</v>
      </c>
      <c r="M1609" s="55"/>
      <c r="N1609" s="53" t="s">
        <v>4491</v>
      </c>
      <c r="O1609" s="53"/>
      <c r="P1609" s="76"/>
    </row>
    <row r="1610" spans="1:16" ht="30">
      <c r="A1610" s="53" t="s">
        <v>4492</v>
      </c>
      <c r="B1610" s="54" t="s">
        <v>4486</v>
      </c>
      <c r="C1610" s="55" t="s">
        <v>4493</v>
      </c>
      <c r="D1610" s="53"/>
      <c r="E1610" s="53"/>
      <c r="F1610" s="53"/>
      <c r="G1610" s="53"/>
      <c r="H1610" s="53" t="s">
        <v>148</v>
      </c>
      <c r="I1610" s="53" t="s">
        <v>30</v>
      </c>
      <c r="J1610" s="53" t="s">
        <v>151</v>
      </c>
      <c r="K1610" s="53" t="s">
        <v>124</v>
      </c>
      <c r="L1610" s="53" t="s">
        <v>129</v>
      </c>
      <c r="M1610" s="55"/>
      <c r="N1610" s="53" t="s">
        <v>4494</v>
      </c>
      <c r="O1610" s="53"/>
      <c r="P1610" s="76"/>
    </row>
    <row r="1611" spans="1:16" ht="30">
      <c r="A1611" s="53" t="s">
        <v>4495</v>
      </c>
      <c r="B1611" s="54" t="s">
        <v>4486</v>
      </c>
      <c r="C1611" s="55" t="s">
        <v>4496</v>
      </c>
      <c r="D1611" s="53"/>
      <c r="E1611" s="53"/>
      <c r="F1611" s="53"/>
      <c r="G1611" s="53"/>
      <c r="H1611" s="53" t="s">
        <v>148</v>
      </c>
      <c r="I1611" s="53" t="s">
        <v>30</v>
      </c>
      <c r="J1611" s="53" t="s">
        <v>151</v>
      </c>
      <c r="K1611" s="53" t="s">
        <v>124</v>
      </c>
      <c r="L1611" s="53" t="s">
        <v>129</v>
      </c>
      <c r="M1611" s="55"/>
      <c r="N1611" s="53" t="s">
        <v>4497</v>
      </c>
      <c r="O1611" s="53"/>
      <c r="P1611" s="76"/>
    </row>
    <row r="1612" spans="1:16" ht="30">
      <c r="A1612" s="33" t="s">
        <v>4498</v>
      </c>
      <c r="B1612" s="54" t="s">
        <v>4486</v>
      </c>
      <c r="C1612" s="55" t="s">
        <v>4499</v>
      </c>
      <c r="D1612" s="53"/>
      <c r="E1612" s="53"/>
      <c r="F1612" s="53"/>
      <c r="G1612" s="33" t="s">
        <v>145</v>
      </c>
      <c r="H1612" s="53" t="s">
        <v>148</v>
      </c>
      <c r="I1612" s="53" t="s">
        <v>30</v>
      </c>
      <c r="J1612" s="53" t="s">
        <v>149</v>
      </c>
      <c r="K1612" s="53" t="s">
        <v>123</v>
      </c>
      <c r="L1612" s="53" t="s">
        <v>150</v>
      </c>
      <c r="M1612" s="58" t="s">
        <v>11078</v>
      </c>
      <c r="N1612" s="53" t="s">
        <v>4500</v>
      </c>
      <c r="O1612" s="33"/>
      <c r="P1612" s="76"/>
    </row>
    <row r="1613" spans="1:16" ht="30">
      <c r="A1613" s="53" t="s">
        <v>4501</v>
      </c>
      <c r="B1613" s="54" t="s">
        <v>4486</v>
      </c>
      <c r="C1613" s="55" t="s">
        <v>4502</v>
      </c>
      <c r="D1613" s="53"/>
      <c r="E1613" s="53"/>
      <c r="F1613" s="53"/>
      <c r="G1613" s="53"/>
      <c r="H1613" s="53" t="s">
        <v>148</v>
      </c>
      <c r="I1613" s="53" t="s">
        <v>30</v>
      </c>
      <c r="J1613" s="53" t="s">
        <v>151</v>
      </c>
      <c r="K1613" s="53" t="s">
        <v>124</v>
      </c>
      <c r="L1613" s="53" t="s">
        <v>129</v>
      </c>
      <c r="M1613" s="55"/>
      <c r="N1613" s="53" t="s">
        <v>4503</v>
      </c>
      <c r="O1613" s="53"/>
      <c r="P1613" s="76"/>
    </row>
    <row r="1614" spans="1:16" ht="60">
      <c r="A1614" s="33" t="s">
        <v>4504</v>
      </c>
      <c r="B1614" s="54" t="s">
        <v>4486</v>
      </c>
      <c r="C1614" s="55" t="s">
        <v>4505</v>
      </c>
      <c r="D1614" s="53"/>
      <c r="E1614" s="53"/>
      <c r="F1614" s="53"/>
      <c r="G1614" s="53"/>
      <c r="H1614" s="53" t="s">
        <v>148</v>
      </c>
      <c r="I1614" s="53" t="s">
        <v>30</v>
      </c>
      <c r="J1614" s="53" t="s">
        <v>149</v>
      </c>
      <c r="K1614" s="53" t="s">
        <v>123</v>
      </c>
      <c r="L1614" s="53" t="s">
        <v>128</v>
      </c>
      <c r="M1614" s="58" t="s">
        <v>10881</v>
      </c>
      <c r="N1614" s="53" t="s">
        <v>4506</v>
      </c>
      <c r="O1614" s="33"/>
      <c r="P1614" s="76"/>
    </row>
    <row r="1615" spans="1:16" ht="75">
      <c r="A1615" s="53" t="s">
        <v>4507</v>
      </c>
      <c r="B1615" s="54" t="s">
        <v>4486</v>
      </c>
      <c r="C1615" s="55" t="s">
        <v>4508</v>
      </c>
      <c r="D1615" s="53"/>
      <c r="E1615" s="53"/>
      <c r="F1615" s="53"/>
      <c r="G1615" s="53"/>
      <c r="H1615" s="53" t="s">
        <v>148</v>
      </c>
      <c r="I1615" s="53" t="s">
        <v>30</v>
      </c>
      <c r="J1615" s="53" t="s">
        <v>151</v>
      </c>
      <c r="K1615" s="33" t="s">
        <v>124</v>
      </c>
      <c r="L1615" s="33" t="s">
        <v>129</v>
      </c>
      <c r="M1615" s="58"/>
      <c r="N1615" s="53" t="s">
        <v>4509</v>
      </c>
      <c r="O1615" s="53"/>
      <c r="P1615" s="76"/>
    </row>
    <row r="1616" spans="1:16" ht="60">
      <c r="A1616" s="33" t="s">
        <v>4510</v>
      </c>
      <c r="B1616" s="54" t="s">
        <v>4486</v>
      </c>
      <c r="C1616" s="55" t="s">
        <v>4511</v>
      </c>
      <c r="D1616" s="53"/>
      <c r="E1616" s="53"/>
      <c r="F1616" s="53"/>
      <c r="G1616" s="33" t="s">
        <v>145</v>
      </c>
      <c r="H1616" s="53" t="s">
        <v>148</v>
      </c>
      <c r="I1616" s="53" t="s">
        <v>30</v>
      </c>
      <c r="J1616" s="53" t="s">
        <v>149</v>
      </c>
      <c r="K1616" s="53" t="s">
        <v>123</v>
      </c>
      <c r="L1616" s="53" t="s">
        <v>150</v>
      </c>
      <c r="M1616" s="58" t="s">
        <v>11162</v>
      </c>
      <c r="N1616" s="53" t="s">
        <v>4512</v>
      </c>
      <c r="O1616" s="33"/>
      <c r="P1616" s="76"/>
    </row>
    <row r="1617" spans="1:16" ht="30">
      <c r="A1617" s="53" t="s">
        <v>4513</v>
      </c>
      <c r="B1617" s="54" t="s">
        <v>4486</v>
      </c>
      <c r="C1617" s="55" t="s">
        <v>4514</v>
      </c>
      <c r="D1617" s="53"/>
      <c r="E1617" s="53"/>
      <c r="F1617" s="53"/>
      <c r="G1617" s="53"/>
      <c r="H1617" s="53" t="s">
        <v>148</v>
      </c>
      <c r="I1617" s="53" t="s">
        <v>30</v>
      </c>
      <c r="J1617" s="53" t="s">
        <v>149</v>
      </c>
      <c r="K1617" s="53" t="s">
        <v>123</v>
      </c>
      <c r="L1617" s="33" t="s">
        <v>128</v>
      </c>
      <c r="M1617" s="65" t="s">
        <v>10900</v>
      </c>
      <c r="N1617" s="53" t="s">
        <v>4515</v>
      </c>
      <c r="O1617" s="53"/>
      <c r="P1617" s="76"/>
    </row>
    <row r="1618" spans="1:16" ht="105">
      <c r="A1618" s="53" t="s">
        <v>4516</v>
      </c>
      <c r="B1618" s="54" t="s">
        <v>4486</v>
      </c>
      <c r="C1618" s="58" t="s">
        <v>4517</v>
      </c>
      <c r="D1618" s="53"/>
      <c r="E1618" s="53"/>
      <c r="F1618" s="53"/>
      <c r="G1618" s="53"/>
      <c r="H1618" s="53" t="s">
        <v>148</v>
      </c>
      <c r="I1618" s="53" t="s">
        <v>30</v>
      </c>
      <c r="J1618" s="53" t="s">
        <v>149</v>
      </c>
      <c r="K1618" s="53" t="s">
        <v>123</v>
      </c>
      <c r="L1618" s="53" t="s">
        <v>128</v>
      </c>
      <c r="M1618" s="58" t="s">
        <v>10881</v>
      </c>
      <c r="N1618" s="53" t="s">
        <v>4518</v>
      </c>
      <c r="O1618" s="53"/>
      <c r="P1618" s="76"/>
    </row>
    <row r="1619" spans="1:16" ht="105">
      <c r="A1619" s="53" t="s">
        <v>4519</v>
      </c>
      <c r="B1619" s="54" t="s">
        <v>4486</v>
      </c>
      <c r="C1619" s="55" t="s">
        <v>4520</v>
      </c>
      <c r="D1619" s="53"/>
      <c r="E1619" s="53"/>
      <c r="F1619" s="53"/>
      <c r="G1619" s="53"/>
      <c r="H1619" s="53" t="s">
        <v>148</v>
      </c>
      <c r="I1619" s="53" t="s">
        <v>30</v>
      </c>
      <c r="J1619" s="53" t="s">
        <v>149</v>
      </c>
      <c r="K1619" s="53" t="s">
        <v>123</v>
      </c>
      <c r="L1619" s="53" t="s">
        <v>128</v>
      </c>
      <c r="M1619" s="58" t="s">
        <v>10881</v>
      </c>
      <c r="N1619" s="53" t="s">
        <v>4521</v>
      </c>
      <c r="O1619" s="53"/>
      <c r="P1619" s="76"/>
    </row>
    <row r="1620" spans="1:16" ht="45">
      <c r="A1620" s="53" t="s">
        <v>4522</v>
      </c>
      <c r="B1620" s="54" t="s">
        <v>4486</v>
      </c>
      <c r="C1620" s="55" t="s">
        <v>4523</v>
      </c>
      <c r="D1620" s="53"/>
      <c r="E1620" s="53"/>
      <c r="F1620" s="53"/>
      <c r="G1620" s="53"/>
      <c r="H1620" s="53" t="s">
        <v>148</v>
      </c>
      <c r="I1620" s="53" t="s">
        <v>30</v>
      </c>
      <c r="J1620" s="53" t="s">
        <v>149</v>
      </c>
      <c r="K1620" s="53" t="s">
        <v>123</v>
      </c>
      <c r="L1620" s="53" t="s">
        <v>128</v>
      </c>
      <c r="M1620" s="58" t="s">
        <v>10881</v>
      </c>
      <c r="N1620" s="53" t="s">
        <v>4524</v>
      </c>
      <c r="O1620" s="53"/>
      <c r="P1620" s="76"/>
    </row>
    <row r="1621" spans="1:16" ht="45">
      <c r="A1621" s="33" t="s">
        <v>4525</v>
      </c>
      <c r="B1621" s="54" t="s">
        <v>4486</v>
      </c>
      <c r="C1621" s="55" t="s">
        <v>4526</v>
      </c>
      <c r="D1621" s="53"/>
      <c r="E1621" s="53"/>
      <c r="F1621" s="53"/>
      <c r="G1621" s="33" t="s">
        <v>145</v>
      </c>
      <c r="H1621" s="53" t="s">
        <v>148</v>
      </c>
      <c r="I1621" s="53" t="s">
        <v>30</v>
      </c>
      <c r="J1621" s="53" t="s">
        <v>149</v>
      </c>
      <c r="K1621" s="53" t="s">
        <v>123</v>
      </c>
      <c r="L1621" s="33" t="s">
        <v>150</v>
      </c>
      <c r="M1621" s="58" t="s">
        <v>11078</v>
      </c>
      <c r="N1621" s="53" t="s">
        <v>4527</v>
      </c>
      <c r="O1621" s="53"/>
      <c r="P1621" s="76"/>
    </row>
    <row r="1622" spans="1:16" ht="45">
      <c r="A1622" s="53" t="s">
        <v>4528</v>
      </c>
      <c r="B1622" s="54" t="s">
        <v>4486</v>
      </c>
      <c r="C1622" s="55" t="s">
        <v>4529</v>
      </c>
      <c r="D1622" s="53"/>
      <c r="E1622" s="53"/>
      <c r="F1622" s="53"/>
      <c r="G1622" s="33" t="s">
        <v>145</v>
      </c>
      <c r="H1622" s="53" t="s">
        <v>148</v>
      </c>
      <c r="I1622" s="53" t="s">
        <v>30</v>
      </c>
      <c r="J1622" s="53" t="s">
        <v>149</v>
      </c>
      <c r="K1622" s="53" t="s">
        <v>123</v>
      </c>
      <c r="L1622" s="33" t="s">
        <v>150</v>
      </c>
      <c r="M1622" s="58" t="s">
        <v>11078</v>
      </c>
      <c r="N1622" s="53" t="s">
        <v>4530</v>
      </c>
      <c r="O1622" s="53"/>
      <c r="P1622" s="76"/>
    </row>
    <row r="1623" spans="1:16" ht="45">
      <c r="A1623" s="53" t="s">
        <v>4531</v>
      </c>
      <c r="B1623" s="54" t="s">
        <v>4532</v>
      </c>
      <c r="C1623" s="55" t="s">
        <v>4533</v>
      </c>
      <c r="D1623" s="53"/>
      <c r="E1623" s="53"/>
      <c r="F1623" s="53"/>
      <c r="G1623" s="53"/>
      <c r="H1623" s="53" t="s">
        <v>148</v>
      </c>
      <c r="I1623" s="53" t="s">
        <v>30</v>
      </c>
      <c r="J1623" s="53" t="s">
        <v>151</v>
      </c>
      <c r="K1623" s="53" t="s">
        <v>124</v>
      </c>
      <c r="L1623" s="53" t="s">
        <v>129</v>
      </c>
      <c r="M1623" s="55"/>
      <c r="N1623" s="60"/>
      <c r="O1623" s="60"/>
      <c r="P1623" s="76"/>
    </row>
    <row r="1624" spans="1:16" ht="30">
      <c r="A1624" s="53" t="s">
        <v>4534</v>
      </c>
      <c r="B1624" s="54" t="s">
        <v>4532</v>
      </c>
      <c r="C1624" s="55" t="s">
        <v>4535</v>
      </c>
      <c r="D1624" s="53"/>
      <c r="E1624" s="53"/>
      <c r="F1624" s="53"/>
      <c r="G1624" s="53"/>
      <c r="H1624" s="53" t="s">
        <v>148</v>
      </c>
      <c r="I1624" s="53" t="s">
        <v>30</v>
      </c>
      <c r="J1624" s="53" t="s">
        <v>151</v>
      </c>
      <c r="K1624" s="53" t="s">
        <v>124</v>
      </c>
      <c r="L1624" s="53" t="s">
        <v>129</v>
      </c>
      <c r="M1624" s="55"/>
      <c r="N1624" s="60"/>
      <c r="O1624" s="60"/>
      <c r="P1624" s="76"/>
    </row>
    <row r="1625" spans="1:16" ht="30">
      <c r="A1625" s="53" t="s">
        <v>4536</v>
      </c>
      <c r="B1625" s="54" t="s">
        <v>4537</v>
      </c>
      <c r="C1625" s="55" t="s">
        <v>4538</v>
      </c>
      <c r="D1625" s="53" t="s">
        <v>4546</v>
      </c>
      <c r="E1625" s="33" t="s">
        <v>10871</v>
      </c>
      <c r="F1625" s="53"/>
      <c r="G1625" s="53"/>
      <c r="H1625" s="53" t="s">
        <v>148</v>
      </c>
      <c r="I1625" s="53" t="s">
        <v>31</v>
      </c>
      <c r="J1625" s="53" t="s">
        <v>149</v>
      </c>
      <c r="K1625" s="53" t="s">
        <v>123</v>
      </c>
      <c r="L1625" s="33" t="s">
        <v>129</v>
      </c>
      <c r="M1625" s="58" t="s">
        <v>10763</v>
      </c>
      <c r="N1625" s="53" t="s">
        <v>4539</v>
      </c>
      <c r="O1625" s="53"/>
      <c r="P1625" s="76"/>
    </row>
    <row r="1626" spans="1:16" ht="30">
      <c r="A1626" s="53" t="s">
        <v>4540</v>
      </c>
      <c r="B1626" s="54" t="s">
        <v>4537</v>
      </c>
      <c r="C1626" s="58" t="s">
        <v>4541</v>
      </c>
      <c r="D1626" s="53"/>
      <c r="E1626" s="33"/>
      <c r="F1626" s="53"/>
      <c r="G1626" s="53"/>
      <c r="H1626" s="53" t="s">
        <v>148</v>
      </c>
      <c r="I1626" s="53" t="s">
        <v>31</v>
      </c>
      <c r="J1626" s="53" t="s">
        <v>151</v>
      </c>
      <c r="K1626" s="53" t="s">
        <v>124</v>
      </c>
      <c r="L1626" s="53" t="s">
        <v>129</v>
      </c>
      <c r="M1626" s="55"/>
      <c r="N1626" s="53" t="s">
        <v>4542</v>
      </c>
      <c r="O1626" s="53"/>
      <c r="P1626" s="33"/>
    </row>
    <row r="1627" spans="1:16" ht="30">
      <c r="A1627" s="53" t="s">
        <v>4543</v>
      </c>
      <c r="B1627" s="54" t="s">
        <v>4537</v>
      </c>
      <c r="C1627" s="58" t="s">
        <v>4544</v>
      </c>
      <c r="D1627" s="53"/>
      <c r="E1627" s="33"/>
      <c r="F1627" s="53"/>
      <c r="G1627" s="53"/>
      <c r="H1627" s="53" t="s">
        <v>148</v>
      </c>
      <c r="I1627" s="53" t="s">
        <v>31</v>
      </c>
      <c r="J1627" s="53" t="s">
        <v>151</v>
      </c>
      <c r="K1627" s="53" t="s">
        <v>124</v>
      </c>
      <c r="L1627" s="53" t="s">
        <v>129</v>
      </c>
      <c r="M1627" s="55"/>
      <c r="N1627" s="53" t="s">
        <v>4545</v>
      </c>
      <c r="O1627" s="33"/>
      <c r="P1627" s="76"/>
    </row>
    <row r="1628" spans="1:16" ht="30">
      <c r="A1628" s="33" t="s">
        <v>4546</v>
      </c>
      <c r="B1628" s="54" t="s">
        <v>4537</v>
      </c>
      <c r="C1628" s="55" t="s">
        <v>4547</v>
      </c>
      <c r="D1628" s="53"/>
      <c r="E1628" s="53"/>
      <c r="F1628" s="53"/>
      <c r="G1628" s="33" t="s">
        <v>146</v>
      </c>
      <c r="H1628" s="53" t="s">
        <v>148</v>
      </c>
      <c r="I1628" s="53" t="s">
        <v>30</v>
      </c>
      <c r="J1628" s="53" t="s">
        <v>149</v>
      </c>
      <c r="K1628" s="53" t="s">
        <v>123</v>
      </c>
      <c r="L1628" s="53" t="s">
        <v>150</v>
      </c>
      <c r="M1628" s="58" t="s">
        <v>11117</v>
      </c>
      <c r="N1628" s="53" t="s">
        <v>4548</v>
      </c>
      <c r="O1628" s="33"/>
      <c r="P1628" s="76"/>
    </row>
    <row r="1629" spans="1:16" ht="30">
      <c r="A1629" s="53" t="s">
        <v>4549</v>
      </c>
      <c r="B1629" s="54" t="s">
        <v>4537</v>
      </c>
      <c r="C1629" s="55" t="s">
        <v>4550</v>
      </c>
      <c r="D1629" s="53"/>
      <c r="E1629" s="53"/>
      <c r="F1629" s="53"/>
      <c r="G1629" s="53"/>
      <c r="H1629" s="53" t="s">
        <v>148</v>
      </c>
      <c r="I1629" s="53" t="s">
        <v>30</v>
      </c>
      <c r="J1629" s="53" t="s">
        <v>151</v>
      </c>
      <c r="K1629" s="53" t="s">
        <v>124</v>
      </c>
      <c r="L1629" s="53" t="s">
        <v>129</v>
      </c>
      <c r="M1629" s="55"/>
      <c r="N1629" s="53" t="s">
        <v>4551</v>
      </c>
      <c r="O1629" s="53"/>
      <c r="P1629" s="76"/>
    </row>
    <row r="1630" spans="1:16" ht="45">
      <c r="A1630" s="53" t="s">
        <v>4552</v>
      </c>
      <c r="B1630" s="54" t="s">
        <v>4537</v>
      </c>
      <c r="C1630" s="55" t="s">
        <v>4553</v>
      </c>
      <c r="D1630" s="53"/>
      <c r="E1630" s="53"/>
      <c r="F1630" s="53"/>
      <c r="G1630" s="53"/>
      <c r="H1630" s="53" t="s">
        <v>148</v>
      </c>
      <c r="I1630" s="53" t="s">
        <v>30</v>
      </c>
      <c r="J1630" s="53" t="s">
        <v>151</v>
      </c>
      <c r="K1630" s="53" t="s">
        <v>124</v>
      </c>
      <c r="L1630" s="53" t="s">
        <v>129</v>
      </c>
      <c r="M1630" s="55"/>
      <c r="N1630" s="53" t="s">
        <v>4554</v>
      </c>
      <c r="O1630" s="33"/>
      <c r="P1630" s="76"/>
    </row>
    <row r="1631" spans="1:16" ht="30">
      <c r="A1631" s="53" t="s">
        <v>4555</v>
      </c>
      <c r="B1631" s="54" t="s">
        <v>4537</v>
      </c>
      <c r="C1631" s="55" t="s">
        <v>4556</v>
      </c>
      <c r="D1631" s="53"/>
      <c r="E1631" s="53"/>
      <c r="F1631" s="53"/>
      <c r="G1631" s="53"/>
      <c r="H1631" s="53" t="s">
        <v>148</v>
      </c>
      <c r="I1631" s="53" t="s">
        <v>30</v>
      </c>
      <c r="J1631" s="53" t="s">
        <v>151</v>
      </c>
      <c r="K1631" s="53" t="s">
        <v>124</v>
      </c>
      <c r="L1631" s="53" t="s">
        <v>129</v>
      </c>
      <c r="M1631" s="55"/>
      <c r="N1631" s="53" t="s">
        <v>4557</v>
      </c>
      <c r="O1631" s="33"/>
      <c r="P1631" s="76"/>
    </row>
    <row r="1632" spans="1:16" ht="30">
      <c r="A1632" s="53" t="s">
        <v>4558</v>
      </c>
      <c r="B1632" s="54" t="s">
        <v>4537</v>
      </c>
      <c r="C1632" s="55" t="s">
        <v>4559</v>
      </c>
      <c r="D1632" s="53"/>
      <c r="E1632" s="53"/>
      <c r="F1632" s="53"/>
      <c r="G1632" s="53"/>
      <c r="H1632" s="53" t="s">
        <v>148</v>
      </c>
      <c r="I1632" s="53" t="s">
        <v>30</v>
      </c>
      <c r="J1632" s="53" t="s">
        <v>151</v>
      </c>
      <c r="K1632" s="53" t="s">
        <v>124</v>
      </c>
      <c r="L1632" s="53" t="s">
        <v>129</v>
      </c>
      <c r="M1632" s="55"/>
      <c r="N1632" s="60"/>
      <c r="O1632" s="60"/>
      <c r="P1632" s="76"/>
    </row>
    <row r="1633" spans="1:16" ht="75">
      <c r="A1633" s="53" t="s">
        <v>4560</v>
      </c>
      <c r="B1633" s="54" t="s">
        <v>4537</v>
      </c>
      <c r="C1633" s="55" t="s">
        <v>4561</v>
      </c>
      <c r="D1633" s="53"/>
      <c r="E1633" s="53"/>
      <c r="F1633" s="53"/>
      <c r="G1633" s="33"/>
      <c r="H1633" s="53" t="s">
        <v>148</v>
      </c>
      <c r="I1633" s="53" t="s">
        <v>30</v>
      </c>
      <c r="J1633" s="53" t="s">
        <v>149</v>
      </c>
      <c r="K1633" s="53" t="s">
        <v>123</v>
      </c>
      <c r="L1633" s="53" t="s">
        <v>129</v>
      </c>
      <c r="M1633" s="58" t="s">
        <v>11208</v>
      </c>
      <c r="N1633" s="53" t="s">
        <v>4562</v>
      </c>
      <c r="O1633" s="33"/>
      <c r="P1633" s="76"/>
    </row>
    <row r="1634" spans="1:16" ht="60">
      <c r="A1634" s="33" t="s">
        <v>4563</v>
      </c>
      <c r="B1634" s="54" t="s">
        <v>4537</v>
      </c>
      <c r="C1634" s="58" t="s">
        <v>4564</v>
      </c>
      <c r="D1634" s="53"/>
      <c r="E1634" s="53"/>
      <c r="F1634" s="53"/>
      <c r="G1634" s="33" t="s">
        <v>146</v>
      </c>
      <c r="H1634" s="53" t="s">
        <v>148</v>
      </c>
      <c r="I1634" s="53" t="s">
        <v>30</v>
      </c>
      <c r="J1634" s="53" t="s">
        <v>149</v>
      </c>
      <c r="K1634" s="53" t="s">
        <v>123</v>
      </c>
      <c r="L1634" s="53" t="s">
        <v>150</v>
      </c>
      <c r="M1634" s="58" t="s">
        <v>11080</v>
      </c>
      <c r="N1634" s="60"/>
      <c r="O1634" s="33"/>
      <c r="P1634" s="76"/>
    </row>
    <row r="1635" spans="1:16" ht="60">
      <c r="A1635" s="33" t="s">
        <v>4565</v>
      </c>
      <c r="B1635" s="54" t="s">
        <v>4537</v>
      </c>
      <c r="C1635" s="55" t="s">
        <v>4566</v>
      </c>
      <c r="D1635" s="53"/>
      <c r="E1635" s="53"/>
      <c r="F1635" s="53"/>
      <c r="G1635" s="33" t="s">
        <v>146</v>
      </c>
      <c r="H1635" s="53" t="s">
        <v>148</v>
      </c>
      <c r="I1635" s="53" t="s">
        <v>30</v>
      </c>
      <c r="J1635" s="53" t="s">
        <v>149</v>
      </c>
      <c r="K1635" s="53" t="s">
        <v>123</v>
      </c>
      <c r="L1635" s="53" t="s">
        <v>150</v>
      </c>
      <c r="M1635" s="58" t="s">
        <v>11117</v>
      </c>
      <c r="N1635" s="60"/>
      <c r="O1635" s="33"/>
      <c r="P1635" s="76"/>
    </row>
    <row r="1636" spans="1:16" ht="60">
      <c r="A1636" s="53" t="s">
        <v>4567</v>
      </c>
      <c r="B1636" s="54" t="s">
        <v>4537</v>
      </c>
      <c r="C1636" s="55" t="s">
        <v>4568</v>
      </c>
      <c r="D1636" s="53"/>
      <c r="E1636" s="53"/>
      <c r="F1636" s="53"/>
      <c r="G1636" s="33" t="s">
        <v>146</v>
      </c>
      <c r="H1636" s="53" t="s">
        <v>148</v>
      </c>
      <c r="I1636" s="53" t="s">
        <v>30</v>
      </c>
      <c r="J1636" s="53" t="s">
        <v>149</v>
      </c>
      <c r="K1636" s="53" t="s">
        <v>123</v>
      </c>
      <c r="L1636" s="53" t="s">
        <v>150</v>
      </c>
      <c r="M1636" s="58" t="s">
        <v>11093</v>
      </c>
      <c r="N1636" s="53" t="s">
        <v>4569</v>
      </c>
      <c r="O1636" s="33"/>
      <c r="P1636" s="76"/>
    </row>
    <row r="1637" spans="1:16" ht="75">
      <c r="A1637" s="53" t="s">
        <v>4570</v>
      </c>
      <c r="B1637" s="54" t="s">
        <v>4537</v>
      </c>
      <c r="C1637" s="55" t="s">
        <v>4571</v>
      </c>
      <c r="D1637" s="53"/>
      <c r="E1637" s="53"/>
      <c r="F1637" s="53"/>
      <c r="G1637" s="53"/>
      <c r="H1637" s="53" t="s">
        <v>148</v>
      </c>
      <c r="I1637" s="53" t="s">
        <v>30</v>
      </c>
      <c r="J1637" s="53" t="s">
        <v>149</v>
      </c>
      <c r="K1637" s="53" t="s">
        <v>123</v>
      </c>
      <c r="L1637" s="53" t="s">
        <v>128</v>
      </c>
      <c r="M1637" s="58" t="s">
        <v>10881</v>
      </c>
      <c r="N1637" s="53" t="s">
        <v>4572</v>
      </c>
      <c r="O1637" s="53"/>
      <c r="P1637" s="76"/>
    </row>
    <row r="1638" spans="1:16" ht="75">
      <c r="A1638" s="53" t="s">
        <v>4573</v>
      </c>
      <c r="B1638" s="54" t="s">
        <v>4537</v>
      </c>
      <c r="C1638" s="55" t="s">
        <v>4574</v>
      </c>
      <c r="D1638" s="53"/>
      <c r="E1638" s="53"/>
      <c r="F1638" s="53"/>
      <c r="G1638" s="33" t="s">
        <v>146</v>
      </c>
      <c r="H1638" s="53" t="s">
        <v>148</v>
      </c>
      <c r="I1638" s="53" t="s">
        <v>30</v>
      </c>
      <c r="J1638" s="53" t="s">
        <v>149</v>
      </c>
      <c r="K1638" s="53" t="s">
        <v>123</v>
      </c>
      <c r="L1638" s="53" t="s">
        <v>150</v>
      </c>
      <c r="M1638" s="58" t="s">
        <v>11093</v>
      </c>
      <c r="N1638" s="53" t="s">
        <v>4575</v>
      </c>
      <c r="O1638" s="33"/>
      <c r="P1638" s="76"/>
    </row>
    <row r="1639" spans="1:16" ht="75">
      <c r="A1639" s="53" t="s">
        <v>4576</v>
      </c>
      <c r="B1639" s="54" t="s">
        <v>4537</v>
      </c>
      <c r="C1639" s="55" t="s">
        <v>4577</v>
      </c>
      <c r="D1639" s="53"/>
      <c r="E1639" s="53"/>
      <c r="F1639" s="53"/>
      <c r="G1639" s="33" t="s">
        <v>146</v>
      </c>
      <c r="H1639" s="53" t="s">
        <v>148</v>
      </c>
      <c r="I1639" s="53" t="s">
        <v>30</v>
      </c>
      <c r="J1639" s="53" t="s">
        <v>149</v>
      </c>
      <c r="K1639" s="53" t="s">
        <v>123</v>
      </c>
      <c r="L1639" s="53" t="s">
        <v>150</v>
      </c>
      <c r="M1639" s="58" t="s">
        <v>11093</v>
      </c>
      <c r="N1639" s="53" t="s">
        <v>4578</v>
      </c>
      <c r="O1639" s="33"/>
      <c r="P1639" s="76"/>
    </row>
    <row r="1640" spans="1:16" ht="75">
      <c r="A1640" s="53" t="s">
        <v>4579</v>
      </c>
      <c r="B1640" s="54" t="s">
        <v>4537</v>
      </c>
      <c r="C1640" s="55" t="s">
        <v>4580</v>
      </c>
      <c r="D1640" s="53"/>
      <c r="E1640" s="53"/>
      <c r="F1640" s="53"/>
      <c r="G1640" s="53"/>
      <c r="H1640" s="53" t="s">
        <v>148</v>
      </c>
      <c r="I1640" s="53" t="s">
        <v>30</v>
      </c>
      <c r="J1640" s="53" t="s">
        <v>149</v>
      </c>
      <c r="K1640" s="53" t="s">
        <v>123</v>
      </c>
      <c r="L1640" s="53" t="s">
        <v>128</v>
      </c>
      <c r="M1640" s="58" t="s">
        <v>10881</v>
      </c>
      <c r="N1640" s="53" t="s">
        <v>4581</v>
      </c>
      <c r="O1640" s="53"/>
      <c r="P1640" s="76"/>
    </row>
    <row r="1641" spans="1:16" ht="60">
      <c r="A1641" s="53" t="s">
        <v>4582</v>
      </c>
      <c r="B1641" s="54" t="s">
        <v>4537</v>
      </c>
      <c r="C1641" s="58" t="s">
        <v>4583</v>
      </c>
      <c r="D1641" s="53"/>
      <c r="E1641" s="53"/>
      <c r="F1641" s="53"/>
      <c r="G1641" s="53"/>
      <c r="H1641" s="53" t="s">
        <v>148</v>
      </c>
      <c r="I1641" s="53" t="s">
        <v>30</v>
      </c>
      <c r="J1641" s="53" t="s">
        <v>149</v>
      </c>
      <c r="K1641" s="53" t="s">
        <v>123</v>
      </c>
      <c r="L1641" s="33" t="s">
        <v>128</v>
      </c>
      <c r="M1641" s="58" t="s">
        <v>10934</v>
      </c>
      <c r="N1641" s="53" t="s">
        <v>4584</v>
      </c>
      <c r="O1641" s="53"/>
      <c r="P1641" s="76"/>
    </row>
    <row r="1642" spans="1:16" ht="75">
      <c r="A1642" s="53" t="s">
        <v>4585</v>
      </c>
      <c r="B1642" s="54" t="s">
        <v>4537</v>
      </c>
      <c r="C1642" s="55" t="s">
        <v>4586</v>
      </c>
      <c r="D1642" s="53"/>
      <c r="E1642" s="53"/>
      <c r="F1642" s="53"/>
      <c r="G1642" s="53"/>
      <c r="H1642" s="53" t="s">
        <v>148</v>
      </c>
      <c r="I1642" s="53" t="s">
        <v>30</v>
      </c>
      <c r="J1642" s="53" t="s">
        <v>149</v>
      </c>
      <c r="K1642" s="53" t="s">
        <v>123</v>
      </c>
      <c r="L1642" s="53" t="s">
        <v>128</v>
      </c>
      <c r="M1642" s="58" t="s">
        <v>10881</v>
      </c>
      <c r="N1642" s="53" t="s">
        <v>4587</v>
      </c>
      <c r="O1642" s="53"/>
      <c r="P1642" s="76"/>
    </row>
    <row r="1643" spans="1:16" ht="75">
      <c r="A1643" s="53" t="s">
        <v>4588</v>
      </c>
      <c r="B1643" s="54" t="s">
        <v>4537</v>
      </c>
      <c r="C1643" s="55" t="s">
        <v>4589</v>
      </c>
      <c r="D1643" s="53"/>
      <c r="E1643" s="53"/>
      <c r="F1643" s="53"/>
      <c r="G1643" s="53"/>
      <c r="H1643" s="53" t="s">
        <v>148</v>
      </c>
      <c r="I1643" s="53" t="s">
        <v>30</v>
      </c>
      <c r="J1643" s="53" t="s">
        <v>149</v>
      </c>
      <c r="K1643" s="53" t="s">
        <v>123</v>
      </c>
      <c r="L1643" s="53" t="s">
        <v>128</v>
      </c>
      <c r="M1643" s="58" t="s">
        <v>10881</v>
      </c>
      <c r="N1643" s="53" t="s">
        <v>4590</v>
      </c>
      <c r="O1643" s="53"/>
      <c r="P1643" s="76"/>
    </row>
    <row r="1644" spans="1:16" ht="90">
      <c r="A1644" s="53" t="s">
        <v>4591</v>
      </c>
      <c r="B1644" s="54" t="s">
        <v>4537</v>
      </c>
      <c r="C1644" s="55" t="s">
        <v>4592</v>
      </c>
      <c r="D1644" s="53"/>
      <c r="E1644" s="53"/>
      <c r="F1644" s="53"/>
      <c r="G1644" s="53"/>
      <c r="H1644" s="53" t="s">
        <v>148</v>
      </c>
      <c r="I1644" s="53" t="s">
        <v>30</v>
      </c>
      <c r="J1644" s="53" t="s">
        <v>149</v>
      </c>
      <c r="K1644" s="53" t="s">
        <v>123</v>
      </c>
      <c r="L1644" s="53" t="s">
        <v>128</v>
      </c>
      <c r="M1644" s="58" t="s">
        <v>10975</v>
      </c>
      <c r="N1644" s="53" t="s">
        <v>4593</v>
      </c>
      <c r="O1644" s="53"/>
      <c r="P1644" s="76"/>
    </row>
    <row r="1645" spans="1:16" ht="105">
      <c r="A1645" s="53" t="s">
        <v>4594</v>
      </c>
      <c r="B1645" s="54" t="s">
        <v>4537</v>
      </c>
      <c r="C1645" s="55" t="s">
        <v>4595</v>
      </c>
      <c r="D1645" s="53"/>
      <c r="E1645" s="53"/>
      <c r="F1645" s="53"/>
      <c r="G1645" s="53"/>
      <c r="H1645" s="53" t="s">
        <v>148</v>
      </c>
      <c r="I1645" s="53" t="s">
        <v>30</v>
      </c>
      <c r="J1645" s="53" t="s">
        <v>149</v>
      </c>
      <c r="K1645" s="53" t="s">
        <v>123</v>
      </c>
      <c r="L1645" s="53" t="s">
        <v>128</v>
      </c>
      <c r="M1645" s="58" t="s">
        <v>10975</v>
      </c>
      <c r="N1645" s="53" t="s">
        <v>4596</v>
      </c>
      <c r="O1645" s="53"/>
      <c r="P1645" s="76"/>
    </row>
    <row r="1646" spans="1:16" ht="60">
      <c r="A1646" s="53" t="s">
        <v>4597</v>
      </c>
      <c r="B1646" s="54" t="s">
        <v>4537</v>
      </c>
      <c r="C1646" s="55" t="s">
        <v>4598</v>
      </c>
      <c r="D1646" s="53"/>
      <c r="E1646" s="53"/>
      <c r="F1646" s="53"/>
      <c r="G1646" s="53"/>
      <c r="H1646" s="53" t="s">
        <v>148</v>
      </c>
      <c r="I1646" s="53" t="s">
        <v>30</v>
      </c>
      <c r="J1646" s="53" t="s">
        <v>149</v>
      </c>
      <c r="K1646" s="53" t="s">
        <v>123</v>
      </c>
      <c r="L1646" s="53" t="s">
        <v>128</v>
      </c>
      <c r="M1646" s="58" t="s">
        <v>10881</v>
      </c>
      <c r="N1646" s="53" t="s">
        <v>4599</v>
      </c>
      <c r="O1646" s="53"/>
      <c r="P1646" s="76"/>
    </row>
    <row r="1647" spans="1:16" ht="60">
      <c r="A1647" s="53" t="s">
        <v>4600</v>
      </c>
      <c r="B1647" s="54" t="s">
        <v>4537</v>
      </c>
      <c r="C1647" s="55" t="s">
        <v>4601</v>
      </c>
      <c r="D1647" s="53"/>
      <c r="E1647" s="53"/>
      <c r="F1647" s="53"/>
      <c r="G1647" s="53"/>
      <c r="H1647" s="53" t="s">
        <v>148</v>
      </c>
      <c r="I1647" s="53" t="s">
        <v>30</v>
      </c>
      <c r="J1647" s="53" t="s">
        <v>149</v>
      </c>
      <c r="K1647" s="53" t="s">
        <v>123</v>
      </c>
      <c r="L1647" s="53" t="s">
        <v>128</v>
      </c>
      <c r="M1647" s="58" t="s">
        <v>10881</v>
      </c>
      <c r="N1647" s="53" t="s">
        <v>4602</v>
      </c>
      <c r="O1647" s="53"/>
      <c r="P1647" s="76"/>
    </row>
    <row r="1648" spans="1:16" ht="75">
      <c r="A1648" s="53" t="s">
        <v>4603</v>
      </c>
      <c r="B1648" s="54" t="s">
        <v>4537</v>
      </c>
      <c r="C1648" s="55" t="s">
        <v>4604</v>
      </c>
      <c r="D1648" s="53"/>
      <c r="E1648" s="53"/>
      <c r="F1648" s="53"/>
      <c r="G1648" s="53"/>
      <c r="H1648" s="53" t="s">
        <v>148</v>
      </c>
      <c r="I1648" s="53" t="s">
        <v>30</v>
      </c>
      <c r="J1648" s="53" t="s">
        <v>149</v>
      </c>
      <c r="K1648" s="53" t="s">
        <v>123</v>
      </c>
      <c r="L1648" s="53" t="s">
        <v>128</v>
      </c>
      <c r="M1648" s="58" t="s">
        <v>10881</v>
      </c>
      <c r="N1648" s="53" t="s">
        <v>4605</v>
      </c>
      <c r="O1648" s="53"/>
      <c r="P1648" s="76"/>
    </row>
    <row r="1649" spans="1:16" ht="60">
      <c r="A1649" s="53" t="s">
        <v>4606</v>
      </c>
      <c r="B1649" s="54" t="s">
        <v>4537</v>
      </c>
      <c r="C1649" s="55" t="s">
        <v>4607</v>
      </c>
      <c r="D1649" s="53"/>
      <c r="E1649" s="53"/>
      <c r="F1649" s="53"/>
      <c r="G1649" s="53"/>
      <c r="H1649" s="53" t="s">
        <v>148</v>
      </c>
      <c r="I1649" s="53" t="s">
        <v>30</v>
      </c>
      <c r="J1649" s="53" t="s">
        <v>149</v>
      </c>
      <c r="K1649" s="53" t="s">
        <v>123</v>
      </c>
      <c r="L1649" s="53" t="s">
        <v>128</v>
      </c>
      <c r="M1649" s="58" t="s">
        <v>10881</v>
      </c>
      <c r="N1649" s="53" t="s">
        <v>4608</v>
      </c>
      <c r="O1649" s="53"/>
      <c r="P1649" s="76"/>
    </row>
    <row r="1650" spans="1:16" ht="60">
      <c r="A1650" s="53" t="s">
        <v>4612</v>
      </c>
      <c r="B1650" s="54" t="s">
        <v>4537</v>
      </c>
      <c r="C1650" s="55" t="s">
        <v>4613</v>
      </c>
      <c r="D1650" s="53"/>
      <c r="E1650" s="53"/>
      <c r="F1650" s="53"/>
      <c r="G1650" s="33" t="s">
        <v>146</v>
      </c>
      <c r="H1650" s="53" t="s">
        <v>148</v>
      </c>
      <c r="I1650" s="53" t="s">
        <v>30</v>
      </c>
      <c r="J1650" s="53" t="s">
        <v>149</v>
      </c>
      <c r="K1650" s="53" t="s">
        <v>123</v>
      </c>
      <c r="L1650" s="53" t="s">
        <v>150</v>
      </c>
      <c r="M1650" s="58" t="s">
        <v>11117</v>
      </c>
      <c r="N1650" s="53" t="s">
        <v>4614</v>
      </c>
      <c r="O1650" s="33"/>
      <c r="P1650" s="76"/>
    </row>
    <row r="1651" spans="1:16" ht="60">
      <c r="A1651" s="53" t="s">
        <v>4615</v>
      </c>
      <c r="B1651" s="54" t="s">
        <v>4537</v>
      </c>
      <c r="C1651" s="55" t="s">
        <v>4616</v>
      </c>
      <c r="D1651" s="53"/>
      <c r="E1651" s="53"/>
      <c r="F1651" s="53"/>
      <c r="G1651" s="33" t="s">
        <v>146</v>
      </c>
      <c r="H1651" s="53" t="s">
        <v>148</v>
      </c>
      <c r="I1651" s="53" t="s">
        <v>30</v>
      </c>
      <c r="J1651" s="53" t="s">
        <v>149</v>
      </c>
      <c r="K1651" s="53" t="s">
        <v>123</v>
      </c>
      <c r="L1651" s="53" t="s">
        <v>150</v>
      </c>
      <c r="M1651" s="58" t="s">
        <v>11117</v>
      </c>
      <c r="N1651" s="53" t="s">
        <v>4617</v>
      </c>
      <c r="O1651" s="33"/>
      <c r="P1651" s="76"/>
    </row>
    <row r="1652" spans="1:16" ht="30">
      <c r="A1652" s="53" t="s">
        <v>4618</v>
      </c>
      <c r="B1652" s="54" t="s">
        <v>4619</v>
      </c>
      <c r="C1652" s="55" t="s">
        <v>4620</v>
      </c>
      <c r="D1652" s="33" t="s">
        <v>10872</v>
      </c>
      <c r="E1652" s="33" t="s">
        <v>4633</v>
      </c>
      <c r="F1652" s="53"/>
      <c r="G1652" s="53"/>
      <c r="H1652" s="53" t="s">
        <v>148</v>
      </c>
      <c r="I1652" s="53" t="s">
        <v>31</v>
      </c>
      <c r="J1652" s="53" t="s">
        <v>149</v>
      </c>
      <c r="K1652" s="53" t="s">
        <v>123</v>
      </c>
      <c r="L1652" s="33" t="s">
        <v>129</v>
      </c>
      <c r="M1652" s="58" t="s">
        <v>10763</v>
      </c>
      <c r="N1652" s="53" t="s">
        <v>4621</v>
      </c>
      <c r="O1652" s="53"/>
      <c r="P1652" s="76"/>
    </row>
    <row r="1653" spans="1:16" ht="30">
      <c r="A1653" s="53" t="s">
        <v>4622</v>
      </c>
      <c r="B1653" s="54" t="s">
        <v>4619</v>
      </c>
      <c r="C1653" s="58" t="s">
        <v>4623</v>
      </c>
      <c r="D1653" s="33"/>
      <c r="E1653" s="33"/>
      <c r="F1653" s="53"/>
      <c r="G1653" s="53"/>
      <c r="H1653" s="53" t="s">
        <v>148</v>
      </c>
      <c r="I1653" s="53" t="s">
        <v>31</v>
      </c>
      <c r="J1653" s="53" t="s">
        <v>151</v>
      </c>
      <c r="K1653" s="53" t="s">
        <v>124</v>
      </c>
      <c r="L1653" s="53" t="s">
        <v>129</v>
      </c>
      <c r="M1653" s="55"/>
      <c r="N1653" s="53" t="s">
        <v>4624</v>
      </c>
      <c r="O1653" s="53"/>
      <c r="P1653" s="76"/>
    </row>
    <row r="1654" spans="1:16" ht="30">
      <c r="A1654" s="33" t="s">
        <v>4625</v>
      </c>
      <c r="B1654" s="54" t="s">
        <v>4619</v>
      </c>
      <c r="C1654" s="55" t="s">
        <v>4626</v>
      </c>
      <c r="D1654" s="53"/>
      <c r="E1654" s="53"/>
      <c r="F1654" s="53"/>
      <c r="G1654" s="33" t="s">
        <v>146</v>
      </c>
      <c r="H1654" s="53" t="s">
        <v>148</v>
      </c>
      <c r="I1654" s="53" t="s">
        <v>30</v>
      </c>
      <c r="J1654" s="53" t="s">
        <v>149</v>
      </c>
      <c r="K1654" s="53" t="s">
        <v>123</v>
      </c>
      <c r="L1654" s="53" t="s">
        <v>150</v>
      </c>
      <c r="M1654" s="58" t="s">
        <v>11118</v>
      </c>
      <c r="N1654" s="53" t="s">
        <v>4627</v>
      </c>
      <c r="O1654" s="33"/>
      <c r="P1654" s="76"/>
    </row>
    <row r="1655" spans="1:16" ht="30">
      <c r="A1655" s="53" t="s">
        <v>4628</v>
      </c>
      <c r="B1655" s="54" t="s">
        <v>4619</v>
      </c>
      <c r="C1655" s="55" t="s">
        <v>4629</v>
      </c>
      <c r="D1655" s="53"/>
      <c r="E1655" s="53"/>
      <c r="F1655" s="53"/>
      <c r="G1655" s="53"/>
      <c r="H1655" s="53" t="s">
        <v>148</v>
      </c>
      <c r="I1655" s="53" t="s">
        <v>30</v>
      </c>
      <c r="J1655" s="53" t="s">
        <v>151</v>
      </c>
      <c r="K1655" s="53" t="s">
        <v>124</v>
      </c>
      <c r="L1655" s="53" t="s">
        <v>129</v>
      </c>
      <c r="M1655" s="55"/>
      <c r="N1655" s="53" t="s">
        <v>4630</v>
      </c>
      <c r="O1655" s="53"/>
      <c r="P1655" s="76"/>
    </row>
    <row r="1656" spans="1:16" ht="30">
      <c r="A1656" s="53" t="s">
        <v>4631</v>
      </c>
      <c r="B1656" s="54" t="s">
        <v>4619</v>
      </c>
      <c r="C1656" s="55" t="s">
        <v>4632</v>
      </c>
      <c r="D1656" s="53"/>
      <c r="E1656" s="53"/>
      <c r="F1656" s="53"/>
      <c r="G1656" s="53"/>
      <c r="H1656" s="53" t="s">
        <v>148</v>
      </c>
      <c r="I1656" s="53" t="s">
        <v>30</v>
      </c>
      <c r="J1656" s="53" t="s">
        <v>151</v>
      </c>
      <c r="K1656" s="53" t="s">
        <v>124</v>
      </c>
      <c r="L1656" s="53" t="s">
        <v>129</v>
      </c>
      <c r="M1656" s="55"/>
      <c r="N1656" s="60"/>
      <c r="O1656" s="60"/>
      <c r="P1656" s="76"/>
    </row>
    <row r="1657" spans="1:16" ht="60">
      <c r="A1657" s="33" t="s">
        <v>4633</v>
      </c>
      <c r="B1657" s="54" t="s">
        <v>4619</v>
      </c>
      <c r="C1657" s="55" t="s">
        <v>4634</v>
      </c>
      <c r="D1657" s="53"/>
      <c r="E1657" s="53"/>
      <c r="F1657" s="53"/>
      <c r="G1657" s="33"/>
      <c r="H1657" s="53" t="s">
        <v>148</v>
      </c>
      <c r="I1657" s="53" t="s">
        <v>30</v>
      </c>
      <c r="J1657" s="53" t="s">
        <v>149</v>
      </c>
      <c r="K1657" s="53" t="s">
        <v>123</v>
      </c>
      <c r="L1657" s="53" t="s">
        <v>129</v>
      </c>
      <c r="M1657" s="58" t="s">
        <v>11208</v>
      </c>
      <c r="N1657" s="60"/>
      <c r="O1657" s="33"/>
      <c r="P1657" s="76"/>
    </row>
    <row r="1658" spans="1:16" ht="60">
      <c r="A1658" s="33" t="s">
        <v>4635</v>
      </c>
      <c r="B1658" s="54" t="s">
        <v>4619</v>
      </c>
      <c r="C1658" s="55" t="s">
        <v>4636</v>
      </c>
      <c r="D1658" s="53"/>
      <c r="E1658" s="53"/>
      <c r="F1658" s="53"/>
      <c r="G1658" s="33" t="s">
        <v>146</v>
      </c>
      <c r="H1658" s="53" t="s">
        <v>148</v>
      </c>
      <c r="I1658" s="53" t="s">
        <v>30</v>
      </c>
      <c r="J1658" s="53" t="s">
        <v>149</v>
      </c>
      <c r="K1658" s="53" t="s">
        <v>123</v>
      </c>
      <c r="L1658" s="53" t="s">
        <v>150</v>
      </c>
      <c r="M1658" s="58" t="s">
        <v>11080</v>
      </c>
      <c r="N1658" s="60"/>
      <c r="O1658" s="33"/>
      <c r="P1658" s="76"/>
    </row>
    <row r="1659" spans="1:16" ht="60">
      <c r="A1659" s="53" t="s">
        <v>4637</v>
      </c>
      <c r="B1659" s="54" t="s">
        <v>4619</v>
      </c>
      <c r="C1659" s="55" t="s">
        <v>4638</v>
      </c>
      <c r="D1659" s="53"/>
      <c r="E1659" s="53"/>
      <c r="F1659" s="53"/>
      <c r="G1659" s="33" t="s">
        <v>146</v>
      </c>
      <c r="H1659" s="53" t="s">
        <v>148</v>
      </c>
      <c r="I1659" s="53" t="s">
        <v>30</v>
      </c>
      <c r="J1659" s="53" t="s">
        <v>149</v>
      </c>
      <c r="K1659" s="53" t="s">
        <v>123</v>
      </c>
      <c r="L1659" s="53" t="s">
        <v>150</v>
      </c>
      <c r="M1659" s="58" t="s">
        <v>11100</v>
      </c>
      <c r="N1659" s="53" t="s">
        <v>4639</v>
      </c>
      <c r="O1659" s="33"/>
      <c r="P1659" s="76"/>
    </row>
    <row r="1660" spans="1:16" ht="45">
      <c r="A1660" s="53" t="s">
        <v>4640</v>
      </c>
      <c r="B1660" s="54" t="s">
        <v>4619</v>
      </c>
      <c r="C1660" s="55" t="s">
        <v>4641</v>
      </c>
      <c r="D1660" s="53"/>
      <c r="E1660" s="53"/>
      <c r="F1660" s="53"/>
      <c r="G1660" s="53"/>
      <c r="H1660" s="53" t="s">
        <v>148</v>
      </c>
      <c r="I1660" s="53" t="s">
        <v>30</v>
      </c>
      <c r="J1660" s="53" t="s">
        <v>149</v>
      </c>
      <c r="K1660" s="53" t="s">
        <v>123</v>
      </c>
      <c r="L1660" s="53" t="s">
        <v>128</v>
      </c>
      <c r="M1660" s="58" t="s">
        <v>10881</v>
      </c>
      <c r="N1660" s="53" t="s">
        <v>4642</v>
      </c>
      <c r="O1660" s="53"/>
      <c r="P1660" s="76"/>
    </row>
    <row r="1661" spans="1:16" ht="45">
      <c r="A1661" s="53" t="s">
        <v>4643</v>
      </c>
      <c r="B1661" s="54" t="s">
        <v>4619</v>
      </c>
      <c r="C1661" s="55" t="s">
        <v>4644</v>
      </c>
      <c r="D1661" s="53"/>
      <c r="E1661" s="53"/>
      <c r="F1661" s="53"/>
      <c r="G1661" s="53"/>
      <c r="H1661" s="53" t="s">
        <v>148</v>
      </c>
      <c r="I1661" s="53" t="s">
        <v>30</v>
      </c>
      <c r="J1661" s="53" t="s">
        <v>149</v>
      </c>
      <c r="K1661" s="53" t="s">
        <v>123</v>
      </c>
      <c r="L1661" s="53" t="s">
        <v>128</v>
      </c>
      <c r="M1661" s="58" t="s">
        <v>10881</v>
      </c>
      <c r="N1661" s="53" t="s">
        <v>4645</v>
      </c>
      <c r="O1661" s="53"/>
      <c r="P1661" s="76"/>
    </row>
    <row r="1662" spans="1:16" ht="60">
      <c r="A1662" s="53" t="s">
        <v>4646</v>
      </c>
      <c r="B1662" s="54" t="s">
        <v>4619</v>
      </c>
      <c r="C1662" s="55" t="s">
        <v>4647</v>
      </c>
      <c r="D1662" s="53"/>
      <c r="E1662" s="53"/>
      <c r="F1662" s="53"/>
      <c r="G1662" s="53"/>
      <c r="H1662" s="53" t="s">
        <v>148</v>
      </c>
      <c r="I1662" s="53" t="s">
        <v>30</v>
      </c>
      <c r="J1662" s="53" t="s">
        <v>149</v>
      </c>
      <c r="K1662" s="53" t="s">
        <v>123</v>
      </c>
      <c r="L1662" s="53" t="s">
        <v>128</v>
      </c>
      <c r="M1662" s="58" t="s">
        <v>10975</v>
      </c>
      <c r="N1662" s="53" t="s">
        <v>4648</v>
      </c>
      <c r="O1662" s="53"/>
      <c r="P1662" s="76"/>
    </row>
    <row r="1663" spans="1:16" ht="45">
      <c r="A1663" s="33" t="s">
        <v>4649</v>
      </c>
      <c r="B1663" s="54" t="s">
        <v>4619</v>
      </c>
      <c r="C1663" s="55" t="s">
        <v>4650</v>
      </c>
      <c r="D1663" s="53"/>
      <c r="E1663" s="53"/>
      <c r="F1663" s="53"/>
      <c r="G1663" s="53"/>
      <c r="H1663" s="53" t="s">
        <v>148</v>
      </c>
      <c r="I1663" s="53" t="s">
        <v>30</v>
      </c>
      <c r="J1663" s="53" t="s">
        <v>149</v>
      </c>
      <c r="K1663" s="53" t="s">
        <v>123</v>
      </c>
      <c r="L1663" s="53" t="s">
        <v>128</v>
      </c>
      <c r="M1663" s="58" t="s">
        <v>10881</v>
      </c>
      <c r="N1663" s="53" t="s">
        <v>4651</v>
      </c>
      <c r="O1663" s="53"/>
      <c r="P1663" s="76"/>
    </row>
    <row r="1664" spans="1:16" ht="45">
      <c r="A1664" s="33" t="s">
        <v>4652</v>
      </c>
      <c r="B1664" s="54" t="s">
        <v>4619</v>
      </c>
      <c r="C1664" s="55" t="s">
        <v>4653</v>
      </c>
      <c r="D1664" s="53"/>
      <c r="E1664" s="53"/>
      <c r="F1664" s="53"/>
      <c r="G1664" s="33" t="s">
        <v>146</v>
      </c>
      <c r="H1664" s="53" t="s">
        <v>148</v>
      </c>
      <c r="I1664" s="53" t="s">
        <v>30</v>
      </c>
      <c r="J1664" s="53" t="s">
        <v>149</v>
      </c>
      <c r="K1664" s="53" t="s">
        <v>123</v>
      </c>
      <c r="L1664" s="53" t="s">
        <v>150</v>
      </c>
      <c r="M1664" s="58" t="s">
        <v>11118</v>
      </c>
      <c r="N1664" s="53" t="s">
        <v>4654</v>
      </c>
      <c r="O1664" s="33"/>
      <c r="P1664" s="76"/>
    </row>
    <row r="1665" spans="1:16" ht="30">
      <c r="A1665" s="53" t="s">
        <v>4655</v>
      </c>
      <c r="B1665" s="54" t="s">
        <v>4656</v>
      </c>
      <c r="C1665" s="55" t="s">
        <v>4657</v>
      </c>
      <c r="D1665" s="33" t="s">
        <v>10811</v>
      </c>
      <c r="E1665" s="33" t="s">
        <v>10812</v>
      </c>
      <c r="F1665" s="53"/>
      <c r="G1665" s="53"/>
      <c r="H1665" s="53" t="s">
        <v>148</v>
      </c>
      <c r="I1665" s="53" t="s">
        <v>31</v>
      </c>
      <c r="J1665" s="53" t="s">
        <v>149</v>
      </c>
      <c r="K1665" s="53" t="s">
        <v>123</v>
      </c>
      <c r="L1665" s="33" t="s">
        <v>129</v>
      </c>
      <c r="M1665" s="58" t="s">
        <v>10763</v>
      </c>
      <c r="N1665" s="53" t="s">
        <v>4658</v>
      </c>
      <c r="O1665" s="53"/>
      <c r="P1665" s="76"/>
    </row>
    <row r="1666" spans="1:16" ht="30">
      <c r="A1666" s="53" t="s">
        <v>4659</v>
      </c>
      <c r="B1666" s="54" t="s">
        <v>4656</v>
      </c>
      <c r="C1666" s="58" t="s">
        <v>4660</v>
      </c>
      <c r="D1666" s="33"/>
      <c r="E1666" s="33"/>
      <c r="F1666" s="53"/>
      <c r="G1666" s="53"/>
      <c r="H1666" s="53" t="s">
        <v>148</v>
      </c>
      <c r="I1666" s="53" t="s">
        <v>31</v>
      </c>
      <c r="J1666" s="53" t="s">
        <v>151</v>
      </c>
      <c r="K1666" s="53" t="s">
        <v>124</v>
      </c>
      <c r="L1666" s="53" t="s">
        <v>129</v>
      </c>
      <c r="M1666" s="55"/>
      <c r="N1666" s="53" t="s">
        <v>4661</v>
      </c>
      <c r="O1666" s="53"/>
      <c r="P1666" s="33"/>
    </row>
    <row r="1667" spans="1:16" ht="45">
      <c r="A1667" s="53" t="s">
        <v>4662</v>
      </c>
      <c r="B1667" s="54" t="s">
        <v>4656</v>
      </c>
      <c r="C1667" s="58" t="s">
        <v>4663</v>
      </c>
      <c r="D1667" s="33"/>
      <c r="E1667" s="33"/>
      <c r="F1667" s="53"/>
      <c r="G1667" s="53"/>
      <c r="H1667" s="53" t="s">
        <v>148</v>
      </c>
      <c r="I1667" s="53" t="s">
        <v>31</v>
      </c>
      <c r="J1667" s="53" t="s">
        <v>151</v>
      </c>
      <c r="K1667" s="53" t="s">
        <v>124</v>
      </c>
      <c r="L1667" s="53" t="s">
        <v>129</v>
      </c>
      <c r="M1667" s="55"/>
      <c r="N1667" s="53" t="s">
        <v>4664</v>
      </c>
      <c r="O1667" s="53"/>
      <c r="P1667" s="76"/>
    </row>
    <row r="1668" spans="1:16" ht="30">
      <c r="A1668" s="53" t="s">
        <v>4665</v>
      </c>
      <c r="B1668" s="54" t="s">
        <v>4656</v>
      </c>
      <c r="C1668" s="58" t="s">
        <v>4666</v>
      </c>
      <c r="D1668" s="33"/>
      <c r="E1668" s="33"/>
      <c r="F1668" s="53"/>
      <c r="G1668" s="53"/>
      <c r="H1668" s="53" t="s">
        <v>148</v>
      </c>
      <c r="I1668" s="53" t="s">
        <v>31</v>
      </c>
      <c r="J1668" s="53" t="s">
        <v>151</v>
      </c>
      <c r="K1668" s="53" t="s">
        <v>124</v>
      </c>
      <c r="L1668" s="53" t="s">
        <v>129</v>
      </c>
      <c r="M1668" s="55"/>
      <c r="N1668" s="53" t="s">
        <v>4667</v>
      </c>
      <c r="O1668" s="53"/>
      <c r="P1668" s="76"/>
    </row>
    <row r="1669" spans="1:16" ht="30">
      <c r="A1669" s="33" t="s">
        <v>4668</v>
      </c>
      <c r="B1669" s="54" t="s">
        <v>4656</v>
      </c>
      <c r="C1669" s="55" t="s">
        <v>4669</v>
      </c>
      <c r="D1669" s="53"/>
      <c r="E1669" s="53"/>
      <c r="F1669" s="53"/>
      <c r="G1669" s="33" t="s">
        <v>146</v>
      </c>
      <c r="H1669" s="53" t="s">
        <v>148</v>
      </c>
      <c r="I1669" s="53" t="s">
        <v>30</v>
      </c>
      <c r="J1669" s="53" t="s">
        <v>149</v>
      </c>
      <c r="K1669" s="53" t="s">
        <v>123</v>
      </c>
      <c r="L1669" s="53" t="s">
        <v>150</v>
      </c>
      <c r="M1669" s="58" t="s">
        <v>11118</v>
      </c>
      <c r="N1669" s="53" t="s">
        <v>4670</v>
      </c>
      <c r="O1669" s="33"/>
      <c r="P1669" s="76"/>
    </row>
    <row r="1670" spans="1:16" ht="30">
      <c r="A1670" s="53" t="s">
        <v>4671</v>
      </c>
      <c r="B1670" s="54" t="s">
        <v>4656</v>
      </c>
      <c r="C1670" s="55" t="s">
        <v>4672</v>
      </c>
      <c r="D1670" s="53"/>
      <c r="E1670" s="53"/>
      <c r="F1670" s="53"/>
      <c r="G1670" s="53"/>
      <c r="H1670" s="53" t="s">
        <v>148</v>
      </c>
      <c r="I1670" s="53" t="s">
        <v>30</v>
      </c>
      <c r="J1670" s="53" t="s">
        <v>151</v>
      </c>
      <c r="K1670" s="53" t="s">
        <v>124</v>
      </c>
      <c r="L1670" s="53" t="s">
        <v>129</v>
      </c>
      <c r="M1670" s="55"/>
      <c r="N1670" s="53" t="s">
        <v>4673</v>
      </c>
      <c r="O1670" s="84"/>
      <c r="P1670" s="76"/>
    </row>
    <row r="1671" spans="1:16" ht="30">
      <c r="A1671" s="53" t="s">
        <v>4674</v>
      </c>
      <c r="B1671" s="54" t="s">
        <v>4656</v>
      </c>
      <c r="C1671" s="55" t="s">
        <v>4675</v>
      </c>
      <c r="D1671" s="53"/>
      <c r="E1671" s="53"/>
      <c r="F1671" s="53"/>
      <c r="G1671" s="53"/>
      <c r="H1671" s="53" t="s">
        <v>148</v>
      </c>
      <c r="I1671" s="53" t="s">
        <v>30</v>
      </c>
      <c r="J1671" s="53" t="s">
        <v>151</v>
      </c>
      <c r="K1671" s="53" t="s">
        <v>124</v>
      </c>
      <c r="L1671" s="53" t="s">
        <v>129</v>
      </c>
      <c r="M1671" s="55"/>
      <c r="N1671" s="60"/>
      <c r="O1671" s="60"/>
      <c r="P1671" s="76"/>
    </row>
    <row r="1672" spans="1:16" ht="60">
      <c r="A1672" s="33" t="s">
        <v>4676</v>
      </c>
      <c r="B1672" s="54" t="s">
        <v>4656</v>
      </c>
      <c r="C1672" s="55" t="s">
        <v>4677</v>
      </c>
      <c r="D1672" s="53"/>
      <c r="E1672" s="53"/>
      <c r="F1672" s="53"/>
      <c r="G1672" s="33"/>
      <c r="H1672" s="53" t="s">
        <v>148</v>
      </c>
      <c r="I1672" s="53" t="s">
        <v>30</v>
      </c>
      <c r="J1672" s="53" t="s">
        <v>149</v>
      </c>
      <c r="K1672" s="53" t="s">
        <v>123</v>
      </c>
      <c r="L1672" s="53" t="s">
        <v>129</v>
      </c>
      <c r="M1672" s="58" t="s">
        <v>11208</v>
      </c>
      <c r="N1672" s="60"/>
      <c r="O1672" s="83"/>
      <c r="P1672" s="76"/>
    </row>
    <row r="1673" spans="1:16" ht="30">
      <c r="A1673" s="53" t="s">
        <v>4678</v>
      </c>
      <c r="B1673" s="54" t="s">
        <v>4656</v>
      </c>
      <c r="C1673" s="58" t="s">
        <v>4679</v>
      </c>
      <c r="D1673" s="53"/>
      <c r="E1673" s="53"/>
      <c r="F1673" s="53"/>
      <c r="G1673" s="53"/>
      <c r="H1673" s="53" t="s">
        <v>148</v>
      </c>
      <c r="I1673" s="53" t="s">
        <v>30</v>
      </c>
      <c r="J1673" s="53" t="s">
        <v>151</v>
      </c>
      <c r="K1673" s="33" t="s">
        <v>124</v>
      </c>
      <c r="L1673" s="33" t="s">
        <v>129</v>
      </c>
      <c r="M1673" s="58"/>
      <c r="N1673" s="53" t="s">
        <v>4680</v>
      </c>
      <c r="O1673" s="53"/>
      <c r="P1673" s="76"/>
    </row>
    <row r="1674" spans="1:16" ht="60">
      <c r="A1674" s="33" t="s">
        <v>4681</v>
      </c>
      <c r="B1674" s="54" t="s">
        <v>4656</v>
      </c>
      <c r="C1674" s="55" t="s">
        <v>4682</v>
      </c>
      <c r="D1674" s="53"/>
      <c r="E1674" s="53"/>
      <c r="F1674" s="53"/>
      <c r="G1674" s="33" t="s">
        <v>146</v>
      </c>
      <c r="H1674" s="53" t="s">
        <v>148</v>
      </c>
      <c r="I1674" s="53" t="s">
        <v>30</v>
      </c>
      <c r="J1674" s="53" t="s">
        <v>149</v>
      </c>
      <c r="K1674" s="53" t="s">
        <v>123</v>
      </c>
      <c r="L1674" s="53" t="s">
        <v>150</v>
      </c>
      <c r="M1674" s="58" t="s">
        <v>11106</v>
      </c>
      <c r="N1674" s="53" t="s">
        <v>4683</v>
      </c>
      <c r="O1674" s="83"/>
      <c r="P1674" s="76"/>
    </row>
    <row r="1675" spans="1:16" ht="60">
      <c r="A1675" s="53" t="s">
        <v>4684</v>
      </c>
      <c r="B1675" s="54" t="s">
        <v>4656</v>
      </c>
      <c r="C1675" s="55" t="s">
        <v>4685</v>
      </c>
      <c r="D1675" s="53"/>
      <c r="E1675" s="53"/>
      <c r="F1675" s="53"/>
      <c r="G1675" s="33" t="s">
        <v>146</v>
      </c>
      <c r="H1675" s="53" t="s">
        <v>148</v>
      </c>
      <c r="I1675" s="53" t="s">
        <v>30</v>
      </c>
      <c r="J1675" s="53" t="s">
        <v>149</v>
      </c>
      <c r="K1675" s="53" t="s">
        <v>123</v>
      </c>
      <c r="L1675" s="53" t="s">
        <v>150</v>
      </c>
      <c r="M1675" s="58" t="s">
        <v>11094</v>
      </c>
      <c r="N1675" s="53" t="s">
        <v>4686</v>
      </c>
      <c r="O1675" s="83"/>
      <c r="P1675" s="76"/>
    </row>
    <row r="1676" spans="1:16" ht="60">
      <c r="A1676" s="53" t="s">
        <v>4687</v>
      </c>
      <c r="B1676" s="54" t="s">
        <v>4656</v>
      </c>
      <c r="C1676" s="55" t="s">
        <v>4688</v>
      </c>
      <c r="D1676" s="53"/>
      <c r="E1676" s="53"/>
      <c r="F1676" s="53"/>
      <c r="G1676" s="33" t="s">
        <v>146</v>
      </c>
      <c r="H1676" s="53" t="s">
        <v>148</v>
      </c>
      <c r="I1676" s="53" t="s">
        <v>30</v>
      </c>
      <c r="J1676" s="53" t="s">
        <v>149</v>
      </c>
      <c r="K1676" s="53" t="s">
        <v>123</v>
      </c>
      <c r="L1676" s="53" t="s">
        <v>150</v>
      </c>
      <c r="M1676" s="58" t="s">
        <v>11080</v>
      </c>
      <c r="N1676" s="60"/>
      <c r="O1676" s="33"/>
      <c r="P1676" s="76"/>
    </row>
    <row r="1677" spans="1:16" ht="60">
      <c r="A1677" s="53" t="s">
        <v>4689</v>
      </c>
      <c r="B1677" s="54" t="s">
        <v>4656</v>
      </c>
      <c r="C1677" s="55" t="s">
        <v>4690</v>
      </c>
      <c r="D1677" s="53"/>
      <c r="E1677" s="53"/>
      <c r="F1677" s="53"/>
      <c r="G1677" s="33" t="s">
        <v>146</v>
      </c>
      <c r="H1677" s="53" t="s">
        <v>148</v>
      </c>
      <c r="I1677" s="53" t="s">
        <v>30</v>
      </c>
      <c r="J1677" s="53" t="s">
        <v>149</v>
      </c>
      <c r="K1677" s="53" t="s">
        <v>123</v>
      </c>
      <c r="L1677" s="53" t="s">
        <v>150</v>
      </c>
      <c r="M1677" s="58" t="s">
        <v>11127</v>
      </c>
      <c r="N1677" s="53" t="s">
        <v>4691</v>
      </c>
      <c r="O1677" s="83"/>
      <c r="P1677" s="76"/>
    </row>
    <row r="1678" spans="1:16" ht="60">
      <c r="A1678" s="33" t="s">
        <v>4692</v>
      </c>
      <c r="B1678" s="54" t="s">
        <v>4656</v>
      </c>
      <c r="C1678" s="55" t="s">
        <v>4693</v>
      </c>
      <c r="D1678" s="53"/>
      <c r="E1678" s="53"/>
      <c r="F1678" s="53"/>
      <c r="G1678" s="33" t="s">
        <v>146</v>
      </c>
      <c r="H1678" s="53" t="s">
        <v>148</v>
      </c>
      <c r="I1678" s="53" t="s">
        <v>30</v>
      </c>
      <c r="J1678" s="53" t="s">
        <v>149</v>
      </c>
      <c r="K1678" s="53" t="s">
        <v>123</v>
      </c>
      <c r="L1678" s="53" t="s">
        <v>150</v>
      </c>
      <c r="M1678" s="58" t="s">
        <v>11127</v>
      </c>
      <c r="N1678" s="53" t="s">
        <v>4694</v>
      </c>
      <c r="O1678" s="33"/>
      <c r="P1678" s="76"/>
    </row>
    <row r="1679" spans="1:16" ht="45">
      <c r="A1679" s="53" t="s">
        <v>4695</v>
      </c>
      <c r="B1679" s="54" t="s">
        <v>4656</v>
      </c>
      <c r="C1679" s="55" t="s">
        <v>4696</v>
      </c>
      <c r="D1679" s="53"/>
      <c r="E1679" s="53"/>
      <c r="F1679" s="53"/>
      <c r="G1679" s="53"/>
      <c r="H1679" s="53" t="s">
        <v>148</v>
      </c>
      <c r="I1679" s="53" t="s">
        <v>30</v>
      </c>
      <c r="J1679" s="53" t="s">
        <v>151</v>
      </c>
      <c r="K1679" s="33" t="s">
        <v>124</v>
      </c>
      <c r="L1679" s="33" t="s">
        <v>129</v>
      </c>
      <c r="M1679" s="58"/>
      <c r="N1679" s="53" t="s">
        <v>4697</v>
      </c>
      <c r="O1679" s="53"/>
      <c r="P1679" s="76"/>
    </row>
    <row r="1680" spans="1:16" ht="60">
      <c r="A1680" s="33" t="s">
        <v>4698</v>
      </c>
      <c r="B1680" s="54" t="s">
        <v>4656</v>
      </c>
      <c r="C1680" s="58" t="s">
        <v>4699</v>
      </c>
      <c r="D1680" s="53"/>
      <c r="E1680" s="53"/>
      <c r="F1680" s="53"/>
      <c r="G1680" s="53"/>
      <c r="H1680" s="53" t="s">
        <v>148</v>
      </c>
      <c r="I1680" s="53" t="s">
        <v>30</v>
      </c>
      <c r="J1680" s="53" t="s">
        <v>149</v>
      </c>
      <c r="K1680" s="53" t="s">
        <v>123</v>
      </c>
      <c r="L1680" s="33" t="s">
        <v>128</v>
      </c>
      <c r="M1680" s="58" t="s">
        <v>10787</v>
      </c>
      <c r="N1680" s="53" t="s">
        <v>4700</v>
      </c>
      <c r="O1680" s="53"/>
      <c r="P1680" s="76"/>
    </row>
    <row r="1681" spans="1:16" ht="75">
      <c r="A1681" s="33" t="s">
        <v>4701</v>
      </c>
      <c r="B1681" s="54" t="s">
        <v>4656</v>
      </c>
      <c r="C1681" s="55" t="s">
        <v>4702</v>
      </c>
      <c r="D1681" s="53"/>
      <c r="E1681" s="53"/>
      <c r="F1681" s="53"/>
      <c r="G1681" s="33" t="s">
        <v>146</v>
      </c>
      <c r="H1681" s="53" t="s">
        <v>148</v>
      </c>
      <c r="I1681" s="53" t="s">
        <v>30</v>
      </c>
      <c r="J1681" s="53" t="s">
        <v>149</v>
      </c>
      <c r="K1681" s="53" t="s">
        <v>123</v>
      </c>
      <c r="L1681" s="53" t="s">
        <v>150</v>
      </c>
      <c r="M1681" s="58" t="s">
        <v>11127</v>
      </c>
      <c r="N1681" s="53" t="s">
        <v>4703</v>
      </c>
      <c r="O1681" s="33"/>
      <c r="P1681" s="76"/>
    </row>
    <row r="1682" spans="1:16" ht="45">
      <c r="A1682" s="53" t="s">
        <v>4704</v>
      </c>
      <c r="B1682" s="54" t="s">
        <v>4656</v>
      </c>
      <c r="C1682" s="55" t="s">
        <v>4705</v>
      </c>
      <c r="D1682" s="53"/>
      <c r="E1682" s="53"/>
      <c r="F1682" s="53"/>
      <c r="G1682" s="53"/>
      <c r="H1682" s="53" t="s">
        <v>148</v>
      </c>
      <c r="I1682" s="53" t="s">
        <v>30</v>
      </c>
      <c r="J1682" s="53" t="s">
        <v>151</v>
      </c>
      <c r="K1682" s="33" t="s">
        <v>124</v>
      </c>
      <c r="L1682" s="33" t="s">
        <v>129</v>
      </c>
      <c r="M1682" s="58"/>
      <c r="N1682" s="53" t="s">
        <v>4706</v>
      </c>
      <c r="O1682" s="53"/>
      <c r="P1682" s="76"/>
    </row>
    <row r="1683" spans="1:16" ht="75">
      <c r="A1683" s="33" t="s">
        <v>4707</v>
      </c>
      <c r="B1683" s="54" t="s">
        <v>4656</v>
      </c>
      <c r="C1683" s="55" t="s">
        <v>4708</v>
      </c>
      <c r="D1683" s="53"/>
      <c r="E1683" s="53"/>
      <c r="F1683" s="53"/>
      <c r="G1683" s="33" t="s">
        <v>146</v>
      </c>
      <c r="H1683" s="53" t="s">
        <v>148</v>
      </c>
      <c r="I1683" s="53" t="s">
        <v>30</v>
      </c>
      <c r="J1683" s="53" t="s">
        <v>149</v>
      </c>
      <c r="K1683" s="53" t="s">
        <v>123</v>
      </c>
      <c r="L1683" s="53" t="s">
        <v>150</v>
      </c>
      <c r="M1683" s="58" t="s">
        <v>11127</v>
      </c>
      <c r="N1683" s="53" t="s">
        <v>4709</v>
      </c>
      <c r="O1683" s="33"/>
      <c r="P1683" s="76"/>
    </row>
    <row r="1684" spans="1:16" ht="90">
      <c r="A1684" s="53" t="s">
        <v>4710</v>
      </c>
      <c r="B1684" s="54" t="s">
        <v>4656</v>
      </c>
      <c r="C1684" s="55" t="s">
        <v>4711</v>
      </c>
      <c r="D1684" s="53"/>
      <c r="E1684" s="53"/>
      <c r="F1684" s="53"/>
      <c r="G1684" s="33" t="s">
        <v>146</v>
      </c>
      <c r="H1684" s="53" t="s">
        <v>148</v>
      </c>
      <c r="I1684" s="53" t="s">
        <v>30</v>
      </c>
      <c r="J1684" s="53" t="s">
        <v>149</v>
      </c>
      <c r="K1684" s="53" t="s">
        <v>123</v>
      </c>
      <c r="L1684" s="53" t="s">
        <v>150</v>
      </c>
      <c r="M1684" s="58" t="s">
        <v>11127</v>
      </c>
      <c r="N1684" s="53" t="s">
        <v>4712</v>
      </c>
      <c r="O1684" s="33"/>
      <c r="P1684" s="76"/>
    </row>
    <row r="1685" spans="1:16" ht="30">
      <c r="A1685" s="53" t="s">
        <v>4713</v>
      </c>
      <c r="B1685" s="54" t="s">
        <v>4656</v>
      </c>
      <c r="C1685" s="55" t="s">
        <v>4714</v>
      </c>
      <c r="D1685" s="53"/>
      <c r="E1685" s="53"/>
      <c r="F1685" s="53"/>
      <c r="G1685" s="53"/>
      <c r="H1685" s="53" t="s">
        <v>148</v>
      </c>
      <c r="I1685" s="53" t="s">
        <v>30</v>
      </c>
      <c r="J1685" s="53" t="s">
        <v>151</v>
      </c>
      <c r="K1685" s="33" t="s">
        <v>124</v>
      </c>
      <c r="L1685" s="33" t="s">
        <v>129</v>
      </c>
      <c r="M1685" s="58"/>
      <c r="N1685" s="53" t="s">
        <v>4715</v>
      </c>
      <c r="O1685" s="53"/>
      <c r="P1685" s="76"/>
    </row>
    <row r="1686" spans="1:16" ht="60">
      <c r="A1686" s="33" t="s">
        <v>4716</v>
      </c>
      <c r="B1686" s="54" t="s">
        <v>4656</v>
      </c>
      <c r="C1686" s="55" t="s">
        <v>4717</v>
      </c>
      <c r="D1686" s="53"/>
      <c r="E1686" s="53"/>
      <c r="F1686" s="53"/>
      <c r="G1686" s="53"/>
      <c r="H1686" s="53" t="s">
        <v>148</v>
      </c>
      <c r="I1686" s="53" t="s">
        <v>30</v>
      </c>
      <c r="J1686" s="53" t="s">
        <v>149</v>
      </c>
      <c r="K1686" s="53" t="s">
        <v>123</v>
      </c>
      <c r="L1686" s="53" t="s">
        <v>128</v>
      </c>
      <c r="M1686" s="58" t="s">
        <v>10881</v>
      </c>
      <c r="N1686" s="53" t="s">
        <v>4718</v>
      </c>
      <c r="O1686" s="53"/>
      <c r="P1686" s="76"/>
    </row>
    <row r="1687" spans="1:16" ht="60">
      <c r="A1687" s="53" t="s">
        <v>4719</v>
      </c>
      <c r="B1687" s="54" t="s">
        <v>4656</v>
      </c>
      <c r="C1687" s="55" t="s">
        <v>4720</v>
      </c>
      <c r="D1687" s="53"/>
      <c r="E1687" s="53"/>
      <c r="F1687" s="53"/>
      <c r="G1687" s="53"/>
      <c r="H1687" s="53" t="s">
        <v>148</v>
      </c>
      <c r="I1687" s="53" t="s">
        <v>30</v>
      </c>
      <c r="J1687" s="53" t="s">
        <v>149</v>
      </c>
      <c r="K1687" s="53" t="s">
        <v>123</v>
      </c>
      <c r="L1687" s="53" t="s">
        <v>128</v>
      </c>
      <c r="M1687" s="58" t="s">
        <v>10881</v>
      </c>
      <c r="N1687" s="53" t="s">
        <v>4721</v>
      </c>
      <c r="O1687" s="53"/>
      <c r="P1687" s="76"/>
    </row>
    <row r="1688" spans="1:16" ht="45">
      <c r="A1688" s="53" t="s">
        <v>4722</v>
      </c>
      <c r="B1688" s="54" t="s">
        <v>4656</v>
      </c>
      <c r="C1688" s="55" t="s">
        <v>4723</v>
      </c>
      <c r="D1688" s="53"/>
      <c r="E1688" s="53"/>
      <c r="F1688" s="53"/>
      <c r="G1688" s="53"/>
      <c r="H1688" s="53" t="s">
        <v>148</v>
      </c>
      <c r="I1688" s="53" t="s">
        <v>30</v>
      </c>
      <c r="J1688" s="53" t="s">
        <v>149</v>
      </c>
      <c r="K1688" s="53" t="s">
        <v>123</v>
      </c>
      <c r="L1688" s="53" t="s">
        <v>128</v>
      </c>
      <c r="M1688" s="58" t="s">
        <v>10881</v>
      </c>
      <c r="N1688" s="53" t="s">
        <v>4724</v>
      </c>
      <c r="O1688" s="53"/>
      <c r="P1688" s="76"/>
    </row>
    <row r="1689" spans="1:16" ht="60">
      <c r="A1689" s="33" t="s">
        <v>4725</v>
      </c>
      <c r="B1689" s="54" t="s">
        <v>4656</v>
      </c>
      <c r="C1689" s="55" t="s">
        <v>4726</v>
      </c>
      <c r="D1689" s="53"/>
      <c r="E1689" s="53"/>
      <c r="F1689" s="53"/>
      <c r="G1689" s="53"/>
      <c r="H1689" s="53" t="s">
        <v>148</v>
      </c>
      <c r="I1689" s="53" t="s">
        <v>30</v>
      </c>
      <c r="J1689" s="53" t="s">
        <v>149</v>
      </c>
      <c r="K1689" s="53" t="s">
        <v>123</v>
      </c>
      <c r="L1689" s="53" t="s">
        <v>128</v>
      </c>
      <c r="M1689" s="58" t="s">
        <v>10881</v>
      </c>
      <c r="N1689" s="53" t="s">
        <v>4727</v>
      </c>
      <c r="O1689" s="53"/>
      <c r="P1689" s="76"/>
    </row>
    <row r="1690" spans="1:16" ht="60">
      <c r="A1690" s="33" t="s">
        <v>4728</v>
      </c>
      <c r="B1690" s="54" t="s">
        <v>4656</v>
      </c>
      <c r="C1690" s="55" t="s">
        <v>4729</v>
      </c>
      <c r="D1690" s="53"/>
      <c r="E1690" s="53"/>
      <c r="F1690" s="53"/>
      <c r="G1690" s="33" t="s">
        <v>146</v>
      </c>
      <c r="H1690" s="53" t="s">
        <v>148</v>
      </c>
      <c r="I1690" s="53" t="s">
        <v>30</v>
      </c>
      <c r="J1690" s="53" t="s">
        <v>149</v>
      </c>
      <c r="K1690" s="53" t="s">
        <v>123</v>
      </c>
      <c r="L1690" s="53" t="s">
        <v>150</v>
      </c>
      <c r="M1690" s="58" t="s">
        <v>11118</v>
      </c>
      <c r="N1690" s="60"/>
      <c r="O1690" s="83"/>
      <c r="P1690" s="76"/>
    </row>
    <row r="1691" spans="1:16" ht="30">
      <c r="A1691" s="53" t="s">
        <v>4730</v>
      </c>
      <c r="B1691" s="54" t="s">
        <v>4731</v>
      </c>
      <c r="C1691" s="55" t="s">
        <v>4732</v>
      </c>
      <c r="D1691" s="33" t="s">
        <v>10813</v>
      </c>
      <c r="E1691" s="33" t="s">
        <v>10687</v>
      </c>
      <c r="F1691" s="53"/>
      <c r="G1691" s="53"/>
      <c r="H1691" s="53" t="s">
        <v>148</v>
      </c>
      <c r="I1691" s="53" t="s">
        <v>31</v>
      </c>
      <c r="J1691" s="53" t="s">
        <v>149</v>
      </c>
      <c r="K1691" s="53" t="s">
        <v>123</v>
      </c>
      <c r="L1691" s="33" t="s">
        <v>129</v>
      </c>
      <c r="M1691" s="58" t="s">
        <v>10763</v>
      </c>
      <c r="N1691" s="53" t="s">
        <v>4733</v>
      </c>
      <c r="O1691" s="53"/>
      <c r="P1691" s="76"/>
    </row>
    <row r="1692" spans="1:16" ht="30">
      <c r="A1692" s="53" t="s">
        <v>4734</v>
      </c>
      <c r="B1692" s="54" t="s">
        <v>4731</v>
      </c>
      <c r="C1692" s="58" t="s">
        <v>4735</v>
      </c>
      <c r="D1692" s="33"/>
      <c r="E1692" s="53"/>
      <c r="F1692" s="53"/>
      <c r="G1692" s="53"/>
      <c r="H1692" s="53" t="s">
        <v>148</v>
      </c>
      <c r="I1692" s="53" t="s">
        <v>31</v>
      </c>
      <c r="J1692" s="53" t="s">
        <v>151</v>
      </c>
      <c r="K1692" s="53" t="s">
        <v>124</v>
      </c>
      <c r="L1692" s="53" t="s">
        <v>129</v>
      </c>
      <c r="M1692" s="55"/>
      <c r="N1692" s="53" t="s">
        <v>4736</v>
      </c>
      <c r="O1692" s="53"/>
      <c r="P1692" s="33"/>
    </row>
    <row r="1693" spans="1:16" ht="30">
      <c r="A1693" s="53" t="s">
        <v>4737</v>
      </c>
      <c r="B1693" s="54" t="s">
        <v>4731</v>
      </c>
      <c r="C1693" s="58" t="s">
        <v>4738</v>
      </c>
      <c r="D1693" s="33"/>
      <c r="E1693" s="33"/>
      <c r="F1693" s="53"/>
      <c r="G1693" s="53"/>
      <c r="H1693" s="53" t="s">
        <v>148</v>
      </c>
      <c r="I1693" s="53" t="s">
        <v>31</v>
      </c>
      <c r="J1693" s="53" t="s">
        <v>151</v>
      </c>
      <c r="K1693" s="53" t="s">
        <v>124</v>
      </c>
      <c r="L1693" s="53" t="s">
        <v>129</v>
      </c>
      <c r="M1693" s="55"/>
      <c r="N1693" s="53" t="s">
        <v>4739</v>
      </c>
      <c r="O1693" s="33"/>
      <c r="P1693" s="33"/>
    </row>
    <row r="1694" spans="1:16" ht="30">
      <c r="A1694" s="33" t="s">
        <v>4740</v>
      </c>
      <c r="B1694" s="54" t="s">
        <v>4731</v>
      </c>
      <c r="C1694" s="55" t="s">
        <v>4741</v>
      </c>
      <c r="D1694" s="53"/>
      <c r="E1694" s="53"/>
      <c r="F1694" s="53"/>
      <c r="G1694" s="33" t="s">
        <v>146</v>
      </c>
      <c r="H1694" s="53" t="s">
        <v>148</v>
      </c>
      <c r="I1694" s="53" t="s">
        <v>30</v>
      </c>
      <c r="J1694" s="53" t="s">
        <v>149</v>
      </c>
      <c r="K1694" s="53" t="s">
        <v>123</v>
      </c>
      <c r="L1694" s="53" t="s">
        <v>150</v>
      </c>
      <c r="M1694" s="58" t="s">
        <v>11118</v>
      </c>
      <c r="N1694" s="53" t="s">
        <v>4742</v>
      </c>
      <c r="O1694" s="33"/>
      <c r="P1694" s="76"/>
    </row>
    <row r="1695" spans="1:16" ht="30">
      <c r="A1695" s="53" t="s">
        <v>4743</v>
      </c>
      <c r="B1695" s="54" t="s">
        <v>4731</v>
      </c>
      <c r="C1695" s="55" t="s">
        <v>4744</v>
      </c>
      <c r="D1695" s="53"/>
      <c r="E1695" s="53"/>
      <c r="F1695" s="53"/>
      <c r="G1695" s="53"/>
      <c r="H1695" s="53" t="s">
        <v>148</v>
      </c>
      <c r="I1695" s="53" t="s">
        <v>30</v>
      </c>
      <c r="J1695" s="53" t="s">
        <v>151</v>
      </c>
      <c r="K1695" s="53" t="s">
        <v>124</v>
      </c>
      <c r="L1695" s="53" t="s">
        <v>129</v>
      </c>
      <c r="M1695" s="55"/>
      <c r="N1695" s="53" t="s">
        <v>4745</v>
      </c>
      <c r="O1695" s="53"/>
      <c r="P1695" s="76"/>
    </row>
    <row r="1696" spans="1:16" ht="45">
      <c r="A1696" s="53" t="s">
        <v>4746</v>
      </c>
      <c r="B1696" s="54" t="s">
        <v>4731</v>
      </c>
      <c r="C1696" s="55" t="s">
        <v>4747</v>
      </c>
      <c r="D1696" s="53"/>
      <c r="E1696" s="53"/>
      <c r="F1696" s="53"/>
      <c r="G1696" s="53"/>
      <c r="H1696" s="53" t="s">
        <v>148</v>
      </c>
      <c r="I1696" s="53" t="s">
        <v>30</v>
      </c>
      <c r="J1696" s="53" t="s">
        <v>151</v>
      </c>
      <c r="K1696" s="53" t="s">
        <v>124</v>
      </c>
      <c r="L1696" s="53" t="s">
        <v>129</v>
      </c>
      <c r="M1696" s="55"/>
      <c r="N1696" s="53" t="s">
        <v>4748</v>
      </c>
      <c r="O1696" s="33"/>
      <c r="P1696" s="76"/>
    </row>
    <row r="1697" spans="1:16" ht="30">
      <c r="A1697" s="53" t="s">
        <v>4749</v>
      </c>
      <c r="B1697" s="54" t="s">
        <v>4731</v>
      </c>
      <c r="C1697" s="55" t="s">
        <v>4750</v>
      </c>
      <c r="D1697" s="53"/>
      <c r="E1697" s="53"/>
      <c r="F1697" s="53"/>
      <c r="G1697" s="53"/>
      <c r="H1697" s="53" t="s">
        <v>148</v>
      </c>
      <c r="I1697" s="53" t="s">
        <v>30</v>
      </c>
      <c r="J1697" s="53" t="s">
        <v>151</v>
      </c>
      <c r="K1697" s="53" t="s">
        <v>124</v>
      </c>
      <c r="L1697" s="53" t="s">
        <v>129</v>
      </c>
      <c r="M1697" s="55"/>
      <c r="N1697" s="53" t="s">
        <v>4751</v>
      </c>
      <c r="O1697" s="33"/>
      <c r="P1697" s="76"/>
    </row>
    <row r="1698" spans="1:16" ht="30">
      <c r="A1698" s="53" t="s">
        <v>4752</v>
      </c>
      <c r="B1698" s="54" t="s">
        <v>4731</v>
      </c>
      <c r="C1698" s="55" t="s">
        <v>4753</v>
      </c>
      <c r="D1698" s="53"/>
      <c r="E1698" s="53"/>
      <c r="F1698" s="53"/>
      <c r="G1698" s="53"/>
      <c r="H1698" s="53" t="s">
        <v>148</v>
      </c>
      <c r="I1698" s="53" t="s">
        <v>30</v>
      </c>
      <c r="J1698" s="53" t="s">
        <v>151</v>
      </c>
      <c r="K1698" s="53" t="s">
        <v>124</v>
      </c>
      <c r="L1698" s="53" t="s">
        <v>129</v>
      </c>
      <c r="M1698" s="55"/>
      <c r="N1698" s="60"/>
      <c r="O1698" s="60"/>
      <c r="P1698" s="76"/>
    </row>
    <row r="1699" spans="1:16" ht="60">
      <c r="A1699" s="33" t="s">
        <v>10687</v>
      </c>
      <c r="B1699" s="54" t="s">
        <v>4731</v>
      </c>
      <c r="C1699" s="55" t="s">
        <v>4754</v>
      </c>
      <c r="D1699" s="53"/>
      <c r="E1699" s="53"/>
      <c r="F1699" s="53"/>
      <c r="G1699" s="33"/>
      <c r="H1699" s="53" t="s">
        <v>148</v>
      </c>
      <c r="I1699" s="53" t="s">
        <v>30</v>
      </c>
      <c r="J1699" s="53" t="s">
        <v>149</v>
      </c>
      <c r="K1699" s="53" t="s">
        <v>123</v>
      </c>
      <c r="L1699" s="53" t="s">
        <v>129</v>
      </c>
      <c r="M1699" s="58" t="s">
        <v>11208</v>
      </c>
      <c r="N1699" s="60"/>
      <c r="O1699" s="33"/>
      <c r="P1699" s="76"/>
    </row>
    <row r="1700" spans="1:16" ht="60">
      <c r="A1700" s="33" t="s">
        <v>4755</v>
      </c>
      <c r="B1700" s="54" t="s">
        <v>4731</v>
      </c>
      <c r="C1700" s="55" t="s">
        <v>4756</v>
      </c>
      <c r="D1700" s="53"/>
      <c r="E1700" s="53"/>
      <c r="F1700" s="53"/>
      <c r="G1700" s="33" t="s">
        <v>146</v>
      </c>
      <c r="H1700" s="53" t="s">
        <v>148</v>
      </c>
      <c r="I1700" s="53" t="s">
        <v>30</v>
      </c>
      <c r="J1700" s="53" t="s">
        <v>149</v>
      </c>
      <c r="K1700" s="53" t="s">
        <v>123</v>
      </c>
      <c r="L1700" s="53" t="s">
        <v>150</v>
      </c>
      <c r="M1700" s="58" t="s">
        <v>11118</v>
      </c>
      <c r="N1700" s="53" t="s">
        <v>4757</v>
      </c>
      <c r="O1700" s="33"/>
      <c r="P1700" s="76"/>
    </row>
    <row r="1701" spans="1:16" ht="60">
      <c r="A1701" s="33" t="s">
        <v>4758</v>
      </c>
      <c r="B1701" s="54" t="s">
        <v>4731</v>
      </c>
      <c r="C1701" s="55" t="s">
        <v>4759</v>
      </c>
      <c r="D1701" s="53"/>
      <c r="E1701" s="53"/>
      <c r="F1701" s="53"/>
      <c r="G1701" s="33" t="s">
        <v>146</v>
      </c>
      <c r="H1701" s="53" t="s">
        <v>148</v>
      </c>
      <c r="I1701" s="53" t="s">
        <v>30</v>
      </c>
      <c r="J1701" s="53" t="s">
        <v>149</v>
      </c>
      <c r="K1701" s="53" t="s">
        <v>123</v>
      </c>
      <c r="L1701" s="53" t="s">
        <v>150</v>
      </c>
      <c r="M1701" s="58" t="s">
        <v>11081</v>
      </c>
      <c r="N1701" s="53" t="s">
        <v>4760</v>
      </c>
      <c r="O1701" s="33"/>
      <c r="P1701" s="76"/>
    </row>
    <row r="1702" spans="1:16" ht="60">
      <c r="A1702" s="53" t="s">
        <v>4761</v>
      </c>
      <c r="B1702" s="54" t="s">
        <v>4731</v>
      </c>
      <c r="C1702" s="55" t="s">
        <v>4762</v>
      </c>
      <c r="D1702" s="53"/>
      <c r="E1702" s="53"/>
      <c r="F1702" s="53"/>
      <c r="G1702" s="53"/>
      <c r="H1702" s="53" t="s">
        <v>148</v>
      </c>
      <c r="I1702" s="53" t="s">
        <v>30</v>
      </c>
      <c r="J1702" s="53" t="s">
        <v>149</v>
      </c>
      <c r="K1702" s="53" t="s">
        <v>123</v>
      </c>
      <c r="L1702" s="53" t="s">
        <v>128</v>
      </c>
      <c r="M1702" s="58" t="s">
        <v>10994</v>
      </c>
      <c r="N1702" s="53" t="s">
        <v>4763</v>
      </c>
      <c r="O1702" s="53"/>
      <c r="P1702" s="76"/>
    </row>
    <row r="1703" spans="1:16" ht="60">
      <c r="A1703" s="53" t="s">
        <v>4764</v>
      </c>
      <c r="B1703" s="54" t="s">
        <v>4731</v>
      </c>
      <c r="C1703" s="55" t="s">
        <v>4765</v>
      </c>
      <c r="D1703" s="53"/>
      <c r="E1703" s="53"/>
      <c r="F1703" s="53"/>
      <c r="G1703" s="53"/>
      <c r="H1703" s="53" t="s">
        <v>148</v>
      </c>
      <c r="I1703" s="53" t="s">
        <v>30</v>
      </c>
      <c r="J1703" s="53" t="s">
        <v>149</v>
      </c>
      <c r="K1703" s="53" t="s">
        <v>123</v>
      </c>
      <c r="L1703" s="53" t="s">
        <v>128</v>
      </c>
      <c r="M1703" s="58" t="s">
        <v>10994</v>
      </c>
      <c r="N1703" s="53" t="s">
        <v>4766</v>
      </c>
      <c r="O1703" s="53"/>
      <c r="P1703" s="76"/>
    </row>
    <row r="1704" spans="1:16" ht="60">
      <c r="A1704" s="53" t="s">
        <v>4767</v>
      </c>
      <c r="B1704" s="54" t="s">
        <v>4731</v>
      </c>
      <c r="C1704" s="55" t="s">
        <v>4768</v>
      </c>
      <c r="D1704" s="53"/>
      <c r="E1704" s="53"/>
      <c r="F1704" s="53"/>
      <c r="G1704" s="53"/>
      <c r="H1704" s="53" t="s">
        <v>148</v>
      </c>
      <c r="I1704" s="53" t="s">
        <v>30</v>
      </c>
      <c r="J1704" s="53" t="s">
        <v>149</v>
      </c>
      <c r="K1704" s="53" t="s">
        <v>123</v>
      </c>
      <c r="L1704" s="53" t="s">
        <v>128</v>
      </c>
      <c r="M1704" s="58" t="s">
        <v>10994</v>
      </c>
      <c r="N1704" s="53" t="s">
        <v>4769</v>
      </c>
      <c r="O1704" s="53"/>
      <c r="P1704" s="76"/>
    </row>
    <row r="1705" spans="1:16" ht="60">
      <c r="A1705" s="53" t="s">
        <v>4770</v>
      </c>
      <c r="B1705" s="54" t="s">
        <v>4731</v>
      </c>
      <c r="C1705" s="55" t="s">
        <v>4771</v>
      </c>
      <c r="D1705" s="53"/>
      <c r="E1705" s="53"/>
      <c r="F1705" s="53"/>
      <c r="G1705" s="33" t="s">
        <v>146</v>
      </c>
      <c r="H1705" s="53" t="s">
        <v>148</v>
      </c>
      <c r="I1705" s="53" t="s">
        <v>30</v>
      </c>
      <c r="J1705" s="53" t="s">
        <v>149</v>
      </c>
      <c r="K1705" s="53" t="s">
        <v>123</v>
      </c>
      <c r="L1705" s="53" t="s">
        <v>150</v>
      </c>
      <c r="M1705" s="58" t="s">
        <v>11118</v>
      </c>
      <c r="N1705" s="53" t="s">
        <v>4772</v>
      </c>
      <c r="O1705" s="33"/>
      <c r="P1705" s="76"/>
    </row>
    <row r="1706" spans="1:16" ht="60">
      <c r="A1706" s="33" t="s">
        <v>4773</v>
      </c>
      <c r="B1706" s="54" t="s">
        <v>4731</v>
      </c>
      <c r="C1706" s="55" t="s">
        <v>4774</v>
      </c>
      <c r="D1706" s="53"/>
      <c r="E1706" s="53"/>
      <c r="F1706" s="53"/>
      <c r="G1706" s="33" t="s">
        <v>146</v>
      </c>
      <c r="H1706" s="53" t="s">
        <v>148</v>
      </c>
      <c r="I1706" s="53" t="s">
        <v>30</v>
      </c>
      <c r="J1706" s="53" t="s">
        <v>149</v>
      </c>
      <c r="K1706" s="53" t="s">
        <v>123</v>
      </c>
      <c r="L1706" s="53" t="s">
        <v>150</v>
      </c>
      <c r="M1706" s="58" t="s">
        <v>11081</v>
      </c>
      <c r="N1706" s="53" t="s">
        <v>4775</v>
      </c>
      <c r="O1706" s="33"/>
      <c r="P1706" s="76"/>
    </row>
    <row r="1707" spans="1:16" ht="60">
      <c r="A1707" s="33" t="s">
        <v>4776</v>
      </c>
      <c r="B1707" s="54" t="s">
        <v>4731</v>
      </c>
      <c r="C1707" s="55" t="s">
        <v>4777</v>
      </c>
      <c r="D1707" s="53"/>
      <c r="E1707" s="53"/>
      <c r="F1707" s="53"/>
      <c r="G1707" s="33" t="s">
        <v>146</v>
      </c>
      <c r="H1707" s="53" t="s">
        <v>148</v>
      </c>
      <c r="I1707" s="53" t="s">
        <v>30</v>
      </c>
      <c r="J1707" s="53" t="s">
        <v>149</v>
      </c>
      <c r="K1707" s="53" t="s">
        <v>123</v>
      </c>
      <c r="L1707" s="53" t="s">
        <v>150</v>
      </c>
      <c r="M1707" s="65" t="s">
        <v>11081</v>
      </c>
      <c r="N1707" s="53" t="s">
        <v>4778</v>
      </c>
      <c r="O1707" s="33"/>
      <c r="P1707" s="76"/>
    </row>
    <row r="1708" spans="1:16" ht="30">
      <c r="A1708" s="53" t="s">
        <v>4779</v>
      </c>
      <c r="B1708" s="54" t="s">
        <v>4780</v>
      </c>
      <c r="C1708" s="55" t="s">
        <v>4781</v>
      </c>
      <c r="D1708" s="33" t="s">
        <v>10814</v>
      </c>
      <c r="E1708" s="33" t="s">
        <v>10815</v>
      </c>
      <c r="F1708" s="53"/>
      <c r="G1708" s="53"/>
      <c r="H1708" s="53" t="s">
        <v>148</v>
      </c>
      <c r="I1708" s="53" t="s">
        <v>31</v>
      </c>
      <c r="J1708" s="53" t="s">
        <v>149</v>
      </c>
      <c r="K1708" s="53" t="s">
        <v>123</v>
      </c>
      <c r="L1708" s="33" t="s">
        <v>129</v>
      </c>
      <c r="M1708" s="58" t="s">
        <v>10763</v>
      </c>
      <c r="N1708" s="53" t="s">
        <v>4782</v>
      </c>
      <c r="O1708" s="53"/>
      <c r="P1708" s="76"/>
    </row>
    <row r="1709" spans="1:16">
      <c r="A1709" s="53" t="s">
        <v>4783</v>
      </c>
      <c r="B1709" s="54" t="s">
        <v>4780</v>
      </c>
      <c r="C1709" s="55" t="s">
        <v>4784</v>
      </c>
      <c r="D1709" s="33"/>
      <c r="E1709" s="53"/>
      <c r="F1709" s="53"/>
      <c r="G1709" s="53"/>
      <c r="H1709" s="53" t="s">
        <v>148</v>
      </c>
      <c r="I1709" s="53" t="s">
        <v>31</v>
      </c>
      <c r="J1709" s="53" t="s">
        <v>151</v>
      </c>
      <c r="K1709" s="53" t="s">
        <v>124</v>
      </c>
      <c r="L1709" s="53" t="s">
        <v>129</v>
      </c>
      <c r="M1709" s="55"/>
      <c r="N1709" s="53" t="s">
        <v>4785</v>
      </c>
      <c r="O1709" s="53"/>
      <c r="P1709" s="33"/>
    </row>
    <row r="1710" spans="1:16" ht="45">
      <c r="A1710" s="53" t="s">
        <v>4786</v>
      </c>
      <c r="B1710" s="54" t="s">
        <v>4780</v>
      </c>
      <c r="C1710" s="58" t="s">
        <v>4787</v>
      </c>
      <c r="D1710" s="33"/>
      <c r="E1710" s="53"/>
      <c r="F1710" s="53"/>
      <c r="G1710" s="53"/>
      <c r="H1710" s="53" t="s">
        <v>148</v>
      </c>
      <c r="I1710" s="53" t="s">
        <v>31</v>
      </c>
      <c r="J1710" s="53" t="s">
        <v>151</v>
      </c>
      <c r="K1710" s="53" t="s">
        <v>124</v>
      </c>
      <c r="L1710" s="53" t="s">
        <v>129</v>
      </c>
      <c r="M1710" s="55"/>
      <c r="N1710" s="53" t="s">
        <v>4788</v>
      </c>
      <c r="O1710" s="53"/>
      <c r="P1710" s="33"/>
    </row>
    <row r="1711" spans="1:16" ht="30">
      <c r="A1711" s="53" t="s">
        <v>4789</v>
      </c>
      <c r="B1711" s="54" t="s">
        <v>4780</v>
      </c>
      <c r="C1711" s="58" t="s">
        <v>4790</v>
      </c>
      <c r="D1711" s="33"/>
      <c r="E1711" s="33"/>
      <c r="F1711" s="53"/>
      <c r="G1711" s="53"/>
      <c r="H1711" s="53" t="s">
        <v>148</v>
      </c>
      <c r="I1711" s="53" t="s">
        <v>31</v>
      </c>
      <c r="J1711" s="53" t="s">
        <v>151</v>
      </c>
      <c r="K1711" s="53" t="s">
        <v>124</v>
      </c>
      <c r="L1711" s="53" t="s">
        <v>129</v>
      </c>
      <c r="M1711" s="55"/>
      <c r="N1711" s="53" t="s">
        <v>4791</v>
      </c>
      <c r="O1711" s="33"/>
      <c r="P1711" s="33"/>
    </row>
    <row r="1712" spans="1:16" ht="45">
      <c r="A1712" s="33" t="s">
        <v>4792</v>
      </c>
      <c r="B1712" s="54" t="s">
        <v>4780</v>
      </c>
      <c r="C1712" s="55" t="s">
        <v>4793</v>
      </c>
      <c r="D1712" s="53"/>
      <c r="E1712" s="53"/>
      <c r="F1712" s="53"/>
      <c r="G1712" s="33" t="s">
        <v>146</v>
      </c>
      <c r="H1712" s="53" t="s">
        <v>148</v>
      </c>
      <c r="I1712" s="53" t="s">
        <v>30</v>
      </c>
      <c r="J1712" s="53" t="s">
        <v>149</v>
      </c>
      <c r="K1712" s="53" t="s">
        <v>123</v>
      </c>
      <c r="L1712" s="53" t="s">
        <v>150</v>
      </c>
      <c r="M1712" s="55"/>
      <c r="N1712" s="53" t="s">
        <v>4794</v>
      </c>
      <c r="O1712" s="33"/>
      <c r="P1712" s="76"/>
    </row>
    <row r="1713" spans="1:16" ht="45">
      <c r="A1713" s="53" t="s">
        <v>4795</v>
      </c>
      <c r="B1713" s="54" t="s">
        <v>4780</v>
      </c>
      <c r="C1713" s="55" t="s">
        <v>4796</v>
      </c>
      <c r="D1713" s="53"/>
      <c r="E1713" s="53"/>
      <c r="F1713" s="53"/>
      <c r="G1713" s="53"/>
      <c r="H1713" s="53" t="s">
        <v>148</v>
      </c>
      <c r="I1713" s="53" t="s">
        <v>30</v>
      </c>
      <c r="J1713" s="53" t="s">
        <v>151</v>
      </c>
      <c r="K1713" s="53" t="s">
        <v>124</v>
      </c>
      <c r="L1713" s="53" t="s">
        <v>153</v>
      </c>
      <c r="M1713" s="54" t="s">
        <v>273</v>
      </c>
      <c r="N1713" s="53" t="s">
        <v>4797</v>
      </c>
      <c r="O1713" s="56"/>
      <c r="P1713" s="76"/>
    </row>
    <row r="1714" spans="1:16" ht="30">
      <c r="A1714" s="53" t="s">
        <v>4798</v>
      </c>
      <c r="B1714" s="54" t="s">
        <v>4780</v>
      </c>
      <c r="C1714" s="55" t="s">
        <v>4799</v>
      </c>
      <c r="D1714" s="53"/>
      <c r="E1714" s="53"/>
      <c r="F1714" s="53"/>
      <c r="G1714" s="53"/>
      <c r="H1714" s="53" t="s">
        <v>148</v>
      </c>
      <c r="I1714" s="53" t="s">
        <v>30</v>
      </c>
      <c r="J1714" s="53" t="s">
        <v>151</v>
      </c>
      <c r="K1714" s="53" t="s">
        <v>124</v>
      </c>
      <c r="L1714" s="53" t="s">
        <v>129</v>
      </c>
      <c r="M1714" s="55"/>
      <c r="N1714" s="53" t="s">
        <v>4800</v>
      </c>
      <c r="O1714" s="53"/>
      <c r="P1714" s="76"/>
    </row>
    <row r="1715" spans="1:16" ht="60">
      <c r="A1715" s="53" t="s">
        <v>4801</v>
      </c>
      <c r="B1715" s="54" t="s">
        <v>4780</v>
      </c>
      <c r="C1715" s="55" t="s">
        <v>4802</v>
      </c>
      <c r="D1715" s="53"/>
      <c r="E1715" s="53"/>
      <c r="F1715" s="53"/>
      <c r="G1715" s="53"/>
      <c r="H1715" s="53" t="s">
        <v>148</v>
      </c>
      <c r="I1715" s="53" t="s">
        <v>30</v>
      </c>
      <c r="J1715" s="53" t="s">
        <v>151</v>
      </c>
      <c r="K1715" s="53" t="s">
        <v>124</v>
      </c>
      <c r="L1715" s="53" t="s">
        <v>153</v>
      </c>
      <c r="M1715" s="54" t="s">
        <v>273</v>
      </c>
      <c r="N1715" s="53" t="s">
        <v>4803</v>
      </c>
      <c r="O1715" s="60"/>
      <c r="P1715" s="76"/>
    </row>
    <row r="1716" spans="1:16" ht="45">
      <c r="A1716" s="53" t="s">
        <v>4804</v>
      </c>
      <c r="B1716" s="54" t="s">
        <v>4780</v>
      </c>
      <c r="C1716" s="55" t="s">
        <v>4805</v>
      </c>
      <c r="D1716" s="53"/>
      <c r="E1716" s="53"/>
      <c r="F1716" s="53"/>
      <c r="G1716" s="53"/>
      <c r="H1716" s="53" t="s">
        <v>148</v>
      </c>
      <c r="I1716" s="53" t="s">
        <v>30</v>
      </c>
      <c r="J1716" s="53" t="s">
        <v>151</v>
      </c>
      <c r="K1716" s="53" t="s">
        <v>124</v>
      </c>
      <c r="L1716" s="53" t="s">
        <v>129</v>
      </c>
      <c r="M1716" s="55"/>
      <c r="N1716" s="53" t="s">
        <v>4806</v>
      </c>
      <c r="O1716" s="53"/>
      <c r="P1716" s="76"/>
    </row>
    <row r="1717" spans="1:16" ht="60">
      <c r="A1717" s="53" t="s">
        <v>4807</v>
      </c>
      <c r="B1717" s="54" t="s">
        <v>4780</v>
      </c>
      <c r="C1717" s="55" t="s">
        <v>4808</v>
      </c>
      <c r="D1717" s="53"/>
      <c r="E1717" s="53"/>
      <c r="F1717" s="53"/>
      <c r="G1717" s="53"/>
      <c r="H1717" s="53" t="s">
        <v>148</v>
      </c>
      <c r="I1717" s="53" t="s">
        <v>30</v>
      </c>
      <c r="J1717" s="53" t="s">
        <v>151</v>
      </c>
      <c r="K1717" s="53" t="s">
        <v>124</v>
      </c>
      <c r="L1717" s="53" t="s">
        <v>153</v>
      </c>
      <c r="M1717" s="54" t="s">
        <v>273</v>
      </c>
      <c r="N1717" s="53" t="s">
        <v>4809</v>
      </c>
      <c r="O1717" s="60"/>
      <c r="P1717" s="76"/>
    </row>
    <row r="1718" spans="1:16" ht="60">
      <c r="A1718" s="53" t="s">
        <v>4810</v>
      </c>
      <c r="B1718" s="54" t="s">
        <v>4780</v>
      </c>
      <c r="C1718" s="55" t="s">
        <v>4811</v>
      </c>
      <c r="D1718" s="53"/>
      <c r="E1718" s="53"/>
      <c r="F1718" s="53"/>
      <c r="G1718" s="53"/>
      <c r="H1718" s="53" t="s">
        <v>148</v>
      </c>
      <c r="I1718" s="53" t="s">
        <v>30</v>
      </c>
      <c r="J1718" s="53" t="s">
        <v>151</v>
      </c>
      <c r="K1718" s="53" t="s">
        <v>124</v>
      </c>
      <c r="L1718" s="53" t="s">
        <v>153</v>
      </c>
      <c r="M1718" s="54" t="s">
        <v>273</v>
      </c>
      <c r="N1718" s="53" t="s">
        <v>4812</v>
      </c>
      <c r="O1718" s="60"/>
      <c r="P1718" s="76"/>
    </row>
    <row r="1719" spans="1:16" ht="30">
      <c r="A1719" s="53" t="s">
        <v>4813</v>
      </c>
      <c r="B1719" s="54" t="s">
        <v>4780</v>
      </c>
      <c r="C1719" s="58" t="s">
        <v>4814</v>
      </c>
      <c r="D1719" s="53"/>
      <c r="E1719" s="53"/>
      <c r="F1719" s="53"/>
      <c r="G1719" s="53"/>
      <c r="H1719" s="53" t="s">
        <v>148</v>
      </c>
      <c r="I1719" s="53" t="s">
        <v>30</v>
      </c>
      <c r="J1719" s="53" t="s">
        <v>151</v>
      </c>
      <c r="K1719" s="53" t="s">
        <v>124</v>
      </c>
      <c r="L1719" s="53" t="s">
        <v>129</v>
      </c>
      <c r="M1719" s="55"/>
      <c r="N1719" s="53" t="s">
        <v>4815</v>
      </c>
      <c r="O1719" s="33"/>
      <c r="P1719" s="76"/>
    </row>
    <row r="1720" spans="1:16" ht="60">
      <c r="A1720" s="53" t="s">
        <v>4816</v>
      </c>
      <c r="B1720" s="54" t="s">
        <v>4780</v>
      </c>
      <c r="C1720" s="55" t="s">
        <v>4817</v>
      </c>
      <c r="D1720" s="53"/>
      <c r="E1720" s="53"/>
      <c r="F1720" s="53"/>
      <c r="G1720" s="53"/>
      <c r="H1720" s="53" t="s">
        <v>148</v>
      </c>
      <c r="I1720" s="53" t="s">
        <v>30</v>
      </c>
      <c r="J1720" s="53" t="s">
        <v>151</v>
      </c>
      <c r="K1720" s="53" t="s">
        <v>124</v>
      </c>
      <c r="L1720" s="53" t="s">
        <v>153</v>
      </c>
      <c r="M1720" s="54" t="s">
        <v>273</v>
      </c>
      <c r="N1720" s="53" t="s">
        <v>4818</v>
      </c>
      <c r="O1720" s="60"/>
      <c r="P1720" s="76"/>
    </row>
    <row r="1721" spans="1:16" ht="45">
      <c r="A1721" s="53" t="s">
        <v>4819</v>
      </c>
      <c r="B1721" s="54" t="s">
        <v>4780</v>
      </c>
      <c r="C1721" s="55" t="s">
        <v>4820</v>
      </c>
      <c r="D1721" s="53"/>
      <c r="E1721" s="53"/>
      <c r="F1721" s="53"/>
      <c r="G1721" s="53"/>
      <c r="H1721" s="53" t="s">
        <v>148</v>
      </c>
      <c r="I1721" s="53" t="s">
        <v>30</v>
      </c>
      <c r="J1721" s="53" t="s">
        <v>151</v>
      </c>
      <c r="K1721" s="53" t="s">
        <v>124</v>
      </c>
      <c r="L1721" s="53" t="s">
        <v>129</v>
      </c>
      <c r="M1721" s="55"/>
      <c r="N1721" s="53" t="s">
        <v>4821</v>
      </c>
      <c r="O1721" s="53"/>
      <c r="P1721" s="76"/>
    </row>
    <row r="1722" spans="1:16" ht="30">
      <c r="A1722" s="53" t="s">
        <v>4822</v>
      </c>
      <c r="B1722" s="54" t="s">
        <v>4780</v>
      </c>
      <c r="C1722" s="55" t="s">
        <v>4823</v>
      </c>
      <c r="D1722" s="53"/>
      <c r="E1722" s="53"/>
      <c r="F1722" s="53"/>
      <c r="G1722" s="53"/>
      <c r="H1722" s="53" t="s">
        <v>148</v>
      </c>
      <c r="I1722" s="53" t="s">
        <v>30</v>
      </c>
      <c r="J1722" s="53" t="s">
        <v>151</v>
      </c>
      <c r="K1722" s="53" t="s">
        <v>124</v>
      </c>
      <c r="L1722" s="53" t="s">
        <v>129</v>
      </c>
      <c r="M1722" s="55"/>
      <c r="N1722" s="60"/>
      <c r="O1722" s="60"/>
      <c r="P1722" s="76"/>
    </row>
    <row r="1723" spans="1:16" ht="60">
      <c r="A1723" s="33" t="s">
        <v>4824</v>
      </c>
      <c r="B1723" s="54" t="s">
        <v>4780</v>
      </c>
      <c r="C1723" s="55" t="s">
        <v>4825</v>
      </c>
      <c r="D1723" s="53"/>
      <c r="E1723" s="53"/>
      <c r="F1723" s="53"/>
      <c r="G1723" s="33"/>
      <c r="H1723" s="53" t="s">
        <v>148</v>
      </c>
      <c r="I1723" s="53" t="s">
        <v>30</v>
      </c>
      <c r="J1723" s="53" t="s">
        <v>149</v>
      </c>
      <c r="K1723" s="53" t="s">
        <v>123</v>
      </c>
      <c r="L1723" s="53" t="s">
        <v>129</v>
      </c>
      <c r="M1723" s="58" t="s">
        <v>11208</v>
      </c>
      <c r="N1723" s="60"/>
      <c r="O1723" s="33"/>
      <c r="P1723" s="76"/>
    </row>
    <row r="1724" spans="1:16" ht="45">
      <c r="A1724" s="33" t="s">
        <v>4826</v>
      </c>
      <c r="B1724" s="54" t="s">
        <v>4780</v>
      </c>
      <c r="C1724" s="58" t="s">
        <v>4827</v>
      </c>
      <c r="D1724" s="53"/>
      <c r="E1724" s="53"/>
      <c r="F1724" s="53"/>
      <c r="G1724" s="33" t="s">
        <v>146</v>
      </c>
      <c r="H1724" s="53" t="s">
        <v>148</v>
      </c>
      <c r="I1724" s="53" t="s">
        <v>30</v>
      </c>
      <c r="J1724" s="53" t="s">
        <v>149</v>
      </c>
      <c r="K1724" s="53" t="s">
        <v>123</v>
      </c>
      <c r="L1724" s="53" t="s">
        <v>150</v>
      </c>
      <c r="M1724" s="58" t="s">
        <v>11098</v>
      </c>
      <c r="N1724" s="53" t="s">
        <v>4828</v>
      </c>
      <c r="O1724" s="33"/>
      <c r="P1724" s="76"/>
    </row>
    <row r="1725" spans="1:16" ht="60">
      <c r="A1725" s="53" t="s">
        <v>4832</v>
      </c>
      <c r="B1725" s="54" t="s">
        <v>4780</v>
      </c>
      <c r="C1725" s="55" t="s">
        <v>4833</v>
      </c>
      <c r="D1725" s="53"/>
      <c r="E1725" s="53"/>
      <c r="F1725" s="53"/>
      <c r="G1725" s="33" t="s">
        <v>146</v>
      </c>
      <c r="H1725" s="53" t="s">
        <v>148</v>
      </c>
      <c r="I1725" s="53" t="s">
        <v>30</v>
      </c>
      <c r="J1725" s="53" t="s">
        <v>149</v>
      </c>
      <c r="K1725" s="53" t="s">
        <v>123</v>
      </c>
      <c r="L1725" s="53" t="s">
        <v>150</v>
      </c>
      <c r="M1725" s="55"/>
      <c r="N1725" s="53" t="s">
        <v>4834</v>
      </c>
      <c r="O1725" s="33"/>
      <c r="P1725" s="76"/>
    </row>
    <row r="1726" spans="1:16" ht="60">
      <c r="A1726" s="33" t="s">
        <v>4835</v>
      </c>
      <c r="B1726" s="54" t="s">
        <v>4780</v>
      </c>
      <c r="C1726" s="55" t="s">
        <v>4836</v>
      </c>
      <c r="D1726" s="53"/>
      <c r="E1726" s="53"/>
      <c r="F1726" s="53"/>
      <c r="G1726" s="33" t="s">
        <v>146</v>
      </c>
      <c r="H1726" s="53" t="s">
        <v>148</v>
      </c>
      <c r="I1726" s="53" t="s">
        <v>30</v>
      </c>
      <c r="J1726" s="53" t="s">
        <v>149</v>
      </c>
      <c r="K1726" s="53" t="s">
        <v>123</v>
      </c>
      <c r="L1726" s="53" t="s">
        <v>150</v>
      </c>
      <c r="M1726" s="55"/>
      <c r="N1726" s="53" t="s">
        <v>4837</v>
      </c>
      <c r="O1726" s="33"/>
      <c r="P1726" s="76"/>
    </row>
    <row r="1727" spans="1:16" ht="45">
      <c r="A1727" s="33" t="s">
        <v>4838</v>
      </c>
      <c r="B1727" s="54" t="s">
        <v>4780</v>
      </c>
      <c r="C1727" s="55" t="s">
        <v>4839</v>
      </c>
      <c r="D1727" s="53"/>
      <c r="E1727" s="53"/>
      <c r="F1727" s="53"/>
      <c r="G1727" s="53"/>
      <c r="H1727" s="53" t="s">
        <v>148</v>
      </c>
      <c r="I1727" s="53" t="s">
        <v>30</v>
      </c>
      <c r="J1727" s="53" t="s">
        <v>149</v>
      </c>
      <c r="K1727" s="53" t="s">
        <v>123</v>
      </c>
      <c r="L1727" s="53" t="s">
        <v>128</v>
      </c>
      <c r="M1727" s="58" t="s">
        <v>10881</v>
      </c>
      <c r="N1727" s="53" t="s">
        <v>4840</v>
      </c>
      <c r="O1727" s="53"/>
      <c r="P1727" s="76"/>
    </row>
    <row r="1728" spans="1:16" ht="90">
      <c r="A1728" s="53" t="s">
        <v>4841</v>
      </c>
      <c r="B1728" s="54" t="s">
        <v>4780</v>
      </c>
      <c r="C1728" s="55" t="s">
        <v>4842</v>
      </c>
      <c r="D1728" s="53"/>
      <c r="E1728" s="53"/>
      <c r="F1728" s="53"/>
      <c r="G1728" s="53"/>
      <c r="H1728" s="53" t="s">
        <v>148</v>
      </c>
      <c r="I1728" s="53" t="s">
        <v>30</v>
      </c>
      <c r="J1728" s="53" t="s">
        <v>149</v>
      </c>
      <c r="K1728" s="53" t="s">
        <v>123</v>
      </c>
      <c r="L1728" s="53" t="s">
        <v>128</v>
      </c>
      <c r="M1728" s="65" t="s">
        <v>10966</v>
      </c>
      <c r="N1728" s="60"/>
      <c r="O1728" s="60"/>
      <c r="P1728" s="76"/>
    </row>
    <row r="1729" spans="1:16" ht="105">
      <c r="A1729" s="53" t="s">
        <v>4843</v>
      </c>
      <c r="B1729" s="54" t="s">
        <v>4780</v>
      </c>
      <c r="C1729" s="55" t="s">
        <v>4844</v>
      </c>
      <c r="D1729" s="53"/>
      <c r="E1729" s="53"/>
      <c r="F1729" s="53"/>
      <c r="G1729" s="53"/>
      <c r="H1729" s="53" t="s">
        <v>148</v>
      </c>
      <c r="I1729" s="53" t="s">
        <v>30</v>
      </c>
      <c r="J1729" s="53" t="s">
        <v>149</v>
      </c>
      <c r="K1729" s="53" t="s">
        <v>123</v>
      </c>
      <c r="L1729" s="53" t="s">
        <v>128</v>
      </c>
      <c r="M1729" s="65" t="s">
        <v>10966</v>
      </c>
      <c r="N1729" s="53" t="s">
        <v>4845</v>
      </c>
      <c r="O1729" s="33"/>
      <c r="P1729" s="76"/>
    </row>
    <row r="1730" spans="1:16" ht="120">
      <c r="A1730" s="33" t="s">
        <v>4846</v>
      </c>
      <c r="B1730" s="54" t="s">
        <v>4780</v>
      </c>
      <c r="C1730" s="55" t="s">
        <v>4847</v>
      </c>
      <c r="D1730" s="53"/>
      <c r="E1730" s="53"/>
      <c r="F1730" s="53"/>
      <c r="G1730" s="33" t="s">
        <v>146</v>
      </c>
      <c r="H1730" s="53" t="s">
        <v>148</v>
      </c>
      <c r="I1730" s="53" t="s">
        <v>30</v>
      </c>
      <c r="J1730" s="53" t="s">
        <v>149</v>
      </c>
      <c r="K1730" s="53" t="s">
        <v>123</v>
      </c>
      <c r="L1730" s="53" t="s">
        <v>150</v>
      </c>
      <c r="M1730" s="55"/>
      <c r="N1730" s="53" t="s">
        <v>4848</v>
      </c>
      <c r="O1730" s="33"/>
      <c r="P1730" s="76"/>
    </row>
    <row r="1731" spans="1:16" ht="135">
      <c r="A1731" s="33" t="s">
        <v>4849</v>
      </c>
      <c r="B1731" s="54" t="s">
        <v>4780</v>
      </c>
      <c r="C1731" s="55" t="s">
        <v>4850</v>
      </c>
      <c r="D1731" s="53"/>
      <c r="E1731" s="53"/>
      <c r="F1731" s="53"/>
      <c r="G1731" s="33" t="s">
        <v>146</v>
      </c>
      <c r="H1731" s="53" t="s">
        <v>148</v>
      </c>
      <c r="I1731" s="53" t="s">
        <v>30</v>
      </c>
      <c r="J1731" s="53" t="s">
        <v>149</v>
      </c>
      <c r="K1731" s="53" t="s">
        <v>123</v>
      </c>
      <c r="L1731" s="53" t="s">
        <v>150</v>
      </c>
      <c r="M1731" s="55"/>
      <c r="N1731" s="53" t="s">
        <v>4851</v>
      </c>
      <c r="O1731" s="33"/>
      <c r="P1731" s="76"/>
    </row>
    <row r="1732" spans="1:16" ht="90">
      <c r="A1732" s="53" t="s">
        <v>3054</v>
      </c>
      <c r="B1732" s="54" t="s">
        <v>4780</v>
      </c>
      <c r="C1732" s="55" t="s">
        <v>4852</v>
      </c>
      <c r="D1732" s="53"/>
      <c r="E1732" s="53"/>
      <c r="F1732" s="53"/>
      <c r="G1732" s="53"/>
      <c r="H1732" s="53" t="s">
        <v>148</v>
      </c>
      <c r="I1732" s="53" t="s">
        <v>30</v>
      </c>
      <c r="J1732" s="53" t="s">
        <v>149</v>
      </c>
      <c r="K1732" s="53" t="s">
        <v>123</v>
      </c>
      <c r="L1732" s="53" t="s">
        <v>128</v>
      </c>
      <c r="M1732" s="65" t="s">
        <v>10966</v>
      </c>
      <c r="N1732" s="53" t="s">
        <v>3056</v>
      </c>
      <c r="O1732" s="60"/>
      <c r="P1732" s="76"/>
    </row>
    <row r="1733" spans="1:16" ht="90">
      <c r="A1733" s="53" t="s">
        <v>4853</v>
      </c>
      <c r="B1733" s="54" t="s">
        <v>4780</v>
      </c>
      <c r="C1733" s="55" t="s">
        <v>4854</v>
      </c>
      <c r="D1733" s="53"/>
      <c r="E1733" s="53"/>
      <c r="F1733" s="53"/>
      <c r="G1733" s="53"/>
      <c r="H1733" s="53" t="s">
        <v>148</v>
      </c>
      <c r="I1733" s="53" t="s">
        <v>30</v>
      </c>
      <c r="J1733" s="53" t="s">
        <v>149</v>
      </c>
      <c r="K1733" s="53" t="s">
        <v>123</v>
      </c>
      <c r="L1733" s="53" t="s">
        <v>128</v>
      </c>
      <c r="M1733" s="65" t="s">
        <v>10966</v>
      </c>
      <c r="N1733" s="53" t="s">
        <v>4855</v>
      </c>
      <c r="O1733" s="53"/>
      <c r="P1733" s="76"/>
    </row>
    <row r="1734" spans="1:16" ht="105">
      <c r="A1734" s="53" t="s">
        <v>4856</v>
      </c>
      <c r="B1734" s="54" t="s">
        <v>4780</v>
      </c>
      <c r="C1734" s="55" t="s">
        <v>4857</v>
      </c>
      <c r="D1734" s="53"/>
      <c r="E1734" s="53"/>
      <c r="F1734" s="53"/>
      <c r="G1734" s="53"/>
      <c r="H1734" s="53" t="s">
        <v>148</v>
      </c>
      <c r="I1734" s="53" t="s">
        <v>30</v>
      </c>
      <c r="J1734" s="53" t="s">
        <v>149</v>
      </c>
      <c r="K1734" s="53" t="s">
        <v>123</v>
      </c>
      <c r="L1734" s="53" t="s">
        <v>128</v>
      </c>
      <c r="M1734" s="65" t="s">
        <v>10966</v>
      </c>
      <c r="N1734" s="53" t="s">
        <v>4858</v>
      </c>
      <c r="O1734" s="53"/>
      <c r="P1734" s="76"/>
    </row>
    <row r="1735" spans="1:16" ht="60">
      <c r="A1735" s="53" t="s">
        <v>4859</v>
      </c>
      <c r="B1735" s="54" t="s">
        <v>4780</v>
      </c>
      <c r="C1735" s="55" t="s">
        <v>4860</v>
      </c>
      <c r="D1735" s="53"/>
      <c r="E1735" s="53"/>
      <c r="F1735" s="53"/>
      <c r="G1735" s="53"/>
      <c r="H1735" s="53" t="s">
        <v>148</v>
      </c>
      <c r="I1735" s="53" t="s">
        <v>30</v>
      </c>
      <c r="J1735" s="53" t="s">
        <v>149</v>
      </c>
      <c r="K1735" s="53" t="s">
        <v>123</v>
      </c>
      <c r="L1735" s="53" t="s">
        <v>128</v>
      </c>
      <c r="M1735" s="58" t="s">
        <v>10881</v>
      </c>
      <c r="N1735" s="53" t="s">
        <v>4861</v>
      </c>
      <c r="O1735" s="53"/>
      <c r="P1735" s="76"/>
    </row>
    <row r="1736" spans="1:16" ht="45">
      <c r="A1736" s="53" t="s">
        <v>4862</v>
      </c>
      <c r="B1736" s="54" t="s">
        <v>4780</v>
      </c>
      <c r="C1736" s="55" t="s">
        <v>4863</v>
      </c>
      <c r="D1736" s="53"/>
      <c r="E1736" s="53"/>
      <c r="F1736" s="53"/>
      <c r="G1736" s="33" t="s">
        <v>146</v>
      </c>
      <c r="H1736" s="53" t="s">
        <v>148</v>
      </c>
      <c r="I1736" s="53" t="s">
        <v>30</v>
      </c>
      <c r="J1736" s="53" t="s">
        <v>149</v>
      </c>
      <c r="K1736" s="53" t="s">
        <v>123</v>
      </c>
      <c r="L1736" s="53" t="s">
        <v>150</v>
      </c>
      <c r="M1736" s="55"/>
      <c r="N1736" s="53" t="s">
        <v>4864</v>
      </c>
      <c r="O1736" s="33"/>
      <c r="P1736" s="76"/>
    </row>
    <row r="1737" spans="1:16" ht="45">
      <c r="A1737" s="33" t="s">
        <v>4865</v>
      </c>
      <c r="B1737" s="54" t="s">
        <v>4780</v>
      </c>
      <c r="C1737" s="55" t="s">
        <v>4866</v>
      </c>
      <c r="D1737" s="53"/>
      <c r="E1737" s="53"/>
      <c r="F1737" s="53"/>
      <c r="G1737" s="33" t="s">
        <v>146</v>
      </c>
      <c r="H1737" s="53" t="s">
        <v>148</v>
      </c>
      <c r="I1737" s="53" t="s">
        <v>30</v>
      </c>
      <c r="J1737" s="53" t="s">
        <v>149</v>
      </c>
      <c r="K1737" s="53" t="s">
        <v>123</v>
      </c>
      <c r="L1737" s="53" t="s">
        <v>150</v>
      </c>
      <c r="M1737" s="55"/>
      <c r="N1737" s="53" t="s">
        <v>4867</v>
      </c>
      <c r="O1737" s="33"/>
      <c r="P1737" s="76"/>
    </row>
    <row r="1738" spans="1:16" ht="30">
      <c r="A1738" s="53" t="s">
        <v>4868</v>
      </c>
      <c r="B1738" s="54" t="s">
        <v>4869</v>
      </c>
      <c r="C1738" s="55" t="s">
        <v>4870</v>
      </c>
      <c r="D1738" s="33" t="s">
        <v>11039</v>
      </c>
      <c r="E1738" s="33" t="s">
        <v>10817</v>
      </c>
      <c r="F1738" s="53"/>
      <c r="G1738" s="53"/>
      <c r="H1738" s="53" t="s">
        <v>148</v>
      </c>
      <c r="I1738" s="53" t="s">
        <v>31</v>
      </c>
      <c r="J1738" s="53" t="s">
        <v>149</v>
      </c>
      <c r="K1738" s="53" t="s">
        <v>123</v>
      </c>
      <c r="L1738" s="33" t="s">
        <v>129</v>
      </c>
      <c r="M1738" s="58" t="s">
        <v>10763</v>
      </c>
      <c r="N1738" s="53" t="s">
        <v>4871</v>
      </c>
      <c r="O1738" s="53"/>
      <c r="P1738" s="33"/>
    </row>
    <row r="1739" spans="1:16" ht="30">
      <c r="A1739" s="53" t="s">
        <v>4872</v>
      </c>
      <c r="B1739" s="54" t="s">
        <v>4869</v>
      </c>
      <c r="C1739" s="55" t="s">
        <v>4873</v>
      </c>
      <c r="D1739" s="33"/>
      <c r="E1739" s="33"/>
      <c r="F1739" s="53"/>
      <c r="G1739" s="53"/>
      <c r="H1739" s="53" t="s">
        <v>148</v>
      </c>
      <c r="I1739" s="53" t="s">
        <v>31</v>
      </c>
      <c r="J1739" s="53" t="s">
        <v>151</v>
      </c>
      <c r="K1739" s="53" t="s">
        <v>124</v>
      </c>
      <c r="L1739" s="53" t="s">
        <v>129</v>
      </c>
      <c r="M1739" s="55"/>
      <c r="N1739" s="53" t="s">
        <v>4874</v>
      </c>
      <c r="O1739" s="53"/>
      <c r="P1739" s="33"/>
    </row>
    <row r="1740" spans="1:16" ht="30">
      <c r="A1740" s="53" t="s">
        <v>4875</v>
      </c>
      <c r="B1740" s="54" t="s">
        <v>4869</v>
      </c>
      <c r="C1740" s="55" t="s">
        <v>4876</v>
      </c>
      <c r="D1740" s="33"/>
      <c r="E1740" s="33"/>
      <c r="F1740" s="53"/>
      <c r="G1740" s="53"/>
      <c r="H1740" s="53" t="s">
        <v>148</v>
      </c>
      <c r="I1740" s="53" t="s">
        <v>31</v>
      </c>
      <c r="J1740" s="53" t="s">
        <v>151</v>
      </c>
      <c r="K1740" s="53" t="s">
        <v>124</v>
      </c>
      <c r="L1740" s="53" t="s">
        <v>129</v>
      </c>
      <c r="M1740" s="55"/>
      <c r="N1740" s="53" t="s">
        <v>4877</v>
      </c>
      <c r="O1740" s="33"/>
      <c r="P1740" s="33"/>
    </row>
    <row r="1741" spans="1:16" ht="30">
      <c r="A1741" s="33" t="s">
        <v>4881</v>
      </c>
      <c r="B1741" s="54" t="s">
        <v>4869</v>
      </c>
      <c r="C1741" s="55" t="s">
        <v>4882</v>
      </c>
      <c r="D1741" s="53"/>
      <c r="E1741" s="53"/>
      <c r="F1741" s="53"/>
      <c r="G1741" s="33" t="s">
        <v>146</v>
      </c>
      <c r="H1741" s="53" t="s">
        <v>148</v>
      </c>
      <c r="I1741" s="53" t="s">
        <v>30</v>
      </c>
      <c r="J1741" s="53" t="s">
        <v>149</v>
      </c>
      <c r="K1741" s="53" t="s">
        <v>123</v>
      </c>
      <c r="L1741" s="53" t="s">
        <v>150</v>
      </c>
      <c r="M1741" s="55"/>
      <c r="N1741" s="53" t="s">
        <v>4883</v>
      </c>
      <c r="O1741" s="33"/>
      <c r="P1741" s="76"/>
    </row>
    <row r="1742" spans="1:16" ht="30">
      <c r="A1742" s="53" t="s">
        <v>4884</v>
      </c>
      <c r="B1742" s="54" t="s">
        <v>4869</v>
      </c>
      <c r="C1742" s="55" t="s">
        <v>4885</v>
      </c>
      <c r="D1742" s="53"/>
      <c r="E1742" s="53"/>
      <c r="F1742" s="53"/>
      <c r="G1742" s="53"/>
      <c r="H1742" s="53" t="s">
        <v>148</v>
      </c>
      <c r="I1742" s="53" t="s">
        <v>30</v>
      </c>
      <c r="J1742" s="53" t="s">
        <v>151</v>
      </c>
      <c r="K1742" s="53" t="s">
        <v>124</v>
      </c>
      <c r="L1742" s="53" t="s">
        <v>129</v>
      </c>
      <c r="M1742" s="55"/>
      <c r="N1742" s="53" t="s">
        <v>4886</v>
      </c>
      <c r="O1742" s="53"/>
      <c r="P1742" s="76"/>
    </row>
    <row r="1743" spans="1:16" ht="45">
      <c r="A1743" s="53" t="s">
        <v>4887</v>
      </c>
      <c r="B1743" s="54" t="s">
        <v>4869</v>
      </c>
      <c r="C1743" s="55" t="s">
        <v>4888</v>
      </c>
      <c r="D1743" s="53"/>
      <c r="E1743" s="53"/>
      <c r="F1743" s="53"/>
      <c r="G1743" s="53"/>
      <c r="H1743" s="53" t="s">
        <v>148</v>
      </c>
      <c r="I1743" s="53" t="s">
        <v>30</v>
      </c>
      <c r="J1743" s="53" t="s">
        <v>151</v>
      </c>
      <c r="K1743" s="53" t="s">
        <v>124</v>
      </c>
      <c r="L1743" s="53" t="s">
        <v>129</v>
      </c>
      <c r="M1743" s="55"/>
      <c r="N1743" s="53" t="s">
        <v>4889</v>
      </c>
      <c r="O1743" s="33"/>
      <c r="P1743" s="76"/>
    </row>
    <row r="1744" spans="1:16" ht="30">
      <c r="A1744" s="53" t="s">
        <v>4890</v>
      </c>
      <c r="B1744" s="54" t="s">
        <v>4869</v>
      </c>
      <c r="C1744" s="55" t="s">
        <v>4891</v>
      </c>
      <c r="D1744" s="53"/>
      <c r="E1744" s="53"/>
      <c r="F1744" s="53"/>
      <c r="G1744" s="53"/>
      <c r="H1744" s="53" t="s">
        <v>148</v>
      </c>
      <c r="I1744" s="53" t="s">
        <v>30</v>
      </c>
      <c r="J1744" s="53" t="s">
        <v>151</v>
      </c>
      <c r="K1744" s="53" t="s">
        <v>124</v>
      </c>
      <c r="L1744" s="53" t="s">
        <v>129</v>
      </c>
      <c r="M1744" s="55"/>
      <c r="N1744" s="53" t="s">
        <v>4892</v>
      </c>
      <c r="O1744" s="33"/>
      <c r="P1744" s="76"/>
    </row>
    <row r="1745" spans="1:16" ht="30">
      <c r="A1745" s="53" t="s">
        <v>4893</v>
      </c>
      <c r="B1745" s="54" t="s">
        <v>4869</v>
      </c>
      <c r="C1745" s="55" t="s">
        <v>4894</v>
      </c>
      <c r="D1745" s="53"/>
      <c r="E1745" s="53"/>
      <c r="F1745" s="53"/>
      <c r="G1745" s="53"/>
      <c r="H1745" s="53" t="s">
        <v>148</v>
      </c>
      <c r="I1745" s="53" t="s">
        <v>30</v>
      </c>
      <c r="J1745" s="53" t="s">
        <v>151</v>
      </c>
      <c r="K1745" s="53" t="s">
        <v>124</v>
      </c>
      <c r="L1745" s="53" t="s">
        <v>129</v>
      </c>
      <c r="M1745" s="55"/>
      <c r="N1745" s="60"/>
      <c r="O1745" s="60"/>
      <c r="P1745" s="76"/>
    </row>
    <row r="1746" spans="1:16" ht="60">
      <c r="A1746" s="33" t="s">
        <v>4895</v>
      </c>
      <c r="B1746" s="54" t="s">
        <v>4869</v>
      </c>
      <c r="C1746" s="55" t="s">
        <v>4896</v>
      </c>
      <c r="D1746" s="53"/>
      <c r="E1746" s="53"/>
      <c r="F1746" s="53"/>
      <c r="G1746" s="33"/>
      <c r="H1746" s="53" t="s">
        <v>148</v>
      </c>
      <c r="I1746" s="53" t="s">
        <v>30</v>
      </c>
      <c r="J1746" s="53" t="s">
        <v>149</v>
      </c>
      <c r="K1746" s="53" t="s">
        <v>123</v>
      </c>
      <c r="L1746" s="53" t="s">
        <v>129</v>
      </c>
      <c r="M1746" s="58" t="s">
        <v>11208</v>
      </c>
      <c r="N1746" s="53" t="s">
        <v>4897</v>
      </c>
      <c r="O1746" s="33"/>
      <c r="P1746" s="76"/>
    </row>
    <row r="1747" spans="1:16" ht="45">
      <c r="A1747" s="33" t="s">
        <v>4898</v>
      </c>
      <c r="B1747" s="54" t="s">
        <v>4869</v>
      </c>
      <c r="C1747" s="55" t="s">
        <v>4899</v>
      </c>
      <c r="D1747" s="53"/>
      <c r="E1747" s="53"/>
      <c r="F1747" s="53"/>
      <c r="G1747" s="33" t="s">
        <v>146</v>
      </c>
      <c r="H1747" s="53" t="s">
        <v>148</v>
      </c>
      <c r="I1747" s="53" t="s">
        <v>30</v>
      </c>
      <c r="J1747" s="53" t="s">
        <v>149</v>
      </c>
      <c r="K1747" s="53" t="s">
        <v>123</v>
      </c>
      <c r="L1747" s="53" t="s">
        <v>150</v>
      </c>
      <c r="M1747" s="55"/>
      <c r="N1747" s="60"/>
      <c r="O1747" s="33"/>
      <c r="P1747" s="76"/>
    </row>
    <row r="1748" spans="1:16" ht="75">
      <c r="A1748" s="53" t="s">
        <v>4900</v>
      </c>
      <c r="B1748" s="54" t="s">
        <v>4869</v>
      </c>
      <c r="C1748" s="55" t="s">
        <v>4901</v>
      </c>
      <c r="D1748" s="53"/>
      <c r="E1748" s="53"/>
      <c r="F1748" s="53"/>
      <c r="G1748" s="53"/>
      <c r="H1748" s="53" t="s">
        <v>148</v>
      </c>
      <c r="I1748" s="53" t="s">
        <v>30</v>
      </c>
      <c r="J1748" s="53" t="s">
        <v>149</v>
      </c>
      <c r="K1748" s="53" t="s">
        <v>123</v>
      </c>
      <c r="L1748" s="53" t="s">
        <v>128</v>
      </c>
      <c r="M1748" s="58" t="s">
        <v>10881</v>
      </c>
      <c r="N1748" s="53" t="s">
        <v>4902</v>
      </c>
      <c r="O1748" s="53"/>
      <c r="P1748" s="76"/>
    </row>
    <row r="1749" spans="1:16" ht="75">
      <c r="A1749" s="33" t="s">
        <v>4903</v>
      </c>
      <c r="B1749" s="54" t="s">
        <v>4869</v>
      </c>
      <c r="C1749" s="55" t="s">
        <v>4904</v>
      </c>
      <c r="D1749" s="53"/>
      <c r="E1749" s="53"/>
      <c r="F1749" s="53"/>
      <c r="G1749" s="53"/>
      <c r="H1749" s="53" t="s">
        <v>148</v>
      </c>
      <c r="I1749" s="53" t="s">
        <v>30</v>
      </c>
      <c r="J1749" s="53" t="s">
        <v>149</v>
      </c>
      <c r="K1749" s="53" t="s">
        <v>123</v>
      </c>
      <c r="L1749" s="53" t="s">
        <v>128</v>
      </c>
      <c r="M1749" s="58" t="s">
        <v>10881</v>
      </c>
      <c r="N1749" s="53" t="s">
        <v>4905</v>
      </c>
      <c r="O1749" s="53"/>
      <c r="P1749" s="76"/>
    </row>
    <row r="1750" spans="1:16" ht="75">
      <c r="A1750" s="33" t="s">
        <v>4906</v>
      </c>
      <c r="B1750" s="54" t="s">
        <v>4869</v>
      </c>
      <c r="C1750" s="55" t="s">
        <v>4907</v>
      </c>
      <c r="D1750" s="53"/>
      <c r="E1750" s="53"/>
      <c r="F1750" s="53"/>
      <c r="G1750" s="53"/>
      <c r="H1750" s="53" t="s">
        <v>148</v>
      </c>
      <c r="I1750" s="53" t="s">
        <v>30</v>
      </c>
      <c r="J1750" s="53" t="s">
        <v>149</v>
      </c>
      <c r="K1750" s="53" t="s">
        <v>123</v>
      </c>
      <c r="L1750" s="53" t="s">
        <v>128</v>
      </c>
      <c r="M1750" s="58" t="s">
        <v>10881</v>
      </c>
      <c r="N1750" s="53" t="s">
        <v>4908</v>
      </c>
      <c r="O1750" s="53"/>
      <c r="P1750" s="76"/>
    </row>
    <row r="1751" spans="1:16" ht="75">
      <c r="A1751" s="53" t="s">
        <v>4909</v>
      </c>
      <c r="B1751" s="54" t="s">
        <v>4869</v>
      </c>
      <c r="C1751" s="55" t="s">
        <v>4910</v>
      </c>
      <c r="D1751" s="53"/>
      <c r="E1751" s="53"/>
      <c r="F1751" s="53"/>
      <c r="G1751" s="53"/>
      <c r="H1751" s="53" t="s">
        <v>148</v>
      </c>
      <c r="I1751" s="53" t="s">
        <v>30</v>
      </c>
      <c r="J1751" s="53" t="s">
        <v>149</v>
      </c>
      <c r="K1751" s="53" t="s">
        <v>123</v>
      </c>
      <c r="L1751" s="53" t="s">
        <v>128</v>
      </c>
      <c r="M1751" s="58" t="s">
        <v>10881</v>
      </c>
      <c r="N1751" s="53" t="s">
        <v>4911</v>
      </c>
      <c r="O1751" s="53"/>
      <c r="P1751" s="76"/>
    </row>
    <row r="1752" spans="1:16" ht="45">
      <c r="A1752" s="33" t="s">
        <v>4912</v>
      </c>
      <c r="B1752" s="54" t="s">
        <v>4869</v>
      </c>
      <c r="C1752" s="55" t="s">
        <v>4913</v>
      </c>
      <c r="D1752" s="53"/>
      <c r="E1752" s="53"/>
      <c r="F1752" s="53"/>
      <c r="G1752" s="33" t="s">
        <v>146</v>
      </c>
      <c r="H1752" s="53" t="s">
        <v>148</v>
      </c>
      <c r="I1752" s="53" t="s">
        <v>30</v>
      </c>
      <c r="J1752" s="53" t="s">
        <v>149</v>
      </c>
      <c r="K1752" s="53" t="s">
        <v>123</v>
      </c>
      <c r="L1752" s="53" t="s">
        <v>150</v>
      </c>
      <c r="M1752" s="58" t="s">
        <v>11118</v>
      </c>
      <c r="N1752" s="53" t="s">
        <v>4914</v>
      </c>
      <c r="O1752" s="33"/>
      <c r="P1752" s="76"/>
    </row>
    <row r="1753" spans="1:16" ht="45">
      <c r="A1753" s="33" t="s">
        <v>4878</v>
      </c>
      <c r="B1753" s="54" t="s">
        <v>4869</v>
      </c>
      <c r="C1753" s="55" t="s">
        <v>4879</v>
      </c>
      <c r="D1753" s="53"/>
      <c r="E1753" s="53"/>
      <c r="F1753" s="53"/>
      <c r="G1753" s="33" t="s">
        <v>146</v>
      </c>
      <c r="H1753" s="53" t="s">
        <v>148</v>
      </c>
      <c r="I1753" s="53" t="s">
        <v>30</v>
      </c>
      <c r="J1753" s="53" t="s">
        <v>149</v>
      </c>
      <c r="K1753" s="53" t="s">
        <v>123</v>
      </c>
      <c r="L1753" s="33" t="s">
        <v>150</v>
      </c>
      <c r="M1753" s="58" t="s">
        <v>11118</v>
      </c>
      <c r="N1753" s="53" t="s">
        <v>4880</v>
      </c>
      <c r="O1753" s="33"/>
      <c r="P1753" s="76"/>
    </row>
    <row r="1754" spans="1:16" ht="45">
      <c r="A1754" s="33" t="s">
        <v>4915</v>
      </c>
      <c r="B1754" s="54" t="s">
        <v>4869</v>
      </c>
      <c r="C1754" s="55" t="s">
        <v>4916</v>
      </c>
      <c r="D1754" s="53"/>
      <c r="E1754" s="53"/>
      <c r="F1754" s="53"/>
      <c r="G1754" s="33"/>
      <c r="H1754" s="53" t="s">
        <v>148</v>
      </c>
      <c r="I1754" s="53" t="s">
        <v>30</v>
      </c>
      <c r="J1754" s="53" t="s">
        <v>151</v>
      </c>
      <c r="K1754" s="53" t="s">
        <v>124</v>
      </c>
      <c r="L1754" s="53" t="s">
        <v>153</v>
      </c>
      <c r="M1754" s="65" t="s">
        <v>10816</v>
      </c>
      <c r="N1754" s="53" t="s">
        <v>4917</v>
      </c>
      <c r="O1754" s="33"/>
      <c r="P1754" s="76"/>
    </row>
    <row r="1755" spans="1:16" ht="45">
      <c r="A1755" s="53" t="s">
        <v>4918</v>
      </c>
      <c r="B1755" s="54" t="s">
        <v>4869</v>
      </c>
      <c r="C1755" s="55" t="s">
        <v>4919</v>
      </c>
      <c r="D1755" s="53"/>
      <c r="E1755" s="53"/>
      <c r="F1755" s="53"/>
      <c r="G1755" s="53"/>
      <c r="H1755" s="53" t="s">
        <v>148</v>
      </c>
      <c r="I1755" s="53" t="s">
        <v>30</v>
      </c>
      <c r="J1755" s="53" t="s">
        <v>151</v>
      </c>
      <c r="K1755" s="53" t="s">
        <v>124</v>
      </c>
      <c r="L1755" s="53" t="s">
        <v>153</v>
      </c>
      <c r="M1755" s="54" t="s">
        <v>273</v>
      </c>
      <c r="N1755" s="53" t="s">
        <v>4920</v>
      </c>
      <c r="O1755" s="60"/>
      <c r="P1755" s="76"/>
    </row>
    <row r="1756" spans="1:16" ht="45">
      <c r="A1756" s="53" t="s">
        <v>4921</v>
      </c>
      <c r="B1756" s="54" t="s">
        <v>4869</v>
      </c>
      <c r="C1756" s="55" t="s">
        <v>4922</v>
      </c>
      <c r="D1756" s="53"/>
      <c r="E1756" s="53"/>
      <c r="F1756" s="53"/>
      <c r="G1756" s="53"/>
      <c r="H1756" s="53" t="s">
        <v>148</v>
      </c>
      <c r="I1756" s="53" t="s">
        <v>30</v>
      </c>
      <c r="J1756" s="53" t="s">
        <v>151</v>
      </c>
      <c r="K1756" s="53" t="s">
        <v>124</v>
      </c>
      <c r="L1756" s="53" t="s">
        <v>153</v>
      </c>
      <c r="M1756" s="54" t="s">
        <v>273</v>
      </c>
      <c r="N1756" s="53" t="s">
        <v>4923</v>
      </c>
      <c r="O1756" s="33"/>
      <c r="P1756" s="76"/>
    </row>
    <row r="1757" spans="1:16" ht="45">
      <c r="A1757" s="53" t="s">
        <v>4924</v>
      </c>
      <c r="B1757" s="54" t="s">
        <v>4869</v>
      </c>
      <c r="C1757" s="55" t="s">
        <v>4925</v>
      </c>
      <c r="D1757" s="53"/>
      <c r="E1757" s="53"/>
      <c r="F1757" s="53"/>
      <c r="G1757" s="53"/>
      <c r="H1757" s="53" t="s">
        <v>156</v>
      </c>
      <c r="I1757" s="53" t="s">
        <v>30</v>
      </c>
      <c r="J1757" s="53" t="s">
        <v>151</v>
      </c>
      <c r="K1757" s="53" t="s">
        <v>124</v>
      </c>
      <c r="L1757" s="53" t="s">
        <v>153</v>
      </c>
      <c r="M1757" s="54" t="s">
        <v>273</v>
      </c>
      <c r="N1757" s="53" t="s">
        <v>4926</v>
      </c>
      <c r="O1757" s="33"/>
      <c r="P1757" s="76"/>
    </row>
    <row r="1758" spans="1:16" ht="45">
      <c r="A1758" s="53" t="s">
        <v>4927</v>
      </c>
      <c r="B1758" s="54" t="s">
        <v>4869</v>
      </c>
      <c r="C1758" s="55" t="s">
        <v>4928</v>
      </c>
      <c r="D1758" s="53"/>
      <c r="E1758" s="53"/>
      <c r="F1758" s="53"/>
      <c r="G1758" s="53"/>
      <c r="H1758" s="53" t="s">
        <v>156</v>
      </c>
      <c r="I1758" s="53" t="s">
        <v>30</v>
      </c>
      <c r="J1758" s="53" t="s">
        <v>151</v>
      </c>
      <c r="K1758" s="53" t="s">
        <v>124</v>
      </c>
      <c r="L1758" s="53" t="s">
        <v>153</v>
      </c>
      <c r="M1758" s="54" t="s">
        <v>273</v>
      </c>
      <c r="N1758" s="53" t="s">
        <v>4929</v>
      </c>
      <c r="O1758" s="33"/>
      <c r="P1758" s="76"/>
    </row>
    <row r="1759" spans="1:16" ht="30">
      <c r="A1759" s="53" t="s">
        <v>4930</v>
      </c>
      <c r="B1759" s="65" t="s">
        <v>4931</v>
      </c>
      <c r="C1759" s="55" t="s">
        <v>4932</v>
      </c>
      <c r="D1759" s="33" t="s">
        <v>10819</v>
      </c>
      <c r="E1759" s="33" t="s">
        <v>10818</v>
      </c>
      <c r="F1759" s="53"/>
      <c r="G1759" s="53"/>
      <c r="H1759" s="53" t="s">
        <v>148</v>
      </c>
      <c r="I1759" s="53" t="s">
        <v>31</v>
      </c>
      <c r="J1759" s="53" t="s">
        <v>149</v>
      </c>
      <c r="K1759" s="53" t="s">
        <v>123</v>
      </c>
      <c r="L1759" s="33" t="s">
        <v>129</v>
      </c>
      <c r="M1759" s="58" t="s">
        <v>10763</v>
      </c>
      <c r="N1759" s="60"/>
      <c r="O1759" s="60"/>
      <c r="P1759" s="76"/>
    </row>
    <row r="1760" spans="1:16" ht="30">
      <c r="A1760" s="53" t="s">
        <v>4933</v>
      </c>
      <c r="B1760" s="54" t="s">
        <v>4931</v>
      </c>
      <c r="C1760" s="58" t="s">
        <v>4934</v>
      </c>
      <c r="D1760" s="33"/>
      <c r="E1760" s="53"/>
      <c r="F1760" s="53"/>
      <c r="G1760" s="53"/>
      <c r="H1760" s="53" t="s">
        <v>148</v>
      </c>
      <c r="I1760" s="53" t="s">
        <v>31</v>
      </c>
      <c r="J1760" s="53" t="s">
        <v>151</v>
      </c>
      <c r="K1760" s="53" t="s">
        <v>124</v>
      </c>
      <c r="L1760" s="53" t="s">
        <v>129</v>
      </c>
      <c r="M1760" s="55"/>
      <c r="N1760" s="60"/>
      <c r="O1760" s="60"/>
      <c r="P1760" s="33"/>
    </row>
    <row r="1761" spans="1:16" ht="30">
      <c r="A1761" s="53" t="s">
        <v>4935</v>
      </c>
      <c r="B1761" s="54" t="s">
        <v>4931</v>
      </c>
      <c r="C1761" s="55" t="s">
        <v>4936</v>
      </c>
      <c r="D1761" s="33"/>
      <c r="E1761" s="33"/>
      <c r="F1761" s="53"/>
      <c r="G1761" s="53"/>
      <c r="H1761" s="53" t="s">
        <v>148</v>
      </c>
      <c r="I1761" s="53" t="s">
        <v>31</v>
      </c>
      <c r="J1761" s="53" t="s">
        <v>151</v>
      </c>
      <c r="K1761" s="53" t="s">
        <v>124</v>
      </c>
      <c r="L1761" s="53" t="s">
        <v>129</v>
      </c>
      <c r="M1761" s="55"/>
      <c r="N1761" s="60"/>
      <c r="O1761" s="33"/>
      <c r="P1761" s="33"/>
    </row>
    <row r="1762" spans="1:16" ht="30">
      <c r="A1762" s="33" t="s">
        <v>4937</v>
      </c>
      <c r="B1762" s="54" t="s">
        <v>4931</v>
      </c>
      <c r="C1762" s="55" t="s">
        <v>4938</v>
      </c>
      <c r="D1762" s="53"/>
      <c r="E1762" s="53"/>
      <c r="F1762" s="53"/>
      <c r="G1762" s="33" t="s">
        <v>146</v>
      </c>
      <c r="H1762" s="53" t="s">
        <v>148</v>
      </c>
      <c r="I1762" s="53" t="s">
        <v>30</v>
      </c>
      <c r="J1762" s="53" t="s">
        <v>149</v>
      </c>
      <c r="K1762" s="53" t="s">
        <v>123</v>
      </c>
      <c r="L1762" s="53" t="s">
        <v>150</v>
      </c>
      <c r="M1762" s="58" t="s">
        <v>11119</v>
      </c>
      <c r="N1762" s="60"/>
      <c r="O1762" s="33"/>
      <c r="P1762" s="76"/>
    </row>
    <row r="1763" spans="1:16" ht="30">
      <c r="A1763" s="53" t="s">
        <v>4939</v>
      </c>
      <c r="B1763" s="54" t="s">
        <v>4931</v>
      </c>
      <c r="C1763" s="55" t="s">
        <v>4940</v>
      </c>
      <c r="D1763" s="53"/>
      <c r="E1763" s="53"/>
      <c r="F1763" s="53"/>
      <c r="G1763" s="53"/>
      <c r="H1763" s="53" t="s">
        <v>148</v>
      </c>
      <c r="I1763" s="53" t="s">
        <v>30</v>
      </c>
      <c r="J1763" s="53" t="s">
        <v>151</v>
      </c>
      <c r="K1763" s="53" t="s">
        <v>124</v>
      </c>
      <c r="L1763" s="53" t="s">
        <v>129</v>
      </c>
      <c r="M1763" s="55"/>
      <c r="N1763" s="60"/>
      <c r="O1763" s="60"/>
      <c r="P1763" s="76"/>
    </row>
    <row r="1764" spans="1:16" ht="45">
      <c r="A1764" s="53" t="s">
        <v>4941</v>
      </c>
      <c r="B1764" s="54" t="s">
        <v>4931</v>
      </c>
      <c r="C1764" s="55" t="s">
        <v>4942</v>
      </c>
      <c r="D1764" s="53"/>
      <c r="E1764" s="53"/>
      <c r="F1764" s="53"/>
      <c r="G1764" s="53"/>
      <c r="H1764" s="53" t="s">
        <v>148</v>
      </c>
      <c r="I1764" s="53" t="s">
        <v>30</v>
      </c>
      <c r="J1764" s="53" t="s">
        <v>151</v>
      </c>
      <c r="K1764" s="53" t="s">
        <v>124</v>
      </c>
      <c r="L1764" s="53" t="s">
        <v>129</v>
      </c>
      <c r="M1764" s="55"/>
      <c r="N1764" s="60"/>
      <c r="O1764" s="33"/>
      <c r="P1764" s="76"/>
    </row>
    <row r="1765" spans="1:16" ht="30">
      <c r="A1765" s="53" t="s">
        <v>4943</v>
      </c>
      <c r="B1765" s="54" t="s">
        <v>4931</v>
      </c>
      <c r="C1765" s="55" t="s">
        <v>4944</v>
      </c>
      <c r="D1765" s="53"/>
      <c r="E1765" s="53"/>
      <c r="F1765" s="53"/>
      <c r="G1765" s="53"/>
      <c r="H1765" s="53" t="s">
        <v>148</v>
      </c>
      <c r="I1765" s="53" t="s">
        <v>30</v>
      </c>
      <c r="J1765" s="53" t="s">
        <v>151</v>
      </c>
      <c r="K1765" s="53" t="s">
        <v>124</v>
      </c>
      <c r="L1765" s="53" t="s">
        <v>129</v>
      </c>
      <c r="M1765" s="55"/>
      <c r="N1765" s="60"/>
      <c r="O1765" s="33"/>
      <c r="P1765" s="76"/>
    </row>
    <row r="1766" spans="1:16" ht="30">
      <c r="A1766" s="53" t="s">
        <v>4945</v>
      </c>
      <c r="B1766" s="54" t="s">
        <v>4931</v>
      </c>
      <c r="C1766" s="55" t="s">
        <v>4946</v>
      </c>
      <c r="D1766" s="53"/>
      <c r="E1766" s="53"/>
      <c r="F1766" s="53"/>
      <c r="G1766" s="53"/>
      <c r="H1766" s="53" t="s">
        <v>148</v>
      </c>
      <c r="I1766" s="53" t="s">
        <v>30</v>
      </c>
      <c r="J1766" s="53" t="s">
        <v>151</v>
      </c>
      <c r="K1766" s="53" t="s">
        <v>124</v>
      </c>
      <c r="L1766" s="53" t="s">
        <v>129</v>
      </c>
      <c r="M1766" s="55"/>
      <c r="N1766" s="60"/>
      <c r="O1766" s="60"/>
      <c r="P1766" s="76"/>
    </row>
    <row r="1767" spans="1:16" ht="60">
      <c r="A1767" s="33" t="s">
        <v>4947</v>
      </c>
      <c r="B1767" s="54" t="s">
        <v>4931</v>
      </c>
      <c r="C1767" s="55" t="s">
        <v>4948</v>
      </c>
      <c r="D1767" s="53"/>
      <c r="E1767" s="53"/>
      <c r="F1767" s="53"/>
      <c r="G1767" s="33"/>
      <c r="H1767" s="53" t="s">
        <v>148</v>
      </c>
      <c r="I1767" s="53" t="s">
        <v>30</v>
      </c>
      <c r="J1767" s="53" t="s">
        <v>149</v>
      </c>
      <c r="K1767" s="53" t="s">
        <v>123</v>
      </c>
      <c r="L1767" s="53" t="s">
        <v>129</v>
      </c>
      <c r="M1767" s="58" t="s">
        <v>11208</v>
      </c>
      <c r="N1767" s="60"/>
      <c r="O1767" s="33"/>
      <c r="P1767" s="76"/>
    </row>
    <row r="1768" spans="1:16" ht="75">
      <c r="A1768" s="33" t="s">
        <v>4949</v>
      </c>
      <c r="B1768" s="54" t="s">
        <v>4931</v>
      </c>
      <c r="C1768" s="55" t="s">
        <v>4950</v>
      </c>
      <c r="D1768" s="53"/>
      <c r="E1768" s="53"/>
      <c r="F1768" s="53"/>
      <c r="G1768" s="33" t="s">
        <v>146</v>
      </c>
      <c r="H1768" s="53" t="s">
        <v>148</v>
      </c>
      <c r="I1768" s="53" t="s">
        <v>30</v>
      </c>
      <c r="J1768" s="53" t="s">
        <v>149</v>
      </c>
      <c r="K1768" s="53" t="s">
        <v>123</v>
      </c>
      <c r="L1768" s="53" t="s">
        <v>150</v>
      </c>
      <c r="M1768" s="58" t="s">
        <v>11119</v>
      </c>
      <c r="N1768" s="60"/>
      <c r="O1768" s="33"/>
      <c r="P1768" s="76"/>
    </row>
    <row r="1769" spans="1:16" ht="75">
      <c r="A1769" s="33" t="s">
        <v>4951</v>
      </c>
      <c r="B1769" s="54" t="s">
        <v>4931</v>
      </c>
      <c r="C1769" s="55" t="s">
        <v>4952</v>
      </c>
      <c r="D1769" s="53"/>
      <c r="E1769" s="53"/>
      <c r="F1769" s="53"/>
      <c r="G1769" s="53"/>
      <c r="H1769" s="53" t="s">
        <v>148</v>
      </c>
      <c r="I1769" s="53" t="s">
        <v>30</v>
      </c>
      <c r="J1769" s="53" t="s">
        <v>149</v>
      </c>
      <c r="K1769" s="53" t="s">
        <v>123</v>
      </c>
      <c r="L1769" s="53" t="s">
        <v>128</v>
      </c>
      <c r="M1769" s="58" t="s">
        <v>10881</v>
      </c>
      <c r="N1769" s="60"/>
      <c r="O1769" s="60"/>
      <c r="P1769" s="76"/>
    </row>
    <row r="1770" spans="1:16" ht="90">
      <c r="A1770" s="53" t="s">
        <v>4953</v>
      </c>
      <c r="B1770" s="54" t="s">
        <v>4931</v>
      </c>
      <c r="C1770" s="55" t="s">
        <v>4954</v>
      </c>
      <c r="D1770" s="53"/>
      <c r="E1770" s="53"/>
      <c r="F1770" s="53"/>
      <c r="G1770" s="53"/>
      <c r="H1770" s="53" t="s">
        <v>148</v>
      </c>
      <c r="I1770" s="53" t="s">
        <v>30</v>
      </c>
      <c r="J1770" s="53" t="s">
        <v>149</v>
      </c>
      <c r="K1770" s="53" t="s">
        <v>123</v>
      </c>
      <c r="L1770" s="53" t="s">
        <v>128</v>
      </c>
      <c r="M1770" s="58" t="s">
        <v>10881</v>
      </c>
      <c r="N1770" s="60"/>
      <c r="O1770" s="60"/>
      <c r="P1770" s="76"/>
    </row>
    <row r="1771" spans="1:16" ht="90">
      <c r="A1771" s="53" t="s">
        <v>4955</v>
      </c>
      <c r="B1771" s="54" t="s">
        <v>4931</v>
      </c>
      <c r="C1771" s="55" t="s">
        <v>4956</v>
      </c>
      <c r="D1771" s="53"/>
      <c r="E1771" s="53"/>
      <c r="F1771" s="53"/>
      <c r="G1771" s="53"/>
      <c r="H1771" s="53" t="s">
        <v>148</v>
      </c>
      <c r="I1771" s="53" t="s">
        <v>30</v>
      </c>
      <c r="J1771" s="53" t="s">
        <v>149</v>
      </c>
      <c r="K1771" s="53" t="s">
        <v>123</v>
      </c>
      <c r="L1771" s="53" t="s">
        <v>128</v>
      </c>
      <c r="M1771" s="58" t="s">
        <v>10881</v>
      </c>
      <c r="N1771" s="60"/>
      <c r="O1771" s="60"/>
      <c r="P1771" s="76"/>
    </row>
    <row r="1772" spans="1:16" ht="90">
      <c r="A1772" s="53" t="s">
        <v>4957</v>
      </c>
      <c r="B1772" s="54" t="s">
        <v>4931</v>
      </c>
      <c r="C1772" s="55" t="s">
        <v>4958</v>
      </c>
      <c r="D1772" s="53"/>
      <c r="E1772" s="53"/>
      <c r="F1772" s="53"/>
      <c r="G1772" s="53"/>
      <c r="H1772" s="53" t="s">
        <v>148</v>
      </c>
      <c r="I1772" s="53" t="s">
        <v>30</v>
      </c>
      <c r="J1772" s="53" t="s">
        <v>149</v>
      </c>
      <c r="K1772" s="53" t="s">
        <v>123</v>
      </c>
      <c r="L1772" s="53" t="s">
        <v>128</v>
      </c>
      <c r="M1772" s="58" t="s">
        <v>10881</v>
      </c>
      <c r="N1772" s="60"/>
      <c r="O1772" s="60"/>
      <c r="P1772" s="76"/>
    </row>
    <row r="1773" spans="1:16" ht="75">
      <c r="A1773" s="53" t="s">
        <v>4959</v>
      </c>
      <c r="B1773" s="54" t="s">
        <v>4931</v>
      </c>
      <c r="C1773" s="55" t="s">
        <v>4960</v>
      </c>
      <c r="D1773" s="53"/>
      <c r="E1773" s="53"/>
      <c r="F1773" s="53"/>
      <c r="G1773" s="53"/>
      <c r="H1773" s="53" t="s">
        <v>148</v>
      </c>
      <c r="I1773" s="53" t="s">
        <v>30</v>
      </c>
      <c r="J1773" s="53" t="s">
        <v>149</v>
      </c>
      <c r="K1773" s="53" t="s">
        <v>123</v>
      </c>
      <c r="L1773" s="53" t="s">
        <v>128</v>
      </c>
      <c r="M1773" s="58" t="s">
        <v>10995</v>
      </c>
      <c r="N1773" s="60"/>
      <c r="O1773" s="60"/>
      <c r="P1773" s="76"/>
    </row>
    <row r="1774" spans="1:16" ht="75">
      <c r="A1774" s="53" t="s">
        <v>4961</v>
      </c>
      <c r="B1774" s="54" t="s">
        <v>4931</v>
      </c>
      <c r="C1774" s="55" t="s">
        <v>4962</v>
      </c>
      <c r="D1774" s="53"/>
      <c r="E1774" s="53"/>
      <c r="F1774" s="53"/>
      <c r="G1774" s="53"/>
      <c r="H1774" s="53" t="s">
        <v>148</v>
      </c>
      <c r="I1774" s="53" t="s">
        <v>30</v>
      </c>
      <c r="J1774" s="53" t="s">
        <v>149</v>
      </c>
      <c r="K1774" s="53" t="s">
        <v>123</v>
      </c>
      <c r="L1774" s="53" t="s">
        <v>128</v>
      </c>
      <c r="M1774" s="58" t="s">
        <v>10881</v>
      </c>
      <c r="N1774" s="60"/>
      <c r="O1774" s="60"/>
      <c r="P1774" s="76"/>
    </row>
    <row r="1775" spans="1:16" ht="75">
      <c r="A1775" s="53" t="s">
        <v>4963</v>
      </c>
      <c r="B1775" s="54" t="s">
        <v>4931</v>
      </c>
      <c r="C1775" s="55" t="s">
        <v>4964</v>
      </c>
      <c r="D1775" s="53"/>
      <c r="E1775" s="53"/>
      <c r="F1775" s="53"/>
      <c r="G1775" s="53"/>
      <c r="H1775" s="53" t="s">
        <v>148</v>
      </c>
      <c r="I1775" s="53" t="s">
        <v>30</v>
      </c>
      <c r="J1775" s="53" t="s">
        <v>149</v>
      </c>
      <c r="K1775" s="53" t="s">
        <v>123</v>
      </c>
      <c r="L1775" s="53" t="s">
        <v>128</v>
      </c>
      <c r="M1775" s="58" t="s">
        <v>10881</v>
      </c>
      <c r="N1775" s="60"/>
      <c r="O1775" s="60"/>
      <c r="P1775" s="76"/>
    </row>
    <row r="1776" spans="1:16" ht="90">
      <c r="A1776" s="53" t="s">
        <v>4965</v>
      </c>
      <c r="B1776" s="54" t="s">
        <v>4931</v>
      </c>
      <c r="C1776" s="55" t="s">
        <v>4966</v>
      </c>
      <c r="D1776" s="53"/>
      <c r="E1776" s="53"/>
      <c r="F1776" s="53"/>
      <c r="G1776" s="53"/>
      <c r="H1776" s="53" t="s">
        <v>148</v>
      </c>
      <c r="I1776" s="53" t="s">
        <v>30</v>
      </c>
      <c r="J1776" s="53" t="s">
        <v>149</v>
      </c>
      <c r="K1776" s="53" t="s">
        <v>123</v>
      </c>
      <c r="L1776" s="53" t="s">
        <v>128</v>
      </c>
      <c r="M1776" s="58" t="s">
        <v>10995</v>
      </c>
      <c r="N1776" s="60"/>
      <c r="O1776" s="60"/>
      <c r="P1776" s="76"/>
    </row>
    <row r="1777" spans="1:16" ht="90">
      <c r="A1777" s="53" t="s">
        <v>4967</v>
      </c>
      <c r="B1777" s="54" t="s">
        <v>4931</v>
      </c>
      <c r="C1777" s="55" t="s">
        <v>4968</v>
      </c>
      <c r="D1777" s="53"/>
      <c r="E1777" s="53"/>
      <c r="F1777" s="53"/>
      <c r="G1777" s="53"/>
      <c r="H1777" s="53" t="s">
        <v>148</v>
      </c>
      <c r="I1777" s="53" t="s">
        <v>30</v>
      </c>
      <c r="J1777" s="53" t="s">
        <v>149</v>
      </c>
      <c r="K1777" s="53" t="s">
        <v>123</v>
      </c>
      <c r="L1777" s="53" t="s">
        <v>128</v>
      </c>
      <c r="M1777" s="58" t="s">
        <v>10995</v>
      </c>
      <c r="N1777" s="60"/>
      <c r="O1777" s="60"/>
      <c r="P1777" s="76"/>
    </row>
    <row r="1778" spans="1:16" ht="90">
      <c r="A1778" s="53" t="s">
        <v>4969</v>
      </c>
      <c r="B1778" s="54" t="s">
        <v>4931</v>
      </c>
      <c r="C1778" s="55" t="s">
        <v>4970</v>
      </c>
      <c r="D1778" s="53"/>
      <c r="E1778" s="53"/>
      <c r="F1778" s="53"/>
      <c r="G1778" s="53"/>
      <c r="H1778" s="53" t="s">
        <v>148</v>
      </c>
      <c r="I1778" s="53" t="s">
        <v>30</v>
      </c>
      <c r="J1778" s="53" t="s">
        <v>149</v>
      </c>
      <c r="K1778" s="53" t="s">
        <v>123</v>
      </c>
      <c r="L1778" s="53" t="s">
        <v>128</v>
      </c>
      <c r="M1778" s="58" t="s">
        <v>10995</v>
      </c>
      <c r="N1778" s="60"/>
      <c r="O1778" s="60"/>
      <c r="P1778" s="76"/>
    </row>
    <row r="1779" spans="1:16" ht="75">
      <c r="A1779" s="53" t="s">
        <v>4971</v>
      </c>
      <c r="B1779" s="54" t="s">
        <v>4931</v>
      </c>
      <c r="C1779" s="55" t="s">
        <v>4972</v>
      </c>
      <c r="D1779" s="53"/>
      <c r="E1779" s="53"/>
      <c r="F1779" s="53"/>
      <c r="G1779" s="53"/>
      <c r="H1779" s="53" t="s">
        <v>148</v>
      </c>
      <c r="I1779" s="53" t="s">
        <v>30</v>
      </c>
      <c r="J1779" s="53" t="s">
        <v>149</v>
      </c>
      <c r="K1779" s="53" t="s">
        <v>123</v>
      </c>
      <c r="L1779" s="53" t="s">
        <v>128</v>
      </c>
      <c r="M1779" s="58" t="s">
        <v>10995</v>
      </c>
      <c r="N1779" s="60"/>
      <c r="O1779" s="60"/>
      <c r="P1779" s="76"/>
    </row>
    <row r="1780" spans="1:16" ht="75">
      <c r="A1780" s="53" t="s">
        <v>4973</v>
      </c>
      <c r="B1780" s="54" t="s">
        <v>4931</v>
      </c>
      <c r="C1780" s="55" t="s">
        <v>4974</v>
      </c>
      <c r="D1780" s="53"/>
      <c r="E1780" s="53"/>
      <c r="F1780" s="53"/>
      <c r="G1780" s="53"/>
      <c r="H1780" s="53" t="s">
        <v>148</v>
      </c>
      <c r="I1780" s="53" t="s">
        <v>30</v>
      </c>
      <c r="J1780" s="53" t="s">
        <v>149</v>
      </c>
      <c r="K1780" s="53" t="s">
        <v>123</v>
      </c>
      <c r="L1780" s="53" t="s">
        <v>128</v>
      </c>
      <c r="M1780" s="58" t="s">
        <v>10995</v>
      </c>
      <c r="N1780" s="60"/>
      <c r="O1780" s="60"/>
      <c r="P1780" s="76"/>
    </row>
    <row r="1781" spans="1:16" ht="75">
      <c r="A1781" s="53" t="s">
        <v>4975</v>
      </c>
      <c r="B1781" s="54" t="s">
        <v>4931</v>
      </c>
      <c r="C1781" s="55" t="s">
        <v>4976</v>
      </c>
      <c r="D1781" s="53"/>
      <c r="E1781" s="53"/>
      <c r="F1781" s="53"/>
      <c r="G1781" s="53"/>
      <c r="H1781" s="53" t="s">
        <v>148</v>
      </c>
      <c r="I1781" s="53" t="s">
        <v>30</v>
      </c>
      <c r="J1781" s="53" t="s">
        <v>149</v>
      </c>
      <c r="K1781" s="53" t="s">
        <v>123</v>
      </c>
      <c r="L1781" s="53" t="s">
        <v>128</v>
      </c>
      <c r="M1781" s="58" t="s">
        <v>10995</v>
      </c>
      <c r="N1781" s="60"/>
      <c r="O1781" s="60"/>
      <c r="P1781" s="76"/>
    </row>
    <row r="1782" spans="1:16" ht="75">
      <c r="A1782" s="53" t="s">
        <v>4977</v>
      </c>
      <c r="B1782" s="54" t="s">
        <v>4931</v>
      </c>
      <c r="C1782" s="55" t="s">
        <v>4978</v>
      </c>
      <c r="D1782" s="53"/>
      <c r="E1782" s="53"/>
      <c r="F1782" s="53"/>
      <c r="G1782" s="53"/>
      <c r="H1782" s="53" t="s">
        <v>148</v>
      </c>
      <c r="I1782" s="53" t="s">
        <v>30</v>
      </c>
      <c r="J1782" s="53" t="s">
        <v>149</v>
      </c>
      <c r="K1782" s="53" t="s">
        <v>123</v>
      </c>
      <c r="L1782" s="53" t="s">
        <v>128</v>
      </c>
      <c r="M1782" s="58" t="s">
        <v>10995</v>
      </c>
      <c r="N1782" s="60"/>
      <c r="O1782" s="60"/>
      <c r="P1782" s="76"/>
    </row>
    <row r="1783" spans="1:16" ht="60">
      <c r="A1783" s="33" t="s">
        <v>4979</v>
      </c>
      <c r="B1783" s="54" t="s">
        <v>4931</v>
      </c>
      <c r="C1783" s="55" t="s">
        <v>4980</v>
      </c>
      <c r="D1783" s="53"/>
      <c r="E1783" s="53"/>
      <c r="F1783" s="53"/>
      <c r="G1783" s="33" t="s">
        <v>146</v>
      </c>
      <c r="H1783" s="53" t="s">
        <v>148</v>
      </c>
      <c r="I1783" s="53" t="s">
        <v>30</v>
      </c>
      <c r="J1783" s="53" t="s">
        <v>149</v>
      </c>
      <c r="K1783" s="53" t="s">
        <v>123</v>
      </c>
      <c r="L1783" s="53" t="s">
        <v>150</v>
      </c>
      <c r="M1783" s="58" t="s">
        <v>11119</v>
      </c>
      <c r="N1783" s="60"/>
      <c r="O1783" s="33"/>
      <c r="P1783" s="76"/>
    </row>
    <row r="1784" spans="1:16" ht="45">
      <c r="A1784" s="53" t="s">
        <v>4981</v>
      </c>
      <c r="B1784" s="54" t="s">
        <v>4931</v>
      </c>
      <c r="C1784" s="55" t="s">
        <v>4982</v>
      </c>
      <c r="D1784" s="53"/>
      <c r="E1784" s="53"/>
      <c r="F1784" s="53"/>
      <c r="G1784" s="33" t="s">
        <v>146</v>
      </c>
      <c r="H1784" s="53" t="s">
        <v>148</v>
      </c>
      <c r="I1784" s="53" t="s">
        <v>30</v>
      </c>
      <c r="J1784" s="53" t="s">
        <v>149</v>
      </c>
      <c r="K1784" s="53" t="s">
        <v>123</v>
      </c>
      <c r="L1784" s="53" t="s">
        <v>150</v>
      </c>
      <c r="M1784" s="58" t="s">
        <v>11119</v>
      </c>
      <c r="N1784" s="60"/>
      <c r="O1784" s="33"/>
      <c r="P1784" s="76"/>
    </row>
    <row r="1785" spans="1:16" ht="30">
      <c r="A1785" s="53" t="s">
        <v>4983</v>
      </c>
      <c r="B1785" s="54" t="s">
        <v>4984</v>
      </c>
      <c r="C1785" s="55" t="s">
        <v>4985</v>
      </c>
      <c r="D1785" s="33" t="s">
        <v>10820</v>
      </c>
      <c r="E1785" s="33" t="s">
        <v>10821</v>
      </c>
      <c r="F1785" s="53"/>
      <c r="G1785" s="53"/>
      <c r="H1785" s="53" t="s">
        <v>148</v>
      </c>
      <c r="I1785" s="53" t="s">
        <v>31</v>
      </c>
      <c r="J1785" s="53" t="s">
        <v>149</v>
      </c>
      <c r="K1785" s="53" t="s">
        <v>123</v>
      </c>
      <c r="L1785" s="33" t="s">
        <v>129</v>
      </c>
      <c r="M1785" s="58" t="s">
        <v>10763</v>
      </c>
      <c r="N1785" s="53" t="s">
        <v>4986</v>
      </c>
      <c r="O1785" s="53"/>
      <c r="P1785" s="76"/>
    </row>
    <row r="1786" spans="1:16" ht="30">
      <c r="A1786" s="53" t="s">
        <v>4987</v>
      </c>
      <c r="B1786" s="54" t="s">
        <v>4984</v>
      </c>
      <c r="C1786" s="55" t="s">
        <v>4988</v>
      </c>
      <c r="D1786" s="53"/>
      <c r="E1786" s="33"/>
      <c r="F1786" s="53"/>
      <c r="G1786" s="53"/>
      <c r="H1786" s="53" t="s">
        <v>148</v>
      </c>
      <c r="I1786" s="53" t="s">
        <v>31</v>
      </c>
      <c r="J1786" s="53" t="s">
        <v>151</v>
      </c>
      <c r="K1786" s="53" t="s">
        <v>124</v>
      </c>
      <c r="L1786" s="53" t="s">
        <v>129</v>
      </c>
      <c r="M1786" s="55"/>
      <c r="N1786" s="53" t="s">
        <v>4989</v>
      </c>
      <c r="O1786" s="53"/>
      <c r="P1786" s="33"/>
    </row>
    <row r="1787" spans="1:16" ht="30">
      <c r="A1787" s="53" t="s">
        <v>4990</v>
      </c>
      <c r="B1787" s="54" t="s">
        <v>4984</v>
      </c>
      <c r="C1787" s="55" t="s">
        <v>4991</v>
      </c>
      <c r="D1787" s="53"/>
      <c r="E1787" s="33"/>
      <c r="F1787" s="53"/>
      <c r="G1787" s="53"/>
      <c r="H1787" s="53" t="s">
        <v>148</v>
      </c>
      <c r="I1787" s="53" t="s">
        <v>31</v>
      </c>
      <c r="J1787" s="53" t="s">
        <v>151</v>
      </c>
      <c r="K1787" s="53" t="s">
        <v>124</v>
      </c>
      <c r="L1787" s="53" t="s">
        <v>129</v>
      </c>
      <c r="M1787" s="55"/>
      <c r="N1787" s="53" t="s">
        <v>4992</v>
      </c>
      <c r="O1787" s="33"/>
      <c r="P1787" s="33"/>
    </row>
    <row r="1788" spans="1:16" ht="45">
      <c r="A1788" s="33" t="s">
        <v>4993</v>
      </c>
      <c r="B1788" s="54" t="s">
        <v>4984</v>
      </c>
      <c r="C1788" s="55" t="s">
        <v>4994</v>
      </c>
      <c r="D1788" s="53"/>
      <c r="E1788" s="53"/>
      <c r="F1788" s="53"/>
      <c r="G1788" s="33" t="s">
        <v>146</v>
      </c>
      <c r="H1788" s="53" t="s">
        <v>148</v>
      </c>
      <c r="I1788" s="53" t="s">
        <v>30</v>
      </c>
      <c r="J1788" s="53" t="s">
        <v>149</v>
      </c>
      <c r="K1788" s="53" t="s">
        <v>123</v>
      </c>
      <c r="L1788" s="53" t="s">
        <v>150</v>
      </c>
      <c r="M1788" s="58" t="s">
        <v>11119</v>
      </c>
      <c r="N1788" s="53" t="s">
        <v>4995</v>
      </c>
      <c r="O1788" s="33"/>
      <c r="P1788" s="76"/>
    </row>
    <row r="1789" spans="1:16" ht="30">
      <c r="A1789" s="53" t="s">
        <v>4996</v>
      </c>
      <c r="B1789" s="54" t="s">
        <v>4984</v>
      </c>
      <c r="C1789" s="55" t="s">
        <v>4997</v>
      </c>
      <c r="D1789" s="53"/>
      <c r="E1789" s="53"/>
      <c r="F1789" s="53"/>
      <c r="G1789" s="53"/>
      <c r="H1789" s="53" t="s">
        <v>148</v>
      </c>
      <c r="I1789" s="53" t="s">
        <v>30</v>
      </c>
      <c r="J1789" s="53" t="s">
        <v>151</v>
      </c>
      <c r="K1789" s="53" t="s">
        <v>124</v>
      </c>
      <c r="L1789" s="53" t="s">
        <v>129</v>
      </c>
      <c r="M1789" s="55"/>
      <c r="N1789" s="53" t="s">
        <v>4998</v>
      </c>
      <c r="O1789" s="53"/>
      <c r="P1789" s="76"/>
    </row>
    <row r="1790" spans="1:16" ht="45">
      <c r="A1790" s="53" t="s">
        <v>4999</v>
      </c>
      <c r="B1790" s="54" t="s">
        <v>4984</v>
      </c>
      <c r="C1790" s="55" t="s">
        <v>5000</v>
      </c>
      <c r="D1790" s="53"/>
      <c r="E1790" s="53"/>
      <c r="F1790" s="53"/>
      <c r="G1790" s="53"/>
      <c r="H1790" s="53" t="s">
        <v>148</v>
      </c>
      <c r="I1790" s="53" t="s">
        <v>30</v>
      </c>
      <c r="J1790" s="53" t="s">
        <v>151</v>
      </c>
      <c r="K1790" s="53" t="s">
        <v>124</v>
      </c>
      <c r="L1790" s="53" t="s">
        <v>129</v>
      </c>
      <c r="M1790" s="55"/>
      <c r="N1790" s="53" t="s">
        <v>5001</v>
      </c>
      <c r="O1790" s="33"/>
      <c r="P1790" s="76"/>
    </row>
    <row r="1791" spans="1:16" ht="30">
      <c r="A1791" s="53" t="s">
        <v>5002</v>
      </c>
      <c r="B1791" s="54" t="s">
        <v>4984</v>
      </c>
      <c r="C1791" s="55" t="s">
        <v>5003</v>
      </c>
      <c r="D1791" s="53"/>
      <c r="E1791" s="53"/>
      <c r="F1791" s="53"/>
      <c r="G1791" s="53"/>
      <c r="H1791" s="53" t="s">
        <v>148</v>
      </c>
      <c r="I1791" s="53" t="s">
        <v>30</v>
      </c>
      <c r="J1791" s="53" t="s">
        <v>151</v>
      </c>
      <c r="K1791" s="53" t="s">
        <v>124</v>
      </c>
      <c r="L1791" s="53" t="s">
        <v>129</v>
      </c>
      <c r="M1791" s="55"/>
      <c r="N1791" s="53" t="s">
        <v>5004</v>
      </c>
      <c r="O1791" s="33"/>
      <c r="P1791" s="76"/>
    </row>
    <row r="1792" spans="1:16">
      <c r="A1792" s="53" t="s">
        <v>5005</v>
      </c>
      <c r="B1792" s="54" t="s">
        <v>4984</v>
      </c>
      <c r="C1792" s="55" t="s">
        <v>5006</v>
      </c>
      <c r="D1792" s="53"/>
      <c r="E1792" s="53"/>
      <c r="F1792" s="53"/>
      <c r="G1792" s="53"/>
      <c r="H1792" s="53" t="s">
        <v>148</v>
      </c>
      <c r="I1792" s="53" t="s">
        <v>30</v>
      </c>
      <c r="J1792" s="53" t="s">
        <v>151</v>
      </c>
      <c r="K1792" s="53" t="s">
        <v>124</v>
      </c>
      <c r="L1792" s="53" t="s">
        <v>129</v>
      </c>
      <c r="M1792" s="55"/>
      <c r="N1792" s="60"/>
      <c r="O1792" s="60"/>
      <c r="P1792" s="76"/>
    </row>
    <row r="1793" spans="1:16" ht="60">
      <c r="A1793" s="53" t="s">
        <v>5007</v>
      </c>
      <c r="B1793" s="54" t="s">
        <v>4984</v>
      </c>
      <c r="C1793" s="55" t="s">
        <v>5008</v>
      </c>
      <c r="D1793" s="53"/>
      <c r="E1793" s="53"/>
      <c r="F1793" s="53"/>
      <c r="G1793" s="33"/>
      <c r="H1793" s="53" t="s">
        <v>148</v>
      </c>
      <c r="I1793" s="53" t="s">
        <v>30</v>
      </c>
      <c r="J1793" s="53" t="s">
        <v>149</v>
      </c>
      <c r="K1793" s="53" t="s">
        <v>123</v>
      </c>
      <c r="L1793" s="53" t="s">
        <v>129</v>
      </c>
      <c r="M1793" s="58" t="s">
        <v>11208</v>
      </c>
      <c r="N1793" s="60"/>
      <c r="O1793" s="33"/>
      <c r="P1793" s="76"/>
    </row>
    <row r="1794" spans="1:16" ht="60">
      <c r="A1794" s="33" t="s">
        <v>5009</v>
      </c>
      <c r="B1794" s="54" t="s">
        <v>4984</v>
      </c>
      <c r="C1794" s="55" t="s">
        <v>5010</v>
      </c>
      <c r="D1794" s="53"/>
      <c r="E1794" s="53"/>
      <c r="F1794" s="53"/>
      <c r="G1794" s="33" t="s">
        <v>146</v>
      </c>
      <c r="H1794" s="53" t="s">
        <v>148</v>
      </c>
      <c r="I1794" s="53" t="s">
        <v>30</v>
      </c>
      <c r="J1794" s="53" t="s">
        <v>149</v>
      </c>
      <c r="K1794" s="53" t="s">
        <v>123</v>
      </c>
      <c r="L1794" s="53" t="s">
        <v>150</v>
      </c>
      <c r="M1794" s="58" t="s">
        <v>11080</v>
      </c>
      <c r="N1794" s="60"/>
      <c r="O1794" s="33"/>
      <c r="P1794" s="76"/>
    </row>
    <row r="1795" spans="1:16" ht="60">
      <c r="A1795" s="33" t="s">
        <v>5011</v>
      </c>
      <c r="B1795" s="54" t="s">
        <v>4984</v>
      </c>
      <c r="C1795" s="55" t="s">
        <v>5012</v>
      </c>
      <c r="D1795" s="53"/>
      <c r="E1795" s="53"/>
      <c r="F1795" s="53"/>
      <c r="G1795" s="33" t="s">
        <v>146</v>
      </c>
      <c r="H1795" s="53" t="s">
        <v>148</v>
      </c>
      <c r="I1795" s="53" t="s">
        <v>30</v>
      </c>
      <c r="J1795" s="53" t="s">
        <v>149</v>
      </c>
      <c r="K1795" s="53" t="s">
        <v>123</v>
      </c>
      <c r="L1795" s="53" t="s">
        <v>150</v>
      </c>
      <c r="M1795" s="58" t="s">
        <v>11119</v>
      </c>
      <c r="N1795" s="53" t="s">
        <v>5013</v>
      </c>
      <c r="O1795" s="33"/>
      <c r="P1795" s="76"/>
    </row>
    <row r="1796" spans="1:16" ht="45">
      <c r="A1796" s="33" t="s">
        <v>5014</v>
      </c>
      <c r="B1796" s="54" t="s">
        <v>4984</v>
      </c>
      <c r="C1796" s="55" t="s">
        <v>5015</v>
      </c>
      <c r="D1796" s="53"/>
      <c r="E1796" s="53"/>
      <c r="F1796" s="53"/>
      <c r="G1796" s="33" t="s">
        <v>146</v>
      </c>
      <c r="H1796" s="53" t="s">
        <v>148</v>
      </c>
      <c r="I1796" s="53" t="s">
        <v>30</v>
      </c>
      <c r="J1796" s="53" t="s">
        <v>149</v>
      </c>
      <c r="K1796" s="53" t="s">
        <v>123</v>
      </c>
      <c r="L1796" s="53" t="s">
        <v>150</v>
      </c>
      <c r="M1796" s="58" t="s">
        <v>11118</v>
      </c>
      <c r="N1796" s="53" t="s">
        <v>5016</v>
      </c>
      <c r="O1796" s="33"/>
      <c r="P1796" s="76"/>
    </row>
    <row r="1797" spans="1:16" ht="60">
      <c r="A1797" s="53" t="s">
        <v>5017</v>
      </c>
      <c r="B1797" s="54" t="s">
        <v>4984</v>
      </c>
      <c r="C1797" s="55" t="s">
        <v>5018</v>
      </c>
      <c r="D1797" s="53"/>
      <c r="E1797" s="53"/>
      <c r="F1797" s="53"/>
      <c r="G1797" s="53"/>
      <c r="H1797" s="53" t="s">
        <v>148</v>
      </c>
      <c r="I1797" s="53" t="s">
        <v>30</v>
      </c>
      <c r="J1797" s="53" t="s">
        <v>149</v>
      </c>
      <c r="K1797" s="53" t="s">
        <v>123</v>
      </c>
      <c r="L1797" s="53" t="s">
        <v>128</v>
      </c>
      <c r="M1797" s="58" t="s">
        <v>10881</v>
      </c>
      <c r="N1797" s="53" t="s">
        <v>5019</v>
      </c>
      <c r="O1797" s="84"/>
      <c r="P1797" s="76"/>
    </row>
    <row r="1798" spans="1:16" ht="75">
      <c r="A1798" s="53" t="s">
        <v>5020</v>
      </c>
      <c r="B1798" s="54" t="s">
        <v>4984</v>
      </c>
      <c r="C1798" s="55" t="s">
        <v>5021</v>
      </c>
      <c r="D1798" s="53"/>
      <c r="E1798" s="53"/>
      <c r="F1798" s="53"/>
      <c r="G1798" s="53"/>
      <c r="H1798" s="53" t="s">
        <v>148</v>
      </c>
      <c r="I1798" s="53" t="s">
        <v>30</v>
      </c>
      <c r="J1798" s="53" t="s">
        <v>149</v>
      </c>
      <c r="K1798" s="53" t="s">
        <v>123</v>
      </c>
      <c r="L1798" s="53" t="s">
        <v>128</v>
      </c>
      <c r="M1798" s="58" t="s">
        <v>10881</v>
      </c>
      <c r="N1798" s="53" t="s">
        <v>5022</v>
      </c>
      <c r="O1798" s="53"/>
      <c r="P1798" s="76"/>
    </row>
    <row r="1799" spans="1:16" ht="60">
      <c r="A1799" s="53" t="s">
        <v>5023</v>
      </c>
      <c r="B1799" s="54" t="s">
        <v>4984</v>
      </c>
      <c r="C1799" s="55" t="s">
        <v>5024</v>
      </c>
      <c r="D1799" s="53"/>
      <c r="E1799" s="53"/>
      <c r="F1799" s="53"/>
      <c r="G1799" s="53"/>
      <c r="H1799" s="53" t="s">
        <v>148</v>
      </c>
      <c r="I1799" s="53" t="s">
        <v>30</v>
      </c>
      <c r="J1799" s="53" t="s">
        <v>149</v>
      </c>
      <c r="K1799" s="53" t="s">
        <v>123</v>
      </c>
      <c r="L1799" s="53" t="s">
        <v>128</v>
      </c>
      <c r="M1799" s="58" t="s">
        <v>10881</v>
      </c>
      <c r="N1799" s="53" t="s">
        <v>5025</v>
      </c>
      <c r="O1799" s="84"/>
      <c r="P1799" s="76"/>
    </row>
    <row r="1800" spans="1:16" ht="60">
      <c r="A1800" s="53" t="s">
        <v>5026</v>
      </c>
      <c r="B1800" s="54" t="s">
        <v>4984</v>
      </c>
      <c r="C1800" s="58" t="s">
        <v>5027</v>
      </c>
      <c r="D1800" s="53"/>
      <c r="E1800" s="53"/>
      <c r="F1800" s="53"/>
      <c r="G1800" s="33"/>
      <c r="H1800" s="53" t="s">
        <v>148</v>
      </c>
      <c r="I1800" s="53" t="s">
        <v>30</v>
      </c>
      <c r="J1800" s="53" t="s">
        <v>149</v>
      </c>
      <c r="K1800" s="53" t="s">
        <v>123</v>
      </c>
      <c r="L1800" s="33" t="s">
        <v>128</v>
      </c>
      <c r="M1800" s="58" t="s">
        <v>11183</v>
      </c>
      <c r="N1800" s="53" t="s">
        <v>5028</v>
      </c>
      <c r="O1800" s="53"/>
      <c r="P1800" s="76"/>
    </row>
    <row r="1801" spans="1:16" ht="60">
      <c r="A1801" s="33" t="s">
        <v>5029</v>
      </c>
      <c r="B1801" s="54" t="s">
        <v>4984</v>
      </c>
      <c r="C1801" s="55" t="s">
        <v>5030</v>
      </c>
      <c r="D1801" s="53"/>
      <c r="E1801" s="53"/>
      <c r="F1801" s="53"/>
      <c r="G1801" s="33" t="s">
        <v>146</v>
      </c>
      <c r="H1801" s="53" t="s">
        <v>148</v>
      </c>
      <c r="I1801" s="53" t="s">
        <v>30</v>
      </c>
      <c r="J1801" s="53" t="s">
        <v>149</v>
      </c>
      <c r="K1801" s="53" t="s">
        <v>123</v>
      </c>
      <c r="L1801" s="53" t="s">
        <v>150</v>
      </c>
      <c r="M1801" s="58" t="s">
        <v>11119</v>
      </c>
      <c r="N1801" s="53" t="s">
        <v>5031</v>
      </c>
      <c r="O1801" s="33"/>
      <c r="P1801" s="76"/>
    </row>
    <row r="1802" spans="1:16" ht="45">
      <c r="A1802" s="33" t="s">
        <v>5032</v>
      </c>
      <c r="B1802" s="54" t="s">
        <v>4984</v>
      </c>
      <c r="C1802" s="55" t="s">
        <v>5033</v>
      </c>
      <c r="D1802" s="53"/>
      <c r="E1802" s="53"/>
      <c r="F1802" s="53"/>
      <c r="G1802" s="33" t="s">
        <v>146</v>
      </c>
      <c r="H1802" s="53" t="s">
        <v>148</v>
      </c>
      <c r="I1802" s="53" t="s">
        <v>30</v>
      </c>
      <c r="J1802" s="53" t="s">
        <v>149</v>
      </c>
      <c r="K1802" s="53" t="s">
        <v>123</v>
      </c>
      <c r="L1802" s="53" t="s">
        <v>150</v>
      </c>
      <c r="M1802" s="58" t="s">
        <v>11119</v>
      </c>
      <c r="N1802" s="53" t="s">
        <v>5034</v>
      </c>
      <c r="O1802" s="33"/>
      <c r="P1802" s="76"/>
    </row>
    <row r="1803" spans="1:16" ht="30">
      <c r="A1803" s="53" t="s">
        <v>5035</v>
      </c>
      <c r="B1803" s="54" t="s">
        <v>5036</v>
      </c>
      <c r="C1803" s="55" t="s">
        <v>5037</v>
      </c>
      <c r="D1803" s="33" t="s">
        <v>10822</v>
      </c>
      <c r="E1803" s="33" t="s">
        <v>10823</v>
      </c>
      <c r="F1803" s="53"/>
      <c r="G1803" s="53"/>
      <c r="H1803" s="53" t="s">
        <v>148</v>
      </c>
      <c r="I1803" s="53" t="s">
        <v>31</v>
      </c>
      <c r="J1803" s="53" t="s">
        <v>149</v>
      </c>
      <c r="K1803" s="53" t="s">
        <v>123</v>
      </c>
      <c r="L1803" s="33" t="s">
        <v>129</v>
      </c>
      <c r="M1803" s="58" t="s">
        <v>10763</v>
      </c>
      <c r="N1803" s="53" t="s">
        <v>5038</v>
      </c>
      <c r="O1803" s="53"/>
      <c r="P1803" s="76"/>
    </row>
    <row r="1804" spans="1:16" ht="30">
      <c r="A1804" s="53" t="s">
        <v>5039</v>
      </c>
      <c r="B1804" s="54" t="s">
        <v>5036</v>
      </c>
      <c r="C1804" s="55" t="s">
        <v>5040</v>
      </c>
      <c r="D1804" s="33"/>
      <c r="E1804" s="33"/>
      <c r="F1804" s="53"/>
      <c r="G1804" s="53"/>
      <c r="H1804" s="53" t="s">
        <v>148</v>
      </c>
      <c r="I1804" s="53" t="s">
        <v>31</v>
      </c>
      <c r="J1804" s="53" t="s">
        <v>151</v>
      </c>
      <c r="K1804" s="53" t="s">
        <v>124</v>
      </c>
      <c r="L1804" s="53" t="s">
        <v>129</v>
      </c>
      <c r="M1804" s="55"/>
      <c r="N1804" s="53" t="s">
        <v>5041</v>
      </c>
      <c r="O1804" s="53"/>
      <c r="P1804" s="33"/>
    </row>
    <row r="1805" spans="1:16" ht="30">
      <c r="A1805" s="53" t="s">
        <v>5042</v>
      </c>
      <c r="B1805" s="54" t="s">
        <v>5036</v>
      </c>
      <c r="C1805" s="58" t="s">
        <v>5043</v>
      </c>
      <c r="D1805" s="33"/>
      <c r="E1805" s="53"/>
      <c r="F1805" s="53"/>
      <c r="G1805" s="53"/>
      <c r="H1805" s="53" t="s">
        <v>148</v>
      </c>
      <c r="I1805" s="53" t="s">
        <v>31</v>
      </c>
      <c r="J1805" s="53" t="s">
        <v>151</v>
      </c>
      <c r="K1805" s="53" t="s">
        <v>124</v>
      </c>
      <c r="L1805" s="53" t="s">
        <v>129</v>
      </c>
      <c r="M1805" s="55"/>
      <c r="N1805" s="53" t="s">
        <v>5044</v>
      </c>
      <c r="O1805" s="33"/>
      <c r="P1805" s="33"/>
    </row>
    <row r="1806" spans="1:16" ht="30">
      <c r="A1806" s="33" t="s">
        <v>5045</v>
      </c>
      <c r="B1806" s="54" t="s">
        <v>5036</v>
      </c>
      <c r="C1806" s="55" t="s">
        <v>5046</v>
      </c>
      <c r="D1806" s="53"/>
      <c r="E1806" s="53"/>
      <c r="F1806" s="53"/>
      <c r="G1806" s="33" t="s">
        <v>146</v>
      </c>
      <c r="H1806" s="53" t="s">
        <v>148</v>
      </c>
      <c r="I1806" s="53" t="s">
        <v>30</v>
      </c>
      <c r="J1806" s="53" t="s">
        <v>149</v>
      </c>
      <c r="K1806" s="53" t="s">
        <v>123</v>
      </c>
      <c r="L1806" s="53" t="s">
        <v>150</v>
      </c>
      <c r="M1806" s="58" t="s">
        <v>11119</v>
      </c>
      <c r="N1806" s="53" t="s">
        <v>5047</v>
      </c>
      <c r="O1806" s="83"/>
      <c r="P1806" s="76"/>
    </row>
    <row r="1807" spans="1:16" ht="60">
      <c r="A1807" s="53" t="s">
        <v>5048</v>
      </c>
      <c r="B1807" s="54" t="s">
        <v>5036</v>
      </c>
      <c r="C1807" s="55" t="s">
        <v>5049</v>
      </c>
      <c r="D1807" s="53"/>
      <c r="E1807" s="53"/>
      <c r="F1807" s="53"/>
      <c r="G1807" s="53"/>
      <c r="H1807" s="53" t="s">
        <v>148</v>
      </c>
      <c r="I1807" s="53" t="s">
        <v>30</v>
      </c>
      <c r="J1807" s="53" t="s">
        <v>151</v>
      </c>
      <c r="K1807" s="53" t="s">
        <v>124</v>
      </c>
      <c r="L1807" s="53" t="s">
        <v>129</v>
      </c>
      <c r="M1807" s="55"/>
      <c r="N1807" s="53" t="s">
        <v>5050</v>
      </c>
      <c r="O1807" s="84"/>
      <c r="P1807" s="76"/>
    </row>
    <row r="1808" spans="1:16" ht="30">
      <c r="A1808" s="53" t="s">
        <v>5051</v>
      </c>
      <c r="B1808" s="54" t="s">
        <v>5036</v>
      </c>
      <c r="C1808" s="55" t="s">
        <v>5052</v>
      </c>
      <c r="D1808" s="53"/>
      <c r="E1808" s="53"/>
      <c r="F1808" s="53"/>
      <c r="G1808" s="53"/>
      <c r="H1808" s="53" t="s">
        <v>148</v>
      </c>
      <c r="I1808" s="53" t="s">
        <v>30</v>
      </c>
      <c r="J1808" s="53" t="s">
        <v>151</v>
      </c>
      <c r="K1808" s="53" t="s">
        <v>124</v>
      </c>
      <c r="L1808" s="53" t="s">
        <v>129</v>
      </c>
      <c r="M1808" s="55"/>
      <c r="N1808" s="53" t="s">
        <v>5053</v>
      </c>
      <c r="O1808" s="33"/>
      <c r="P1808" s="76"/>
    </row>
    <row r="1809" spans="1:16" ht="30">
      <c r="A1809" s="53" t="s">
        <v>5054</v>
      </c>
      <c r="B1809" s="54" t="s">
        <v>5036</v>
      </c>
      <c r="C1809" s="55" t="s">
        <v>5055</v>
      </c>
      <c r="D1809" s="53"/>
      <c r="E1809" s="53"/>
      <c r="F1809" s="53"/>
      <c r="G1809" s="53"/>
      <c r="H1809" s="53" t="s">
        <v>148</v>
      </c>
      <c r="I1809" s="53" t="s">
        <v>30</v>
      </c>
      <c r="J1809" s="53" t="s">
        <v>151</v>
      </c>
      <c r="K1809" s="53" t="s">
        <v>124</v>
      </c>
      <c r="L1809" s="53" t="s">
        <v>129</v>
      </c>
      <c r="M1809" s="55"/>
      <c r="N1809" s="53" t="s">
        <v>5056</v>
      </c>
      <c r="O1809" s="84"/>
      <c r="P1809" s="76"/>
    </row>
    <row r="1810" spans="1:16" ht="30">
      <c r="A1810" s="53" t="s">
        <v>5057</v>
      </c>
      <c r="B1810" s="54" t="s">
        <v>5036</v>
      </c>
      <c r="C1810" s="55" t="s">
        <v>5058</v>
      </c>
      <c r="D1810" s="53"/>
      <c r="E1810" s="53"/>
      <c r="F1810" s="53"/>
      <c r="G1810" s="53"/>
      <c r="H1810" s="53" t="s">
        <v>148</v>
      </c>
      <c r="I1810" s="53" t="s">
        <v>30</v>
      </c>
      <c r="J1810" s="53" t="s">
        <v>151</v>
      </c>
      <c r="K1810" s="53" t="s">
        <v>124</v>
      </c>
      <c r="L1810" s="53" t="s">
        <v>129</v>
      </c>
      <c r="M1810" s="55"/>
      <c r="N1810" s="60"/>
      <c r="O1810" s="60"/>
      <c r="P1810" s="76"/>
    </row>
    <row r="1811" spans="1:16" ht="60">
      <c r="A1811" s="33" t="s">
        <v>5059</v>
      </c>
      <c r="B1811" s="54" t="s">
        <v>5036</v>
      </c>
      <c r="C1811" s="55" t="s">
        <v>5060</v>
      </c>
      <c r="D1811" s="53"/>
      <c r="E1811" s="53"/>
      <c r="F1811" s="53"/>
      <c r="G1811" s="33"/>
      <c r="H1811" s="53" t="s">
        <v>148</v>
      </c>
      <c r="I1811" s="53" t="s">
        <v>30</v>
      </c>
      <c r="J1811" s="53" t="s">
        <v>149</v>
      </c>
      <c r="K1811" s="53" t="s">
        <v>123</v>
      </c>
      <c r="L1811" s="53" t="s">
        <v>129</v>
      </c>
      <c r="M1811" s="58" t="s">
        <v>11208</v>
      </c>
      <c r="N1811" s="60"/>
      <c r="O1811" s="83"/>
      <c r="P1811" s="76"/>
    </row>
    <row r="1812" spans="1:16" ht="60">
      <c r="A1812" s="33" t="s">
        <v>5061</v>
      </c>
      <c r="B1812" s="54" t="s">
        <v>5036</v>
      </c>
      <c r="C1812" s="55" t="s">
        <v>5062</v>
      </c>
      <c r="D1812" s="53"/>
      <c r="E1812" s="53"/>
      <c r="F1812" s="53"/>
      <c r="G1812" s="33" t="s">
        <v>146</v>
      </c>
      <c r="H1812" s="53" t="s">
        <v>148</v>
      </c>
      <c r="I1812" s="53" t="s">
        <v>30</v>
      </c>
      <c r="J1812" s="53" t="s">
        <v>149</v>
      </c>
      <c r="K1812" s="53" t="s">
        <v>123</v>
      </c>
      <c r="L1812" s="53" t="s">
        <v>150</v>
      </c>
      <c r="M1812" s="58" t="s">
        <v>11080</v>
      </c>
      <c r="N1812" s="60"/>
      <c r="O1812" s="33"/>
      <c r="P1812" s="76"/>
    </row>
    <row r="1813" spans="1:16" ht="45">
      <c r="A1813" s="53" t="s">
        <v>5063</v>
      </c>
      <c r="B1813" s="54" t="s">
        <v>5036</v>
      </c>
      <c r="C1813" s="55" t="s">
        <v>5064</v>
      </c>
      <c r="D1813" s="53"/>
      <c r="E1813" s="53"/>
      <c r="F1813" s="53"/>
      <c r="G1813" s="53"/>
      <c r="H1813" s="53" t="s">
        <v>148</v>
      </c>
      <c r="I1813" s="53" t="s">
        <v>30</v>
      </c>
      <c r="J1813" s="53" t="s">
        <v>151</v>
      </c>
      <c r="K1813" s="33" t="s">
        <v>124</v>
      </c>
      <c r="L1813" s="33" t="s">
        <v>129</v>
      </c>
      <c r="M1813" s="58"/>
      <c r="N1813" s="53" t="s">
        <v>5065</v>
      </c>
      <c r="O1813" s="84"/>
      <c r="P1813" s="76"/>
    </row>
    <row r="1814" spans="1:16" ht="60">
      <c r="A1814" s="33" t="s">
        <v>5066</v>
      </c>
      <c r="B1814" s="54" t="s">
        <v>5036</v>
      </c>
      <c r="C1814" s="55" t="s">
        <v>5067</v>
      </c>
      <c r="D1814" s="53"/>
      <c r="E1814" s="53"/>
      <c r="F1814" s="53"/>
      <c r="G1814" s="33" t="s">
        <v>146</v>
      </c>
      <c r="H1814" s="53" t="s">
        <v>148</v>
      </c>
      <c r="I1814" s="53" t="s">
        <v>30</v>
      </c>
      <c r="J1814" s="53" t="s">
        <v>149</v>
      </c>
      <c r="K1814" s="53" t="s">
        <v>123</v>
      </c>
      <c r="L1814" s="53" t="s">
        <v>150</v>
      </c>
      <c r="M1814" s="58" t="s">
        <v>11127</v>
      </c>
      <c r="N1814" s="53" t="s">
        <v>5068</v>
      </c>
      <c r="O1814" s="83"/>
      <c r="P1814" s="76"/>
    </row>
    <row r="1815" spans="1:16" ht="45">
      <c r="A1815" s="33" t="s">
        <v>5069</v>
      </c>
      <c r="B1815" s="54" t="s">
        <v>5036</v>
      </c>
      <c r="C1815" s="55" t="s">
        <v>5070</v>
      </c>
      <c r="D1815" s="53"/>
      <c r="E1815" s="53"/>
      <c r="F1815" s="53"/>
      <c r="G1815" s="53"/>
      <c r="H1815" s="53" t="s">
        <v>148</v>
      </c>
      <c r="I1815" s="53" t="s">
        <v>30</v>
      </c>
      <c r="J1815" s="53" t="s">
        <v>151</v>
      </c>
      <c r="K1815" s="33" t="s">
        <v>124</v>
      </c>
      <c r="L1815" s="33" t="s">
        <v>129</v>
      </c>
      <c r="M1815" s="58"/>
      <c r="N1815" s="53" t="s">
        <v>5071</v>
      </c>
      <c r="O1815" s="53"/>
      <c r="P1815" s="76"/>
    </row>
    <row r="1816" spans="1:16" ht="75">
      <c r="A1816" s="33" t="s">
        <v>5072</v>
      </c>
      <c r="B1816" s="54" t="s">
        <v>5036</v>
      </c>
      <c r="C1816" s="55" t="s">
        <v>5073</v>
      </c>
      <c r="D1816" s="53"/>
      <c r="E1816" s="53"/>
      <c r="F1816" s="53"/>
      <c r="G1816" s="53"/>
      <c r="H1816" s="53" t="s">
        <v>148</v>
      </c>
      <c r="I1816" s="53" t="s">
        <v>30</v>
      </c>
      <c r="J1816" s="53" t="s">
        <v>149</v>
      </c>
      <c r="K1816" s="53" t="s">
        <v>123</v>
      </c>
      <c r="L1816" s="53" t="s">
        <v>128</v>
      </c>
      <c r="M1816" s="58" t="s">
        <v>10881</v>
      </c>
      <c r="N1816" s="53" t="s">
        <v>5074</v>
      </c>
      <c r="O1816" s="84"/>
      <c r="P1816" s="76"/>
    </row>
    <row r="1817" spans="1:16" ht="75">
      <c r="A1817" s="53" t="s">
        <v>5075</v>
      </c>
      <c r="B1817" s="54" t="s">
        <v>5036</v>
      </c>
      <c r="C1817" s="55" t="s">
        <v>5076</v>
      </c>
      <c r="D1817" s="53"/>
      <c r="E1817" s="53"/>
      <c r="F1817" s="53"/>
      <c r="G1817" s="33" t="s">
        <v>146</v>
      </c>
      <c r="H1817" s="53" t="s">
        <v>148</v>
      </c>
      <c r="I1817" s="53" t="s">
        <v>30</v>
      </c>
      <c r="J1817" s="53" t="s">
        <v>149</v>
      </c>
      <c r="K1817" s="53" t="s">
        <v>123</v>
      </c>
      <c r="L1817" s="53" t="s">
        <v>150</v>
      </c>
      <c r="M1817" s="58" t="s">
        <v>11127</v>
      </c>
      <c r="N1817" s="53" t="s">
        <v>5077</v>
      </c>
      <c r="O1817" s="33"/>
      <c r="P1817" s="76"/>
    </row>
    <row r="1818" spans="1:16" ht="75">
      <c r="A1818" s="53" t="s">
        <v>5078</v>
      </c>
      <c r="B1818" s="54" t="s">
        <v>5036</v>
      </c>
      <c r="C1818" s="55" t="s">
        <v>5079</v>
      </c>
      <c r="D1818" s="53"/>
      <c r="E1818" s="53"/>
      <c r="F1818" s="53"/>
      <c r="G1818" s="53"/>
      <c r="H1818" s="53" t="s">
        <v>148</v>
      </c>
      <c r="I1818" s="53" t="s">
        <v>30</v>
      </c>
      <c r="J1818" s="53" t="s">
        <v>149</v>
      </c>
      <c r="K1818" s="53" t="s">
        <v>123</v>
      </c>
      <c r="L1818" s="53" t="s">
        <v>128</v>
      </c>
      <c r="M1818" s="58" t="s">
        <v>10881</v>
      </c>
      <c r="N1818" s="53" t="s">
        <v>5080</v>
      </c>
      <c r="O1818" s="84"/>
      <c r="P1818" s="76"/>
    </row>
    <row r="1819" spans="1:16" ht="75">
      <c r="A1819" s="53" t="s">
        <v>5081</v>
      </c>
      <c r="B1819" s="54" t="s">
        <v>5036</v>
      </c>
      <c r="C1819" s="55" t="s">
        <v>5082</v>
      </c>
      <c r="D1819" s="53"/>
      <c r="E1819" s="53"/>
      <c r="F1819" s="53"/>
      <c r="G1819" s="33" t="s">
        <v>146</v>
      </c>
      <c r="H1819" s="53" t="s">
        <v>148</v>
      </c>
      <c r="I1819" s="53" t="s">
        <v>30</v>
      </c>
      <c r="J1819" s="53" t="s">
        <v>149</v>
      </c>
      <c r="K1819" s="53" t="s">
        <v>123</v>
      </c>
      <c r="L1819" s="53" t="s">
        <v>150</v>
      </c>
      <c r="M1819" s="58" t="s">
        <v>11127</v>
      </c>
      <c r="N1819" s="53" t="s">
        <v>5083</v>
      </c>
      <c r="O1819" s="33"/>
      <c r="P1819" s="76"/>
    </row>
    <row r="1820" spans="1:16" ht="30">
      <c r="A1820" s="53" t="s">
        <v>5084</v>
      </c>
      <c r="B1820" s="54" t="s">
        <v>5036</v>
      </c>
      <c r="C1820" s="55" t="s">
        <v>5085</v>
      </c>
      <c r="D1820" s="53"/>
      <c r="E1820" s="53"/>
      <c r="F1820" s="53"/>
      <c r="G1820" s="53"/>
      <c r="H1820" s="53" t="s">
        <v>148</v>
      </c>
      <c r="I1820" s="53" t="s">
        <v>30</v>
      </c>
      <c r="J1820" s="53" t="s">
        <v>151</v>
      </c>
      <c r="K1820" s="53" t="s">
        <v>124</v>
      </c>
      <c r="L1820" s="53" t="s">
        <v>129</v>
      </c>
      <c r="M1820" s="55"/>
      <c r="N1820" s="53" t="s">
        <v>5086</v>
      </c>
      <c r="O1820" s="83"/>
      <c r="P1820" s="76"/>
    </row>
    <row r="1821" spans="1:16" ht="45">
      <c r="A1821" s="53" t="s">
        <v>5087</v>
      </c>
      <c r="B1821" s="54" t="s">
        <v>5036</v>
      </c>
      <c r="C1821" s="58" t="s">
        <v>5088</v>
      </c>
      <c r="D1821" s="53"/>
      <c r="E1821" s="53"/>
      <c r="F1821" s="53"/>
      <c r="G1821" s="33"/>
      <c r="H1821" s="53" t="s">
        <v>148</v>
      </c>
      <c r="I1821" s="53" t="s">
        <v>30</v>
      </c>
      <c r="J1821" s="53" t="s">
        <v>149</v>
      </c>
      <c r="K1821" s="53" t="s">
        <v>123</v>
      </c>
      <c r="L1821" s="53" t="s">
        <v>128</v>
      </c>
      <c r="M1821" s="58" t="s">
        <v>11184</v>
      </c>
      <c r="N1821" s="53" t="s">
        <v>5089</v>
      </c>
      <c r="O1821" s="33"/>
      <c r="P1821" s="76"/>
    </row>
    <row r="1822" spans="1:16" ht="60">
      <c r="A1822" s="53" t="s">
        <v>5090</v>
      </c>
      <c r="B1822" s="54" t="s">
        <v>5036</v>
      </c>
      <c r="C1822" s="58" t="s">
        <v>5091</v>
      </c>
      <c r="D1822" s="53"/>
      <c r="E1822" s="53"/>
      <c r="F1822" s="53"/>
      <c r="G1822" s="33"/>
      <c r="H1822" s="53" t="s">
        <v>148</v>
      </c>
      <c r="I1822" s="53" t="s">
        <v>30</v>
      </c>
      <c r="J1822" s="53" t="s">
        <v>149</v>
      </c>
      <c r="K1822" s="53" t="s">
        <v>123</v>
      </c>
      <c r="L1822" s="53" t="s">
        <v>128</v>
      </c>
      <c r="M1822" s="58" t="s">
        <v>11185</v>
      </c>
      <c r="N1822" s="53" t="s">
        <v>5092</v>
      </c>
      <c r="O1822" s="33"/>
      <c r="P1822" s="76"/>
    </row>
    <row r="1823" spans="1:16" ht="60">
      <c r="A1823" s="53" t="s">
        <v>5096</v>
      </c>
      <c r="B1823" s="54" t="s">
        <v>5036</v>
      </c>
      <c r="C1823" s="55" t="s">
        <v>5097</v>
      </c>
      <c r="D1823" s="53"/>
      <c r="E1823" s="53"/>
      <c r="F1823" s="53"/>
      <c r="G1823" s="53"/>
      <c r="H1823" s="53" t="s">
        <v>148</v>
      </c>
      <c r="I1823" s="53" t="s">
        <v>30</v>
      </c>
      <c r="J1823" s="53" t="s">
        <v>149</v>
      </c>
      <c r="K1823" s="53" t="s">
        <v>123</v>
      </c>
      <c r="L1823" s="53" t="s">
        <v>128</v>
      </c>
      <c r="M1823" s="58" t="s">
        <v>10881</v>
      </c>
      <c r="N1823" s="53" t="s">
        <v>5098</v>
      </c>
      <c r="O1823" s="83"/>
      <c r="P1823" s="76"/>
    </row>
    <row r="1824" spans="1:16" ht="60">
      <c r="A1824" s="53" t="s">
        <v>5099</v>
      </c>
      <c r="B1824" s="54" t="s">
        <v>5036</v>
      </c>
      <c r="C1824" s="58" t="s">
        <v>5100</v>
      </c>
      <c r="D1824" s="53"/>
      <c r="E1824" s="53"/>
      <c r="F1824" s="53"/>
      <c r="G1824" s="33"/>
      <c r="H1824" s="53" t="s">
        <v>148</v>
      </c>
      <c r="I1824" s="53" t="s">
        <v>30</v>
      </c>
      <c r="J1824" s="53" t="s">
        <v>149</v>
      </c>
      <c r="K1824" s="53" t="s">
        <v>123</v>
      </c>
      <c r="L1824" s="53" t="s">
        <v>129</v>
      </c>
      <c r="M1824" s="58" t="s">
        <v>11186</v>
      </c>
      <c r="N1824" s="53" t="s">
        <v>5101</v>
      </c>
      <c r="O1824" s="33"/>
      <c r="P1824" s="76"/>
    </row>
    <row r="1825" spans="1:16" ht="75">
      <c r="A1825" s="33" t="s">
        <v>5102</v>
      </c>
      <c r="B1825" s="54" t="s">
        <v>5036</v>
      </c>
      <c r="C1825" s="55" t="s">
        <v>5103</v>
      </c>
      <c r="D1825" s="53"/>
      <c r="E1825" s="53"/>
      <c r="F1825" s="53"/>
      <c r="G1825" s="33" t="s">
        <v>146</v>
      </c>
      <c r="H1825" s="53" t="s">
        <v>148</v>
      </c>
      <c r="I1825" s="53" t="s">
        <v>30</v>
      </c>
      <c r="J1825" s="53" t="s">
        <v>149</v>
      </c>
      <c r="K1825" s="53" t="s">
        <v>123</v>
      </c>
      <c r="L1825" s="53" t="s">
        <v>150</v>
      </c>
      <c r="M1825" s="58" t="s">
        <v>11119</v>
      </c>
      <c r="N1825" s="53" t="s">
        <v>5104</v>
      </c>
      <c r="O1825" s="33"/>
      <c r="P1825" s="76"/>
    </row>
    <row r="1826" spans="1:16" ht="60">
      <c r="A1826" s="33" t="s">
        <v>5105</v>
      </c>
      <c r="B1826" s="54" t="s">
        <v>5036</v>
      </c>
      <c r="C1826" s="55" t="s">
        <v>5106</v>
      </c>
      <c r="D1826" s="53"/>
      <c r="E1826" s="53"/>
      <c r="F1826" s="53"/>
      <c r="G1826" s="33" t="s">
        <v>146</v>
      </c>
      <c r="H1826" s="53" t="s">
        <v>148</v>
      </c>
      <c r="I1826" s="53" t="s">
        <v>30</v>
      </c>
      <c r="J1826" s="53" t="s">
        <v>149</v>
      </c>
      <c r="K1826" s="53" t="s">
        <v>123</v>
      </c>
      <c r="L1826" s="53" t="s">
        <v>150</v>
      </c>
      <c r="M1826" s="58" t="s">
        <v>11119</v>
      </c>
      <c r="N1826" s="53" t="s">
        <v>5107</v>
      </c>
      <c r="O1826" s="33"/>
      <c r="P1826" s="76"/>
    </row>
    <row r="1827" spans="1:16" ht="30">
      <c r="A1827" s="53" t="s">
        <v>5108</v>
      </c>
      <c r="B1827" s="54" t="s">
        <v>5109</v>
      </c>
      <c r="C1827" s="58" t="s">
        <v>5110</v>
      </c>
      <c r="D1827" s="33" t="s">
        <v>10824</v>
      </c>
      <c r="E1827" s="33" t="s">
        <v>10825</v>
      </c>
      <c r="F1827" s="53"/>
      <c r="G1827" s="53"/>
      <c r="H1827" s="53" t="s">
        <v>148</v>
      </c>
      <c r="I1827" s="53" t="s">
        <v>31</v>
      </c>
      <c r="J1827" s="53" t="s">
        <v>149</v>
      </c>
      <c r="K1827" s="53" t="s">
        <v>123</v>
      </c>
      <c r="L1827" s="33" t="s">
        <v>129</v>
      </c>
      <c r="M1827" s="58" t="s">
        <v>10763</v>
      </c>
      <c r="N1827" s="53" t="s">
        <v>5111</v>
      </c>
      <c r="O1827" s="53"/>
      <c r="P1827" s="76"/>
    </row>
    <row r="1828" spans="1:16" ht="30">
      <c r="A1828" s="53" t="s">
        <v>5112</v>
      </c>
      <c r="B1828" s="54" t="s">
        <v>5109</v>
      </c>
      <c r="C1828" s="58" t="s">
        <v>5113</v>
      </c>
      <c r="D1828" s="33"/>
      <c r="E1828" s="33"/>
      <c r="F1828" s="53"/>
      <c r="G1828" s="53"/>
      <c r="H1828" s="53" t="s">
        <v>148</v>
      </c>
      <c r="I1828" s="53" t="s">
        <v>31</v>
      </c>
      <c r="J1828" s="53" t="s">
        <v>151</v>
      </c>
      <c r="K1828" s="53" t="s">
        <v>124</v>
      </c>
      <c r="L1828" s="53" t="s">
        <v>129</v>
      </c>
      <c r="M1828" s="55"/>
      <c r="N1828" s="53" t="s">
        <v>5114</v>
      </c>
      <c r="O1828" s="53"/>
      <c r="P1828" s="33"/>
    </row>
    <row r="1829" spans="1:16" ht="45">
      <c r="A1829" s="53" t="s">
        <v>5115</v>
      </c>
      <c r="B1829" s="54" t="s">
        <v>5109</v>
      </c>
      <c r="C1829" s="58" t="s">
        <v>5116</v>
      </c>
      <c r="D1829" s="33"/>
      <c r="E1829" s="33"/>
      <c r="F1829" s="53"/>
      <c r="G1829" s="53"/>
      <c r="H1829" s="53" t="s">
        <v>148</v>
      </c>
      <c r="I1829" s="53" t="s">
        <v>31</v>
      </c>
      <c r="J1829" s="53" t="s">
        <v>151</v>
      </c>
      <c r="K1829" s="53" t="s">
        <v>124</v>
      </c>
      <c r="L1829" s="53" t="s">
        <v>129</v>
      </c>
      <c r="M1829" s="55"/>
      <c r="N1829" s="53" t="s">
        <v>5117</v>
      </c>
      <c r="O1829" s="53"/>
      <c r="P1829" s="33"/>
    </row>
    <row r="1830" spans="1:16" ht="30">
      <c r="A1830" s="53" t="s">
        <v>5118</v>
      </c>
      <c r="B1830" s="54" t="s">
        <v>5109</v>
      </c>
      <c r="C1830" s="58" t="s">
        <v>5119</v>
      </c>
      <c r="D1830" s="33"/>
      <c r="E1830" s="33"/>
      <c r="F1830" s="53"/>
      <c r="G1830" s="53"/>
      <c r="H1830" s="53" t="s">
        <v>148</v>
      </c>
      <c r="I1830" s="53" t="s">
        <v>31</v>
      </c>
      <c r="J1830" s="53" t="s">
        <v>151</v>
      </c>
      <c r="K1830" s="53" t="s">
        <v>124</v>
      </c>
      <c r="L1830" s="53" t="s">
        <v>129</v>
      </c>
      <c r="M1830" s="55"/>
      <c r="N1830" s="53" t="s">
        <v>5120</v>
      </c>
      <c r="O1830" s="33"/>
      <c r="P1830" s="33"/>
    </row>
    <row r="1831" spans="1:16" ht="30">
      <c r="A1831" s="33" t="s">
        <v>5121</v>
      </c>
      <c r="B1831" s="54" t="s">
        <v>5109</v>
      </c>
      <c r="C1831" s="55" t="s">
        <v>5122</v>
      </c>
      <c r="D1831" s="53"/>
      <c r="E1831" s="53"/>
      <c r="F1831" s="53"/>
      <c r="G1831" s="33" t="s">
        <v>146</v>
      </c>
      <c r="H1831" s="53" t="s">
        <v>148</v>
      </c>
      <c r="I1831" s="53" t="s">
        <v>30</v>
      </c>
      <c r="J1831" s="53" t="s">
        <v>149</v>
      </c>
      <c r="K1831" s="53" t="s">
        <v>123</v>
      </c>
      <c r="L1831" s="53" t="s">
        <v>150</v>
      </c>
      <c r="M1831" s="58" t="s">
        <v>11119</v>
      </c>
      <c r="N1831" s="53" t="s">
        <v>5123</v>
      </c>
      <c r="O1831" s="33"/>
      <c r="P1831" s="76"/>
    </row>
    <row r="1832" spans="1:16" ht="45">
      <c r="A1832" s="53" t="s">
        <v>5124</v>
      </c>
      <c r="B1832" s="54" t="s">
        <v>5109</v>
      </c>
      <c r="C1832" s="55" t="s">
        <v>5125</v>
      </c>
      <c r="D1832" s="53"/>
      <c r="E1832" s="53"/>
      <c r="F1832" s="53"/>
      <c r="G1832" s="53"/>
      <c r="H1832" s="53" t="s">
        <v>148</v>
      </c>
      <c r="I1832" s="53" t="s">
        <v>30</v>
      </c>
      <c r="J1832" s="53" t="s">
        <v>151</v>
      </c>
      <c r="K1832" s="53" t="s">
        <v>124</v>
      </c>
      <c r="L1832" s="53" t="s">
        <v>129</v>
      </c>
      <c r="M1832" s="55"/>
      <c r="N1832" s="53" t="s">
        <v>5126</v>
      </c>
      <c r="O1832" s="33"/>
      <c r="P1832" s="76"/>
    </row>
    <row r="1833" spans="1:16" ht="30">
      <c r="A1833" s="53" t="s">
        <v>5127</v>
      </c>
      <c r="B1833" s="54" t="s">
        <v>5109</v>
      </c>
      <c r="C1833" s="55" t="s">
        <v>5128</v>
      </c>
      <c r="D1833" s="53"/>
      <c r="E1833" s="53"/>
      <c r="F1833" s="53"/>
      <c r="G1833" s="53"/>
      <c r="H1833" s="53" t="s">
        <v>148</v>
      </c>
      <c r="I1833" s="53" t="s">
        <v>30</v>
      </c>
      <c r="J1833" s="53" t="s">
        <v>151</v>
      </c>
      <c r="K1833" s="53" t="s">
        <v>124</v>
      </c>
      <c r="L1833" s="53" t="s">
        <v>129</v>
      </c>
      <c r="M1833" s="55"/>
      <c r="N1833" s="53" t="s">
        <v>5129</v>
      </c>
      <c r="O1833" s="33"/>
      <c r="P1833" s="76"/>
    </row>
    <row r="1834" spans="1:16" ht="30">
      <c r="A1834" s="53" t="s">
        <v>5130</v>
      </c>
      <c r="B1834" s="54" t="s">
        <v>5109</v>
      </c>
      <c r="C1834" s="55" t="s">
        <v>5131</v>
      </c>
      <c r="D1834" s="53"/>
      <c r="E1834" s="53"/>
      <c r="F1834" s="53"/>
      <c r="G1834" s="53"/>
      <c r="H1834" s="53" t="s">
        <v>148</v>
      </c>
      <c r="I1834" s="53" t="s">
        <v>30</v>
      </c>
      <c r="J1834" s="53" t="s">
        <v>151</v>
      </c>
      <c r="K1834" s="53" t="s">
        <v>124</v>
      </c>
      <c r="L1834" s="53" t="s">
        <v>129</v>
      </c>
      <c r="M1834" s="55"/>
      <c r="N1834" s="53" t="s">
        <v>5132</v>
      </c>
      <c r="O1834" s="53"/>
      <c r="P1834" s="76"/>
    </row>
    <row r="1835" spans="1:16" ht="30">
      <c r="A1835" s="53" t="s">
        <v>5133</v>
      </c>
      <c r="B1835" s="54" t="s">
        <v>5109</v>
      </c>
      <c r="C1835" s="58" t="s">
        <v>5134</v>
      </c>
      <c r="D1835" s="53"/>
      <c r="E1835" s="53"/>
      <c r="F1835" s="53"/>
      <c r="G1835" s="53"/>
      <c r="H1835" s="53" t="s">
        <v>148</v>
      </c>
      <c r="I1835" s="53" t="s">
        <v>30</v>
      </c>
      <c r="J1835" s="53" t="s">
        <v>151</v>
      </c>
      <c r="K1835" s="33" t="s">
        <v>124</v>
      </c>
      <c r="L1835" s="33" t="s">
        <v>129</v>
      </c>
      <c r="M1835" s="58"/>
      <c r="N1835" s="53" t="s">
        <v>5135</v>
      </c>
      <c r="O1835" s="53"/>
      <c r="P1835" s="76"/>
    </row>
    <row r="1836" spans="1:16" ht="75">
      <c r="A1836" s="33" t="s">
        <v>5136</v>
      </c>
      <c r="B1836" s="54" t="s">
        <v>5109</v>
      </c>
      <c r="C1836" s="55" t="s">
        <v>5137</v>
      </c>
      <c r="D1836" s="53"/>
      <c r="E1836" s="53"/>
      <c r="F1836" s="53"/>
      <c r="G1836" s="33" t="s">
        <v>146</v>
      </c>
      <c r="H1836" s="53" t="s">
        <v>148</v>
      </c>
      <c r="I1836" s="53" t="s">
        <v>30</v>
      </c>
      <c r="J1836" s="53" t="s">
        <v>149</v>
      </c>
      <c r="K1836" s="53" t="s">
        <v>123</v>
      </c>
      <c r="L1836" s="53" t="s">
        <v>150</v>
      </c>
      <c r="M1836" s="58" t="s">
        <v>11119</v>
      </c>
      <c r="N1836" s="53" t="s">
        <v>5138</v>
      </c>
      <c r="O1836" s="33"/>
      <c r="P1836" s="76"/>
    </row>
    <row r="1837" spans="1:16" ht="60">
      <c r="A1837" s="33" t="s">
        <v>5139</v>
      </c>
      <c r="B1837" s="54" t="s">
        <v>5109</v>
      </c>
      <c r="C1837" s="55" t="s">
        <v>5140</v>
      </c>
      <c r="D1837" s="53"/>
      <c r="E1837" s="53"/>
      <c r="F1837" s="53"/>
      <c r="G1837" s="33" t="s">
        <v>146</v>
      </c>
      <c r="H1837" s="53" t="s">
        <v>148</v>
      </c>
      <c r="I1837" s="53" t="s">
        <v>30</v>
      </c>
      <c r="J1837" s="53" t="s">
        <v>149</v>
      </c>
      <c r="K1837" s="53" t="s">
        <v>123</v>
      </c>
      <c r="L1837" s="53" t="s">
        <v>150</v>
      </c>
      <c r="M1837" s="58" t="s">
        <v>11119</v>
      </c>
      <c r="N1837" s="53" t="s">
        <v>5141</v>
      </c>
      <c r="O1837" s="33"/>
      <c r="P1837" s="76"/>
    </row>
    <row r="1838" spans="1:16" ht="45">
      <c r="A1838" s="53" t="s">
        <v>5142</v>
      </c>
      <c r="B1838" s="54" t="s">
        <v>5109</v>
      </c>
      <c r="C1838" s="55" t="s">
        <v>5143</v>
      </c>
      <c r="D1838" s="53"/>
      <c r="E1838" s="53"/>
      <c r="F1838" s="53"/>
      <c r="G1838" s="53"/>
      <c r="H1838" s="53" t="s">
        <v>148</v>
      </c>
      <c r="I1838" s="53" t="s">
        <v>30</v>
      </c>
      <c r="J1838" s="53" t="s">
        <v>151</v>
      </c>
      <c r="K1838" s="53" t="s">
        <v>124</v>
      </c>
      <c r="L1838" s="53" t="s">
        <v>153</v>
      </c>
      <c r="M1838" s="54" t="s">
        <v>273</v>
      </c>
      <c r="N1838" s="53" t="s">
        <v>5144</v>
      </c>
      <c r="O1838" s="60"/>
      <c r="P1838" s="76"/>
    </row>
    <row r="1839" spans="1:16" ht="60">
      <c r="A1839" s="33" t="s">
        <v>5145</v>
      </c>
      <c r="B1839" s="54" t="s">
        <v>5109</v>
      </c>
      <c r="C1839" s="55" t="s">
        <v>5146</v>
      </c>
      <c r="D1839" s="53"/>
      <c r="E1839" s="53"/>
      <c r="F1839" s="53"/>
      <c r="G1839" s="33" t="s">
        <v>146</v>
      </c>
      <c r="H1839" s="53" t="s">
        <v>148</v>
      </c>
      <c r="I1839" s="53" t="s">
        <v>30</v>
      </c>
      <c r="J1839" s="53" t="s">
        <v>149</v>
      </c>
      <c r="K1839" s="53" t="s">
        <v>123</v>
      </c>
      <c r="L1839" s="53" t="s">
        <v>150</v>
      </c>
      <c r="M1839" s="58" t="s">
        <v>11119</v>
      </c>
      <c r="N1839" s="53" t="s">
        <v>5147</v>
      </c>
      <c r="O1839" s="33"/>
      <c r="P1839" s="76"/>
    </row>
    <row r="1840" spans="1:16" ht="45">
      <c r="A1840" s="53" t="s">
        <v>5148</v>
      </c>
      <c r="B1840" s="54" t="s">
        <v>5109</v>
      </c>
      <c r="C1840" s="55" t="s">
        <v>5149</v>
      </c>
      <c r="D1840" s="53"/>
      <c r="E1840" s="53"/>
      <c r="F1840" s="53"/>
      <c r="G1840" s="53"/>
      <c r="H1840" s="53" t="s">
        <v>148</v>
      </c>
      <c r="I1840" s="53" t="s">
        <v>30</v>
      </c>
      <c r="J1840" s="53" t="s">
        <v>151</v>
      </c>
      <c r="K1840" s="53" t="s">
        <v>124</v>
      </c>
      <c r="L1840" s="53" t="s">
        <v>153</v>
      </c>
      <c r="M1840" s="54" t="s">
        <v>273</v>
      </c>
      <c r="N1840" s="53" t="s">
        <v>5150</v>
      </c>
      <c r="O1840" s="60"/>
      <c r="P1840" s="76"/>
    </row>
    <row r="1841" spans="1:16" ht="90">
      <c r="A1841" s="33" t="s">
        <v>5151</v>
      </c>
      <c r="B1841" s="54" t="s">
        <v>5109</v>
      </c>
      <c r="C1841" s="55" t="s">
        <v>5152</v>
      </c>
      <c r="D1841" s="53"/>
      <c r="E1841" s="53"/>
      <c r="F1841" s="53"/>
      <c r="G1841" s="33" t="s">
        <v>146</v>
      </c>
      <c r="H1841" s="53" t="s">
        <v>148</v>
      </c>
      <c r="I1841" s="53" t="s">
        <v>30</v>
      </c>
      <c r="J1841" s="53" t="s">
        <v>149</v>
      </c>
      <c r="K1841" s="53" t="s">
        <v>123</v>
      </c>
      <c r="L1841" s="53" t="s">
        <v>150</v>
      </c>
      <c r="M1841" s="58" t="s">
        <v>11120</v>
      </c>
      <c r="N1841" s="53" t="s">
        <v>5153</v>
      </c>
      <c r="O1841" s="83"/>
      <c r="P1841" s="76"/>
    </row>
    <row r="1842" spans="1:16" ht="45">
      <c r="A1842" s="53" t="s">
        <v>5154</v>
      </c>
      <c r="B1842" s="54" t="s">
        <v>5109</v>
      </c>
      <c r="C1842" s="55" t="s">
        <v>5155</v>
      </c>
      <c r="D1842" s="53"/>
      <c r="E1842" s="53"/>
      <c r="F1842" s="53"/>
      <c r="G1842" s="53"/>
      <c r="H1842" s="53" t="s">
        <v>148</v>
      </c>
      <c r="I1842" s="53" t="s">
        <v>30</v>
      </c>
      <c r="J1842" s="53" t="s">
        <v>151</v>
      </c>
      <c r="K1842" s="53" t="s">
        <v>124</v>
      </c>
      <c r="L1842" s="53" t="s">
        <v>153</v>
      </c>
      <c r="M1842" s="54" t="s">
        <v>273</v>
      </c>
      <c r="N1842" s="53" t="s">
        <v>5156</v>
      </c>
      <c r="O1842" s="33"/>
      <c r="P1842" s="76"/>
    </row>
    <row r="1843" spans="1:16" ht="45">
      <c r="A1843" s="53" t="s">
        <v>5157</v>
      </c>
      <c r="B1843" s="54" t="s">
        <v>5109</v>
      </c>
      <c r="C1843" s="55" t="s">
        <v>5158</v>
      </c>
      <c r="D1843" s="53"/>
      <c r="E1843" s="53"/>
      <c r="F1843" s="53"/>
      <c r="G1843" s="53"/>
      <c r="H1843" s="53" t="s">
        <v>148</v>
      </c>
      <c r="I1843" s="53" t="s">
        <v>30</v>
      </c>
      <c r="J1843" s="53" t="s">
        <v>151</v>
      </c>
      <c r="K1843" s="53" t="s">
        <v>124</v>
      </c>
      <c r="L1843" s="53" t="s">
        <v>153</v>
      </c>
      <c r="M1843" s="54" t="s">
        <v>273</v>
      </c>
      <c r="N1843" s="53" t="s">
        <v>5159</v>
      </c>
      <c r="O1843" s="33"/>
      <c r="P1843" s="76"/>
    </row>
    <row r="1844" spans="1:16" ht="45">
      <c r="A1844" s="53" t="s">
        <v>5160</v>
      </c>
      <c r="B1844" s="54" t="s">
        <v>5109</v>
      </c>
      <c r="C1844" s="55" t="s">
        <v>5161</v>
      </c>
      <c r="D1844" s="53"/>
      <c r="E1844" s="53"/>
      <c r="F1844" s="53"/>
      <c r="G1844" s="53"/>
      <c r="H1844" s="53" t="s">
        <v>148</v>
      </c>
      <c r="I1844" s="53" t="s">
        <v>30</v>
      </c>
      <c r="J1844" s="53" t="s">
        <v>151</v>
      </c>
      <c r="K1844" s="53" t="s">
        <v>124</v>
      </c>
      <c r="L1844" s="53" t="s">
        <v>153</v>
      </c>
      <c r="M1844" s="54" t="s">
        <v>273</v>
      </c>
      <c r="N1844" s="53" t="s">
        <v>5162</v>
      </c>
      <c r="O1844" s="33"/>
      <c r="P1844" s="76"/>
    </row>
    <row r="1845" spans="1:16" ht="45">
      <c r="A1845" s="53" t="s">
        <v>5163</v>
      </c>
      <c r="B1845" s="54" t="s">
        <v>5109</v>
      </c>
      <c r="C1845" s="55" t="s">
        <v>5164</v>
      </c>
      <c r="D1845" s="53"/>
      <c r="E1845" s="53"/>
      <c r="F1845" s="53"/>
      <c r="G1845" s="53"/>
      <c r="H1845" s="53" t="s">
        <v>148</v>
      </c>
      <c r="I1845" s="53" t="s">
        <v>30</v>
      </c>
      <c r="J1845" s="53" t="s">
        <v>151</v>
      </c>
      <c r="K1845" s="33" t="s">
        <v>124</v>
      </c>
      <c r="L1845" s="33" t="s">
        <v>129</v>
      </c>
      <c r="M1845" s="58"/>
      <c r="N1845" s="53" t="s">
        <v>5165</v>
      </c>
      <c r="O1845" s="53"/>
      <c r="P1845" s="76"/>
    </row>
    <row r="1846" spans="1:16" ht="75">
      <c r="A1846" s="33" t="s">
        <v>5166</v>
      </c>
      <c r="B1846" s="54" t="s">
        <v>5109</v>
      </c>
      <c r="C1846" s="55" t="s">
        <v>5167</v>
      </c>
      <c r="D1846" s="53"/>
      <c r="E1846" s="53"/>
      <c r="F1846" s="53"/>
      <c r="G1846" s="53"/>
      <c r="H1846" s="53" t="s">
        <v>148</v>
      </c>
      <c r="I1846" s="53" t="s">
        <v>30</v>
      </c>
      <c r="J1846" s="53" t="s">
        <v>149</v>
      </c>
      <c r="K1846" s="53" t="s">
        <v>123</v>
      </c>
      <c r="L1846" s="53" t="s">
        <v>128</v>
      </c>
      <c r="M1846" s="58" t="s">
        <v>10881</v>
      </c>
      <c r="N1846" s="53" t="s">
        <v>5168</v>
      </c>
      <c r="O1846" s="53"/>
      <c r="P1846" s="76"/>
    </row>
    <row r="1847" spans="1:16" ht="45">
      <c r="A1847" s="53" t="s">
        <v>5169</v>
      </c>
      <c r="B1847" s="54" t="s">
        <v>5109</v>
      </c>
      <c r="C1847" s="55" t="s">
        <v>5170</v>
      </c>
      <c r="D1847" s="53"/>
      <c r="E1847" s="53"/>
      <c r="F1847" s="53"/>
      <c r="G1847" s="53"/>
      <c r="H1847" s="53" t="s">
        <v>148</v>
      </c>
      <c r="I1847" s="53" t="s">
        <v>30</v>
      </c>
      <c r="J1847" s="53" t="s">
        <v>151</v>
      </c>
      <c r="K1847" s="53" t="s">
        <v>124</v>
      </c>
      <c r="L1847" s="53" t="s">
        <v>153</v>
      </c>
      <c r="M1847" s="54" t="s">
        <v>273</v>
      </c>
      <c r="N1847" s="53" t="s">
        <v>5171</v>
      </c>
      <c r="O1847" s="60"/>
      <c r="P1847" s="76"/>
    </row>
    <row r="1848" spans="1:16" ht="45">
      <c r="A1848" s="53" t="s">
        <v>5172</v>
      </c>
      <c r="B1848" s="54" t="s">
        <v>5109</v>
      </c>
      <c r="C1848" s="55" t="s">
        <v>5173</v>
      </c>
      <c r="D1848" s="53"/>
      <c r="E1848" s="53"/>
      <c r="F1848" s="53"/>
      <c r="G1848" s="53"/>
      <c r="H1848" s="53" t="s">
        <v>148</v>
      </c>
      <c r="I1848" s="53" t="s">
        <v>30</v>
      </c>
      <c r="J1848" s="53" t="s">
        <v>151</v>
      </c>
      <c r="K1848" s="53" t="s">
        <v>124</v>
      </c>
      <c r="L1848" s="53" t="s">
        <v>153</v>
      </c>
      <c r="M1848" s="54" t="s">
        <v>273</v>
      </c>
      <c r="N1848" s="53" t="s">
        <v>5174</v>
      </c>
      <c r="O1848" s="56"/>
      <c r="P1848" s="76"/>
    </row>
    <row r="1849" spans="1:16" ht="60">
      <c r="A1849" s="53" t="s">
        <v>5175</v>
      </c>
      <c r="B1849" s="54" t="s">
        <v>5109</v>
      </c>
      <c r="C1849" s="55" t="s">
        <v>5176</v>
      </c>
      <c r="D1849" s="53"/>
      <c r="E1849" s="53"/>
      <c r="F1849" s="53"/>
      <c r="G1849" s="53"/>
      <c r="H1849" s="53" t="s">
        <v>148</v>
      </c>
      <c r="I1849" s="53" t="s">
        <v>30</v>
      </c>
      <c r="J1849" s="53" t="s">
        <v>151</v>
      </c>
      <c r="K1849" s="33" t="s">
        <v>124</v>
      </c>
      <c r="L1849" s="33" t="s">
        <v>129</v>
      </c>
      <c r="M1849" s="58"/>
      <c r="N1849" s="53" t="s">
        <v>5177</v>
      </c>
      <c r="O1849" s="53"/>
      <c r="P1849" s="76"/>
    </row>
    <row r="1850" spans="1:16" ht="45">
      <c r="A1850" s="53" t="s">
        <v>5178</v>
      </c>
      <c r="B1850" s="54" t="s">
        <v>5109</v>
      </c>
      <c r="C1850" s="55" t="s">
        <v>5179</v>
      </c>
      <c r="D1850" s="53"/>
      <c r="E1850" s="53"/>
      <c r="F1850" s="53"/>
      <c r="G1850" s="53"/>
      <c r="H1850" s="53" t="s">
        <v>148</v>
      </c>
      <c r="I1850" s="53" t="s">
        <v>30</v>
      </c>
      <c r="J1850" s="53" t="s">
        <v>151</v>
      </c>
      <c r="K1850" s="53" t="s">
        <v>124</v>
      </c>
      <c r="L1850" s="53" t="s">
        <v>153</v>
      </c>
      <c r="M1850" s="54" t="s">
        <v>273</v>
      </c>
      <c r="N1850" s="53" t="s">
        <v>5180</v>
      </c>
      <c r="O1850" s="60"/>
      <c r="P1850" s="76"/>
    </row>
    <row r="1851" spans="1:16" ht="60">
      <c r="A1851" s="53" t="s">
        <v>5181</v>
      </c>
      <c r="B1851" s="54" t="s">
        <v>5109</v>
      </c>
      <c r="C1851" s="55" t="s">
        <v>5182</v>
      </c>
      <c r="D1851" s="53"/>
      <c r="E1851" s="53"/>
      <c r="F1851" s="53"/>
      <c r="G1851" s="53"/>
      <c r="H1851" s="53" t="s">
        <v>148</v>
      </c>
      <c r="I1851" s="53" t="s">
        <v>30</v>
      </c>
      <c r="J1851" s="53" t="s">
        <v>149</v>
      </c>
      <c r="K1851" s="53" t="s">
        <v>123</v>
      </c>
      <c r="L1851" s="53" t="s">
        <v>128</v>
      </c>
      <c r="M1851" s="58" t="s">
        <v>10881</v>
      </c>
      <c r="N1851" s="53" t="s">
        <v>5183</v>
      </c>
      <c r="O1851" s="84"/>
      <c r="P1851" s="76"/>
    </row>
    <row r="1852" spans="1:16" ht="45">
      <c r="A1852" s="53" t="s">
        <v>5184</v>
      </c>
      <c r="B1852" s="54" t="s">
        <v>5109</v>
      </c>
      <c r="C1852" s="55" t="s">
        <v>5185</v>
      </c>
      <c r="D1852" s="53"/>
      <c r="E1852" s="53"/>
      <c r="F1852" s="53"/>
      <c r="G1852" s="53"/>
      <c r="H1852" s="53" t="s">
        <v>148</v>
      </c>
      <c r="I1852" s="53" t="s">
        <v>30</v>
      </c>
      <c r="J1852" s="53" t="s">
        <v>151</v>
      </c>
      <c r="K1852" s="53" t="s">
        <v>124</v>
      </c>
      <c r="L1852" s="53" t="s">
        <v>153</v>
      </c>
      <c r="M1852" s="54" t="s">
        <v>273</v>
      </c>
      <c r="N1852" s="53" t="s">
        <v>5186</v>
      </c>
      <c r="O1852" s="56"/>
      <c r="P1852" s="76"/>
    </row>
    <row r="1853" spans="1:16" ht="75">
      <c r="A1853" s="53" t="s">
        <v>5187</v>
      </c>
      <c r="B1853" s="54" t="s">
        <v>5109</v>
      </c>
      <c r="C1853" s="55" t="s">
        <v>5188</v>
      </c>
      <c r="D1853" s="53"/>
      <c r="E1853" s="53"/>
      <c r="F1853" s="53"/>
      <c r="G1853" s="53"/>
      <c r="H1853" s="53" t="s">
        <v>148</v>
      </c>
      <c r="I1853" s="53" t="s">
        <v>30</v>
      </c>
      <c r="J1853" s="53" t="s">
        <v>149</v>
      </c>
      <c r="K1853" s="53" t="s">
        <v>123</v>
      </c>
      <c r="L1853" s="53" t="s">
        <v>128</v>
      </c>
      <c r="M1853" s="58" t="s">
        <v>10881</v>
      </c>
      <c r="N1853" s="53" t="s">
        <v>5189</v>
      </c>
      <c r="O1853" s="53"/>
      <c r="P1853" s="76"/>
    </row>
    <row r="1854" spans="1:16" ht="45">
      <c r="A1854" s="53" t="s">
        <v>5190</v>
      </c>
      <c r="B1854" s="54" t="s">
        <v>5109</v>
      </c>
      <c r="C1854" s="55" t="s">
        <v>5191</v>
      </c>
      <c r="D1854" s="53"/>
      <c r="E1854" s="53"/>
      <c r="F1854" s="53"/>
      <c r="G1854" s="53"/>
      <c r="H1854" s="53" t="s">
        <v>148</v>
      </c>
      <c r="I1854" s="53" t="s">
        <v>30</v>
      </c>
      <c r="J1854" s="53" t="s">
        <v>151</v>
      </c>
      <c r="K1854" s="53" t="s">
        <v>124</v>
      </c>
      <c r="L1854" s="53" t="s">
        <v>153</v>
      </c>
      <c r="M1854" s="54" t="s">
        <v>273</v>
      </c>
      <c r="N1854" s="53" t="s">
        <v>5192</v>
      </c>
      <c r="O1854" s="60"/>
      <c r="P1854" s="76"/>
    </row>
    <row r="1855" spans="1:16" ht="30">
      <c r="A1855" s="53" t="s">
        <v>5193</v>
      </c>
      <c r="B1855" s="54" t="s">
        <v>5109</v>
      </c>
      <c r="C1855" s="55" t="s">
        <v>5194</v>
      </c>
      <c r="D1855" s="53"/>
      <c r="E1855" s="53"/>
      <c r="F1855" s="53"/>
      <c r="G1855" s="53"/>
      <c r="H1855" s="53" t="s">
        <v>156</v>
      </c>
      <c r="I1855" s="53" t="s">
        <v>30</v>
      </c>
      <c r="J1855" s="53" t="s">
        <v>151</v>
      </c>
      <c r="K1855" s="53" t="s">
        <v>124</v>
      </c>
      <c r="L1855" s="53" t="s">
        <v>153</v>
      </c>
      <c r="M1855" s="55" t="s">
        <v>655</v>
      </c>
      <c r="N1855" s="53" t="s">
        <v>5195</v>
      </c>
      <c r="O1855" s="60"/>
      <c r="P1855" s="76"/>
    </row>
    <row r="1856" spans="1:16" ht="45">
      <c r="A1856" s="53" t="s">
        <v>5196</v>
      </c>
      <c r="B1856" s="54" t="s">
        <v>5109</v>
      </c>
      <c r="C1856" s="58" t="s">
        <v>5197</v>
      </c>
      <c r="D1856" s="53"/>
      <c r="E1856" s="53"/>
      <c r="F1856" s="53"/>
      <c r="G1856" s="53"/>
      <c r="H1856" s="53" t="s">
        <v>148</v>
      </c>
      <c r="I1856" s="53" t="s">
        <v>30</v>
      </c>
      <c r="J1856" s="53" t="s">
        <v>151</v>
      </c>
      <c r="K1856" s="53" t="s">
        <v>124</v>
      </c>
      <c r="L1856" s="53" t="s">
        <v>153</v>
      </c>
      <c r="M1856" s="54" t="s">
        <v>273</v>
      </c>
      <c r="N1856" s="53" t="s">
        <v>5198</v>
      </c>
      <c r="O1856" s="33"/>
      <c r="P1856" s="76"/>
    </row>
    <row r="1857" spans="1:16" ht="45">
      <c r="A1857" s="53" t="s">
        <v>5199</v>
      </c>
      <c r="B1857" s="54" t="s">
        <v>5109</v>
      </c>
      <c r="C1857" s="55" t="s">
        <v>5200</v>
      </c>
      <c r="D1857" s="53"/>
      <c r="E1857" s="53"/>
      <c r="F1857" s="53"/>
      <c r="G1857" s="53"/>
      <c r="H1857" s="53" t="s">
        <v>148</v>
      </c>
      <c r="I1857" s="53" t="s">
        <v>30</v>
      </c>
      <c r="J1857" s="53" t="s">
        <v>151</v>
      </c>
      <c r="K1857" s="53" t="s">
        <v>124</v>
      </c>
      <c r="L1857" s="53" t="s">
        <v>153</v>
      </c>
      <c r="M1857" s="54" t="s">
        <v>273</v>
      </c>
      <c r="N1857" s="53" t="s">
        <v>5201</v>
      </c>
      <c r="O1857" s="60"/>
      <c r="P1857" s="76"/>
    </row>
    <row r="1858" spans="1:16" ht="60">
      <c r="A1858" s="53" t="s">
        <v>5202</v>
      </c>
      <c r="B1858" s="54" t="s">
        <v>5109</v>
      </c>
      <c r="C1858" s="55" t="s">
        <v>5203</v>
      </c>
      <c r="D1858" s="53"/>
      <c r="E1858" s="53"/>
      <c r="F1858" s="53"/>
      <c r="G1858" s="53"/>
      <c r="H1858" s="53" t="s">
        <v>148</v>
      </c>
      <c r="I1858" s="53" t="s">
        <v>30</v>
      </c>
      <c r="J1858" s="53" t="s">
        <v>151</v>
      </c>
      <c r="K1858" s="33" t="s">
        <v>124</v>
      </c>
      <c r="L1858" s="33" t="s">
        <v>129</v>
      </c>
      <c r="M1858" s="58"/>
      <c r="N1858" s="53" t="s">
        <v>5204</v>
      </c>
      <c r="O1858" s="84"/>
      <c r="P1858" s="76"/>
    </row>
    <row r="1859" spans="1:16" ht="45">
      <c r="A1859" s="53" t="s">
        <v>5205</v>
      </c>
      <c r="B1859" s="54" t="s">
        <v>5109</v>
      </c>
      <c r="C1859" s="55" t="s">
        <v>5206</v>
      </c>
      <c r="D1859" s="53"/>
      <c r="E1859" s="53"/>
      <c r="F1859" s="53"/>
      <c r="G1859" s="53"/>
      <c r="H1859" s="53" t="s">
        <v>148</v>
      </c>
      <c r="I1859" s="53" t="s">
        <v>30</v>
      </c>
      <c r="J1859" s="53" t="s">
        <v>151</v>
      </c>
      <c r="K1859" s="53" t="s">
        <v>124</v>
      </c>
      <c r="L1859" s="53" t="s">
        <v>153</v>
      </c>
      <c r="M1859" s="54" t="s">
        <v>273</v>
      </c>
      <c r="N1859" s="53" t="s">
        <v>5207</v>
      </c>
      <c r="O1859" s="56"/>
      <c r="P1859" s="76"/>
    </row>
    <row r="1860" spans="1:16" ht="75">
      <c r="A1860" s="53" t="s">
        <v>5208</v>
      </c>
      <c r="B1860" s="54" t="s">
        <v>5109</v>
      </c>
      <c r="C1860" s="58" t="s">
        <v>5209</v>
      </c>
      <c r="D1860" s="53"/>
      <c r="E1860" s="53"/>
      <c r="F1860" s="53"/>
      <c r="G1860" s="33"/>
      <c r="H1860" s="53" t="s">
        <v>148</v>
      </c>
      <c r="I1860" s="53" t="s">
        <v>30</v>
      </c>
      <c r="J1860" s="53" t="s">
        <v>149</v>
      </c>
      <c r="K1860" s="53" t="s">
        <v>123</v>
      </c>
      <c r="L1860" s="53" t="s">
        <v>128</v>
      </c>
      <c r="M1860" s="58" t="s">
        <v>10881</v>
      </c>
      <c r="N1860" s="53" t="s">
        <v>5210</v>
      </c>
      <c r="O1860" s="33"/>
      <c r="P1860" s="76"/>
    </row>
    <row r="1861" spans="1:16" ht="45">
      <c r="A1861" s="53" t="s">
        <v>5211</v>
      </c>
      <c r="B1861" s="54" t="s">
        <v>5109</v>
      </c>
      <c r="C1861" s="55" t="s">
        <v>5212</v>
      </c>
      <c r="D1861" s="53"/>
      <c r="E1861" s="53"/>
      <c r="F1861" s="53"/>
      <c r="G1861" s="53"/>
      <c r="H1861" s="53" t="s">
        <v>148</v>
      </c>
      <c r="I1861" s="53" t="s">
        <v>30</v>
      </c>
      <c r="J1861" s="53" t="s">
        <v>151</v>
      </c>
      <c r="K1861" s="53" t="s">
        <v>124</v>
      </c>
      <c r="L1861" s="53" t="s">
        <v>153</v>
      </c>
      <c r="M1861" s="54" t="s">
        <v>273</v>
      </c>
      <c r="N1861" s="53" t="s">
        <v>5213</v>
      </c>
      <c r="O1861" s="56"/>
      <c r="P1861" s="76"/>
    </row>
    <row r="1862" spans="1:16" ht="90">
      <c r="A1862" s="53" t="s">
        <v>5214</v>
      </c>
      <c r="B1862" s="54" t="s">
        <v>5109</v>
      </c>
      <c r="C1862" s="58" t="s">
        <v>5215</v>
      </c>
      <c r="D1862" s="53"/>
      <c r="E1862" s="53"/>
      <c r="F1862" s="53"/>
      <c r="G1862" s="33" t="s">
        <v>146</v>
      </c>
      <c r="H1862" s="53" t="s">
        <v>148</v>
      </c>
      <c r="I1862" s="53" t="s">
        <v>30</v>
      </c>
      <c r="J1862" s="53" t="s">
        <v>149</v>
      </c>
      <c r="K1862" s="53" t="s">
        <v>123</v>
      </c>
      <c r="L1862" s="53" t="s">
        <v>150</v>
      </c>
      <c r="M1862" s="58" t="s">
        <v>11120</v>
      </c>
      <c r="N1862" s="53" t="s">
        <v>5216</v>
      </c>
      <c r="O1862" s="83"/>
      <c r="P1862" s="76"/>
    </row>
    <row r="1863" spans="1:16" ht="90">
      <c r="A1863" s="33" t="s">
        <v>5217</v>
      </c>
      <c r="B1863" s="54" t="s">
        <v>5109</v>
      </c>
      <c r="C1863" s="55" t="s">
        <v>5218</v>
      </c>
      <c r="D1863" s="53"/>
      <c r="E1863" s="53"/>
      <c r="F1863" s="53"/>
      <c r="G1863" s="33" t="s">
        <v>146</v>
      </c>
      <c r="H1863" s="53" t="s">
        <v>148</v>
      </c>
      <c r="I1863" s="53" t="s">
        <v>30</v>
      </c>
      <c r="J1863" s="53" t="s">
        <v>149</v>
      </c>
      <c r="K1863" s="53" t="s">
        <v>123</v>
      </c>
      <c r="L1863" s="53" t="s">
        <v>150</v>
      </c>
      <c r="M1863" s="58" t="s">
        <v>11081</v>
      </c>
      <c r="N1863" s="60"/>
      <c r="O1863" s="83"/>
      <c r="P1863" s="76"/>
    </row>
    <row r="1864" spans="1:16" ht="45">
      <c r="A1864" s="53" t="s">
        <v>5219</v>
      </c>
      <c r="B1864" s="54" t="s">
        <v>5109</v>
      </c>
      <c r="C1864" s="55" t="s">
        <v>5220</v>
      </c>
      <c r="D1864" s="53"/>
      <c r="E1864" s="53"/>
      <c r="F1864" s="53"/>
      <c r="G1864" s="53"/>
      <c r="H1864" s="53" t="s">
        <v>148</v>
      </c>
      <c r="I1864" s="53" t="s">
        <v>30</v>
      </c>
      <c r="J1864" s="53" t="s">
        <v>151</v>
      </c>
      <c r="K1864" s="53" t="s">
        <v>124</v>
      </c>
      <c r="L1864" s="53" t="s">
        <v>153</v>
      </c>
      <c r="M1864" s="54" t="s">
        <v>273</v>
      </c>
      <c r="N1864" s="53" t="s">
        <v>5221</v>
      </c>
      <c r="O1864" s="56"/>
      <c r="P1864" s="76"/>
    </row>
    <row r="1865" spans="1:16" ht="45">
      <c r="A1865" s="53" t="s">
        <v>5222</v>
      </c>
      <c r="B1865" s="54" t="s">
        <v>5109</v>
      </c>
      <c r="C1865" s="55" t="s">
        <v>3742</v>
      </c>
      <c r="D1865" s="53"/>
      <c r="E1865" s="53"/>
      <c r="F1865" s="53"/>
      <c r="G1865" s="53"/>
      <c r="H1865" s="53" t="s">
        <v>148</v>
      </c>
      <c r="I1865" s="53" t="s">
        <v>30</v>
      </c>
      <c r="J1865" s="53" t="s">
        <v>151</v>
      </c>
      <c r="K1865" s="53" t="s">
        <v>124</v>
      </c>
      <c r="L1865" s="53" t="s">
        <v>153</v>
      </c>
      <c r="M1865" s="54" t="s">
        <v>273</v>
      </c>
      <c r="N1865" s="53" t="s">
        <v>5223</v>
      </c>
      <c r="O1865" s="33"/>
      <c r="P1865" s="76"/>
    </row>
    <row r="1866" spans="1:16" ht="60">
      <c r="A1866" s="53" t="s">
        <v>5224</v>
      </c>
      <c r="B1866" s="54" t="s">
        <v>5109</v>
      </c>
      <c r="C1866" s="55" t="s">
        <v>5225</v>
      </c>
      <c r="D1866" s="53"/>
      <c r="E1866" s="53"/>
      <c r="F1866" s="53"/>
      <c r="G1866" s="53"/>
      <c r="H1866" s="53" t="s">
        <v>148</v>
      </c>
      <c r="I1866" s="53" t="s">
        <v>30</v>
      </c>
      <c r="J1866" s="53" t="s">
        <v>151</v>
      </c>
      <c r="K1866" s="53" t="s">
        <v>124</v>
      </c>
      <c r="L1866" s="53" t="s">
        <v>153</v>
      </c>
      <c r="M1866" s="54" t="s">
        <v>273</v>
      </c>
      <c r="N1866" s="53" t="s">
        <v>5226</v>
      </c>
      <c r="O1866" s="33"/>
      <c r="P1866" s="76"/>
    </row>
    <row r="1867" spans="1:16" ht="75">
      <c r="A1867" s="53" t="s">
        <v>5235</v>
      </c>
      <c r="B1867" s="54" t="s">
        <v>5232</v>
      </c>
      <c r="C1867" s="55" t="s">
        <v>5236</v>
      </c>
      <c r="D1867" s="53"/>
      <c r="E1867" s="53"/>
      <c r="F1867" s="53"/>
      <c r="G1867" s="53"/>
      <c r="H1867" s="53" t="s">
        <v>148</v>
      </c>
      <c r="I1867" s="53" t="s">
        <v>30</v>
      </c>
      <c r="J1867" s="53" t="s">
        <v>151</v>
      </c>
      <c r="K1867" s="53" t="s">
        <v>124</v>
      </c>
      <c r="L1867" s="53" t="s">
        <v>153</v>
      </c>
      <c r="M1867" s="54" t="s">
        <v>273</v>
      </c>
      <c r="N1867" s="53" t="s">
        <v>5237</v>
      </c>
      <c r="O1867" s="33"/>
      <c r="P1867" s="76"/>
    </row>
    <row r="1868" spans="1:16" ht="30">
      <c r="A1868" s="53" t="s">
        <v>5242</v>
      </c>
      <c r="B1868" s="54" t="s">
        <v>5243</v>
      </c>
      <c r="C1868" s="55" t="s">
        <v>5244</v>
      </c>
      <c r="D1868" s="53"/>
      <c r="E1868" s="53"/>
      <c r="F1868" s="53"/>
      <c r="G1868" s="53"/>
      <c r="H1868" s="53" t="s">
        <v>148</v>
      </c>
      <c r="I1868" s="53" t="s">
        <v>30</v>
      </c>
      <c r="J1868" s="53" t="s">
        <v>151</v>
      </c>
      <c r="K1868" s="53" t="s">
        <v>124</v>
      </c>
      <c r="L1868" s="53" t="s">
        <v>129</v>
      </c>
      <c r="M1868" s="55"/>
      <c r="N1868" s="53" t="s">
        <v>5245</v>
      </c>
      <c r="O1868" s="53"/>
      <c r="P1868" s="76"/>
    </row>
    <row r="1869" spans="1:16" ht="45">
      <c r="A1869" s="33" t="s">
        <v>5246</v>
      </c>
      <c r="B1869" s="54" t="s">
        <v>5243</v>
      </c>
      <c r="C1869" s="55" t="s">
        <v>5247</v>
      </c>
      <c r="D1869" s="53"/>
      <c r="E1869" s="53"/>
      <c r="F1869" s="53"/>
      <c r="G1869" s="33" t="s">
        <v>146</v>
      </c>
      <c r="H1869" s="53" t="s">
        <v>148</v>
      </c>
      <c r="I1869" s="53" t="s">
        <v>30</v>
      </c>
      <c r="J1869" s="53" t="s">
        <v>149</v>
      </c>
      <c r="K1869" s="53" t="s">
        <v>123</v>
      </c>
      <c r="L1869" s="53" t="s">
        <v>150</v>
      </c>
      <c r="M1869" s="58" t="s">
        <v>11120</v>
      </c>
      <c r="N1869" s="53" t="s">
        <v>5248</v>
      </c>
      <c r="O1869" s="33"/>
      <c r="P1869" s="76"/>
    </row>
    <row r="1870" spans="1:16" ht="75">
      <c r="A1870" s="53" t="s">
        <v>5249</v>
      </c>
      <c r="B1870" s="54" t="s">
        <v>5243</v>
      </c>
      <c r="C1870" s="55" t="s">
        <v>5250</v>
      </c>
      <c r="D1870" s="53"/>
      <c r="E1870" s="53"/>
      <c r="F1870" s="53"/>
      <c r="G1870" s="53"/>
      <c r="H1870" s="53" t="s">
        <v>148</v>
      </c>
      <c r="I1870" s="53" t="s">
        <v>30</v>
      </c>
      <c r="J1870" s="53" t="s">
        <v>151</v>
      </c>
      <c r="K1870" s="53" t="s">
        <v>124</v>
      </c>
      <c r="L1870" s="53" t="s">
        <v>153</v>
      </c>
      <c r="M1870" s="54" t="s">
        <v>273</v>
      </c>
      <c r="N1870" s="53" t="s">
        <v>5251</v>
      </c>
      <c r="O1870" s="33"/>
      <c r="P1870" s="76"/>
    </row>
    <row r="1871" spans="1:16" ht="30">
      <c r="A1871" s="53" t="s">
        <v>5252</v>
      </c>
      <c r="B1871" s="54" t="s">
        <v>5243</v>
      </c>
      <c r="C1871" s="58" t="s">
        <v>5253</v>
      </c>
      <c r="D1871" s="33" t="s">
        <v>10827</v>
      </c>
      <c r="E1871" s="33" t="s">
        <v>10826</v>
      </c>
      <c r="F1871" s="53"/>
      <c r="G1871" s="53"/>
      <c r="H1871" s="53" t="s">
        <v>148</v>
      </c>
      <c r="I1871" s="53" t="s">
        <v>31</v>
      </c>
      <c r="J1871" s="53" t="s">
        <v>149</v>
      </c>
      <c r="K1871" s="53" t="s">
        <v>123</v>
      </c>
      <c r="L1871" s="33" t="s">
        <v>129</v>
      </c>
      <c r="M1871" s="58" t="s">
        <v>10763</v>
      </c>
      <c r="N1871" s="53" t="s">
        <v>5254</v>
      </c>
      <c r="O1871" s="53"/>
      <c r="P1871" s="76"/>
    </row>
    <row r="1872" spans="1:16" ht="30">
      <c r="A1872" s="53" t="s">
        <v>5255</v>
      </c>
      <c r="B1872" s="54" t="s">
        <v>5243</v>
      </c>
      <c r="C1872" s="58" t="s">
        <v>5256</v>
      </c>
      <c r="D1872" s="33"/>
      <c r="E1872" s="53"/>
      <c r="F1872" s="53"/>
      <c r="G1872" s="53"/>
      <c r="H1872" s="53" t="s">
        <v>148</v>
      </c>
      <c r="I1872" s="53" t="s">
        <v>31</v>
      </c>
      <c r="J1872" s="53" t="s">
        <v>151</v>
      </c>
      <c r="K1872" s="53" t="s">
        <v>124</v>
      </c>
      <c r="L1872" s="53" t="s">
        <v>129</v>
      </c>
      <c r="M1872" s="55"/>
      <c r="N1872" s="53" t="s">
        <v>5257</v>
      </c>
      <c r="O1872" s="84"/>
      <c r="P1872" s="33"/>
    </row>
    <row r="1873" spans="1:16" ht="30">
      <c r="A1873" s="53" t="s">
        <v>5258</v>
      </c>
      <c r="B1873" s="54" t="s">
        <v>5243</v>
      </c>
      <c r="C1873" s="55" t="s">
        <v>5259</v>
      </c>
      <c r="D1873" s="53"/>
      <c r="E1873" s="53"/>
      <c r="F1873" s="53"/>
      <c r="G1873" s="53"/>
      <c r="H1873" s="53" t="s">
        <v>148</v>
      </c>
      <c r="I1873" s="53" t="s">
        <v>31</v>
      </c>
      <c r="J1873" s="53" t="s">
        <v>151</v>
      </c>
      <c r="K1873" s="53" t="s">
        <v>124</v>
      </c>
      <c r="L1873" s="53" t="s">
        <v>129</v>
      </c>
      <c r="M1873" s="55"/>
      <c r="N1873" s="53" t="s">
        <v>5260</v>
      </c>
      <c r="O1873" s="83"/>
      <c r="P1873" s="33"/>
    </row>
    <row r="1874" spans="1:16" ht="45">
      <c r="A1874" s="33" t="s">
        <v>5261</v>
      </c>
      <c r="B1874" s="54" t="s">
        <v>5243</v>
      </c>
      <c r="C1874" s="55" t="s">
        <v>5262</v>
      </c>
      <c r="D1874" s="53"/>
      <c r="E1874" s="53"/>
      <c r="F1874" s="53"/>
      <c r="G1874" s="33" t="s">
        <v>146</v>
      </c>
      <c r="H1874" s="53" t="s">
        <v>148</v>
      </c>
      <c r="I1874" s="53" t="s">
        <v>30</v>
      </c>
      <c r="J1874" s="53" t="s">
        <v>149</v>
      </c>
      <c r="K1874" s="53" t="s">
        <v>123</v>
      </c>
      <c r="L1874" s="53" t="s">
        <v>150</v>
      </c>
      <c r="M1874" s="55"/>
      <c r="N1874" s="53" t="s">
        <v>5263</v>
      </c>
      <c r="O1874" s="83"/>
      <c r="P1874" s="76"/>
    </row>
    <row r="1875" spans="1:16" ht="60">
      <c r="A1875" s="53" t="s">
        <v>5264</v>
      </c>
      <c r="B1875" s="54" t="s">
        <v>5243</v>
      </c>
      <c r="C1875" s="55" t="s">
        <v>5265</v>
      </c>
      <c r="D1875" s="53"/>
      <c r="E1875" s="53"/>
      <c r="F1875" s="53"/>
      <c r="G1875" s="53"/>
      <c r="H1875" s="53" t="s">
        <v>148</v>
      </c>
      <c r="I1875" s="53" t="s">
        <v>30</v>
      </c>
      <c r="J1875" s="53" t="s">
        <v>151</v>
      </c>
      <c r="K1875" s="53" t="s">
        <v>124</v>
      </c>
      <c r="L1875" s="53" t="s">
        <v>153</v>
      </c>
      <c r="M1875" s="54" t="s">
        <v>273</v>
      </c>
      <c r="N1875" s="53" t="s">
        <v>5266</v>
      </c>
      <c r="O1875" s="83"/>
      <c r="P1875" s="76"/>
    </row>
    <row r="1876" spans="1:16" ht="30">
      <c r="A1876" s="53" t="s">
        <v>5267</v>
      </c>
      <c r="B1876" s="54" t="s">
        <v>5243</v>
      </c>
      <c r="C1876" s="55" t="s">
        <v>5268</v>
      </c>
      <c r="D1876" s="53"/>
      <c r="E1876" s="53"/>
      <c r="F1876" s="53"/>
      <c r="G1876" s="53"/>
      <c r="H1876" s="53" t="s">
        <v>148</v>
      </c>
      <c r="I1876" s="53" t="s">
        <v>30</v>
      </c>
      <c r="J1876" s="53" t="s">
        <v>151</v>
      </c>
      <c r="K1876" s="53" t="s">
        <v>124</v>
      </c>
      <c r="L1876" s="53" t="s">
        <v>129</v>
      </c>
      <c r="M1876" s="55"/>
      <c r="N1876" s="53" t="s">
        <v>5269</v>
      </c>
      <c r="O1876" s="84"/>
      <c r="P1876" s="76"/>
    </row>
    <row r="1877" spans="1:16" ht="30">
      <c r="A1877" s="53" t="s">
        <v>5270</v>
      </c>
      <c r="B1877" s="54" t="s">
        <v>5243</v>
      </c>
      <c r="C1877" s="55" t="s">
        <v>5271</v>
      </c>
      <c r="D1877" s="53"/>
      <c r="E1877" s="53"/>
      <c r="F1877" s="53"/>
      <c r="G1877" s="53"/>
      <c r="H1877" s="53" t="s">
        <v>148</v>
      </c>
      <c r="I1877" s="53" t="s">
        <v>30</v>
      </c>
      <c r="J1877" s="53" t="s">
        <v>151</v>
      </c>
      <c r="K1877" s="53" t="s">
        <v>124</v>
      </c>
      <c r="L1877" s="53" t="s">
        <v>129</v>
      </c>
      <c r="M1877" s="55"/>
      <c r="N1877" s="53" t="s">
        <v>5272</v>
      </c>
      <c r="O1877" s="83"/>
      <c r="P1877" s="76"/>
    </row>
    <row r="1878" spans="1:16" ht="45">
      <c r="A1878" s="53" t="s">
        <v>5273</v>
      </c>
      <c r="B1878" s="54" t="s">
        <v>5243</v>
      </c>
      <c r="C1878" s="55" t="s">
        <v>5274</v>
      </c>
      <c r="D1878" s="53"/>
      <c r="E1878" s="53"/>
      <c r="F1878" s="53"/>
      <c r="G1878" s="53"/>
      <c r="H1878" s="53" t="s">
        <v>148</v>
      </c>
      <c r="I1878" s="53" t="s">
        <v>30</v>
      </c>
      <c r="J1878" s="53" t="s">
        <v>151</v>
      </c>
      <c r="K1878" s="53" t="s">
        <v>124</v>
      </c>
      <c r="L1878" s="53" t="s">
        <v>153</v>
      </c>
      <c r="M1878" s="54" t="s">
        <v>273</v>
      </c>
      <c r="N1878" s="53" t="s">
        <v>5275</v>
      </c>
      <c r="O1878" s="33"/>
      <c r="P1878" s="76"/>
    </row>
    <row r="1879" spans="1:16" ht="45">
      <c r="A1879" s="53" t="s">
        <v>5276</v>
      </c>
      <c r="B1879" s="54" t="s">
        <v>5243</v>
      </c>
      <c r="C1879" s="55" t="s">
        <v>5277</v>
      </c>
      <c r="D1879" s="53"/>
      <c r="E1879" s="53"/>
      <c r="F1879" s="53"/>
      <c r="G1879" s="53"/>
      <c r="H1879" s="53" t="s">
        <v>148</v>
      </c>
      <c r="I1879" s="53" t="s">
        <v>30</v>
      </c>
      <c r="J1879" s="53" t="s">
        <v>151</v>
      </c>
      <c r="K1879" s="53" t="s">
        <v>124</v>
      </c>
      <c r="L1879" s="53" t="s">
        <v>153</v>
      </c>
      <c r="M1879" s="54" t="s">
        <v>273</v>
      </c>
      <c r="N1879" s="53" t="s">
        <v>5278</v>
      </c>
      <c r="O1879" s="60"/>
      <c r="P1879" s="76"/>
    </row>
    <row r="1880" spans="1:16" ht="30">
      <c r="A1880" s="33" t="s">
        <v>5279</v>
      </c>
      <c r="B1880" s="54" t="s">
        <v>5243</v>
      </c>
      <c r="C1880" s="55" t="s">
        <v>5280</v>
      </c>
      <c r="D1880" s="53"/>
      <c r="E1880" s="53"/>
      <c r="F1880" s="53"/>
      <c r="G1880" s="53"/>
      <c r="H1880" s="53" t="s">
        <v>148</v>
      </c>
      <c r="I1880" s="53" t="s">
        <v>30</v>
      </c>
      <c r="J1880" s="53" t="s">
        <v>151</v>
      </c>
      <c r="K1880" s="53" t="s">
        <v>124</v>
      </c>
      <c r="L1880" s="53" t="s">
        <v>129</v>
      </c>
      <c r="M1880" s="55"/>
      <c r="N1880" s="60"/>
      <c r="O1880" s="83"/>
      <c r="P1880" s="76"/>
    </row>
    <row r="1881" spans="1:16" ht="30">
      <c r="A1881" s="33" t="s">
        <v>10702</v>
      </c>
      <c r="B1881" s="54" t="s">
        <v>5243</v>
      </c>
      <c r="C1881" s="55" t="s">
        <v>5281</v>
      </c>
      <c r="D1881" s="53"/>
      <c r="E1881" s="53"/>
      <c r="F1881" s="53"/>
      <c r="G1881" s="53"/>
      <c r="H1881" s="53" t="s">
        <v>148</v>
      </c>
      <c r="I1881" s="53" t="s">
        <v>30</v>
      </c>
      <c r="J1881" s="53" t="s">
        <v>151</v>
      </c>
      <c r="K1881" s="53" t="s">
        <v>124</v>
      </c>
      <c r="L1881" s="53" t="s">
        <v>129</v>
      </c>
      <c r="M1881" s="55"/>
      <c r="N1881" s="60"/>
      <c r="O1881" s="60"/>
      <c r="P1881" s="76"/>
    </row>
    <row r="1882" spans="1:16" ht="60">
      <c r="A1882" s="33" t="s">
        <v>10703</v>
      </c>
      <c r="B1882" s="54" t="s">
        <v>5243</v>
      </c>
      <c r="C1882" s="58" t="s">
        <v>5282</v>
      </c>
      <c r="D1882" s="53"/>
      <c r="E1882" s="53"/>
      <c r="F1882" s="53"/>
      <c r="G1882" s="33"/>
      <c r="H1882" s="53" t="s">
        <v>148</v>
      </c>
      <c r="I1882" s="53" t="s">
        <v>30</v>
      </c>
      <c r="J1882" s="53" t="s">
        <v>149</v>
      </c>
      <c r="K1882" s="53" t="s">
        <v>123</v>
      </c>
      <c r="L1882" s="53" t="s">
        <v>129</v>
      </c>
      <c r="M1882" s="58" t="s">
        <v>11208</v>
      </c>
      <c r="N1882" s="60"/>
      <c r="O1882" s="33"/>
      <c r="P1882" s="76"/>
    </row>
    <row r="1883" spans="1:16" ht="45">
      <c r="A1883" s="33" t="s">
        <v>5283</v>
      </c>
      <c r="B1883" s="54" t="s">
        <v>5243</v>
      </c>
      <c r="C1883" s="55" t="s">
        <v>5284</v>
      </c>
      <c r="D1883" s="53"/>
      <c r="E1883" s="53"/>
      <c r="F1883" s="53"/>
      <c r="G1883" s="33" t="s">
        <v>146</v>
      </c>
      <c r="H1883" s="53" t="s">
        <v>148</v>
      </c>
      <c r="I1883" s="53" t="s">
        <v>30</v>
      </c>
      <c r="J1883" s="53" t="s">
        <v>149</v>
      </c>
      <c r="K1883" s="53" t="s">
        <v>123</v>
      </c>
      <c r="L1883" s="53" t="s">
        <v>150</v>
      </c>
      <c r="M1883" s="55"/>
      <c r="N1883" s="53" t="s">
        <v>5285</v>
      </c>
      <c r="O1883" s="83"/>
      <c r="P1883" s="76"/>
    </row>
    <row r="1884" spans="1:16" ht="60">
      <c r="A1884" s="53" t="s">
        <v>5286</v>
      </c>
      <c r="B1884" s="54" t="s">
        <v>5243</v>
      </c>
      <c r="C1884" s="55" t="s">
        <v>5287</v>
      </c>
      <c r="D1884" s="53"/>
      <c r="E1884" s="53"/>
      <c r="F1884" s="53"/>
      <c r="G1884" s="53"/>
      <c r="H1884" s="53" t="s">
        <v>148</v>
      </c>
      <c r="I1884" s="53" t="s">
        <v>30</v>
      </c>
      <c r="J1884" s="53" t="s">
        <v>151</v>
      </c>
      <c r="K1884" s="53" t="s">
        <v>124</v>
      </c>
      <c r="L1884" s="53" t="s">
        <v>153</v>
      </c>
      <c r="M1884" s="54" t="s">
        <v>273</v>
      </c>
      <c r="N1884" s="53" t="s">
        <v>5288</v>
      </c>
      <c r="O1884" s="33"/>
      <c r="P1884" s="76"/>
    </row>
    <row r="1885" spans="1:16" ht="60">
      <c r="A1885" s="33" t="s">
        <v>5289</v>
      </c>
      <c r="B1885" s="54" t="s">
        <v>5243</v>
      </c>
      <c r="C1885" s="55" t="s">
        <v>5290</v>
      </c>
      <c r="D1885" s="53"/>
      <c r="E1885" s="53"/>
      <c r="F1885" s="53"/>
      <c r="G1885" s="53"/>
      <c r="H1885" s="53" t="s">
        <v>148</v>
      </c>
      <c r="I1885" s="53" t="s">
        <v>30</v>
      </c>
      <c r="J1885" s="53" t="s">
        <v>149</v>
      </c>
      <c r="K1885" s="53" t="s">
        <v>123</v>
      </c>
      <c r="L1885" s="53" t="s">
        <v>128</v>
      </c>
      <c r="M1885" s="58" t="s">
        <v>10881</v>
      </c>
      <c r="N1885" s="53" t="s">
        <v>5291</v>
      </c>
      <c r="O1885" s="53"/>
      <c r="P1885" s="76"/>
    </row>
    <row r="1886" spans="1:16" ht="45">
      <c r="A1886" s="53" t="s">
        <v>5292</v>
      </c>
      <c r="B1886" s="54" t="s">
        <v>5243</v>
      </c>
      <c r="C1886" s="55" t="s">
        <v>5293</v>
      </c>
      <c r="D1886" s="53"/>
      <c r="E1886" s="53"/>
      <c r="F1886" s="53"/>
      <c r="G1886" s="53"/>
      <c r="H1886" s="53" t="s">
        <v>148</v>
      </c>
      <c r="I1886" s="53" t="s">
        <v>30</v>
      </c>
      <c r="J1886" s="53" t="s">
        <v>151</v>
      </c>
      <c r="K1886" s="53" t="s">
        <v>124</v>
      </c>
      <c r="L1886" s="53" t="s">
        <v>153</v>
      </c>
      <c r="M1886" s="54" t="s">
        <v>273</v>
      </c>
      <c r="N1886" s="53" t="s">
        <v>5294</v>
      </c>
      <c r="O1886" s="60"/>
      <c r="P1886" s="76"/>
    </row>
    <row r="1887" spans="1:16" ht="60">
      <c r="A1887" s="53" t="s">
        <v>5295</v>
      </c>
      <c r="B1887" s="54" t="s">
        <v>5243</v>
      </c>
      <c r="C1887" s="55" t="s">
        <v>5296</v>
      </c>
      <c r="D1887" s="53"/>
      <c r="E1887" s="53"/>
      <c r="F1887" s="53"/>
      <c r="G1887" s="33" t="s">
        <v>146</v>
      </c>
      <c r="H1887" s="53" t="s">
        <v>148</v>
      </c>
      <c r="I1887" s="53" t="s">
        <v>30</v>
      </c>
      <c r="J1887" s="53" t="s">
        <v>149</v>
      </c>
      <c r="K1887" s="53" t="s">
        <v>123</v>
      </c>
      <c r="L1887" s="53" t="s">
        <v>150</v>
      </c>
      <c r="M1887" s="55"/>
      <c r="N1887" s="53" t="s">
        <v>5297</v>
      </c>
      <c r="O1887" s="33"/>
      <c r="P1887" s="76"/>
    </row>
    <row r="1888" spans="1:16" ht="60">
      <c r="A1888" s="33" t="s">
        <v>5298</v>
      </c>
      <c r="B1888" s="54" t="s">
        <v>5243</v>
      </c>
      <c r="C1888" s="55" t="s">
        <v>5299</v>
      </c>
      <c r="D1888" s="53"/>
      <c r="E1888" s="53"/>
      <c r="F1888" s="53"/>
      <c r="G1888" s="33" t="s">
        <v>146</v>
      </c>
      <c r="H1888" s="53" t="s">
        <v>148</v>
      </c>
      <c r="I1888" s="53" t="s">
        <v>30</v>
      </c>
      <c r="J1888" s="53" t="s">
        <v>149</v>
      </c>
      <c r="K1888" s="53" t="s">
        <v>123</v>
      </c>
      <c r="L1888" s="53" t="s">
        <v>150</v>
      </c>
      <c r="M1888" s="54"/>
      <c r="N1888" s="53" t="s">
        <v>5297</v>
      </c>
      <c r="O1888" s="33"/>
      <c r="P1888" s="76"/>
    </row>
    <row r="1889" spans="1:16" ht="45">
      <c r="A1889" s="53" t="s">
        <v>5300</v>
      </c>
      <c r="B1889" s="54" t="s">
        <v>5243</v>
      </c>
      <c r="C1889" s="55" t="s">
        <v>5301</v>
      </c>
      <c r="D1889" s="53"/>
      <c r="E1889" s="53"/>
      <c r="F1889" s="53"/>
      <c r="G1889" s="53"/>
      <c r="H1889" s="53" t="s">
        <v>148</v>
      </c>
      <c r="I1889" s="53" t="s">
        <v>30</v>
      </c>
      <c r="J1889" s="53" t="s">
        <v>151</v>
      </c>
      <c r="K1889" s="53" t="s">
        <v>124</v>
      </c>
      <c r="L1889" s="53" t="s">
        <v>153</v>
      </c>
      <c r="M1889" s="54" t="s">
        <v>273</v>
      </c>
      <c r="N1889" s="53" t="s">
        <v>5302</v>
      </c>
      <c r="O1889" s="60"/>
      <c r="P1889" s="76"/>
    </row>
    <row r="1890" spans="1:16" ht="45">
      <c r="A1890" s="53" t="s">
        <v>5303</v>
      </c>
      <c r="B1890" s="54" t="s">
        <v>5243</v>
      </c>
      <c r="C1890" s="55" t="s">
        <v>5304</v>
      </c>
      <c r="D1890" s="53"/>
      <c r="E1890" s="53"/>
      <c r="F1890" s="53"/>
      <c r="G1890" s="53"/>
      <c r="H1890" s="53" t="s">
        <v>148</v>
      </c>
      <c r="I1890" s="53" t="s">
        <v>30</v>
      </c>
      <c r="J1890" s="53" t="s">
        <v>151</v>
      </c>
      <c r="K1890" s="53" t="s">
        <v>124</v>
      </c>
      <c r="L1890" s="53" t="s">
        <v>153</v>
      </c>
      <c r="M1890" s="54" t="s">
        <v>273</v>
      </c>
      <c r="N1890" s="53" t="s">
        <v>5305</v>
      </c>
      <c r="O1890" s="60"/>
      <c r="P1890" s="76"/>
    </row>
    <row r="1891" spans="1:16" ht="75">
      <c r="A1891" s="53" t="s">
        <v>5306</v>
      </c>
      <c r="B1891" s="54" t="s">
        <v>5243</v>
      </c>
      <c r="C1891" s="55" t="s">
        <v>5307</v>
      </c>
      <c r="D1891" s="53"/>
      <c r="E1891" s="53"/>
      <c r="F1891" s="53"/>
      <c r="G1891" s="53"/>
      <c r="H1891" s="53" t="s">
        <v>148</v>
      </c>
      <c r="I1891" s="53" t="s">
        <v>30</v>
      </c>
      <c r="J1891" s="53" t="s">
        <v>151</v>
      </c>
      <c r="K1891" s="53" t="s">
        <v>124</v>
      </c>
      <c r="L1891" s="53" t="s">
        <v>153</v>
      </c>
      <c r="M1891" s="54" t="s">
        <v>273</v>
      </c>
      <c r="N1891" s="53" t="s">
        <v>5308</v>
      </c>
      <c r="O1891" s="33"/>
      <c r="P1891" s="76"/>
    </row>
    <row r="1892" spans="1:16" ht="45">
      <c r="A1892" s="53" t="s">
        <v>5309</v>
      </c>
      <c r="B1892" s="54" t="s">
        <v>5310</v>
      </c>
      <c r="C1892" s="55" t="s">
        <v>5311</v>
      </c>
      <c r="D1892" s="53"/>
      <c r="E1892" s="53"/>
      <c r="F1892" s="53"/>
      <c r="G1892" s="53"/>
      <c r="H1892" s="53" t="s">
        <v>148</v>
      </c>
      <c r="I1892" s="53" t="s">
        <v>30</v>
      </c>
      <c r="J1892" s="53" t="s">
        <v>151</v>
      </c>
      <c r="K1892" s="53" t="s">
        <v>124</v>
      </c>
      <c r="L1892" s="53" t="s">
        <v>153</v>
      </c>
      <c r="M1892" s="54" t="s">
        <v>273</v>
      </c>
      <c r="N1892" s="53" t="s">
        <v>5312</v>
      </c>
      <c r="O1892" s="33"/>
      <c r="P1892" s="76"/>
    </row>
    <row r="1893" spans="1:16" ht="120">
      <c r="A1893" s="53" t="s">
        <v>5313</v>
      </c>
      <c r="B1893" s="54" t="s">
        <v>5310</v>
      </c>
      <c r="C1893" s="55" t="s">
        <v>5314</v>
      </c>
      <c r="D1893" s="53"/>
      <c r="E1893" s="53"/>
      <c r="F1893" s="53"/>
      <c r="G1893" s="53"/>
      <c r="H1893" s="53" t="s">
        <v>148</v>
      </c>
      <c r="I1893" s="53" t="s">
        <v>30</v>
      </c>
      <c r="J1893" s="53" t="s">
        <v>151</v>
      </c>
      <c r="K1893" s="53" t="s">
        <v>124</v>
      </c>
      <c r="L1893" s="53" t="s">
        <v>153</v>
      </c>
      <c r="M1893" s="54" t="s">
        <v>273</v>
      </c>
      <c r="N1893" s="53" t="s">
        <v>5315</v>
      </c>
      <c r="O1893" s="33"/>
      <c r="P1893" s="76"/>
    </row>
    <row r="1894" spans="1:16" ht="135">
      <c r="A1894" s="53" t="s">
        <v>5316</v>
      </c>
      <c r="B1894" s="54" t="s">
        <v>5310</v>
      </c>
      <c r="C1894" s="55" t="s">
        <v>5317</v>
      </c>
      <c r="D1894" s="53"/>
      <c r="E1894" s="53"/>
      <c r="F1894" s="53"/>
      <c r="G1894" s="53"/>
      <c r="H1894" s="53" t="s">
        <v>156</v>
      </c>
      <c r="I1894" s="53" t="s">
        <v>30</v>
      </c>
      <c r="J1894" s="53" t="s">
        <v>151</v>
      </c>
      <c r="K1894" s="53" t="s">
        <v>124</v>
      </c>
      <c r="L1894" s="53" t="s">
        <v>153</v>
      </c>
      <c r="M1894" s="55" t="s">
        <v>655</v>
      </c>
      <c r="N1894" s="53" t="s">
        <v>5318</v>
      </c>
      <c r="O1894" s="83"/>
      <c r="P1894" s="76"/>
    </row>
    <row r="1895" spans="1:16" ht="45">
      <c r="A1895" s="53" t="s">
        <v>5319</v>
      </c>
      <c r="B1895" s="54" t="s">
        <v>5310</v>
      </c>
      <c r="C1895" s="55" t="s">
        <v>5320</v>
      </c>
      <c r="D1895" s="53"/>
      <c r="E1895" s="53"/>
      <c r="F1895" s="53"/>
      <c r="G1895" s="53"/>
      <c r="H1895" s="53" t="s">
        <v>148</v>
      </c>
      <c r="I1895" s="53" t="s">
        <v>30</v>
      </c>
      <c r="J1895" s="53" t="s">
        <v>151</v>
      </c>
      <c r="K1895" s="53" t="s">
        <v>124</v>
      </c>
      <c r="L1895" s="53" t="s">
        <v>153</v>
      </c>
      <c r="M1895" s="54" t="s">
        <v>273</v>
      </c>
      <c r="N1895" s="53" t="s">
        <v>5321</v>
      </c>
      <c r="O1895" s="83"/>
      <c r="P1895" s="76"/>
    </row>
    <row r="1896" spans="1:16" ht="45">
      <c r="A1896" s="53" t="s">
        <v>5322</v>
      </c>
      <c r="B1896" s="54" t="s">
        <v>5323</v>
      </c>
      <c r="C1896" s="55" t="s">
        <v>5324</v>
      </c>
      <c r="D1896" s="53"/>
      <c r="E1896" s="53"/>
      <c r="F1896" s="53"/>
      <c r="G1896" s="53"/>
      <c r="H1896" s="53" t="s">
        <v>148</v>
      </c>
      <c r="I1896" s="53" t="s">
        <v>30</v>
      </c>
      <c r="J1896" s="53" t="s">
        <v>151</v>
      </c>
      <c r="K1896" s="53" t="s">
        <v>124</v>
      </c>
      <c r="L1896" s="53" t="s">
        <v>153</v>
      </c>
      <c r="M1896" s="54" t="s">
        <v>273</v>
      </c>
      <c r="N1896" s="53" t="s">
        <v>5325</v>
      </c>
      <c r="O1896" s="60"/>
      <c r="P1896" s="76"/>
    </row>
    <row r="1897" spans="1:16" ht="60">
      <c r="A1897" s="53" t="s">
        <v>5326</v>
      </c>
      <c r="B1897" s="54" t="s">
        <v>5323</v>
      </c>
      <c r="C1897" s="55" t="s">
        <v>5327</v>
      </c>
      <c r="D1897" s="53"/>
      <c r="E1897" s="53"/>
      <c r="F1897" s="53"/>
      <c r="G1897" s="53"/>
      <c r="H1897" s="53" t="s">
        <v>148</v>
      </c>
      <c r="I1897" s="53" t="s">
        <v>30</v>
      </c>
      <c r="J1897" s="53" t="s">
        <v>151</v>
      </c>
      <c r="K1897" s="53" t="s">
        <v>124</v>
      </c>
      <c r="L1897" s="53" t="s">
        <v>153</v>
      </c>
      <c r="M1897" s="54" t="s">
        <v>273</v>
      </c>
      <c r="N1897" s="53" t="s">
        <v>5328</v>
      </c>
      <c r="O1897" s="60"/>
      <c r="P1897" s="76"/>
    </row>
    <row r="1898" spans="1:16" ht="45">
      <c r="A1898" s="53" t="s">
        <v>5329</v>
      </c>
      <c r="B1898" s="54" t="s">
        <v>5323</v>
      </c>
      <c r="C1898" s="58" t="s">
        <v>5330</v>
      </c>
      <c r="D1898" s="53"/>
      <c r="E1898" s="53"/>
      <c r="F1898" s="53"/>
      <c r="G1898" s="53"/>
      <c r="H1898" s="53" t="s">
        <v>148</v>
      </c>
      <c r="I1898" s="53" t="s">
        <v>30</v>
      </c>
      <c r="J1898" s="53" t="s">
        <v>151</v>
      </c>
      <c r="K1898" s="53" t="s">
        <v>124</v>
      </c>
      <c r="L1898" s="53" t="s">
        <v>153</v>
      </c>
      <c r="M1898" s="54" t="s">
        <v>273</v>
      </c>
      <c r="N1898" s="53" t="s">
        <v>5331</v>
      </c>
      <c r="O1898" s="33"/>
      <c r="P1898" s="76"/>
    </row>
    <row r="1899" spans="1:16" ht="45">
      <c r="A1899" s="53" t="s">
        <v>5332</v>
      </c>
      <c r="B1899" s="54" t="s">
        <v>5323</v>
      </c>
      <c r="C1899" s="55" t="s">
        <v>5333</v>
      </c>
      <c r="D1899" s="53"/>
      <c r="E1899" s="53"/>
      <c r="F1899" s="53"/>
      <c r="G1899" s="53"/>
      <c r="H1899" s="53" t="s">
        <v>148</v>
      </c>
      <c r="I1899" s="53" t="s">
        <v>30</v>
      </c>
      <c r="J1899" s="53" t="s">
        <v>151</v>
      </c>
      <c r="K1899" s="53" t="s">
        <v>124</v>
      </c>
      <c r="L1899" s="53" t="s">
        <v>153</v>
      </c>
      <c r="M1899" s="54" t="s">
        <v>273</v>
      </c>
      <c r="N1899" s="53" t="s">
        <v>5334</v>
      </c>
      <c r="O1899" s="56"/>
      <c r="P1899" s="76"/>
    </row>
    <row r="1900" spans="1:16" ht="60">
      <c r="A1900" s="53" t="s">
        <v>5335</v>
      </c>
      <c r="B1900" s="54" t="s">
        <v>5323</v>
      </c>
      <c r="C1900" s="55" t="s">
        <v>5336</v>
      </c>
      <c r="D1900" s="53"/>
      <c r="E1900" s="53"/>
      <c r="F1900" s="53"/>
      <c r="G1900" s="53"/>
      <c r="H1900" s="53" t="s">
        <v>148</v>
      </c>
      <c r="I1900" s="53" t="s">
        <v>30</v>
      </c>
      <c r="J1900" s="53" t="s">
        <v>151</v>
      </c>
      <c r="K1900" s="53" t="s">
        <v>124</v>
      </c>
      <c r="L1900" s="53" t="s">
        <v>153</v>
      </c>
      <c r="M1900" s="54" t="s">
        <v>273</v>
      </c>
      <c r="N1900" s="53" t="s">
        <v>5337</v>
      </c>
      <c r="O1900" s="56"/>
      <c r="P1900" s="76"/>
    </row>
    <row r="1901" spans="1:16" ht="45">
      <c r="A1901" s="53" t="s">
        <v>5338</v>
      </c>
      <c r="B1901" s="54" t="s">
        <v>5323</v>
      </c>
      <c r="C1901" s="55" t="s">
        <v>5339</v>
      </c>
      <c r="D1901" s="53"/>
      <c r="E1901" s="53"/>
      <c r="F1901" s="53"/>
      <c r="G1901" s="53"/>
      <c r="H1901" s="53" t="s">
        <v>148</v>
      </c>
      <c r="I1901" s="53" t="s">
        <v>30</v>
      </c>
      <c r="J1901" s="53" t="s">
        <v>151</v>
      </c>
      <c r="K1901" s="53" t="s">
        <v>124</v>
      </c>
      <c r="L1901" s="53" t="s">
        <v>153</v>
      </c>
      <c r="M1901" s="54" t="s">
        <v>273</v>
      </c>
      <c r="N1901" s="53" t="s">
        <v>5340</v>
      </c>
      <c r="O1901" s="60"/>
      <c r="P1901" s="76"/>
    </row>
    <row r="1902" spans="1:16" ht="45">
      <c r="A1902" s="53" t="s">
        <v>5341</v>
      </c>
      <c r="B1902" s="54" t="s">
        <v>5323</v>
      </c>
      <c r="C1902" s="55" t="s">
        <v>5342</v>
      </c>
      <c r="D1902" s="53"/>
      <c r="E1902" s="53"/>
      <c r="F1902" s="53"/>
      <c r="G1902" s="53"/>
      <c r="H1902" s="53" t="s">
        <v>148</v>
      </c>
      <c r="I1902" s="53" t="s">
        <v>30</v>
      </c>
      <c r="J1902" s="53" t="s">
        <v>151</v>
      </c>
      <c r="K1902" s="53" t="s">
        <v>124</v>
      </c>
      <c r="L1902" s="53" t="s">
        <v>153</v>
      </c>
      <c r="M1902" s="54" t="s">
        <v>273</v>
      </c>
      <c r="N1902" s="53" t="s">
        <v>5343</v>
      </c>
      <c r="O1902" s="56"/>
      <c r="P1902" s="76"/>
    </row>
    <row r="1903" spans="1:16" ht="60">
      <c r="A1903" s="53" t="s">
        <v>5344</v>
      </c>
      <c r="B1903" s="54" t="s">
        <v>5323</v>
      </c>
      <c r="C1903" s="55" t="s">
        <v>5345</v>
      </c>
      <c r="D1903" s="53"/>
      <c r="E1903" s="53"/>
      <c r="F1903" s="53"/>
      <c r="G1903" s="53"/>
      <c r="H1903" s="53" t="s">
        <v>148</v>
      </c>
      <c r="I1903" s="53" t="s">
        <v>30</v>
      </c>
      <c r="J1903" s="53" t="s">
        <v>151</v>
      </c>
      <c r="K1903" s="53" t="s">
        <v>124</v>
      </c>
      <c r="L1903" s="53" t="s">
        <v>153</v>
      </c>
      <c r="M1903" s="54" t="s">
        <v>273</v>
      </c>
      <c r="N1903" s="53" t="s">
        <v>5346</v>
      </c>
      <c r="O1903" s="83"/>
      <c r="P1903" s="76"/>
    </row>
    <row r="1904" spans="1:16" ht="45">
      <c r="A1904" s="53" t="s">
        <v>5347</v>
      </c>
      <c r="B1904" s="54" t="s">
        <v>5323</v>
      </c>
      <c r="C1904" s="55" t="s">
        <v>5348</v>
      </c>
      <c r="D1904" s="53"/>
      <c r="E1904" s="53"/>
      <c r="F1904" s="53"/>
      <c r="G1904" s="53"/>
      <c r="H1904" s="53" t="s">
        <v>148</v>
      </c>
      <c r="I1904" s="53" t="s">
        <v>30</v>
      </c>
      <c r="J1904" s="53" t="s">
        <v>151</v>
      </c>
      <c r="K1904" s="53" t="s">
        <v>124</v>
      </c>
      <c r="L1904" s="53" t="s">
        <v>153</v>
      </c>
      <c r="M1904" s="54" t="s">
        <v>273</v>
      </c>
      <c r="N1904" s="53" t="s">
        <v>5349</v>
      </c>
      <c r="O1904" s="83"/>
      <c r="P1904" s="76"/>
    </row>
    <row r="1905" spans="1:16" ht="45">
      <c r="A1905" s="53" t="s">
        <v>5350</v>
      </c>
      <c r="B1905" s="54" t="s">
        <v>5323</v>
      </c>
      <c r="C1905" s="55" t="s">
        <v>5351</v>
      </c>
      <c r="D1905" s="53"/>
      <c r="E1905" s="53"/>
      <c r="F1905" s="53"/>
      <c r="G1905" s="53"/>
      <c r="H1905" s="53" t="s">
        <v>148</v>
      </c>
      <c r="I1905" s="53" t="s">
        <v>30</v>
      </c>
      <c r="J1905" s="53" t="s">
        <v>151</v>
      </c>
      <c r="K1905" s="53" t="s">
        <v>124</v>
      </c>
      <c r="L1905" s="53" t="s">
        <v>153</v>
      </c>
      <c r="M1905" s="54" t="s">
        <v>273</v>
      </c>
      <c r="N1905" s="53" t="s">
        <v>5352</v>
      </c>
      <c r="O1905" s="83"/>
      <c r="P1905" s="76"/>
    </row>
    <row r="1906" spans="1:16" ht="45">
      <c r="A1906" s="53" t="s">
        <v>5353</v>
      </c>
      <c r="B1906" s="54" t="s">
        <v>5323</v>
      </c>
      <c r="C1906" s="55" t="s">
        <v>5354</v>
      </c>
      <c r="D1906" s="53"/>
      <c r="E1906" s="53"/>
      <c r="F1906" s="53"/>
      <c r="G1906" s="53"/>
      <c r="H1906" s="53" t="s">
        <v>148</v>
      </c>
      <c r="I1906" s="53" t="s">
        <v>30</v>
      </c>
      <c r="J1906" s="53" t="s">
        <v>151</v>
      </c>
      <c r="K1906" s="53" t="s">
        <v>124</v>
      </c>
      <c r="L1906" s="53" t="s">
        <v>153</v>
      </c>
      <c r="M1906" s="54" t="s">
        <v>273</v>
      </c>
      <c r="N1906" s="53" t="s">
        <v>5355</v>
      </c>
      <c r="O1906" s="83"/>
      <c r="P1906" s="76"/>
    </row>
    <row r="1907" spans="1:16" ht="60">
      <c r="A1907" s="53" t="s">
        <v>5356</v>
      </c>
      <c r="B1907" s="54" t="s">
        <v>5323</v>
      </c>
      <c r="C1907" s="55" t="s">
        <v>5357</v>
      </c>
      <c r="D1907" s="53"/>
      <c r="E1907" s="53"/>
      <c r="F1907" s="53"/>
      <c r="G1907" s="53"/>
      <c r="H1907" s="53" t="s">
        <v>148</v>
      </c>
      <c r="I1907" s="53" t="s">
        <v>30</v>
      </c>
      <c r="J1907" s="53" t="s">
        <v>151</v>
      </c>
      <c r="K1907" s="53" t="s">
        <v>124</v>
      </c>
      <c r="L1907" s="53" t="s">
        <v>153</v>
      </c>
      <c r="M1907" s="54" t="s">
        <v>273</v>
      </c>
      <c r="N1907" s="53" t="s">
        <v>5358</v>
      </c>
      <c r="O1907" s="83"/>
      <c r="P1907" s="76"/>
    </row>
    <row r="1908" spans="1:16" ht="45">
      <c r="A1908" s="53" t="s">
        <v>5359</v>
      </c>
      <c r="B1908" s="54" t="s">
        <v>5323</v>
      </c>
      <c r="C1908" s="55" t="s">
        <v>5360</v>
      </c>
      <c r="D1908" s="53"/>
      <c r="E1908" s="53"/>
      <c r="F1908" s="53"/>
      <c r="G1908" s="53"/>
      <c r="H1908" s="53" t="s">
        <v>148</v>
      </c>
      <c r="I1908" s="53" t="s">
        <v>30</v>
      </c>
      <c r="J1908" s="53" t="s">
        <v>151</v>
      </c>
      <c r="K1908" s="53" t="s">
        <v>124</v>
      </c>
      <c r="L1908" s="53" t="s">
        <v>153</v>
      </c>
      <c r="M1908" s="54" t="s">
        <v>273</v>
      </c>
      <c r="N1908" s="53" t="s">
        <v>5361</v>
      </c>
      <c r="O1908" s="83"/>
      <c r="P1908" s="76"/>
    </row>
    <row r="1909" spans="1:16" ht="45">
      <c r="A1909" s="53" t="s">
        <v>5362</v>
      </c>
      <c r="B1909" s="54" t="s">
        <v>5323</v>
      </c>
      <c r="C1909" s="55" t="s">
        <v>5363</v>
      </c>
      <c r="D1909" s="53"/>
      <c r="E1909" s="53"/>
      <c r="F1909" s="53"/>
      <c r="G1909" s="53"/>
      <c r="H1909" s="53" t="s">
        <v>148</v>
      </c>
      <c r="I1909" s="53" t="s">
        <v>30</v>
      </c>
      <c r="J1909" s="53" t="s">
        <v>151</v>
      </c>
      <c r="K1909" s="53" t="s">
        <v>124</v>
      </c>
      <c r="L1909" s="53" t="s">
        <v>153</v>
      </c>
      <c r="M1909" s="54" t="s">
        <v>273</v>
      </c>
      <c r="N1909" s="53" t="s">
        <v>5364</v>
      </c>
      <c r="O1909" s="83"/>
      <c r="P1909" s="76"/>
    </row>
    <row r="1910" spans="1:16" ht="105">
      <c r="A1910" s="53" t="s">
        <v>5365</v>
      </c>
      <c r="B1910" s="54" t="s">
        <v>5366</v>
      </c>
      <c r="C1910" s="55" t="s">
        <v>5367</v>
      </c>
      <c r="D1910" s="53"/>
      <c r="E1910" s="53"/>
      <c r="F1910" s="53"/>
      <c r="G1910" s="53"/>
      <c r="H1910" s="53" t="s">
        <v>148</v>
      </c>
      <c r="I1910" s="53" t="s">
        <v>30</v>
      </c>
      <c r="J1910" s="53" t="s">
        <v>151</v>
      </c>
      <c r="K1910" s="53" t="s">
        <v>124</v>
      </c>
      <c r="L1910" s="53" t="s">
        <v>153</v>
      </c>
      <c r="M1910" s="54" t="s">
        <v>273</v>
      </c>
      <c r="N1910" s="53" t="s">
        <v>5368</v>
      </c>
      <c r="O1910" s="56"/>
      <c r="P1910" s="76"/>
    </row>
    <row r="1911" spans="1:16" ht="90">
      <c r="A1911" s="53" t="s">
        <v>5369</v>
      </c>
      <c r="B1911" s="54" t="s">
        <v>5366</v>
      </c>
      <c r="C1911" s="55" t="s">
        <v>5370</v>
      </c>
      <c r="D1911" s="53"/>
      <c r="E1911" s="53"/>
      <c r="F1911" s="53"/>
      <c r="G1911" s="53"/>
      <c r="H1911" s="53" t="s">
        <v>148</v>
      </c>
      <c r="I1911" s="53" t="s">
        <v>30</v>
      </c>
      <c r="J1911" s="53" t="s">
        <v>151</v>
      </c>
      <c r="K1911" s="53" t="s">
        <v>124</v>
      </c>
      <c r="L1911" s="53" t="s">
        <v>153</v>
      </c>
      <c r="M1911" s="54" t="s">
        <v>273</v>
      </c>
      <c r="N1911" s="53" t="s">
        <v>5371</v>
      </c>
      <c r="O1911" s="56"/>
      <c r="P1911" s="76"/>
    </row>
    <row r="1912" spans="1:16" ht="30">
      <c r="A1912" s="53" t="s">
        <v>5372</v>
      </c>
      <c r="B1912" s="54" t="s">
        <v>5373</v>
      </c>
      <c r="C1912" s="58" t="s">
        <v>5374</v>
      </c>
      <c r="D1912" s="33" t="s">
        <v>10828</v>
      </c>
      <c r="E1912" s="33" t="s">
        <v>10829</v>
      </c>
      <c r="F1912" s="53"/>
      <c r="G1912" s="53"/>
      <c r="H1912" s="53" t="s">
        <v>148</v>
      </c>
      <c r="I1912" s="53" t="s">
        <v>31</v>
      </c>
      <c r="J1912" s="53" t="s">
        <v>149</v>
      </c>
      <c r="K1912" s="53" t="s">
        <v>123</v>
      </c>
      <c r="L1912" s="33" t="s">
        <v>129</v>
      </c>
      <c r="M1912" s="58" t="s">
        <v>10763</v>
      </c>
      <c r="N1912" s="53" t="s">
        <v>5375</v>
      </c>
      <c r="O1912" s="56"/>
      <c r="P1912" s="76"/>
    </row>
    <row r="1913" spans="1:16" ht="30">
      <c r="A1913" s="53" t="s">
        <v>5376</v>
      </c>
      <c r="B1913" s="54" t="s">
        <v>5373</v>
      </c>
      <c r="C1913" s="58" t="s">
        <v>5377</v>
      </c>
      <c r="D1913" s="33"/>
      <c r="E1913" s="33"/>
      <c r="F1913" s="53"/>
      <c r="G1913" s="53"/>
      <c r="H1913" s="53" t="s">
        <v>148</v>
      </c>
      <c r="I1913" s="53" t="s">
        <v>31</v>
      </c>
      <c r="J1913" s="53" t="s">
        <v>151</v>
      </c>
      <c r="K1913" s="53" t="s">
        <v>124</v>
      </c>
      <c r="L1913" s="53" t="s">
        <v>129</v>
      </c>
      <c r="M1913" s="54"/>
      <c r="N1913" s="53" t="s">
        <v>5378</v>
      </c>
      <c r="O1913" s="56"/>
      <c r="P1913" s="33"/>
    </row>
    <row r="1914" spans="1:16" ht="60">
      <c r="A1914" s="53" t="s">
        <v>5379</v>
      </c>
      <c r="B1914" s="54" t="s">
        <v>5373</v>
      </c>
      <c r="C1914" s="58" t="s">
        <v>5380</v>
      </c>
      <c r="D1914" s="33"/>
      <c r="E1914" s="33"/>
      <c r="F1914" s="53"/>
      <c r="G1914" s="53"/>
      <c r="H1914" s="53" t="s">
        <v>148</v>
      </c>
      <c r="I1914" s="53" t="s">
        <v>31</v>
      </c>
      <c r="J1914" s="53" t="s">
        <v>151</v>
      </c>
      <c r="K1914" s="53" t="s">
        <v>124</v>
      </c>
      <c r="L1914" s="53" t="s">
        <v>129</v>
      </c>
      <c r="M1914" s="54"/>
      <c r="N1914" s="53" t="s">
        <v>5381</v>
      </c>
      <c r="O1914" s="56"/>
      <c r="P1914" s="33"/>
    </row>
    <row r="1915" spans="1:16" ht="30">
      <c r="A1915" s="53" t="s">
        <v>5382</v>
      </c>
      <c r="B1915" s="54" t="s">
        <v>5373</v>
      </c>
      <c r="C1915" s="58" t="s">
        <v>5383</v>
      </c>
      <c r="D1915" s="53"/>
      <c r="E1915" s="33"/>
      <c r="F1915" s="53"/>
      <c r="G1915" s="53"/>
      <c r="H1915" s="53" t="s">
        <v>148</v>
      </c>
      <c r="I1915" s="53" t="s">
        <v>31</v>
      </c>
      <c r="J1915" s="53" t="s">
        <v>151</v>
      </c>
      <c r="K1915" s="53" t="s">
        <v>124</v>
      </c>
      <c r="L1915" s="53" t="s">
        <v>129</v>
      </c>
      <c r="M1915" s="54"/>
      <c r="N1915" s="53" t="s">
        <v>5384</v>
      </c>
      <c r="O1915" s="56"/>
      <c r="P1915" s="33"/>
    </row>
    <row r="1916" spans="1:16" ht="30">
      <c r="A1916" s="53" t="s">
        <v>5385</v>
      </c>
      <c r="B1916" s="54" t="s">
        <v>5373</v>
      </c>
      <c r="C1916" s="58" t="s">
        <v>5386</v>
      </c>
      <c r="D1916" s="53"/>
      <c r="E1916" s="33"/>
      <c r="F1916" s="53"/>
      <c r="G1916" s="53"/>
      <c r="H1916" s="53" t="s">
        <v>148</v>
      </c>
      <c r="I1916" s="53" t="s">
        <v>31</v>
      </c>
      <c r="J1916" s="53" t="s">
        <v>151</v>
      </c>
      <c r="K1916" s="53" t="s">
        <v>124</v>
      </c>
      <c r="L1916" s="53" t="s">
        <v>129</v>
      </c>
      <c r="M1916" s="54"/>
      <c r="N1916" s="53" t="s">
        <v>5387</v>
      </c>
      <c r="O1916" s="83"/>
      <c r="P1916" s="33"/>
    </row>
    <row r="1917" spans="1:16" ht="30">
      <c r="A1917" s="33" t="s">
        <v>5388</v>
      </c>
      <c r="B1917" s="54" t="s">
        <v>5373</v>
      </c>
      <c r="C1917" s="55" t="s">
        <v>5389</v>
      </c>
      <c r="D1917" s="53"/>
      <c r="E1917" s="53"/>
      <c r="F1917" s="53"/>
      <c r="G1917" s="33" t="s">
        <v>146</v>
      </c>
      <c r="H1917" s="53" t="s">
        <v>148</v>
      </c>
      <c r="I1917" s="53" t="s">
        <v>30</v>
      </c>
      <c r="J1917" s="53" t="s">
        <v>149</v>
      </c>
      <c r="K1917" s="53" t="s">
        <v>123</v>
      </c>
      <c r="L1917" s="53" t="s">
        <v>150</v>
      </c>
      <c r="M1917" s="65" t="s">
        <v>11120</v>
      </c>
      <c r="N1917" s="53" t="s">
        <v>5390</v>
      </c>
      <c r="O1917" s="83"/>
      <c r="P1917" s="76"/>
    </row>
    <row r="1918" spans="1:16" ht="30">
      <c r="A1918" s="53" t="s">
        <v>5391</v>
      </c>
      <c r="B1918" s="54" t="s">
        <v>5373</v>
      </c>
      <c r="C1918" s="55" t="s">
        <v>5392</v>
      </c>
      <c r="D1918" s="53"/>
      <c r="E1918" s="53"/>
      <c r="F1918" s="53"/>
      <c r="G1918" s="53"/>
      <c r="H1918" s="53" t="s">
        <v>148</v>
      </c>
      <c r="I1918" s="53" t="s">
        <v>30</v>
      </c>
      <c r="J1918" s="53" t="s">
        <v>151</v>
      </c>
      <c r="K1918" s="53" t="s">
        <v>124</v>
      </c>
      <c r="L1918" s="53" t="s">
        <v>129</v>
      </c>
      <c r="M1918" s="54"/>
      <c r="N1918" s="53" t="s">
        <v>5393</v>
      </c>
      <c r="O1918" s="56"/>
      <c r="P1918" s="76"/>
    </row>
    <row r="1919" spans="1:16" ht="60">
      <c r="A1919" s="53" t="s">
        <v>5394</v>
      </c>
      <c r="B1919" s="54" t="s">
        <v>5373</v>
      </c>
      <c r="C1919" s="55" t="s">
        <v>5395</v>
      </c>
      <c r="D1919" s="53"/>
      <c r="E1919" s="53"/>
      <c r="F1919" s="53"/>
      <c r="G1919" s="53"/>
      <c r="H1919" s="53" t="s">
        <v>148</v>
      </c>
      <c r="I1919" s="53" t="s">
        <v>30</v>
      </c>
      <c r="J1919" s="53" t="s">
        <v>151</v>
      </c>
      <c r="K1919" s="53" t="s">
        <v>124</v>
      </c>
      <c r="L1919" s="53" t="s">
        <v>129</v>
      </c>
      <c r="M1919" s="54"/>
      <c r="N1919" s="53" t="s">
        <v>5396</v>
      </c>
      <c r="O1919" s="83"/>
      <c r="P1919" s="76"/>
    </row>
    <row r="1920" spans="1:16" ht="30">
      <c r="A1920" s="53" t="s">
        <v>5397</v>
      </c>
      <c r="B1920" s="54" t="s">
        <v>5373</v>
      </c>
      <c r="C1920" s="55" t="s">
        <v>5398</v>
      </c>
      <c r="D1920" s="53"/>
      <c r="E1920" s="53"/>
      <c r="F1920" s="53"/>
      <c r="G1920" s="53"/>
      <c r="H1920" s="53" t="s">
        <v>148</v>
      </c>
      <c r="I1920" s="53" t="s">
        <v>30</v>
      </c>
      <c r="J1920" s="53" t="s">
        <v>151</v>
      </c>
      <c r="K1920" s="53" t="s">
        <v>124</v>
      </c>
      <c r="L1920" s="53" t="s">
        <v>129</v>
      </c>
      <c r="M1920" s="54"/>
      <c r="N1920" s="53" t="s">
        <v>5399</v>
      </c>
      <c r="O1920" s="83"/>
      <c r="P1920" s="76"/>
    </row>
    <row r="1921" spans="1:16" ht="285">
      <c r="A1921" s="53" t="s">
        <v>5400</v>
      </c>
      <c r="B1921" s="54" t="s">
        <v>5373</v>
      </c>
      <c r="C1921" s="55" t="s">
        <v>5401</v>
      </c>
      <c r="D1921" s="53"/>
      <c r="E1921" s="53"/>
      <c r="F1921" s="53"/>
      <c r="G1921" s="53"/>
      <c r="H1921" s="53" t="s">
        <v>148</v>
      </c>
      <c r="I1921" s="53" t="s">
        <v>30</v>
      </c>
      <c r="J1921" s="53" t="s">
        <v>151</v>
      </c>
      <c r="K1921" s="53" t="s">
        <v>124</v>
      </c>
      <c r="L1921" s="53" t="s">
        <v>129</v>
      </c>
      <c r="M1921" s="54"/>
      <c r="N1921" s="53" t="s">
        <v>5402</v>
      </c>
      <c r="O1921" s="56"/>
      <c r="P1921" s="76"/>
    </row>
    <row r="1922" spans="1:16" ht="30">
      <c r="A1922" s="53" t="s">
        <v>5403</v>
      </c>
      <c r="B1922" s="54" t="s">
        <v>5373</v>
      </c>
      <c r="C1922" s="55" t="s">
        <v>5404</v>
      </c>
      <c r="D1922" s="53"/>
      <c r="E1922" s="53"/>
      <c r="F1922" s="53"/>
      <c r="G1922" s="53"/>
      <c r="H1922" s="53" t="s">
        <v>148</v>
      </c>
      <c r="I1922" s="53" t="s">
        <v>30</v>
      </c>
      <c r="J1922" s="53" t="s">
        <v>151</v>
      </c>
      <c r="K1922" s="53" t="s">
        <v>124</v>
      </c>
      <c r="L1922" s="53" t="s">
        <v>129</v>
      </c>
      <c r="M1922" s="55"/>
      <c r="N1922" s="60"/>
      <c r="O1922" s="56"/>
      <c r="P1922" s="76"/>
    </row>
    <row r="1923" spans="1:16" ht="60">
      <c r="A1923" s="53" t="s">
        <v>5405</v>
      </c>
      <c r="B1923" s="54" t="s">
        <v>5373</v>
      </c>
      <c r="C1923" s="55" t="s">
        <v>5406</v>
      </c>
      <c r="D1923" s="53"/>
      <c r="E1923" s="53"/>
      <c r="F1923" s="53"/>
      <c r="G1923" s="33"/>
      <c r="H1923" s="53" t="s">
        <v>148</v>
      </c>
      <c r="I1923" s="53" t="s">
        <v>30</v>
      </c>
      <c r="J1923" s="53" t="s">
        <v>149</v>
      </c>
      <c r="K1923" s="53" t="s">
        <v>123</v>
      </c>
      <c r="L1923" s="53" t="s">
        <v>129</v>
      </c>
      <c r="M1923" s="58" t="s">
        <v>11208</v>
      </c>
      <c r="N1923" s="60"/>
      <c r="O1923" s="83"/>
      <c r="P1923" s="76"/>
    </row>
    <row r="1924" spans="1:16" ht="60">
      <c r="A1924" s="33" t="s">
        <v>5407</v>
      </c>
      <c r="B1924" s="54" t="s">
        <v>5373</v>
      </c>
      <c r="C1924" s="55" t="s">
        <v>5408</v>
      </c>
      <c r="D1924" s="53"/>
      <c r="E1924" s="53"/>
      <c r="F1924" s="53"/>
      <c r="G1924" s="33" t="s">
        <v>146</v>
      </c>
      <c r="H1924" s="53" t="s">
        <v>148</v>
      </c>
      <c r="I1924" s="53" t="s">
        <v>30</v>
      </c>
      <c r="J1924" s="53" t="s">
        <v>149</v>
      </c>
      <c r="K1924" s="53" t="s">
        <v>123</v>
      </c>
      <c r="L1924" s="53" t="s">
        <v>150</v>
      </c>
      <c r="M1924" s="58" t="s">
        <v>11099</v>
      </c>
      <c r="N1924" s="53" t="s">
        <v>5409</v>
      </c>
      <c r="O1924" s="83"/>
      <c r="P1924" s="76"/>
    </row>
    <row r="1925" spans="1:16" ht="60">
      <c r="A1925" s="33" t="s">
        <v>5410</v>
      </c>
      <c r="B1925" s="54" t="s">
        <v>5373</v>
      </c>
      <c r="C1925" s="55" t="s">
        <v>5411</v>
      </c>
      <c r="D1925" s="53"/>
      <c r="E1925" s="53"/>
      <c r="F1925" s="53"/>
      <c r="G1925" s="33" t="s">
        <v>146</v>
      </c>
      <c r="H1925" s="53" t="s">
        <v>148</v>
      </c>
      <c r="I1925" s="53" t="s">
        <v>30</v>
      </c>
      <c r="J1925" s="53" t="s">
        <v>149</v>
      </c>
      <c r="K1925" s="53" t="s">
        <v>123</v>
      </c>
      <c r="L1925" s="53" t="s">
        <v>150</v>
      </c>
      <c r="M1925" s="65" t="s">
        <v>11120</v>
      </c>
      <c r="N1925" s="53" t="s">
        <v>5412</v>
      </c>
      <c r="O1925" s="83"/>
      <c r="P1925" s="76"/>
    </row>
    <row r="1926" spans="1:16" ht="60">
      <c r="A1926" s="33" t="s">
        <v>5413</v>
      </c>
      <c r="B1926" s="54" t="s">
        <v>5373</v>
      </c>
      <c r="C1926" s="55" t="s">
        <v>5414</v>
      </c>
      <c r="D1926" s="53"/>
      <c r="E1926" s="53"/>
      <c r="F1926" s="53"/>
      <c r="G1926" s="33" t="s">
        <v>146</v>
      </c>
      <c r="H1926" s="53" t="s">
        <v>148</v>
      </c>
      <c r="I1926" s="53" t="s">
        <v>30</v>
      </c>
      <c r="J1926" s="53" t="s">
        <v>149</v>
      </c>
      <c r="K1926" s="53" t="s">
        <v>123</v>
      </c>
      <c r="L1926" s="53" t="s">
        <v>150</v>
      </c>
      <c r="M1926" s="65" t="s">
        <v>11104</v>
      </c>
      <c r="N1926" s="53" t="s">
        <v>5415</v>
      </c>
      <c r="O1926" s="83"/>
      <c r="P1926" s="76"/>
    </row>
    <row r="1927" spans="1:16" ht="60">
      <c r="A1927" s="33" t="s">
        <v>5416</v>
      </c>
      <c r="B1927" s="54" t="s">
        <v>5373</v>
      </c>
      <c r="C1927" s="55" t="s">
        <v>5417</v>
      </c>
      <c r="D1927" s="53"/>
      <c r="E1927" s="53"/>
      <c r="F1927" s="53"/>
      <c r="G1927" s="33" t="s">
        <v>146</v>
      </c>
      <c r="H1927" s="53" t="s">
        <v>148</v>
      </c>
      <c r="I1927" s="53" t="s">
        <v>30</v>
      </c>
      <c r="J1927" s="53" t="s">
        <v>149</v>
      </c>
      <c r="K1927" s="53" t="s">
        <v>123</v>
      </c>
      <c r="L1927" s="53" t="s">
        <v>150</v>
      </c>
      <c r="M1927" s="65" t="s">
        <v>11104</v>
      </c>
      <c r="N1927" s="53" t="s">
        <v>5418</v>
      </c>
      <c r="O1927" s="83"/>
      <c r="P1927" s="76"/>
    </row>
    <row r="1928" spans="1:16" ht="60">
      <c r="A1928" s="33" t="s">
        <v>5419</v>
      </c>
      <c r="B1928" s="54" t="s">
        <v>5373</v>
      </c>
      <c r="C1928" s="55" t="s">
        <v>5420</v>
      </c>
      <c r="D1928" s="53"/>
      <c r="E1928" s="53"/>
      <c r="F1928" s="53"/>
      <c r="G1928" s="33" t="s">
        <v>146</v>
      </c>
      <c r="H1928" s="53" t="s">
        <v>148</v>
      </c>
      <c r="I1928" s="53" t="s">
        <v>30</v>
      </c>
      <c r="J1928" s="53" t="s">
        <v>149</v>
      </c>
      <c r="K1928" s="53" t="s">
        <v>123</v>
      </c>
      <c r="L1928" s="53" t="s">
        <v>150</v>
      </c>
      <c r="M1928" s="65" t="s">
        <v>11104</v>
      </c>
      <c r="N1928" s="53" t="s">
        <v>5421</v>
      </c>
      <c r="O1928" s="33"/>
      <c r="P1928" s="76"/>
    </row>
    <row r="1929" spans="1:16" ht="45">
      <c r="A1929" s="53" t="s">
        <v>5422</v>
      </c>
      <c r="B1929" s="54" t="s">
        <v>5373</v>
      </c>
      <c r="C1929" s="55" t="s">
        <v>5423</v>
      </c>
      <c r="D1929" s="53"/>
      <c r="E1929" s="53"/>
      <c r="F1929" s="53"/>
      <c r="G1929" s="53"/>
      <c r="H1929" s="53" t="s">
        <v>148</v>
      </c>
      <c r="I1929" s="33" t="s">
        <v>30</v>
      </c>
      <c r="J1929" s="53" t="s">
        <v>149</v>
      </c>
      <c r="K1929" s="53" t="s">
        <v>123</v>
      </c>
      <c r="L1929" s="33" t="s">
        <v>129</v>
      </c>
      <c r="M1929" s="65" t="s">
        <v>10903</v>
      </c>
      <c r="N1929" s="53" t="s">
        <v>5424</v>
      </c>
      <c r="O1929" s="33"/>
      <c r="P1929" s="76"/>
    </row>
    <row r="1930" spans="1:16" ht="45">
      <c r="A1930" s="33" t="s">
        <v>5425</v>
      </c>
      <c r="B1930" s="54" t="s">
        <v>5373</v>
      </c>
      <c r="C1930" s="55" t="s">
        <v>5426</v>
      </c>
      <c r="D1930" s="53"/>
      <c r="E1930" s="53"/>
      <c r="F1930" s="53"/>
      <c r="G1930" s="33" t="s">
        <v>146</v>
      </c>
      <c r="H1930" s="53" t="s">
        <v>148</v>
      </c>
      <c r="I1930" s="53" t="s">
        <v>30</v>
      </c>
      <c r="J1930" s="53" t="s">
        <v>149</v>
      </c>
      <c r="K1930" s="53" t="s">
        <v>123</v>
      </c>
      <c r="L1930" s="53" t="s">
        <v>150</v>
      </c>
      <c r="M1930" s="65" t="s">
        <v>11104</v>
      </c>
      <c r="N1930" s="53" t="s">
        <v>5427</v>
      </c>
      <c r="O1930" s="33"/>
      <c r="P1930" s="76"/>
    </row>
    <row r="1931" spans="1:16" ht="60">
      <c r="A1931" s="33" t="s">
        <v>5428</v>
      </c>
      <c r="B1931" s="54" t="s">
        <v>5373</v>
      </c>
      <c r="C1931" s="55" t="s">
        <v>5429</v>
      </c>
      <c r="D1931" s="53"/>
      <c r="E1931" s="53"/>
      <c r="F1931" s="53"/>
      <c r="G1931" s="33" t="s">
        <v>146</v>
      </c>
      <c r="H1931" s="53" t="s">
        <v>148</v>
      </c>
      <c r="I1931" s="53" t="s">
        <v>30</v>
      </c>
      <c r="J1931" s="53" t="s">
        <v>149</v>
      </c>
      <c r="K1931" s="53" t="s">
        <v>123</v>
      </c>
      <c r="L1931" s="53" t="s">
        <v>150</v>
      </c>
      <c r="M1931" s="65" t="s">
        <v>11104</v>
      </c>
      <c r="N1931" s="53" t="s">
        <v>5430</v>
      </c>
      <c r="O1931" s="33"/>
      <c r="P1931" s="76"/>
    </row>
    <row r="1932" spans="1:16" ht="60">
      <c r="A1932" s="33" t="s">
        <v>5431</v>
      </c>
      <c r="B1932" s="54" t="s">
        <v>5373</v>
      </c>
      <c r="C1932" s="55" t="s">
        <v>5432</v>
      </c>
      <c r="D1932" s="53"/>
      <c r="E1932" s="53"/>
      <c r="F1932" s="53"/>
      <c r="G1932" s="53"/>
      <c r="H1932" s="53" t="s">
        <v>148</v>
      </c>
      <c r="I1932" s="33" t="s">
        <v>30</v>
      </c>
      <c r="J1932" s="53" t="s">
        <v>149</v>
      </c>
      <c r="K1932" s="53" t="s">
        <v>123</v>
      </c>
      <c r="L1932" s="33" t="s">
        <v>128</v>
      </c>
      <c r="M1932" s="58" t="s">
        <v>10881</v>
      </c>
      <c r="N1932" s="53" t="s">
        <v>5433</v>
      </c>
      <c r="O1932" s="60"/>
      <c r="P1932" s="76"/>
    </row>
    <row r="1933" spans="1:16" ht="60">
      <c r="A1933" s="53" t="s">
        <v>5434</v>
      </c>
      <c r="B1933" s="54" t="s">
        <v>5373</v>
      </c>
      <c r="C1933" s="58" t="s">
        <v>5435</v>
      </c>
      <c r="D1933" s="53"/>
      <c r="E1933" s="53"/>
      <c r="F1933" s="53"/>
      <c r="G1933" s="53"/>
      <c r="H1933" s="53" t="s">
        <v>148</v>
      </c>
      <c r="I1933" s="33" t="s">
        <v>30</v>
      </c>
      <c r="J1933" s="53" t="s">
        <v>149</v>
      </c>
      <c r="K1933" s="53" t="s">
        <v>123</v>
      </c>
      <c r="L1933" s="33" t="s">
        <v>128</v>
      </c>
      <c r="M1933" s="58" t="s">
        <v>10881</v>
      </c>
      <c r="N1933" s="53" t="s">
        <v>5436</v>
      </c>
      <c r="O1933" s="60"/>
      <c r="P1933" s="76"/>
    </row>
    <row r="1934" spans="1:16" ht="60">
      <c r="A1934" s="53" t="s">
        <v>5437</v>
      </c>
      <c r="B1934" s="54" t="s">
        <v>5373</v>
      </c>
      <c r="C1934" s="55" t="s">
        <v>5438</v>
      </c>
      <c r="D1934" s="53"/>
      <c r="E1934" s="53"/>
      <c r="F1934" s="53"/>
      <c r="G1934" s="53"/>
      <c r="H1934" s="53" t="s">
        <v>148</v>
      </c>
      <c r="I1934" s="53" t="s">
        <v>30</v>
      </c>
      <c r="J1934" s="53" t="s">
        <v>149</v>
      </c>
      <c r="K1934" s="53" t="s">
        <v>123</v>
      </c>
      <c r="L1934" s="53" t="s">
        <v>128</v>
      </c>
      <c r="M1934" s="58" t="s">
        <v>10881</v>
      </c>
      <c r="N1934" s="53" t="s">
        <v>5439</v>
      </c>
      <c r="O1934" s="33"/>
      <c r="P1934" s="76"/>
    </row>
    <row r="1935" spans="1:16" ht="45">
      <c r="A1935" s="33" t="s">
        <v>5440</v>
      </c>
      <c r="B1935" s="54" t="s">
        <v>5373</v>
      </c>
      <c r="C1935" s="55" t="s">
        <v>5441</v>
      </c>
      <c r="D1935" s="53"/>
      <c r="E1935" s="53"/>
      <c r="F1935" s="53"/>
      <c r="G1935" s="33" t="s">
        <v>146</v>
      </c>
      <c r="H1935" s="53" t="s">
        <v>148</v>
      </c>
      <c r="I1935" s="53" t="s">
        <v>30</v>
      </c>
      <c r="J1935" s="53" t="s">
        <v>149</v>
      </c>
      <c r="K1935" s="53" t="s">
        <v>123</v>
      </c>
      <c r="L1935" s="53" t="s">
        <v>150</v>
      </c>
      <c r="M1935" s="65" t="s">
        <v>11104</v>
      </c>
      <c r="N1935" s="53" t="s">
        <v>5442</v>
      </c>
      <c r="O1935" s="33"/>
      <c r="P1935" s="76"/>
    </row>
    <row r="1936" spans="1:16" ht="90">
      <c r="A1936" s="53" t="s">
        <v>5446</v>
      </c>
      <c r="B1936" s="54" t="s">
        <v>5373</v>
      </c>
      <c r="C1936" s="55" t="s">
        <v>5447</v>
      </c>
      <c r="D1936" s="53"/>
      <c r="E1936" s="53"/>
      <c r="F1936" s="53"/>
      <c r="G1936" s="53"/>
      <c r="H1936" s="53" t="s">
        <v>148</v>
      </c>
      <c r="I1936" s="53" t="s">
        <v>30</v>
      </c>
      <c r="J1936" s="53" t="s">
        <v>149</v>
      </c>
      <c r="K1936" s="53" t="s">
        <v>123</v>
      </c>
      <c r="L1936" s="53" t="s">
        <v>128</v>
      </c>
      <c r="M1936" s="58" t="s">
        <v>10881</v>
      </c>
      <c r="N1936" s="53" t="s">
        <v>5448</v>
      </c>
      <c r="O1936" s="60"/>
      <c r="P1936" s="76"/>
    </row>
    <row r="1937" spans="1:16" ht="45">
      <c r="A1937" s="33" t="s">
        <v>5449</v>
      </c>
      <c r="B1937" s="54" t="s">
        <v>5373</v>
      </c>
      <c r="C1937" s="58" t="s">
        <v>10873</v>
      </c>
      <c r="D1937" s="53"/>
      <c r="E1937" s="53"/>
      <c r="F1937" s="53"/>
      <c r="G1937" s="53"/>
      <c r="H1937" s="53" t="s">
        <v>148</v>
      </c>
      <c r="I1937" s="53" t="s">
        <v>30</v>
      </c>
      <c r="J1937" s="53" t="s">
        <v>149</v>
      </c>
      <c r="K1937" s="53" t="s">
        <v>123</v>
      </c>
      <c r="L1937" s="53" t="s">
        <v>128</v>
      </c>
      <c r="M1937" s="58" t="s">
        <v>10881</v>
      </c>
      <c r="N1937" s="53" t="s">
        <v>5450</v>
      </c>
      <c r="O1937" s="60"/>
      <c r="P1937" s="76"/>
    </row>
    <row r="1938" spans="1:16" ht="45">
      <c r="A1938" s="53" t="s">
        <v>5451</v>
      </c>
      <c r="B1938" s="54" t="s">
        <v>5373</v>
      </c>
      <c r="C1938" s="55" t="s">
        <v>5452</v>
      </c>
      <c r="D1938" s="53"/>
      <c r="E1938" s="53"/>
      <c r="F1938" s="53"/>
      <c r="G1938" s="53"/>
      <c r="H1938" s="53" t="s">
        <v>148</v>
      </c>
      <c r="I1938" s="53" t="s">
        <v>30</v>
      </c>
      <c r="J1938" s="53" t="s">
        <v>149</v>
      </c>
      <c r="K1938" s="53" t="s">
        <v>123</v>
      </c>
      <c r="L1938" s="53" t="s">
        <v>128</v>
      </c>
      <c r="M1938" s="58" t="s">
        <v>10881</v>
      </c>
      <c r="N1938" s="53" t="s">
        <v>5453</v>
      </c>
      <c r="O1938" s="33"/>
      <c r="P1938" s="76"/>
    </row>
    <row r="1939" spans="1:16" ht="60">
      <c r="A1939" s="53" t="s">
        <v>5454</v>
      </c>
      <c r="B1939" s="54" t="s">
        <v>5373</v>
      </c>
      <c r="C1939" s="55" t="s">
        <v>5455</v>
      </c>
      <c r="D1939" s="53"/>
      <c r="E1939" s="53"/>
      <c r="F1939" s="53"/>
      <c r="G1939" s="53"/>
      <c r="H1939" s="53" t="s">
        <v>148</v>
      </c>
      <c r="I1939" s="53" t="s">
        <v>30</v>
      </c>
      <c r="J1939" s="53" t="s">
        <v>149</v>
      </c>
      <c r="K1939" s="53" t="s">
        <v>123</v>
      </c>
      <c r="L1939" s="53" t="s">
        <v>128</v>
      </c>
      <c r="M1939" s="58" t="s">
        <v>10881</v>
      </c>
      <c r="N1939" s="53" t="s">
        <v>5456</v>
      </c>
      <c r="O1939" s="60"/>
      <c r="P1939" s="76"/>
    </row>
    <row r="1940" spans="1:16" ht="60">
      <c r="A1940" s="53" t="s">
        <v>5457</v>
      </c>
      <c r="B1940" s="54" t="s">
        <v>5373</v>
      </c>
      <c r="C1940" s="55" t="s">
        <v>5458</v>
      </c>
      <c r="D1940" s="53"/>
      <c r="E1940" s="53"/>
      <c r="F1940" s="53"/>
      <c r="G1940" s="53"/>
      <c r="H1940" s="53" t="s">
        <v>148</v>
      </c>
      <c r="I1940" s="53" t="s">
        <v>30</v>
      </c>
      <c r="J1940" s="53" t="s">
        <v>149</v>
      </c>
      <c r="K1940" s="53" t="s">
        <v>123</v>
      </c>
      <c r="L1940" s="53" t="s">
        <v>128</v>
      </c>
      <c r="M1940" s="58" t="s">
        <v>10881</v>
      </c>
      <c r="N1940" s="53" t="s">
        <v>5459</v>
      </c>
      <c r="O1940" s="60"/>
      <c r="P1940" s="76"/>
    </row>
    <row r="1941" spans="1:16" ht="105">
      <c r="A1941" s="53" t="s">
        <v>5460</v>
      </c>
      <c r="B1941" s="54" t="s">
        <v>5373</v>
      </c>
      <c r="C1941" s="55" t="s">
        <v>5461</v>
      </c>
      <c r="D1941" s="53"/>
      <c r="E1941" s="53"/>
      <c r="F1941" s="53"/>
      <c r="G1941" s="53"/>
      <c r="H1941" s="53" t="s">
        <v>148</v>
      </c>
      <c r="I1941" s="53" t="s">
        <v>30</v>
      </c>
      <c r="J1941" s="53" t="s">
        <v>149</v>
      </c>
      <c r="K1941" s="53" t="s">
        <v>123</v>
      </c>
      <c r="L1941" s="53" t="s">
        <v>128</v>
      </c>
      <c r="M1941" s="58" t="s">
        <v>10881</v>
      </c>
      <c r="N1941" s="53" t="s">
        <v>5462</v>
      </c>
      <c r="O1941" s="60"/>
      <c r="P1941" s="76"/>
    </row>
    <row r="1942" spans="1:16" ht="90">
      <c r="A1942" s="53" t="s">
        <v>5463</v>
      </c>
      <c r="B1942" s="54" t="s">
        <v>5373</v>
      </c>
      <c r="C1942" s="58" t="s">
        <v>10743</v>
      </c>
      <c r="D1942" s="53"/>
      <c r="E1942" s="53"/>
      <c r="F1942" s="53"/>
      <c r="G1942" s="53"/>
      <c r="H1942" s="53" t="s">
        <v>148</v>
      </c>
      <c r="I1942" s="53" t="s">
        <v>30</v>
      </c>
      <c r="J1942" s="53" t="s">
        <v>149</v>
      </c>
      <c r="K1942" s="53" t="s">
        <v>123</v>
      </c>
      <c r="L1942" s="53" t="s">
        <v>128</v>
      </c>
      <c r="M1942" s="58" t="s">
        <v>10881</v>
      </c>
      <c r="N1942" s="53" t="s">
        <v>5464</v>
      </c>
      <c r="O1942" s="60"/>
      <c r="P1942" s="76"/>
    </row>
    <row r="1943" spans="1:16" ht="120">
      <c r="A1943" s="53" t="s">
        <v>5465</v>
      </c>
      <c r="B1943" s="54" t="s">
        <v>5373</v>
      </c>
      <c r="C1943" s="55" t="s">
        <v>5466</v>
      </c>
      <c r="D1943" s="53"/>
      <c r="E1943" s="53"/>
      <c r="F1943" s="53"/>
      <c r="G1943" s="53"/>
      <c r="H1943" s="53" t="s">
        <v>148</v>
      </c>
      <c r="I1943" s="53" t="s">
        <v>30</v>
      </c>
      <c r="J1943" s="53" t="s">
        <v>149</v>
      </c>
      <c r="K1943" s="53" t="s">
        <v>123</v>
      </c>
      <c r="L1943" s="53" t="s">
        <v>128</v>
      </c>
      <c r="M1943" s="58" t="s">
        <v>10881</v>
      </c>
      <c r="N1943" s="53" t="s">
        <v>5467</v>
      </c>
      <c r="O1943" s="60"/>
      <c r="P1943" s="76"/>
    </row>
    <row r="1944" spans="1:16" ht="105">
      <c r="A1944" s="53" t="s">
        <v>5468</v>
      </c>
      <c r="B1944" s="54" t="s">
        <v>5373</v>
      </c>
      <c r="C1944" s="55" t="s">
        <v>5469</v>
      </c>
      <c r="D1944" s="53"/>
      <c r="E1944" s="53"/>
      <c r="F1944" s="53"/>
      <c r="G1944" s="53"/>
      <c r="H1944" s="53" t="s">
        <v>148</v>
      </c>
      <c r="I1944" s="53" t="s">
        <v>30</v>
      </c>
      <c r="J1944" s="53" t="s">
        <v>149</v>
      </c>
      <c r="K1944" s="53" t="s">
        <v>123</v>
      </c>
      <c r="L1944" s="53" t="s">
        <v>128</v>
      </c>
      <c r="M1944" s="58" t="s">
        <v>10881</v>
      </c>
      <c r="N1944" s="53" t="s">
        <v>5470</v>
      </c>
      <c r="O1944" s="60"/>
      <c r="P1944" s="76"/>
    </row>
    <row r="1945" spans="1:16" ht="105">
      <c r="A1945" s="53" t="s">
        <v>5471</v>
      </c>
      <c r="B1945" s="54" t="s">
        <v>5373</v>
      </c>
      <c r="C1945" s="55" t="s">
        <v>5472</v>
      </c>
      <c r="D1945" s="53"/>
      <c r="E1945" s="53"/>
      <c r="F1945" s="53"/>
      <c r="G1945" s="53"/>
      <c r="H1945" s="53" t="s">
        <v>148</v>
      </c>
      <c r="I1945" s="53" t="s">
        <v>30</v>
      </c>
      <c r="J1945" s="53" t="s">
        <v>149</v>
      </c>
      <c r="K1945" s="53" t="s">
        <v>123</v>
      </c>
      <c r="L1945" s="53" t="s">
        <v>128</v>
      </c>
      <c r="M1945" s="58" t="s">
        <v>10881</v>
      </c>
      <c r="N1945" s="53" t="s">
        <v>5473</v>
      </c>
      <c r="O1945" s="60"/>
      <c r="P1945" s="76"/>
    </row>
    <row r="1946" spans="1:16" ht="105">
      <c r="A1946" s="53" t="s">
        <v>5474</v>
      </c>
      <c r="B1946" s="54" t="s">
        <v>5373</v>
      </c>
      <c r="C1946" s="55" t="s">
        <v>5475</v>
      </c>
      <c r="D1946" s="53"/>
      <c r="E1946" s="53"/>
      <c r="F1946" s="53"/>
      <c r="G1946" s="53"/>
      <c r="H1946" s="53" t="s">
        <v>148</v>
      </c>
      <c r="I1946" s="53" t="s">
        <v>30</v>
      </c>
      <c r="J1946" s="53" t="s">
        <v>149</v>
      </c>
      <c r="K1946" s="53" t="s">
        <v>123</v>
      </c>
      <c r="L1946" s="53" t="s">
        <v>128</v>
      </c>
      <c r="M1946" s="58" t="s">
        <v>10881</v>
      </c>
      <c r="N1946" s="53" t="s">
        <v>5476</v>
      </c>
      <c r="O1946" s="60"/>
      <c r="P1946" s="76"/>
    </row>
    <row r="1947" spans="1:16" ht="90">
      <c r="A1947" s="53" t="s">
        <v>5477</v>
      </c>
      <c r="B1947" s="54" t="s">
        <v>5373</v>
      </c>
      <c r="C1947" s="55" t="s">
        <v>5478</v>
      </c>
      <c r="D1947" s="53"/>
      <c r="E1947" s="53"/>
      <c r="F1947" s="53"/>
      <c r="G1947" s="53"/>
      <c r="H1947" s="53" t="s">
        <v>148</v>
      </c>
      <c r="I1947" s="53" t="s">
        <v>30</v>
      </c>
      <c r="J1947" s="53" t="s">
        <v>149</v>
      </c>
      <c r="K1947" s="53" t="s">
        <v>123</v>
      </c>
      <c r="L1947" s="53" t="s">
        <v>128</v>
      </c>
      <c r="M1947" s="58" t="s">
        <v>10881</v>
      </c>
      <c r="N1947" s="53" t="s">
        <v>5479</v>
      </c>
      <c r="O1947" s="60"/>
      <c r="P1947" s="76"/>
    </row>
    <row r="1948" spans="1:16" ht="90">
      <c r="A1948" s="53" t="s">
        <v>5480</v>
      </c>
      <c r="B1948" s="54" t="s">
        <v>5373</v>
      </c>
      <c r="C1948" s="55" t="s">
        <v>5481</v>
      </c>
      <c r="D1948" s="53"/>
      <c r="E1948" s="53"/>
      <c r="F1948" s="53"/>
      <c r="G1948" s="53"/>
      <c r="H1948" s="53" t="s">
        <v>148</v>
      </c>
      <c r="I1948" s="53" t="s">
        <v>30</v>
      </c>
      <c r="J1948" s="53" t="s">
        <v>149</v>
      </c>
      <c r="K1948" s="53" t="s">
        <v>123</v>
      </c>
      <c r="L1948" s="53" t="s">
        <v>128</v>
      </c>
      <c r="M1948" s="58" t="s">
        <v>10881</v>
      </c>
      <c r="N1948" s="53" t="s">
        <v>5482</v>
      </c>
      <c r="O1948" s="60"/>
      <c r="P1948" s="76"/>
    </row>
    <row r="1949" spans="1:16" ht="90">
      <c r="A1949" s="53" t="s">
        <v>5483</v>
      </c>
      <c r="B1949" s="54" t="s">
        <v>5373</v>
      </c>
      <c r="C1949" s="55" t="s">
        <v>5484</v>
      </c>
      <c r="D1949" s="53"/>
      <c r="E1949" s="53"/>
      <c r="F1949" s="53"/>
      <c r="G1949" s="53"/>
      <c r="H1949" s="53" t="s">
        <v>148</v>
      </c>
      <c r="I1949" s="53" t="s">
        <v>30</v>
      </c>
      <c r="J1949" s="53" t="s">
        <v>149</v>
      </c>
      <c r="K1949" s="53" t="s">
        <v>123</v>
      </c>
      <c r="L1949" s="53" t="s">
        <v>128</v>
      </c>
      <c r="M1949" s="58" t="s">
        <v>10881</v>
      </c>
      <c r="N1949" s="53" t="s">
        <v>5485</v>
      </c>
      <c r="O1949" s="60"/>
      <c r="P1949" s="76"/>
    </row>
    <row r="1950" spans="1:16" ht="60">
      <c r="A1950" s="53" t="s">
        <v>5486</v>
      </c>
      <c r="B1950" s="54" t="s">
        <v>5373</v>
      </c>
      <c r="C1950" s="55" t="s">
        <v>5487</v>
      </c>
      <c r="D1950" s="53"/>
      <c r="E1950" s="53"/>
      <c r="F1950" s="53"/>
      <c r="G1950" s="53"/>
      <c r="H1950" s="53" t="s">
        <v>148</v>
      </c>
      <c r="I1950" s="53" t="s">
        <v>30</v>
      </c>
      <c r="J1950" s="53" t="s">
        <v>149</v>
      </c>
      <c r="K1950" s="53" t="s">
        <v>123</v>
      </c>
      <c r="L1950" s="53" t="s">
        <v>128</v>
      </c>
      <c r="M1950" s="58" t="s">
        <v>10881</v>
      </c>
      <c r="N1950" s="53" t="s">
        <v>5488</v>
      </c>
      <c r="O1950" s="60"/>
      <c r="P1950" s="76"/>
    </row>
    <row r="1951" spans="1:16" ht="60">
      <c r="A1951" s="53" t="s">
        <v>5489</v>
      </c>
      <c r="B1951" s="54" t="s">
        <v>5373</v>
      </c>
      <c r="C1951" s="55" t="s">
        <v>5490</v>
      </c>
      <c r="D1951" s="53"/>
      <c r="E1951" s="53"/>
      <c r="F1951" s="53"/>
      <c r="G1951" s="53"/>
      <c r="H1951" s="53" t="s">
        <v>148</v>
      </c>
      <c r="I1951" s="53" t="s">
        <v>30</v>
      </c>
      <c r="J1951" s="53" t="s">
        <v>149</v>
      </c>
      <c r="K1951" s="53" t="s">
        <v>123</v>
      </c>
      <c r="L1951" s="53" t="s">
        <v>128</v>
      </c>
      <c r="M1951" s="58" t="s">
        <v>10881</v>
      </c>
      <c r="N1951" s="53" t="s">
        <v>5491</v>
      </c>
      <c r="O1951" s="60"/>
      <c r="P1951" s="76"/>
    </row>
    <row r="1952" spans="1:16" ht="90">
      <c r="A1952" s="53" t="s">
        <v>5492</v>
      </c>
      <c r="B1952" s="54" t="s">
        <v>5373</v>
      </c>
      <c r="C1952" s="55" t="s">
        <v>5493</v>
      </c>
      <c r="D1952" s="53"/>
      <c r="E1952" s="53"/>
      <c r="F1952" s="53"/>
      <c r="G1952" s="53"/>
      <c r="H1952" s="53" t="s">
        <v>148</v>
      </c>
      <c r="I1952" s="53" t="s">
        <v>30</v>
      </c>
      <c r="J1952" s="53" t="s">
        <v>149</v>
      </c>
      <c r="K1952" s="53" t="s">
        <v>123</v>
      </c>
      <c r="L1952" s="53" t="s">
        <v>128</v>
      </c>
      <c r="M1952" s="58" t="s">
        <v>10881</v>
      </c>
      <c r="N1952" s="53" t="s">
        <v>5494</v>
      </c>
      <c r="O1952" s="60"/>
      <c r="P1952" s="76"/>
    </row>
    <row r="1953" spans="1:16" ht="75">
      <c r="A1953" s="53" t="s">
        <v>5495</v>
      </c>
      <c r="B1953" s="54" t="s">
        <v>5373</v>
      </c>
      <c r="C1953" s="55" t="s">
        <v>5496</v>
      </c>
      <c r="D1953" s="53"/>
      <c r="E1953" s="53"/>
      <c r="F1953" s="53"/>
      <c r="G1953" s="53"/>
      <c r="H1953" s="53" t="s">
        <v>148</v>
      </c>
      <c r="I1953" s="53" t="s">
        <v>30</v>
      </c>
      <c r="J1953" s="53" t="s">
        <v>149</v>
      </c>
      <c r="K1953" s="53" t="s">
        <v>123</v>
      </c>
      <c r="L1953" s="53" t="s">
        <v>128</v>
      </c>
      <c r="M1953" s="58" t="s">
        <v>10881</v>
      </c>
      <c r="N1953" s="53" t="s">
        <v>5497</v>
      </c>
      <c r="O1953" s="60"/>
      <c r="P1953" s="76"/>
    </row>
    <row r="1954" spans="1:16" ht="105">
      <c r="A1954" s="53" t="s">
        <v>5498</v>
      </c>
      <c r="B1954" s="54" t="s">
        <v>5373</v>
      </c>
      <c r="C1954" s="55" t="s">
        <v>5499</v>
      </c>
      <c r="D1954" s="53"/>
      <c r="E1954" s="53"/>
      <c r="F1954" s="53"/>
      <c r="G1954" s="53"/>
      <c r="H1954" s="53" t="s">
        <v>148</v>
      </c>
      <c r="I1954" s="53" t="s">
        <v>30</v>
      </c>
      <c r="J1954" s="53" t="s">
        <v>149</v>
      </c>
      <c r="K1954" s="53" t="s">
        <v>123</v>
      </c>
      <c r="L1954" s="53" t="s">
        <v>128</v>
      </c>
      <c r="M1954" s="58" t="s">
        <v>10881</v>
      </c>
      <c r="N1954" s="53" t="s">
        <v>5500</v>
      </c>
      <c r="O1954" s="60"/>
      <c r="P1954" s="76"/>
    </row>
    <row r="1955" spans="1:16" ht="90">
      <c r="A1955" s="53" t="s">
        <v>5501</v>
      </c>
      <c r="B1955" s="54" t="s">
        <v>5373</v>
      </c>
      <c r="C1955" s="55" t="s">
        <v>5502</v>
      </c>
      <c r="D1955" s="53"/>
      <c r="E1955" s="53"/>
      <c r="F1955" s="53"/>
      <c r="G1955" s="53"/>
      <c r="H1955" s="53" t="s">
        <v>148</v>
      </c>
      <c r="I1955" s="53" t="s">
        <v>30</v>
      </c>
      <c r="J1955" s="53" t="s">
        <v>149</v>
      </c>
      <c r="K1955" s="53" t="s">
        <v>123</v>
      </c>
      <c r="L1955" s="53" t="s">
        <v>128</v>
      </c>
      <c r="M1955" s="58" t="s">
        <v>10881</v>
      </c>
      <c r="N1955" s="53" t="s">
        <v>5503</v>
      </c>
      <c r="O1955" s="60"/>
      <c r="P1955" s="76"/>
    </row>
    <row r="1956" spans="1:16" ht="90">
      <c r="A1956" s="53" t="s">
        <v>5504</v>
      </c>
      <c r="B1956" s="54" t="s">
        <v>5373</v>
      </c>
      <c r="C1956" s="55" t="s">
        <v>5505</v>
      </c>
      <c r="D1956" s="53"/>
      <c r="E1956" s="53"/>
      <c r="F1956" s="53"/>
      <c r="G1956" s="53"/>
      <c r="H1956" s="53" t="s">
        <v>148</v>
      </c>
      <c r="I1956" s="53" t="s">
        <v>30</v>
      </c>
      <c r="J1956" s="53" t="s">
        <v>149</v>
      </c>
      <c r="K1956" s="53" t="s">
        <v>123</v>
      </c>
      <c r="L1956" s="53" t="s">
        <v>128</v>
      </c>
      <c r="M1956" s="58" t="s">
        <v>10881</v>
      </c>
      <c r="N1956" s="53" t="s">
        <v>5506</v>
      </c>
      <c r="O1956" s="56"/>
      <c r="P1956" s="76"/>
    </row>
    <row r="1957" spans="1:16" ht="75">
      <c r="A1957" s="53" t="s">
        <v>5507</v>
      </c>
      <c r="B1957" s="54" t="s">
        <v>5373</v>
      </c>
      <c r="C1957" s="55" t="s">
        <v>5508</v>
      </c>
      <c r="D1957" s="53"/>
      <c r="E1957" s="53"/>
      <c r="F1957" s="53"/>
      <c r="G1957" s="53"/>
      <c r="H1957" s="53" t="s">
        <v>148</v>
      </c>
      <c r="I1957" s="53" t="s">
        <v>30</v>
      </c>
      <c r="J1957" s="53" t="s">
        <v>149</v>
      </c>
      <c r="K1957" s="53" t="s">
        <v>123</v>
      </c>
      <c r="L1957" s="53" t="s">
        <v>128</v>
      </c>
      <c r="M1957" s="58" t="s">
        <v>10881</v>
      </c>
      <c r="N1957" s="53" t="s">
        <v>5509</v>
      </c>
      <c r="O1957" s="56"/>
      <c r="P1957" s="76"/>
    </row>
    <row r="1958" spans="1:16" ht="60">
      <c r="A1958" s="53" t="s">
        <v>5510</v>
      </c>
      <c r="B1958" s="54" t="s">
        <v>5373</v>
      </c>
      <c r="C1958" s="55" t="s">
        <v>5511</v>
      </c>
      <c r="D1958" s="53"/>
      <c r="E1958" s="53"/>
      <c r="F1958" s="53"/>
      <c r="G1958" s="53"/>
      <c r="H1958" s="53" t="s">
        <v>148</v>
      </c>
      <c r="I1958" s="53" t="s">
        <v>30</v>
      </c>
      <c r="J1958" s="53" t="s">
        <v>149</v>
      </c>
      <c r="K1958" s="53" t="s">
        <v>123</v>
      </c>
      <c r="L1958" s="53" t="s">
        <v>128</v>
      </c>
      <c r="M1958" s="58" t="s">
        <v>10881</v>
      </c>
      <c r="N1958" s="53" t="s">
        <v>5512</v>
      </c>
      <c r="O1958" s="56"/>
      <c r="P1958" s="76"/>
    </row>
    <row r="1959" spans="1:16" ht="60">
      <c r="A1959" s="53" t="s">
        <v>5513</v>
      </c>
      <c r="B1959" s="54" t="s">
        <v>5373</v>
      </c>
      <c r="C1959" s="55" t="s">
        <v>5514</v>
      </c>
      <c r="D1959" s="53"/>
      <c r="E1959" s="53"/>
      <c r="F1959" s="53"/>
      <c r="G1959" s="53"/>
      <c r="H1959" s="53" t="s">
        <v>148</v>
      </c>
      <c r="I1959" s="53" t="s">
        <v>30</v>
      </c>
      <c r="J1959" s="53" t="s">
        <v>149</v>
      </c>
      <c r="K1959" s="53" t="s">
        <v>123</v>
      </c>
      <c r="L1959" s="53" t="s">
        <v>128</v>
      </c>
      <c r="M1959" s="58" t="s">
        <v>10881</v>
      </c>
      <c r="N1959" s="53" t="s">
        <v>5515</v>
      </c>
      <c r="O1959" s="60"/>
      <c r="P1959" s="76"/>
    </row>
    <row r="1960" spans="1:16" ht="75">
      <c r="A1960" s="53" t="s">
        <v>5516</v>
      </c>
      <c r="B1960" s="54" t="s">
        <v>5373</v>
      </c>
      <c r="C1960" s="58" t="s">
        <v>5517</v>
      </c>
      <c r="D1960" s="53"/>
      <c r="E1960" s="53"/>
      <c r="F1960" s="53"/>
      <c r="G1960" s="53"/>
      <c r="H1960" s="53" t="s">
        <v>148</v>
      </c>
      <c r="I1960" s="53" t="s">
        <v>30</v>
      </c>
      <c r="J1960" s="53" t="s">
        <v>149</v>
      </c>
      <c r="K1960" s="53" t="s">
        <v>123</v>
      </c>
      <c r="L1960" s="33" t="s">
        <v>129</v>
      </c>
      <c r="M1960" s="58" t="s">
        <v>10876</v>
      </c>
      <c r="N1960" s="53" t="s">
        <v>5518</v>
      </c>
      <c r="O1960" s="60"/>
      <c r="P1960" s="76"/>
    </row>
    <row r="1961" spans="1:16" ht="75">
      <c r="A1961" s="53" t="s">
        <v>5519</v>
      </c>
      <c r="B1961" s="54" t="s">
        <v>5373</v>
      </c>
      <c r="C1961" s="58" t="s">
        <v>5520</v>
      </c>
      <c r="D1961" s="53"/>
      <c r="E1961" s="53"/>
      <c r="F1961" s="53"/>
      <c r="G1961" s="53"/>
      <c r="H1961" s="53" t="s">
        <v>148</v>
      </c>
      <c r="I1961" s="53" t="s">
        <v>30</v>
      </c>
      <c r="J1961" s="53" t="s">
        <v>149</v>
      </c>
      <c r="K1961" s="53" t="s">
        <v>123</v>
      </c>
      <c r="L1961" s="53" t="s">
        <v>128</v>
      </c>
      <c r="M1961" s="58" t="s">
        <v>10881</v>
      </c>
      <c r="N1961" s="53" t="s">
        <v>5521</v>
      </c>
      <c r="O1961" s="56"/>
      <c r="P1961" s="76"/>
    </row>
    <row r="1962" spans="1:16" ht="60">
      <c r="A1962" s="53" t="s">
        <v>5522</v>
      </c>
      <c r="B1962" s="54" t="s">
        <v>5373</v>
      </c>
      <c r="C1962" s="55" t="s">
        <v>5523</v>
      </c>
      <c r="D1962" s="53"/>
      <c r="E1962" s="53"/>
      <c r="F1962" s="53"/>
      <c r="G1962" s="53"/>
      <c r="H1962" s="53" t="s">
        <v>148</v>
      </c>
      <c r="I1962" s="53" t="s">
        <v>30</v>
      </c>
      <c r="J1962" s="53" t="s">
        <v>149</v>
      </c>
      <c r="K1962" s="53" t="s">
        <v>123</v>
      </c>
      <c r="L1962" s="53" t="s">
        <v>128</v>
      </c>
      <c r="M1962" s="58" t="s">
        <v>10881</v>
      </c>
      <c r="N1962" s="53" t="s">
        <v>5524</v>
      </c>
      <c r="O1962" s="60"/>
      <c r="P1962" s="76"/>
    </row>
    <row r="1963" spans="1:16" ht="60">
      <c r="A1963" s="53" t="s">
        <v>5525</v>
      </c>
      <c r="B1963" s="54" t="s">
        <v>5373</v>
      </c>
      <c r="C1963" s="55" t="s">
        <v>5526</v>
      </c>
      <c r="D1963" s="53"/>
      <c r="E1963" s="53"/>
      <c r="F1963" s="53"/>
      <c r="G1963" s="53"/>
      <c r="H1963" s="53" t="s">
        <v>148</v>
      </c>
      <c r="I1963" s="53" t="s">
        <v>30</v>
      </c>
      <c r="J1963" s="53" t="s">
        <v>149</v>
      </c>
      <c r="K1963" s="53" t="s">
        <v>123</v>
      </c>
      <c r="L1963" s="53" t="s">
        <v>128</v>
      </c>
      <c r="M1963" s="58" t="s">
        <v>10999</v>
      </c>
      <c r="N1963" s="53" t="s">
        <v>5527</v>
      </c>
      <c r="O1963" s="60"/>
      <c r="P1963" s="76"/>
    </row>
    <row r="1964" spans="1:16" ht="45">
      <c r="A1964" s="53" t="s">
        <v>5528</v>
      </c>
      <c r="B1964" s="54" t="s">
        <v>5373</v>
      </c>
      <c r="C1964" s="55" t="s">
        <v>5529</v>
      </c>
      <c r="D1964" s="53"/>
      <c r="E1964" s="53"/>
      <c r="F1964" s="53"/>
      <c r="G1964" s="53"/>
      <c r="H1964" s="53" t="s">
        <v>148</v>
      </c>
      <c r="I1964" s="53" t="s">
        <v>30</v>
      </c>
      <c r="J1964" s="53" t="s">
        <v>149</v>
      </c>
      <c r="K1964" s="53" t="s">
        <v>123</v>
      </c>
      <c r="L1964" s="53" t="s">
        <v>128</v>
      </c>
      <c r="M1964" s="58" t="s">
        <v>11000</v>
      </c>
      <c r="N1964" s="53" t="s">
        <v>5530</v>
      </c>
      <c r="O1964" s="56"/>
      <c r="P1964" s="76"/>
    </row>
    <row r="1965" spans="1:16" ht="120">
      <c r="A1965" s="53" t="s">
        <v>5531</v>
      </c>
      <c r="B1965" s="54" t="s">
        <v>5373</v>
      </c>
      <c r="C1965" s="55" t="s">
        <v>5532</v>
      </c>
      <c r="D1965" s="53"/>
      <c r="E1965" s="53"/>
      <c r="F1965" s="53"/>
      <c r="G1965" s="53"/>
      <c r="H1965" s="53" t="s">
        <v>148</v>
      </c>
      <c r="I1965" s="53" t="s">
        <v>30</v>
      </c>
      <c r="J1965" s="53" t="s">
        <v>151</v>
      </c>
      <c r="K1965" s="33" t="s">
        <v>124</v>
      </c>
      <c r="L1965" s="33" t="s">
        <v>129</v>
      </c>
      <c r="M1965" s="65" t="s">
        <v>10756</v>
      </c>
      <c r="N1965" s="53" t="s">
        <v>5533</v>
      </c>
      <c r="O1965" s="33"/>
      <c r="P1965" s="76"/>
    </row>
    <row r="1966" spans="1:16" ht="105">
      <c r="A1966" s="53" t="s">
        <v>5534</v>
      </c>
      <c r="B1966" s="54" t="s">
        <v>5373</v>
      </c>
      <c r="C1966" s="58" t="s">
        <v>10746</v>
      </c>
      <c r="D1966" s="53"/>
      <c r="E1966" s="53"/>
      <c r="F1966" s="53"/>
      <c r="G1966" s="53"/>
      <c r="H1966" s="53" t="s">
        <v>148</v>
      </c>
      <c r="I1966" s="53" t="s">
        <v>30</v>
      </c>
      <c r="J1966" s="53" t="s">
        <v>151</v>
      </c>
      <c r="K1966" s="33" t="s">
        <v>124</v>
      </c>
      <c r="L1966" s="33" t="s">
        <v>129</v>
      </c>
      <c r="M1966" s="65" t="s">
        <v>10756</v>
      </c>
      <c r="N1966" s="53" t="s">
        <v>5535</v>
      </c>
      <c r="O1966" s="33"/>
      <c r="P1966" s="76"/>
    </row>
    <row r="1967" spans="1:16" ht="165">
      <c r="A1967" s="53" t="s">
        <v>5536</v>
      </c>
      <c r="B1967" s="54" t="s">
        <v>5373</v>
      </c>
      <c r="C1967" s="55" t="s">
        <v>5537</v>
      </c>
      <c r="D1967" s="53"/>
      <c r="E1967" s="53"/>
      <c r="F1967" s="53"/>
      <c r="G1967" s="53"/>
      <c r="H1967" s="53" t="s">
        <v>148</v>
      </c>
      <c r="I1967" s="53" t="s">
        <v>30</v>
      </c>
      <c r="J1967" s="53" t="s">
        <v>151</v>
      </c>
      <c r="K1967" s="33" t="s">
        <v>124</v>
      </c>
      <c r="L1967" s="33" t="s">
        <v>129</v>
      </c>
      <c r="M1967" s="65" t="s">
        <v>10756</v>
      </c>
      <c r="N1967" s="53" t="s">
        <v>5538</v>
      </c>
      <c r="O1967" s="83"/>
      <c r="P1967" s="76"/>
    </row>
    <row r="1968" spans="1:16" ht="60">
      <c r="A1968" s="53" t="s">
        <v>5541</v>
      </c>
      <c r="B1968" s="54" t="s">
        <v>5373</v>
      </c>
      <c r="C1968" s="55" t="s">
        <v>5542</v>
      </c>
      <c r="D1968" s="53"/>
      <c r="E1968" s="53"/>
      <c r="F1968" s="53"/>
      <c r="G1968" s="33" t="s">
        <v>146</v>
      </c>
      <c r="H1968" s="53" t="s">
        <v>148</v>
      </c>
      <c r="I1968" s="53" t="s">
        <v>30</v>
      </c>
      <c r="J1968" s="53" t="s">
        <v>149</v>
      </c>
      <c r="K1968" s="53" t="s">
        <v>123</v>
      </c>
      <c r="L1968" s="53" t="s">
        <v>150</v>
      </c>
      <c r="M1968" s="58" t="s">
        <v>11104</v>
      </c>
      <c r="N1968" s="60"/>
      <c r="O1968" s="83"/>
      <c r="P1968" s="76"/>
    </row>
    <row r="1969" spans="1:16" ht="30">
      <c r="A1969" s="33" t="s">
        <v>5543</v>
      </c>
      <c r="B1969" s="54" t="s">
        <v>5544</v>
      </c>
      <c r="C1969" s="58" t="s">
        <v>5545</v>
      </c>
      <c r="D1969" s="33" t="s">
        <v>10830</v>
      </c>
      <c r="E1969" s="33" t="s">
        <v>10831</v>
      </c>
      <c r="F1969" s="53"/>
      <c r="G1969" s="53"/>
      <c r="H1969" s="53" t="s">
        <v>148</v>
      </c>
      <c r="I1969" s="53" t="s">
        <v>31</v>
      </c>
      <c r="J1969" s="53" t="s">
        <v>149</v>
      </c>
      <c r="K1969" s="53" t="s">
        <v>123</v>
      </c>
      <c r="L1969" s="33" t="s">
        <v>129</v>
      </c>
      <c r="M1969" s="58" t="s">
        <v>10763</v>
      </c>
      <c r="N1969" s="53" t="s">
        <v>5546</v>
      </c>
      <c r="O1969" s="84"/>
      <c r="P1969" s="76"/>
    </row>
    <row r="1970" spans="1:16" ht="30">
      <c r="A1970" s="53" t="s">
        <v>5547</v>
      </c>
      <c r="B1970" s="54" t="s">
        <v>5544</v>
      </c>
      <c r="C1970" s="58" t="s">
        <v>5548</v>
      </c>
      <c r="D1970" s="33"/>
      <c r="E1970" s="53"/>
      <c r="F1970" s="53"/>
      <c r="G1970" s="53"/>
      <c r="H1970" s="53" t="s">
        <v>148</v>
      </c>
      <c r="I1970" s="53" t="s">
        <v>31</v>
      </c>
      <c r="J1970" s="53" t="s">
        <v>151</v>
      </c>
      <c r="K1970" s="53" t="s">
        <v>124</v>
      </c>
      <c r="L1970" s="53" t="s">
        <v>129</v>
      </c>
      <c r="M1970" s="55"/>
      <c r="N1970" s="53" t="s">
        <v>5549</v>
      </c>
      <c r="O1970" s="84"/>
      <c r="P1970" s="33"/>
    </row>
    <row r="1971" spans="1:16" ht="30">
      <c r="A1971" s="53" t="s">
        <v>5550</v>
      </c>
      <c r="B1971" s="54" t="s">
        <v>5544</v>
      </c>
      <c r="C1971" s="58" t="s">
        <v>5551</v>
      </c>
      <c r="D1971" s="53"/>
      <c r="E1971" s="33"/>
      <c r="F1971" s="53"/>
      <c r="G1971" s="53"/>
      <c r="H1971" s="53" t="s">
        <v>148</v>
      </c>
      <c r="I1971" s="53" t="s">
        <v>31</v>
      </c>
      <c r="J1971" s="53" t="s">
        <v>151</v>
      </c>
      <c r="K1971" s="53" t="s">
        <v>124</v>
      </c>
      <c r="L1971" s="53" t="s">
        <v>129</v>
      </c>
      <c r="M1971" s="55"/>
      <c r="N1971" s="53" t="s">
        <v>5552</v>
      </c>
      <c r="O1971" s="33"/>
      <c r="P1971" s="33"/>
    </row>
    <row r="1972" spans="1:16" ht="30">
      <c r="A1972" s="33" t="s">
        <v>5553</v>
      </c>
      <c r="B1972" s="54" t="s">
        <v>5544</v>
      </c>
      <c r="C1972" s="55" t="s">
        <v>5554</v>
      </c>
      <c r="D1972" s="53"/>
      <c r="E1972" s="53"/>
      <c r="F1972" s="53"/>
      <c r="G1972" s="33" t="s">
        <v>146</v>
      </c>
      <c r="H1972" s="53" t="s">
        <v>148</v>
      </c>
      <c r="I1972" s="53" t="s">
        <v>30</v>
      </c>
      <c r="J1972" s="53" t="s">
        <v>149</v>
      </c>
      <c r="K1972" s="53" t="s">
        <v>123</v>
      </c>
      <c r="L1972" s="53" t="s">
        <v>150</v>
      </c>
      <c r="M1972" s="55"/>
      <c r="N1972" s="53" t="s">
        <v>5555</v>
      </c>
      <c r="O1972" s="33"/>
      <c r="P1972" s="76"/>
    </row>
    <row r="1973" spans="1:16" ht="30">
      <c r="A1973" s="53" t="s">
        <v>5556</v>
      </c>
      <c r="B1973" s="54" t="s">
        <v>5544</v>
      </c>
      <c r="C1973" s="55" t="s">
        <v>5557</v>
      </c>
      <c r="D1973" s="53"/>
      <c r="E1973" s="53"/>
      <c r="F1973" s="53"/>
      <c r="G1973" s="53"/>
      <c r="H1973" s="53" t="s">
        <v>148</v>
      </c>
      <c r="I1973" s="53" t="s">
        <v>30</v>
      </c>
      <c r="J1973" s="53" t="s">
        <v>151</v>
      </c>
      <c r="K1973" s="53" t="s">
        <v>124</v>
      </c>
      <c r="L1973" s="53" t="s">
        <v>129</v>
      </c>
      <c r="M1973" s="55"/>
      <c r="N1973" s="53" t="s">
        <v>5558</v>
      </c>
      <c r="O1973" s="84"/>
      <c r="P1973" s="76"/>
    </row>
    <row r="1974" spans="1:16" ht="45">
      <c r="A1974" s="53" t="s">
        <v>5559</v>
      </c>
      <c r="B1974" s="54" t="s">
        <v>5544</v>
      </c>
      <c r="C1974" s="55" t="s">
        <v>5560</v>
      </c>
      <c r="D1974" s="53"/>
      <c r="E1974" s="53"/>
      <c r="F1974" s="53"/>
      <c r="G1974" s="53"/>
      <c r="H1974" s="53" t="s">
        <v>148</v>
      </c>
      <c r="I1974" s="53" t="s">
        <v>30</v>
      </c>
      <c r="J1974" s="53" t="s">
        <v>151</v>
      </c>
      <c r="K1974" s="53" t="s">
        <v>124</v>
      </c>
      <c r="L1974" s="53" t="s">
        <v>129</v>
      </c>
      <c r="M1974" s="55"/>
      <c r="N1974" s="53" t="s">
        <v>5561</v>
      </c>
      <c r="O1974" s="83"/>
      <c r="P1974" s="76"/>
    </row>
    <row r="1975" spans="1:16" ht="30">
      <c r="A1975" s="53" t="s">
        <v>5562</v>
      </c>
      <c r="B1975" s="54" t="s">
        <v>5544</v>
      </c>
      <c r="C1975" s="55" t="s">
        <v>5563</v>
      </c>
      <c r="D1975" s="53"/>
      <c r="E1975" s="53"/>
      <c r="F1975" s="53"/>
      <c r="G1975" s="53"/>
      <c r="H1975" s="53" t="s">
        <v>148</v>
      </c>
      <c r="I1975" s="53" t="s">
        <v>30</v>
      </c>
      <c r="J1975" s="53" t="s">
        <v>151</v>
      </c>
      <c r="K1975" s="53" t="s">
        <v>124</v>
      </c>
      <c r="L1975" s="53" t="s">
        <v>129</v>
      </c>
      <c r="M1975" s="55"/>
      <c r="N1975" s="53" t="s">
        <v>5564</v>
      </c>
      <c r="O1975" s="33"/>
      <c r="P1975" s="76"/>
    </row>
    <row r="1976" spans="1:16" ht="30">
      <c r="A1976" s="53" t="s">
        <v>5565</v>
      </c>
      <c r="B1976" s="54" t="s">
        <v>5544</v>
      </c>
      <c r="C1976" s="55" t="s">
        <v>5566</v>
      </c>
      <c r="D1976" s="53"/>
      <c r="E1976" s="53"/>
      <c r="F1976" s="53"/>
      <c r="G1976" s="53"/>
      <c r="H1976" s="53" t="s">
        <v>148</v>
      </c>
      <c r="I1976" s="53" t="s">
        <v>30</v>
      </c>
      <c r="J1976" s="53" t="s">
        <v>151</v>
      </c>
      <c r="K1976" s="53" t="s">
        <v>124</v>
      </c>
      <c r="L1976" s="53" t="s">
        <v>129</v>
      </c>
      <c r="M1976" s="55"/>
      <c r="N1976" s="53" t="s">
        <v>5567</v>
      </c>
      <c r="O1976" s="53"/>
      <c r="P1976" s="76"/>
    </row>
    <row r="1977" spans="1:16" ht="60">
      <c r="A1977" s="33" t="s">
        <v>5568</v>
      </c>
      <c r="B1977" s="54" t="s">
        <v>5544</v>
      </c>
      <c r="C1977" s="55" t="s">
        <v>5569</v>
      </c>
      <c r="D1977" s="53"/>
      <c r="E1977" s="53"/>
      <c r="F1977" s="53"/>
      <c r="G1977" s="33"/>
      <c r="H1977" s="53" t="s">
        <v>148</v>
      </c>
      <c r="I1977" s="53" t="s">
        <v>30</v>
      </c>
      <c r="J1977" s="53" t="s">
        <v>149</v>
      </c>
      <c r="K1977" s="53" t="s">
        <v>123</v>
      </c>
      <c r="L1977" s="53" t="s">
        <v>129</v>
      </c>
      <c r="M1977" s="58" t="s">
        <v>11208</v>
      </c>
      <c r="N1977" s="53" t="s">
        <v>5570</v>
      </c>
      <c r="O1977" s="83"/>
      <c r="P1977" s="76"/>
    </row>
    <row r="1978" spans="1:16" ht="60">
      <c r="A1978" s="33" t="s">
        <v>5571</v>
      </c>
      <c r="B1978" s="54" t="s">
        <v>5544</v>
      </c>
      <c r="C1978" s="55" t="s">
        <v>5572</v>
      </c>
      <c r="D1978" s="53"/>
      <c r="E1978" s="53"/>
      <c r="F1978" s="53"/>
      <c r="G1978" s="33" t="s">
        <v>146</v>
      </c>
      <c r="H1978" s="53" t="s">
        <v>148</v>
      </c>
      <c r="I1978" s="53" t="s">
        <v>30</v>
      </c>
      <c r="J1978" s="53" t="s">
        <v>149</v>
      </c>
      <c r="K1978" s="53" t="s">
        <v>123</v>
      </c>
      <c r="L1978" s="53" t="s">
        <v>150</v>
      </c>
      <c r="M1978" s="55"/>
      <c r="N1978" s="53" t="s">
        <v>5573</v>
      </c>
      <c r="O1978" s="33"/>
      <c r="P1978" s="76"/>
    </row>
    <row r="1979" spans="1:16" ht="60">
      <c r="A1979" s="33" t="s">
        <v>5574</v>
      </c>
      <c r="B1979" s="54" t="s">
        <v>5544</v>
      </c>
      <c r="C1979" s="55" t="s">
        <v>5575</v>
      </c>
      <c r="D1979" s="53"/>
      <c r="E1979" s="53"/>
      <c r="F1979" s="53"/>
      <c r="G1979" s="53"/>
      <c r="H1979" s="53" t="s">
        <v>148</v>
      </c>
      <c r="I1979" s="53" t="s">
        <v>30</v>
      </c>
      <c r="J1979" s="53" t="s">
        <v>149</v>
      </c>
      <c r="K1979" s="53" t="s">
        <v>123</v>
      </c>
      <c r="L1979" s="53" t="s">
        <v>128</v>
      </c>
      <c r="M1979" s="58" t="s">
        <v>10881</v>
      </c>
      <c r="N1979" s="53" t="s">
        <v>5576</v>
      </c>
      <c r="O1979" s="53"/>
      <c r="P1979" s="76"/>
    </row>
    <row r="1980" spans="1:16" ht="60">
      <c r="A1980" s="53" t="s">
        <v>5577</v>
      </c>
      <c r="B1980" s="54" t="s">
        <v>5544</v>
      </c>
      <c r="C1980" s="55" t="s">
        <v>5578</v>
      </c>
      <c r="D1980" s="53"/>
      <c r="E1980" s="53"/>
      <c r="F1980" s="53"/>
      <c r="G1980" s="53"/>
      <c r="H1980" s="53" t="s">
        <v>148</v>
      </c>
      <c r="I1980" s="53" t="s">
        <v>30</v>
      </c>
      <c r="J1980" s="53" t="s">
        <v>149</v>
      </c>
      <c r="K1980" s="53" t="s">
        <v>123</v>
      </c>
      <c r="L1980" s="53" t="s">
        <v>128</v>
      </c>
      <c r="M1980" s="58" t="s">
        <v>10881</v>
      </c>
      <c r="N1980" s="53" t="s">
        <v>5579</v>
      </c>
      <c r="O1980" s="53"/>
      <c r="P1980" s="76"/>
    </row>
    <row r="1981" spans="1:16" ht="60">
      <c r="A1981" s="53" t="s">
        <v>5580</v>
      </c>
      <c r="B1981" s="54" t="s">
        <v>5544</v>
      </c>
      <c r="C1981" s="55" t="s">
        <v>5581</v>
      </c>
      <c r="D1981" s="53"/>
      <c r="E1981" s="53"/>
      <c r="F1981" s="53"/>
      <c r="G1981" s="53"/>
      <c r="H1981" s="53" t="s">
        <v>148</v>
      </c>
      <c r="I1981" s="53" t="s">
        <v>30</v>
      </c>
      <c r="J1981" s="53" t="s">
        <v>149</v>
      </c>
      <c r="K1981" s="53" t="s">
        <v>123</v>
      </c>
      <c r="L1981" s="53" t="s">
        <v>128</v>
      </c>
      <c r="M1981" s="58" t="s">
        <v>10881</v>
      </c>
      <c r="N1981" s="53" t="s">
        <v>5582</v>
      </c>
      <c r="O1981" s="53"/>
      <c r="P1981" s="76"/>
    </row>
    <row r="1982" spans="1:16" ht="60">
      <c r="A1982" s="53" t="s">
        <v>5583</v>
      </c>
      <c r="B1982" s="54" t="s">
        <v>5544</v>
      </c>
      <c r="C1982" s="55" t="s">
        <v>5584</v>
      </c>
      <c r="D1982" s="53"/>
      <c r="E1982" s="53"/>
      <c r="F1982" s="53"/>
      <c r="G1982" s="53"/>
      <c r="H1982" s="53" t="s">
        <v>148</v>
      </c>
      <c r="I1982" s="53" t="s">
        <v>30</v>
      </c>
      <c r="J1982" s="53" t="s">
        <v>149</v>
      </c>
      <c r="K1982" s="53" t="s">
        <v>123</v>
      </c>
      <c r="L1982" s="53" t="s">
        <v>128</v>
      </c>
      <c r="M1982" s="58" t="s">
        <v>10881</v>
      </c>
      <c r="N1982" s="53" t="s">
        <v>5585</v>
      </c>
      <c r="O1982" s="84"/>
      <c r="P1982" s="76"/>
    </row>
    <row r="1983" spans="1:16" ht="60">
      <c r="A1983" s="53" t="s">
        <v>5586</v>
      </c>
      <c r="B1983" s="54" t="s">
        <v>5544</v>
      </c>
      <c r="C1983" s="55" t="s">
        <v>5587</v>
      </c>
      <c r="D1983" s="53"/>
      <c r="E1983" s="53"/>
      <c r="F1983" s="53"/>
      <c r="G1983" s="33" t="s">
        <v>146</v>
      </c>
      <c r="H1983" s="53" t="s">
        <v>148</v>
      </c>
      <c r="I1983" s="53" t="s">
        <v>30</v>
      </c>
      <c r="J1983" s="53" t="s">
        <v>149</v>
      </c>
      <c r="K1983" s="53" t="s">
        <v>123</v>
      </c>
      <c r="L1983" s="33" t="s">
        <v>154</v>
      </c>
      <c r="M1983" s="58" t="s">
        <v>11219</v>
      </c>
      <c r="N1983" s="53" t="s">
        <v>5588</v>
      </c>
      <c r="O1983" s="53"/>
      <c r="P1983" s="76"/>
    </row>
    <row r="1984" spans="1:16" ht="60">
      <c r="A1984" s="53" t="s">
        <v>5589</v>
      </c>
      <c r="B1984" s="54" t="s">
        <v>5544</v>
      </c>
      <c r="C1984" s="55" t="s">
        <v>5590</v>
      </c>
      <c r="D1984" s="53"/>
      <c r="E1984" s="53"/>
      <c r="F1984" s="53"/>
      <c r="G1984" s="53"/>
      <c r="H1984" s="53" t="s">
        <v>148</v>
      </c>
      <c r="I1984" s="53" t="s">
        <v>30</v>
      </c>
      <c r="J1984" s="53" t="s">
        <v>149</v>
      </c>
      <c r="K1984" s="53" t="s">
        <v>123</v>
      </c>
      <c r="L1984" s="53" t="s">
        <v>128</v>
      </c>
      <c r="M1984" s="58" t="s">
        <v>10881</v>
      </c>
      <c r="N1984" s="53" t="s">
        <v>5591</v>
      </c>
      <c r="O1984" s="53"/>
      <c r="P1984" s="76"/>
    </row>
    <row r="1985" spans="1:16" ht="60">
      <c r="A1985" s="53" t="s">
        <v>5592</v>
      </c>
      <c r="B1985" s="54" t="s">
        <v>5544</v>
      </c>
      <c r="C1985" s="55" t="s">
        <v>5593</v>
      </c>
      <c r="D1985" s="53"/>
      <c r="E1985" s="53"/>
      <c r="F1985" s="53"/>
      <c r="G1985" s="53"/>
      <c r="H1985" s="53" t="s">
        <v>148</v>
      </c>
      <c r="I1985" s="53" t="s">
        <v>30</v>
      </c>
      <c r="J1985" s="53" t="s">
        <v>149</v>
      </c>
      <c r="K1985" s="53" t="s">
        <v>123</v>
      </c>
      <c r="L1985" s="53" t="s">
        <v>128</v>
      </c>
      <c r="M1985" s="58" t="s">
        <v>10881</v>
      </c>
      <c r="N1985" s="53" t="s">
        <v>5594</v>
      </c>
      <c r="O1985" s="84"/>
      <c r="P1985" s="76"/>
    </row>
    <row r="1986" spans="1:16" ht="60">
      <c r="A1986" s="53" t="s">
        <v>5595</v>
      </c>
      <c r="B1986" s="54" t="s">
        <v>5544</v>
      </c>
      <c r="C1986" s="55" t="s">
        <v>5596</v>
      </c>
      <c r="D1986" s="53"/>
      <c r="E1986" s="53"/>
      <c r="F1986" s="53"/>
      <c r="G1986" s="53"/>
      <c r="H1986" s="53" t="s">
        <v>148</v>
      </c>
      <c r="I1986" s="53" t="s">
        <v>30</v>
      </c>
      <c r="J1986" s="53" t="s">
        <v>149</v>
      </c>
      <c r="K1986" s="53" t="s">
        <v>123</v>
      </c>
      <c r="L1986" s="53" t="s">
        <v>128</v>
      </c>
      <c r="M1986" s="58" t="s">
        <v>10881</v>
      </c>
      <c r="N1986" s="53" t="s">
        <v>5597</v>
      </c>
      <c r="O1986" s="84"/>
      <c r="P1986" s="76"/>
    </row>
    <row r="1987" spans="1:16" ht="60">
      <c r="A1987" s="53" t="s">
        <v>5598</v>
      </c>
      <c r="B1987" s="54" t="s">
        <v>5544</v>
      </c>
      <c r="C1987" s="55" t="s">
        <v>5599</v>
      </c>
      <c r="D1987" s="53"/>
      <c r="E1987" s="53"/>
      <c r="F1987" s="53"/>
      <c r="G1987" s="53"/>
      <c r="H1987" s="53" t="s">
        <v>148</v>
      </c>
      <c r="I1987" s="53" t="s">
        <v>30</v>
      </c>
      <c r="J1987" s="53" t="s">
        <v>149</v>
      </c>
      <c r="K1987" s="53" t="s">
        <v>123</v>
      </c>
      <c r="L1987" s="53" t="s">
        <v>128</v>
      </c>
      <c r="M1987" s="58" t="s">
        <v>10881</v>
      </c>
      <c r="N1987" s="53" t="s">
        <v>5600</v>
      </c>
      <c r="O1987" s="84"/>
      <c r="P1987" s="76"/>
    </row>
    <row r="1988" spans="1:16" ht="75">
      <c r="A1988" s="53" t="s">
        <v>5601</v>
      </c>
      <c r="B1988" s="54" t="s">
        <v>5544</v>
      </c>
      <c r="C1988" s="55" t="s">
        <v>5602</v>
      </c>
      <c r="D1988" s="53"/>
      <c r="E1988" s="53"/>
      <c r="F1988" s="53"/>
      <c r="G1988" s="53"/>
      <c r="H1988" s="53" t="s">
        <v>148</v>
      </c>
      <c r="I1988" s="53" t="s">
        <v>30</v>
      </c>
      <c r="J1988" s="53" t="s">
        <v>149</v>
      </c>
      <c r="K1988" s="53" t="s">
        <v>123</v>
      </c>
      <c r="L1988" s="53" t="s">
        <v>128</v>
      </c>
      <c r="M1988" s="58" t="s">
        <v>10881</v>
      </c>
      <c r="N1988" s="53" t="s">
        <v>5603</v>
      </c>
      <c r="O1988" s="84"/>
      <c r="P1988" s="76"/>
    </row>
    <row r="1989" spans="1:16" ht="75">
      <c r="A1989" s="53" t="s">
        <v>5604</v>
      </c>
      <c r="B1989" s="54" t="s">
        <v>5544</v>
      </c>
      <c r="C1989" s="55" t="s">
        <v>5605</v>
      </c>
      <c r="D1989" s="53"/>
      <c r="E1989" s="53"/>
      <c r="F1989" s="53"/>
      <c r="G1989" s="53"/>
      <c r="H1989" s="53" t="s">
        <v>148</v>
      </c>
      <c r="I1989" s="53" t="s">
        <v>30</v>
      </c>
      <c r="J1989" s="53" t="s">
        <v>149</v>
      </c>
      <c r="K1989" s="53" t="s">
        <v>123</v>
      </c>
      <c r="L1989" s="53" t="s">
        <v>128</v>
      </c>
      <c r="M1989" s="58" t="s">
        <v>10881</v>
      </c>
      <c r="N1989" s="53" t="s">
        <v>5606</v>
      </c>
      <c r="O1989" s="84"/>
      <c r="P1989" s="76"/>
    </row>
    <row r="1990" spans="1:16" ht="60">
      <c r="A1990" s="33" t="s">
        <v>5607</v>
      </c>
      <c r="B1990" s="54" t="s">
        <v>5544</v>
      </c>
      <c r="C1990" s="55" t="s">
        <v>5608</v>
      </c>
      <c r="D1990" s="53"/>
      <c r="E1990" s="53"/>
      <c r="F1990" s="53"/>
      <c r="G1990" s="33" t="s">
        <v>146</v>
      </c>
      <c r="H1990" s="53" t="s">
        <v>148</v>
      </c>
      <c r="I1990" s="53" t="s">
        <v>30</v>
      </c>
      <c r="J1990" s="53" t="s">
        <v>149</v>
      </c>
      <c r="K1990" s="53" t="s">
        <v>123</v>
      </c>
      <c r="L1990" s="53" t="s">
        <v>150</v>
      </c>
      <c r="M1990" s="55"/>
      <c r="N1990" s="53" t="s">
        <v>5609</v>
      </c>
      <c r="O1990" s="83"/>
      <c r="P1990" s="76"/>
    </row>
    <row r="1991" spans="1:16" ht="60">
      <c r="A1991" s="53" t="s">
        <v>5610</v>
      </c>
      <c r="B1991" s="54" t="s">
        <v>5544</v>
      </c>
      <c r="C1991" s="55" t="s">
        <v>5611</v>
      </c>
      <c r="D1991" s="53"/>
      <c r="E1991" s="53"/>
      <c r="F1991" s="53"/>
      <c r="G1991" s="33" t="s">
        <v>146</v>
      </c>
      <c r="H1991" s="53" t="s">
        <v>148</v>
      </c>
      <c r="I1991" s="53" t="s">
        <v>30</v>
      </c>
      <c r="J1991" s="53" t="s">
        <v>149</v>
      </c>
      <c r="K1991" s="53" t="s">
        <v>123</v>
      </c>
      <c r="L1991" s="33" t="s">
        <v>150</v>
      </c>
      <c r="M1991" s="55"/>
      <c r="N1991" s="53" t="s">
        <v>5612</v>
      </c>
      <c r="O1991" s="33"/>
      <c r="P1991" s="76"/>
    </row>
    <row r="1992" spans="1:16" ht="45">
      <c r="A1992" s="53" t="s">
        <v>5613</v>
      </c>
      <c r="B1992" s="54" t="s">
        <v>5614</v>
      </c>
      <c r="C1992" s="55" t="s">
        <v>5615</v>
      </c>
      <c r="D1992" s="53"/>
      <c r="E1992" s="53"/>
      <c r="F1992" s="53"/>
      <c r="G1992" s="53"/>
      <c r="H1992" s="53" t="s">
        <v>148</v>
      </c>
      <c r="I1992" s="53" t="s">
        <v>30</v>
      </c>
      <c r="J1992" s="53" t="s">
        <v>151</v>
      </c>
      <c r="K1992" s="53" t="s">
        <v>124</v>
      </c>
      <c r="L1992" s="53" t="s">
        <v>153</v>
      </c>
      <c r="M1992" s="54" t="s">
        <v>273</v>
      </c>
      <c r="N1992" s="53" t="s">
        <v>5616</v>
      </c>
      <c r="O1992" s="56"/>
      <c r="P1992" s="76"/>
    </row>
    <row r="1993" spans="1:16" ht="30">
      <c r="A1993" s="53" t="s">
        <v>5617</v>
      </c>
      <c r="B1993" s="54" t="s">
        <v>5614</v>
      </c>
      <c r="C1993" s="58" t="s">
        <v>5618</v>
      </c>
      <c r="D1993" s="33" t="s">
        <v>10833</v>
      </c>
      <c r="E1993" s="33" t="s">
        <v>10834</v>
      </c>
      <c r="F1993" s="53"/>
      <c r="G1993" s="53"/>
      <c r="H1993" s="53" t="s">
        <v>148</v>
      </c>
      <c r="I1993" s="53" t="s">
        <v>31</v>
      </c>
      <c r="J1993" s="53" t="s">
        <v>149</v>
      </c>
      <c r="K1993" s="53" t="s">
        <v>123</v>
      </c>
      <c r="L1993" s="33" t="s">
        <v>129</v>
      </c>
      <c r="M1993" s="58" t="s">
        <v>10763</v>
      </c>
      <c r="N1993" s="53" t="s">
        <v>5619</v>
      </c>
      <c r="O1993" s="56"/>
      <c r="P1993" s="76"/>
    </row>
    <row r="1994" spans="1:16" ht="30">
      <c r="A1994" s="53" t="s">
        <v>5620</v>
      </c>
      <c r="B1994" s="54" t="s">
        <v>5614</v>
      </c>
      <c r="C1994" s="58" t="s">
        <v>10832</v>
      </c>
      <c r="D1994" s="33"/>
      <c r="E1994" s="53"/>
      <c r="F1994" s="53"/>
      <c r="G1994" s="53"/>
      <c r="H1994" s="53" t="s">
        <v>148</v>
      </c>
      <c r="I1994" s="53" t="s">
        <v>31</v>
      </c>
      <c r="J1994" s="53" t="s">
        <v>151</v>
      </c>
      <c r="K1994" s="53" t="s">
        <v>124</v>
      </c>
      <c r="L1994" s="53" t="s">
        <v>129</v>
      </c>
      <c r="M1994" s="54"/>
      <c r="N1994" s="53" t="s">
        <v>5621</v>
      </c>
      <c r="O1994" s="56"/>
      <c r="P1994" s="33"/>
    </row>
    <row r="1995" spans="1:16" ht="30">
      <c r="A1995" s="53" t="s">
        <v>5622</v>
      </c>
      <c r="B1995" s="54" t="s">
        <v>5614</v>
      </c>
      <c r="C1995" s="55" t="s">
        <v>5623</v>
      </c>
      <c r="D1995" s="33"/>
      <c r="E1995" s="33"/>
      <c r="F1995" s="53"/>
      <c r="G1995" s="53"/>
      <c r="H1995" s="53" t="s">
        <v>148</v>
      </c>
      <c r="I1995" s="53" t="s">
        <v>31</v>
      </c>
      <c r="J1995" s="53" t="s">
        <v>151</v>
      </c>
      <c r="K1995" s="53" t="s">
        <v>124</v>
      </c>
      <c r="L1995" s="53" t="s">
        <v>129</v>
      </c>
      <c r="M1995" s="54"/>
      <c r="N1995" s="53" t="s">
        <v>5624</v>
      </c>
      <c r="O1995" s="83"/>
      <c r="P1995" s="33"/>
    </row>
    <row r="1996" spans="1:16" ht="30">
      <c r="A1996" s="33" t="s">
        <v>5625</v>
      </c>
      <c r="B1996" s="54" t="s">
        <v>5614</v>
      </c>
      <c r="C1996" s="55" t="s">
        <v>5626</v>
      </c>
      <c r="D1996" s="53"/>
      <c r="E1996" s="53"/>
      <c r="F1996" s="53"/>
      <c r="G1996" s="33" t="s">
        <v>146</v>
      </c>
      <c r="H1996" s="53" t="s">
        <v>148</v>
      </c>
      <c r="I1996" s="53" t="s">
        <v>30</v>
      </c>
      <c r="J1996" s="53" t="s">
        <v>149</v>
      </c>
      <c r="K1996" s="53" t="s">
        <v>123</v>
      </c>
      <c r="L1996" s="53" t="s">
        <v>150</v>
      </c>
      <c r="M1996" s="65" t="s">
        <v>11104</v>
      </c>
      <c r="N1996" s="53" t="s">
        <v>5627</v>
      </c>
      <c r="O1996" s="83"/>
      <c r="P1996" s="76"/>
    </row>
    <row r="1997" spans="1:16" ht="30">
      <c r="A1997" s="53" t="s">
        <v>5628</v>
      </c>
      <c r="B1997" s="54" t="s">
        <v>5614</v>
      </c>
      <c r="C1997" s="55" t="s">
        <v>5629</v>
      </c>
      <c r="D1997" s="53"/>
      <c r="E1997" s="53"/>
      <c r="F1997" s="53"/>
      <c r="G1997" s="53"/>
      <c r="H1997" s="53" t="s">
        <v>148</v>
      </c>
      <c r="I1997" s="53" t="s">
        <v>30</v>
      </c>
      <c r="J1997" s="53" t="s">
        <v>151</v>
      </c>
      <c r="K1997" s="53" t="s">
        <v>124</v>
      </c>
      <c r="L1997" s="53" t="s">
        <v>129</v>
      </c>
      <c r="M1997" s="54"/>
      <c r="N1997" s="53" t="s">
        <v>5630</v>
      </c>
      <c r="O1997" s="56"/>
      <c r="P1997" s="76"/>
    </row>
    <row r="1998" spans="1:16" ht="45">
      <c r="A1998" s="53" t="s">
        <v>5631</v>
      </c>
      <c r="B1998" s="54" t="s">
        <v>5614</v>
      </c>
      <c r="C1998" s="55" t="s">
        <v>5632</v>
      </c>
      <c r="D1998" s="53"/>
      <c r="E1998" s="53"/>
      <c r="F1998" s="53"/>
      <c r="G1998" s="53"/>
      <c r="H1998" s="53" t="s">
        <v>148</v>
      </c>
      <c r="I1998" s="53" t="s">
        <v>30</v>
      </c>
      <c r="J1998" s="53" t="s">
        <v>151</v>
      </c>
      <c r="K1998" s="53" t="s">
        <v>124</v>
      </c>
      <c r="L1998" s="53" t="s">
        <v>129</v>
      </c>
      <c r="M1998" s="54"/>
      <c r="N1998" s="53" t="s">
        <v>5633</v>
      </c>
      <c r="O1998" s="83"/>
      <c r="P1998" s="76"/>
    </row>
    <row r="1999" spans="1:16" ht="30">
      <c r="A1999" s="33" t="s">
        <v>10704</v>
      </c>
      <c r="B1999" s="54" t="s">
        <v>5614</v>
      </c>
      <c r="C1999" s="55" t="s">
        <v>5635</v>
      </c>
      <c r="D1999" s="53"/>
      <c r="E1999" s="53"/>
      <c r="F1999" s="53"/>
      <c r="G1999" s="53"/>
      <c r="H1999" s="53" t="s">
        <v>148</v>
      </c>
      <c r="I1999" s="53" t="s">
        <v>30</v>
      </c>
      <c r="J1999" s="53" t="s">
        <v>151</v>
      </c>
      <c r="K1999" s="53" t="s">
        <v>124</v>
      </c>
      <c r="L1999" s="53" t="s">
        <v>129</v>
      </c>
      <c r="M1999" s="55"/>
      <c r="N1999" s="60"/>
      <c r="O1999" s="83"/>
      <c r="P1999" s="76"/>
    </row>
    <row r="2000" spans="1:16" ht="30">
      <c r="A2000" s="53" t="s">
        <v>5636</v>
      </c>
      <c r="B2000" s="54" t="s">
        <v>5614</v>
      </c>
      <c r="C2000" s="55" t="s">
        <v>5637</v>
      </c>
      <c r="D2000" s="53"/>
      <c r="E2000" s="53"/>
      <c r="F2000" s="53"/>
      <c r="G2000" s="53"/>
      <c r="H2000" s="53" t="s">
        <v>148</v>
      </c>
      <c r="I2000" s="53" t="s">
        <v>30</v>
      </c>
      <c r="J2000" s="53" t="s">
        <v>151</v>
      </c>
      <c r="K2000" s="53" t="s">
        <v>124</v>
      </c>
      <c r="L2000" s="53" t="s">
        <v>129</v>
      </c>
      <c r="M2000" s="54"/>
      <c r="N2000" s="53" t="s">
        <v>5638</v>
      </c>
      <c r="O2000" s="56"/>
      <c r="P2000" s="76"/>
    </row>
    <row r="2001" spans="1:16" ht="60">
      <c r="A2001" s="33" t="s">
        <v>10700</v>
      </c>
      <c r="B2001" s="54" t="s">
        <v>5614</v>
      </c>
      <c r="C2001" s="55" t="s">
        <v>5639</v>
      </c>
      <c r="D2001" s="53"/>
      <c r="E2001" s="53"/>
      <c r="F2001" s="53"/>
      <c r="G2001" s="33"/>
      <c r="H2001" s="53" t="s">
        <v>148</v>
      </c>
      <c r="I2001" s="53" t="s">
        <v>30</v>
      </c>
      <c r="J2001" s="53" t="s">
        <v>149</v>
      </c>
      <c r="K2001" s="53" t="s">
        <v>123</v>
      </c>
      <c r="L2001" s="53" t="s">
        <v>129</v>
      </c>
      <c r="M2001" s="58" t="s">
        <v>11208</v>
      </c>
      <c r="N2001" s="53" t="s">
        <v>5640</v>
      </c>
      <c r="O2001" s="83"/>
      <c r="P2001" s="76"/>
    </row>
    <row r="2002" spans="1:16" ht="60">
      <c r="A2002" s="33" t="s">
        <v>5641</v>
      </c>
      <c r="B2002" s="54" t="s">
        <v>5614</v>
      </c>
      <c r="C2002" s="58" t="s">
        <v>5642</v>
      </c>
      <c r="D2002" s="53"/>
      <c r="E2002" s="53"/>
      <c r="F2002" s="53"/>
      <c r="G2002" s="33" t="s">
        <v>146</v>
      </c>
      <c r="H2002" s="53" t="s">
        <v>148</v>
      </c>
      <c r="I2002" s="53" t="s">
        <v>30</v>
      </c>
      <c r="J2002" s="53" t="s">
        <v>149</v>
      </c>
      <c r="K2002" s="53" t="s">
        <v>123</v>
      </c>
      <c r="L2002" s="53" t="s">
        <v>150</v>
      </c>
      <c r="M2002" s="65" t="s">
        <v>11104</v>
      </c>
      <c r="N2002" s="53" t="s">
        <v>5643</v>
      </c>
      <c r="O2002" s="83"/>
      <c r="P2002" s="76"/>
    </row>
    <row r="2003" spans="1:16" ht="60">
      <c r="A2003" s="53" t="s">
        <v>5644</v>
      </c>
      <c r="B2003" s="54" t="s">
        <v>5614</v>
      </c>
      <c r="C2003" s="58" t="s">
        <v>5645</v>
      </c>
      <c r="D2003" s="53"/>
      <c r="E2003" s="53"/>
      <c r="F2003" s="53"/>
      <c r="G2003" s="53"/>
      <c r="H2003" s="53" t="s">
        <v>148</v>
      </c>
      <c r="I2003" s="53" t="s">
        <v>30</v>
      </c>
      <c r="J2003" s="53" t="s">
        <v>149</v>
      </c>
      <c r="K2003" s="53" t="s">
        <v>123</v>
      </c>
      <c r="L2003" s="53" t="s">
        <v>128</v>
      </c>
      <c r="M2003" s="58" t="s">
        <v>10881</v>
      </c>
      <c r="N2003" s="53" t="s">
        <v>5646</v>
      </c>
      <c r="O2003" s="56"/>
      <c r="P2003" s="76"/>
    </row>
    <row r="2004" spans="1:16" ht="60">
      <c r="A2004" s="53" t="s">
        <v>5647</v>
      </c>
      <c r="B2004" s="54" t="s">
        <v>5614</v>
      </c>
      <c r="C2004" s="55" t="s">
        <v>5648</v>
      </c>
      <c r="D2004" s="53"/>
      <c r="E2004" s="53"/>
      <c r="F2004" s="53"/>
      <c r="G2004" s="53"/>
      <c r="H2004" s="53" t="s">
        <v>148</v>
      </c>
      <c r="I2004" s="53" t="s">
        <v>30</v>
      </c>
      <c r="J2004" s="53" t="s">
        <v>149</v>
      </c>
      <c r="K2004" s="53" t="s">
        <v>123</v>
      </c>
      <c r="L2004" s="53" t="s">
        <v>128</v>
      </c>
      <c r="M2004" s="58" t="s">
        <v>10881</v>
      </c>
      <c r="N2004" s="53" t="s">
        <v>5649</v>
      </c>
      <c r="O2004" s="56"/>
      <c r="P2004" s="76"/>
    </row>
    <row r="2005" spans="1:16" ht="60">
      <c r="A2005" s="53" t="s">
        <v>5650</v>
      </c>
      <c r="B2005" s="54" t="s">
        <v>5614</v>
      </c>
      <c r="C2005" s="55" t="s">
        <v>5651</v>
      </c>
      <c r="D2005" s="53"/>
      <c r="E2005" s="53"/>
      <c r="F2005" s="53"/>
      <c r="G2005" s="53"/>
      <c r="H2005" s="53" t="s">
        <v>148</v>
      </c>
      <c r="I2005" s="53" t="s">
        <v>30</v>
      </c>
      <c r="J2005" s="53" t="s">
        <v>149</v>
      </c>
      <c r="K2005" s="53" t="s">
        <v>123</v>
      </c>
      <c r="L2005" s="53" t="s">
        <v>128</v>
      </c>
      <c r="M2005" s="58" t="s">
        <v>10881</v>
      </c>
      <c r="N2005" s="53" t="s">
        <v>5652</v>
      </c>
      <c r="O2005" s="56"/>
      <c r="P2005" s="76"/>
    </row>
    <row r="2006" spans="1:16" ht="60">
      <c r="A2006" s="33" t="s">
        <v>5653</v>
      </c>
      <c r="B2006" s="54" t="s">
        <v>5614</v>
      </c>
      <c r="C2006" s="55" t="s">
        <v>5654</v>
      </c>
      <c r="D2006" s="53"/>
      <c r="E2006" s="53"/>
      <c r="F2006" s="53"/>
      <c r="G2006" s="53"/>
      <c r="H2006" s="53" t="s">
        <v>148</v>
      </c>
      <c r="I2006" s="53" t="s">
        <v>30</v>
      </c>
      <c r="J2006" s="53" t="s">
        <v>149</v>
      </c>
      <c r="K2006" s="53" t="s">
        <v>123</v>
      </c>
      <c r="L2006" s="53" t="s">
        <v>128</v>
      </c>
      <c r="M2006" s="58" t="s">
        <v>10881</v>
      </c>
      <c r="N2006" s="53" t="s">
        <v>5655</v>
      </c>
      <c r="O2006" s="60"/>
      <c r="P2006" s="76"/>
    </row>
    <row r="2007" spans="1:16" ht="60">
      <c r="A2007" s="33" t="s">
        <v>10705</v>
      </c>
      <c r="B2007" s="54" t="s">
        <v>5614</v>
      </c>
      <c r="C2007" s="58" t="s">
        <v>10835</v>
      </c>
      <c r="D2007" s="53"/>
      <c r="E2007" s="53"/>
      <c r="F2007" s="53"/>
      <c r="G2007" s="33" t="s">
        <v>146</v>
      </c>
      <c r="H2007" s="53" t="s">
        <v>148</v>
      </c>
      <c r="I2007" s="53" t="s">
        <v>30</v>
      </c>
      <c r="J2007" s="53" t="s">
        <v>149</v>
      </c>
      <c r="K2007" s="53" t="s">
        <v>123</v>
      </c>
      <c r="L2007" s="53" t="s">
        <v>150</v>
      </c>
      <c r="M2007" s="58" t="s">
        <v>11104</v>
      </c>
      <c r="N2007" s="60"/>
      <c r="O2007" s="33"/>
      <c r="P2007" s="76"/>
    </row>
    <row r="2008" spans="1:16" ht="45">
      <c r="A2008" s="33" t="s">
        <v>5657</v>
      </c>
      <c r="B2008" s="54" t="s">
        <v>5614</v>
      </c>
      <c r="C2008" s="55" t="s">
        <v>5658</v>
      </c>
      <c r="D2008" s="53"/>
      <c r="E2008" s="53"/>
      <c r="F2008" s="53"/>
      <c r="G2008" s="33" t="s">
        <v>146</v>
      </c>
      <c r="H2008" s="53" t="s">
        <v>148</v>
      </c>
      <c r="I2008" s="53" t="s">
        <v>30</v>
      </c>
      <c r="J2008" s="53" t="s">
        <v>149</v>
      </c>
      <c r="K2008" s="53" t="s">
        <v>123</v>
      </c>
      <c r="L2008" s="53" t="s">
        <v>150</v>
      </c>
      <c r="M2008" s="65" t="s">
        <v>11104</v>
      </c>
      <c r="N2008" s="53" t="s">
        <v>5659</v>
      </c>
      <c r="O2008" s="33"/>
      <c r="P2008" s="76"/>
    </row>
    <row r="2009" spans="1:16" ht="30">
      <c r="A2009" s="53" t="s">
        <v>5660</v>
      </c>
      <c r="B2009" s="54" t="s">
        <v>5661</v>
      </c>
      <c r="C2009" s="58" t="s">
        <v>5662</v>
      </c>
      <c r="D2009" s="33" t="s">
        <v>10836</v>
      </c>
      <c r="E2009" s="33" t="s">
        <v>10837</v>
      </c>
      <c r="F2009" s="53"/>
      <c r="G2009" s="53"/>
      <c r="H2009" s="53" t="s">
        <v>148</v>
      </c>
      <c r="I2009" s="53" t="s">
        <v>31</v>
      </c>
      <c r="J2009" s="53" t="s">
        <v>149</v>
      </c>
      <c r="K2009" s="53" t="s">
        <v>123</v>
      </c>
      <c r="L2009" s="33" t="s">
        <v>129</v>
      </c>
      <c r="M2009" s="58" t="s">
        <v>10763</v>
      </c>
      <c r="N2009" s="53" t="s">
        <v>5663</v>
      </c>
      <c r="O2009" s="60"/>
      <c r="P2009" s="76"/>
    </row>
    <row r="2010" spans="1:16" ht="30">
      <c r="A2010" s="53" t="s">
        <v>5664</v>
      </c>
      <c r="B2010" s="54" t="s">
        <v>5661</v>
      </c>
      <c r="C2010" s="55" t="s">
        <v>5665</v>
      </c>
      <c r="D2010" s="33"/>
      <c r="E2010" s="53"/>
      <c r="F2010" s="53"/>
      <c r="G2010" s="53"/>
      <c r="H2010" s="53" t="s">
        <v>148</v>
      </c>
      <c r="I2010" s="53" t="s">
        <v>31</v>
      </c>
      <c r="J2010" s="53" t="s">
        <v>151</v>
      </c>
      <c r="K2010" s="53" t="s">
        <v>124</v>
      </c>
      <c r="L2010" s="53" t="s">
        <v>129</v>
      </c>
      <c r="M2010" s="54"/>
      <c r="N2010" s="53" t="s">
        <v>5666</v>
      </c>
      <c r="O2010" s="60"/>
      <c r="P2010" s="33"/>
    </row>
    <row r="2011" spans="1:16" ht="30">
      <c r="A2011" s="53" t="s">
        <v>5667</v>
      </c>
      <c r="B2011" s="54" t="s">
        <v>5661</v>
      </c>
      <c r="C2011" s="55" t="s">
        <v>5668</v>
      </c>
      <c r="D2011" s="53"/>
      <c r="E2011" s="33"/>
      <c r="F2011" s="53"/>
      <c r="G2011" s="53"/>
      <c r="H2011" s="53" t="s">
        <v>148</v>
      </c>
      <c r="I2011" s="53" t="s">
        <v>31</v>
      </c>
      <c r="J2011" s="53" t="s">
        <v>151</v>
      </c>
      <c r="K2011" s="53" t="s">
        <v>124</v>
      </c>
      <c r="L2011" s="53" t="s">
        <v>129</v>
      </c>
      <c r="M2011" s="54"/>
      <c r="N2011" s="53" t="s">
        <v>5669</v>
      </c>
      <c r="O2011" s="33"/>
      <c r="P2011" s="33"/>
    </row>
    <row r="2012" spans="1:16" ht="30">
      <c r="A2012" s="33" t="s">
        <v>5670</v>
      </c>
      <c r="B2012" s="54" t="s">
        <v>5661</v>
      </c>
      <c r="C2012" s="55" t="s">
        <v>5671</v>
      </c>
      <c r="D2012" s="53"/>
      <c r="E2012" s="53"/>
      <c r="F2012" s="53"/>
      <c r="G2012" s="33" t="s">
        <v>146</v>
      </c>
      <c r="H2012" s="53" t="s">
        <v>148</v>
      </c>
      <c r="I2012" s="53" t="s">
        <v>30</v>
      </c>
      <c r="J2012" s="53" t="s">
        <v>149</v>
      </c>
      <c r="K2012" s="53" t="s">
        <v>123</v>
      </c>
      <c r="L2012" s="53" t="s">
        <v>150</v>
      </c>
      <c r="M2012" s="65" t="s">
        <v>11121</v>
      </c>
      <c r="N2012" s="53" t="s">
        <v>5672</v>
      </c>
      <c r="O2012" s="33"/>
      <c r="P2012" s="76"/>
    </row>
    <row r="2013" spans="1:16" ht="30">
      <c r="A2013" s="53" t="s">
        <v>5673</v>
      </c>
      <c r="B2013" s="54" t="s">
        <v>5661</v>
      </c>
      <c r="C2013" s="55" t="s">
        <v>5674</v>
      </c>
      <c r="D2013" s="53"/>
      <c r="E2013" s="53"/>
      <c r="F2013" s="53"/>
      <c r="G2013" s="53"/>
      <c r="H2013" s="53" t="s">
        <v>148</v>
      </c>
      <c r="I2013" s="53" t="s">
        <v>30</v>
      </c>
      <c r="J2013" s="53" t="s">
        <v>151</v>
      </c>
      <c r="K2013" s="53" t="s">
        <v>124</v>
      </c>
      <c r="L2013" s="53" t="s">
        <v>129</v>
      </c>
      <c r="M2013" s="54"/>
      <c r="N2013" s="53" t="s">
        <v>5675</v>
      </c>
      <c r="O2013" s="60"/>
      <c r="P2013" s="76"/>
    </row>
    <row r="2014" spans="1:16" ht="45">
      <c r="A2014" s="53" t="s">
        <v>5676</v>
      </c>
      <c r="B2014" s="54" t="s">
        <v>5661</v>
      </c>
      <c r="C2014" s="55" t="s">
        <v>5677</v>
      </c>
      <c r="D2014" s="53"/>
      <c r="E2014" s="53"/>
      <c r="F2014" s="53"/>
      <c r="G2014" s="53"/>
      <c r="H2014" s="53" t="s">
        <v>148</v>
      </c>
      <c r="I2014" s="53" t="s">
        <v>30</v>
      </c>
      <c r="J2014" s="53" t="s">
        <v>151</v>
      </c>
      <c r="K2014" s="53" t="s">
        <v>124</v>
      </c>
      <c r="L2014" s="53" t="s">
        <v>129</v>
      </c>
      <c r="M2014" s="54"/>
      <c r="N2014" s="53" t="s">
        <v>5678</v>
      </c>
      <c r="O2014" s="33"/>
      <c r="P2014" s="76"/>
    </row>
    <row r="2015" spans="1:16" ht="30">
      <c r="A2015" s="53" t="s">
        <v>5679</v>
      </c>
      <c r="B2015" s="54" t="s">
        <v>5661</v>
      </c>
      <c r="C2015" s="55" t="s">
        <v>5680</v>
      </c>
      <c r="D2015" s="53"/>
      <c r="E2015" s="53"/>
      <c r="F2015" s="53"/>
      <c r="G2015" s="53"/>
      <c r="H2015" s="53" t="s">
        <v>148</v>
      </c>
      <c r="I2015" s="53" t="s">
        <v>30</v>
      </c>
      <c r="J2015" s="53" t="s">
        <v>151</v>
      </c>
      <c r="K2015" s="53" t="s">
        <v>124</v>
      </c>
      <c r="L2015" s="53" t="s">
        <v>129</v>
      </c>
      <c r="M2015" s="54"/>
      <c r="N2015" s="53" t="s">
        <v>5681</v>
      </c>
      <c r="O2015" s="83"/>
      <c r="P2015" s="76"/>
    </row>
    <row r="2016" spans="1:16" ht="30">
      <c r="A2016" s="33" t="s">
        <v>10706</v>
      </c>
      <c r="B2016" s="54" t="s">
        <v>5661</v>
      </c>
      <c r="C2016" s="55" t="s">
        <v>5683</v>
      </c>
      <c r="D2016" s="53"/>
      <c r="E2016" s="53"/>
      <c r="F2016" s="53"/>
      <c r="G2016" s="53"/>
      <c r="H2016" s="53" t="s">
        <v>148</v>
      </c>
      <c r="I2016" s="53" t="s">
        <v>30</v>
      </c>
      <c r="J2016" s="53" t="s">
        <v>151</v>
      </c>
      <c r="K2016" s="53" t="s">
        <v>124</v>
      </c>
      <c r="L2016" s="53" t="s">
        <v>129</v>
      </c>
      <c r="M2016" s="55"/>
      <c r="N2016" s="60"/>
      <c r="O2016" s="60"/>
      <c r="P2016" s="76"/>
    </row>
    <row r="2017" spans="1:16" ht="60">
      <c r="A2017" s="33" t="s">
        <v>10707</v>
      </c>
      <c r="B2017" s="54" t="s">
        <v>5661</v>
      </c>
      <c r="C2017" s="55" t="s">
        <v>5685</v>
      </c>
      <c r="D2017" s="53"/>
      <c r="E2017" s="53"/>
      <c r="F2017" s="53"/>
      <c r="G2017" s="33"/>
      <c r="H2017" s="53" t="s">
        <v>148</v>
      </c>
      <c r="I2017" s="53" t="s">
        <v>30</v>
      </c>
      <c r="J2017" s="53" t="s">
        <v>149</v>
      </c>
      <c r="K2017" s="53" t="s">
        <v>123</v>
      </c>
      <c r="L2017" s="53" t="s">
        <v>129</v>
      </c>
      <c r="M2017" s="58" t="s">
        <v>11208</v>
      </c>
      <c r="N2017" s="60"/>
      <c r="O2017" s="33"/>
      <c r="P2017" s="76"/>
    </row>
    <row r="2018" spans="1:16" ht="60">
      <c r="A2018" s="53" t="s">
        <v>5686</v>
      </c>
      <c r="B2018" s="54" t="s">
        <v>5661</v>
      </c>
      <c r="C2018" s="58" t="s">
        <v>5687</v>
      </c>
      <c r="D2018" s="53"/>
      <c r="E2018" s="53"/>
      <c r="F2018" s="53"/>
      <c r="G2018" s="53"/>
      <c r="H2018" s="53" t="s">
        <v>148</v>
      </c>
      <c r="I2018" s="53" t="s">
        <v>30</v>
      </c>
      <c r="J2018" s="53" t="s">
        <v>151</v>
      </c>
      <c r="K2018" s="53" t="s">
        <v>124</v>
      </c>
      <c r="L2018" s="53" t="s">
        <v>129</v>
      </c>
      <c r="M2018" s="54"/>
      <c r="N2018" s="53" t="s">
        <v>5688</v>
      </c>
      <c r="O2018" s="60"/>
      <c r="P2018" s="76"/>
    </row>
    <row r="2019" spans="1:16" ht="45">
      <c r="A2019" s="53" t="s">
        <v>5689</v>
      </c>
      <c r="B2019" s="54" t="s">
        <v>5661</v>
      </c>
      <c r="C2019" s="55" t="s">
        <v>5690</v>
      </c>
      <c r="D2019" s="53"/>
      <c r="E2019" s="53"/>
      <c r="F2019" s="53"/>
      <c r="G2019" s="53"/>
      <c r="H2019" s="53" t="s">
        <v>148</v>
      </c>
      <c r="I2019" s="53" t="s">
        <v>30</v>
      </c>
      <c r="J2019" s="53" t="s">
        <v>151</v>
      </c>
      <c r="K2019" s="53" t="s">
        <v>124</v>
      </c>
      <c r="L2019" s="53" t="s">
        <v>153</v>
      </c>
      <c r="M2019" s="54" t="s">
        <v>273</v>
      </c>
      <c r="N2019" s="53" t="s">
        <v>5691</v>
      </c>
      <c r="O2019" s="33"/>
      <c r="P2019" s="76"/>
    </row>
    <row r="2020" spans="1:16" ht="45">
      <c r="A2020" s="33" t="s">
        <v>5692</v>
      </c>
      <c r="B2020" s="54" t="s">
        <v>5661</v>
      </c>
      <c r="C2020" s="55" t="s">
        <v>5693</v>
      </c>
      <c r="D2020" s="53"/>
      <c r="E2020" s="53"/>
      <c r="F2020" s="53"/>
      <c r="G2020" s="33" t="s">
        <v>146</v>
      </c>
      <c r="H2020" s="53" t="s">
        <v>148</v>
      </c>
      <c r="I2020" s="53" t="s">
        <v>30</v>
      </c>
      <c r="J2020" s="53" t="s">
        <v>149</v>
      </c>
      <c r="K2020" s="53" t="s">
        <v>123</v>
      </c>
      <c r="L2020" s="53" t="s">
        <v>150</v>
      </c>
      <c r="M2020" s="65" t="s">
        <v>11121</v>
      </c>
      <c r="N2020" s="53" t="s">
        <v>5694</v>
      </c>
      <c r="O2020" s="33"/>
      <c r="P2020" s="76"/>
    </row>
    <row r="2021" spans="1:16" ht="75">
      <c r="A2021" s="53" t="s">
        <v>5695</v>
      </c>
      <c r="B2021" s="54" t="s">
        <v>5661</v>
      </c>
      <c r="C2021" s="58" t="s">
        <v>5696</v>
      </c>
      <c r="D2021" s="53"/>
      <c r="E2021" s="53"/>
      <c r="F2021" s="53"/>
      <c r="G2021" s="53"/>
      <c r="H2021" s="53" t="s">
        <v>148</v>
      </c>
      <c r="I2021" s="53" t="s">
        <v>30</v>
      </c>
      <c r="J2021" s="53" t="s">
        <v>149</v>
      </c>
      <c r="K2021" s="53" t="s">
        <v>123</v>
      </c>
      <c r="L2021" s="53" t="s">
        <v>128</v>
      </c>
      <c r="M2021" s="58" t="s">
        <v>11001</v>
      </c>
      <c r="N2021" s="53" t="s">
        <v>5697</v>
      </c>
      <c r="O2021" s="60"/>
      <c r="P2021" s="76"/>
    </row>
    <row r="2022" spans="1:16" ht="105">
      <c r="A2022" s="33" t="s">
        <v>5698</v>
      </c>
      <c r="B2022" s="54" t="s">
        <v>5661</v>
      </c>
      <c r="C2022" s="58" t="s">
        <v>5699</v>
      </c>
      <c r="D2022" s="53"/>
      <c r="E2022" s="53"/>
      <c r="F2022" s="53"/>
      <c r="G2022" s="53"/>
      <c r="H2022" s="53" t="s">
        <v>148</v>
      </c>
      <c r="I2022" s="53" t="s">
        <v>30</v>
      </c>
      <c r="J2022" s="53" t="s">
        <v>149</v>
      </c>
      <c r="K2022" s="53" t="s">
        <v>123</v>
      </c>
      <c r="L2022" s="53" t="s">
        <v>128</v>
      </c>
      <c r="M2022" s="58" t="s">
        <v>10975</v>
      </c>
      <c r="N2022" s="53" t="s">
        <v>5700</v>
      </c>
      <c r="O2022" s="60"/>
      <c r="P2022" s="76"/>
    </row>
    <row r="2023" spans="1:16" ht="75">
      <c r="A2023" s="53" t="s">
        <v>5701</v>
      </c>
      <c r="B2023" s="54" t="s">
        <v>5661</v>
      </c>
      <c r="C2023" s="55" t="s">
        <v>5702</v>
      </c>
      <c r="D2023" s="53"/>
      <c r="E2023" s="53"/>
      <c r="F2023" s="53"/>
      <c r="G2023" s="53"/>
      <c r="H2023" s="53" t="s">
        <v>148</v>
      </c>
      <c r="I2023" s="53" t="s">
        <v>30</v>
      </c>
      <c r="J2023" s="53" t="s">
        <v>149</v>
      </c>
      <c r="K2023" s="53" t="s">
        <v>123</v>
      </c>
      <c r="L2023" s="53" t="s">
        <v>128</v>
      </c>
      <c r="M2023" s="58" t="s">
        <v>11002</v>
      </c>
      <c r="N2023" s="53" t="s">
        <v>5703</v>
      </c>
      <c r="O2023" s="60"/>
      <c r="P2023" s="76"/>
    </row>
    <row r="2024" spans="1:16" ht="90">
      <c r="A2024" s="53" t="s">
        <v>5704</v>
      </c>
      <c r="B2024" s="54" t="s">
        <v>5661</v>
      </c>
      <c r="C2024" s="55" t="s">
        <v>5705</v>
      </c>
      <c r="D2024" s="53"/>
      <c r="E2024" s="53"/>
      <c r="F2024" s="53"/>
      <c r="G2024" s="53"/>
      <c r="H2024" s="53" t="s">
        <v>148</v>
      </c>
      <c r="I2024" s="53" t="s">
        <v>30</v>
      </c>
      <c r="J2024" s="53" t="s">
        <v>149</v>
      </c>
      <c r="K2024" s="53" t="s">
        <v>123</v>
      </c>
      <c r="L2024" s="53" t="s">
        <v>128</v>
      </c>
      <c r="M2024" s="58" t="s">
        <v>10975</v>
      </c>
      <c r="N2024" s="53" t="s">
        <v>5706</v>
      </c>
      <c r="O2024" s="60"/>
      <c r="P2024" s="76"/>
    </row>
    <row r="2025" spans="1:16" ht="45">
      <c r="A2025" s="53" t="s">
        <v>5707</v>
      </c>
      <c r="B2025" s="54" t="s">
        <v>5661</v>
      </c>
      <c r="C2025" s="55" t="s">
        <v>5708</v>
      </c>
      <c r="D2025" s="53"/>
      <c r="E2025" s="53"/>
      <c r="F2025" s="53"/>
      <c r="G2025" s="53"/>
      <c r="H2025" s="53" t="s">
        <v>148</v>
      </c>
      <c r="I2025" s="53" t="s">
        <v>30</v>
      </c>
      <c r="J2025" s="53" t="s">
        <v>149</v>
      </c>
      <c r="K2025" s="33" t="s">
        <v>123</v>
      </c>
      <c r="L2025" s="33" t="s">
        <v>128</v>
      </c>
      <c r="M2025" s="65" t="s">
        <v>10903</v>
      </c>
      <c r="N2025" s="53" t="s">
        <v>5709</v>
      </c>
      <c r="O2025" s="60"/>
      <c r="P2025" s="76"/>
    </row>
    <row r="2026" spans="1:16" ht="45">
      <c r="A2026" s="53" t="s">
        <v>5710</v>
      </c>
      <c r="B2026" s="54" t="s">
        <v>5661</v>
      </c>
      <c r="C2026" s="55" t="s">
        <v>5711</v>
      </c>
      <c r="D2026" s="53"/>
      <c r="E2026" s="53"/>
      <c r="F2026" s="53"/>
      <c r="G2026" s="53"/>
      <c r="H2026" s="53" t="s">
        <v>148</v>
      </c>
      <c r="I2026" s="53" t="s">
        <v>30</v>
      </c>
      <c r="J2026" s="53" t="s">
        <v>149</v>
      </c>
      <c r="K2026" s="53" t="s">
        <v>123</v>
      </c>
      <c r="L2026" s="33" t="s">
        <v>128</v>
      </c>
      <c r="M2026" s="65" t="s">
        <v>10903</v>
      </c>
      <c r="N2026" s="53" t="s">
        <v>5712</v>
      </c>
      <c r="O2026" s="60"/>
      <c r="P2026" s="76"/>
    </row>
    <row r="2027" spans="1:16" ht="45">
      <c r="A2027" s="53" t="s">
        <v>5713</v>
      </c>
      <c r="B2027" s="54" t="s">
        <v>5661</v>
      </c>
      <c r="C2027" s="55" t="s">
        <v>5714</v>
      </c>
      <c r="D2027" s="53"/>
      <c r="E2027" s="53"/>
      <c r="F2027" s="53"/>
      <c r="G2027" s="33" t="s">
        <v>146</v>
      </c>
      <c r="H2027" s="53" t="s">
        <v>148</v>
      </c>
      <c r="I2027" s="53" t="s">
        <v>30</v>
      </c>
      <c r="J2027" s="53" t="s">
        <v>149</v>
      </c>
      <c r="K2027" s="53" t="s">
        <v>123</v>
      </c>
      <c r="L2027" s="53" t="s">
        <v>150</v>
      </c>
      <c r="M2027" s="65" t="s">
        <v>11121</v>
      </c>
      <c r="N2027" s="53" t="s">
        <v>5715</v>
      </c>
      <c r="O2027" s="33"/>
      <c r="P2027" s="76"/>
    </row>
    <row r="2028" spans="1:16" ht="45">
      <c r="A2028" s="53" t="s">
        <v>5716</v>
      </c>
      <c r="B2028" s="54" t="s">
        <v>5661</v>
      </c>
      <c r="C2028" s="55" t="s">
        <v>5717</v>
      </c>
      <c r="D2028" s="53"/>
      <c r="E2028" s="53"/>
      <c r="F2028" s="53"/>
      <c r="G2028" s="33" t="s">
        <v>146</v>
      </c>
      <c r="H2028" s="53" t="s">
        <v>148</v>
      </c>
      <c r="I2028" s="53" t="s">
        <v>30</v>
      </c>
      <c r="J2028" s="53" t="s">
        <v>149</v>
      </c>
      <c r="K2028" s="53" t="s">
        <v>123</v>
      </c>
      <c r="L2028" s="33" t="s">
        <v>150</v>
      </c>
      <c r="M2028" s="65" t="s">
        <v>11121</v>
      </c>
      <c r="N2028" s="53" t="s">
        <v>5718</v>
      </c>
      <c r="O2028" s="60"/>
      <c r="P2028" s="76"/>
    </row>
    <row r="2029" spans="1:16" ht="45">
      <c r="A2029" s="53" t="s">
        <v>5719</v>
      </c>
      <c r="B2029" s="54" t="s">
        <v>5661</v>
      </c>
      <c r="C2029" s="55" t="s">
        <v>5720</v>
      </c>
      <c r="D2029" s="53"/>
      <c r="E2029" s="53"/>
      <c r="F2029" s="53"/>
      <c r="G2029" s="33" t="s">
        <v>146</v>
      </c>
      <c r="H2029" s="53" t="s">
        <v>148</v>
      </c>
      <c r="I2029" s="53" t="s">
        <v>30</v>
      </c>
      <c r="J2029" s="53" t="s">
        <v>149</v>
      </c>
      <c r="K2029" s="53" t="s">
        <v>123</v>
      </c>
      <c r="L2029" s="33" t="s">
        <v>150</v>
      </c>
      <c r="M2029" s="65" t="s">
        <v>11121</v>
      </c>
      <c r="N2029" s="53" t="s">
        <v>5721</v>
      </c>
      <c r="O2029" s="60"/>
      <c r="P2029" s="76"/>
    </row>
    <row r="2030" spans="1:16" ht="45">
      <c r="A2030" s="53" t="s">
        <v>5722</v>
      </c>
      <c r="B2030" s="54" t="s">
        <v>5661</v>
      </c>
      <c r="C2030" s="55" t="s">
        <v>5723</v>
      </c>
      <c r="D2030" s="53"/>
      <c r="E2030" s="53"/>
      <c r="F2030" s="53"/>
      <c r="G2030" s="33" t="s">
        <v>146</v>
      </c>
      <c r="H2030" s="53" t="s">
        <v>148</v>
      </c>
      <c r="I2030" s="53" t="s">
        <v>30</v>
      </c>
      <c r="J2030" s="53" t="s">
        <v>149</v>
      </c>
      <c r="K2030" s="53" t="s">
        <v>123</v>
      </c>
      <c r="L2030" s="33" t="s">
        <v>150</v>
      </c>
      <c r="M2030" s="65" t="s">
        <v>11121</v>
      </c>
      <c r="N2030" s="53" t="s">
        <v>5724</v>
      </c>
      <c r="O2030" s="60"/>
      <c r="P2030" s="76"/>
    </row>
    <row r="2031" spans="1:16" ht="45">
      <c r="A2031" s="53" t="s">
        <v>5725</v>
      </c>
      <c r="B2031" s="54" t="s">
        <v>5661</v>
      </c>
      <c r="C2031" s="55" t="s">
        <v>5726</v>
      </c>
      <c r="D2031" s="53"/>
      <c r="E2031" s="53"/>
      <c r="F2031" s="53"/>
      <c r="G2031" s="53"/>
      <c r="H2031" s="53" t="s">
        <v>148</v>
      </c>
      <c r="I2031" s="53" t="s">
        <v>30</v>
      </c>
      <c r="J2031" s="53" t="s">
        <v>149</v>
      </c>
      <c r="K2031" s="53" t="s">
        <v>123</v>
      </c>
      <c r="L2031" s="53" t="s">
        <v>128</v>
      </c>
      <c r="M2031" s="58" t="s">
        <v>10881</v>
      </c>
      <c r="N2031" s="53" t="s">
        <v>5727</v>
      </c>
      <c r="O2031" s="60"/>
      <c r="P2031" s="76"/>
    </row>
    <row r="2032" spans="1:16" ht="60">
      <c r="A2032" s="53" t="s">
        <v>5728</v>
      </c>
      <c r="B2032" s="54" t="s">
        <v>5661</v>
      </c>
      <c r="C2032" s="55" t="s">
        <v>5729</v>
      </c>
      <c r="D2032" s="53"/>
      <c r="E2032" s="53"/>
      <c r="F2032" s="53"/>
      <c r="G2032" s="53"/>
      <c r="H2032" s="53" t="s">
        <v>148</v>
      </c>
      <c r="I2032" s="53" t="s">
        <v>30</v>
      </c>
      <c r="J2032" s="53" t="s">
        <v>149</v>
      </c>
      <c r="K2032" s="53" t="s">
        <v>123</v>
      </c>
      <c r="L2032" s="53" t="s">
        <v>128</v>
      </c>
      <c r="M2032" s="58" t="s">
        <v>10975</v>
      </c>
      <c r="N2032" s="53" t="s">
        <v>5730</v>
      </c>
      <c r="O2032" s="60"/>
      <c r="P2032" s="76"/>
    </row>
    <row r="2033" spans="1:16" ht="45">
      <c r="A2033" s="53" t="s">
        <v>5731</v>
      </c>
      <c r="B2033" s="54" t="s">
        <v>5661</v>
      </c>
      <c r="C2033" s="55" t="s">
        <v>5732</v>
      </c>
      <c r="D2033" s="53"/>
      <c r="E2033" s="53"/>
      <c r="F2033" s="53"/>
      <c r="G2033" s="53"/>
      <c r="H2033" s="53" t="s">
        <v>148</v>
      </c>
      <c r="I2033" s="53" t="s">
        <v>30</v>
      </c>
      <c r="J2033" s="53" t="s">
        <v>149</v>
      </c>
      <c r="K2033" s="53" t="s">
        <v>123</v>
      </c>
      <c r="L2033" s="53" t="s">
        <v>128</v>
      </c>
      <c r="M2033" s="58" t="s">
        <v>10881</v>
      </c>
      <c r="N2033" s="53" t="s">
        <v>5733</v>
      </c>
      <c r="O2033" s="60"/>
      <c r="P2033" s="76"/>
    </row>
    <row r="2034" spans="1:16" ht="45">
      <c r="A2034" s="53" t="s">
        <v>5734</v>
      </c>
      <c r="B2034" s="54" t="s">
        <v>5661</v>
      </c>
      <c r="C2034" s="55" t="s">
        <v>5735</v>
      </c>
      <c r="D2034" s="53"/>
      <c r="E2034" s="53"/>
      <c r="F2034" s="53"/>
      <c r="G2034" s="33" t="s">
        <v>146</v>
      </c>
      <c r="H2034" s="53" t="s">
        <v>148</v>
      </c>
      <c r="I2034" s="53" t="s">
        <v>30</v>
      </c>
      <c r="J2034" s="53" t="s">
        <v>149</v>
      </c>
      <c r="K2034" s="53" t="s">
        <v>123</v>
      </c>
      <c r="L2034" s="33" t="s">
        <v>150</v>
      </c>
      <c r="M2034" s="65" t="s">
        <v>11121</v>
      </c>
      <c r="N2034" s="53" t="s">
        <v>5736</v>
      </c>
      <c r="O2034" s="60"/>
      <c r="P2034" s="76"/>
    </row>
    <row r="2035" spans="1:16" ht="45">
      <c r="A2035" s="53" t="s">
        <v>5737</v>
      </c>
      <c r="B2035" s="54" t="s">
        <v>5661</v>
      </c>
      <c r="C2035" s="55" t="s">
        <v>5738</v>
      </c>
      <c r="D2035" s="53"/>
      <c r="E2035" s="53"/>
      <c r="F2035" s="53"/>
      <c r="G2035" s="33" t="s">
        <v>146</v>
      </c>
      <c r="H2035" s="53" t="s">
        <v>148</v>
      </c>
      <c r="I2035" s="53" t="s">
        <v>30</v>
      </c>
      <c r="J2035" s="53" t="s">
        <v>149</v>
      </c>
      <c r="K2035" s="53" t="s">
        <v>123</v>
      </c>
      <c r="L2035" s="33" t="s">
        <v>150</v>
      </c>
      <c r="M2035" s="65" t="s">
        <v>11121</v>
      </c>
      <c r="N2035" s="53" t="s">
        <v>5739</v>
      </c>
      <c r="O2035" s="60"/>
      <c r="P2035" s="76"/>
    </row>
    <row r="2036" spans="1:16" ht="45">
      <c r="A2036" s="53" t="s">
        <v>5740</v>
      </c>
      <c r="B2036" s="54" t="s">
        <v>5661</v>
      </c>
      <c r="C2036" s="55" t="s">
        <v>5741</v>
      </c>
      <c r="D2036" s="53"/>
      <c r="E2036" s="53"/>
      <c r="F2036" s="53"/>
      <c r="G2036" s="33" t="s">
        <v>146</v>
      </c>
      <c r="H2036" s="53" t="s">
        <v>148</v>
      </c>
      <c r="I2036" s="53" t="s">
        <v>30</v>
      </c>
      <c r="J2036" s="53" t="s">
        <v>149</v>
      </c>
      <c r="K2036" s="53" t="s">
        <v>123</v>
      </c>
      <c r="L2036" s="33" t="s">
        <v>150</v>
      </c>
      <c r="M2036" s="65" t="s">
        <v>11121</v>
      </c>
      <c r="N2036" s="53" t="s">
        <v>5742</v>
      </c>
      <c r="O2036" s="60"/>
      <c r="P2036" s="76"/>
    </row>
    <row r="2037" spans="1:16" ht="45">
      <c r="A2037" s="53" t="s">
        <v>5743</v>
      </c>
      <c r="B2037" s="54" t="s">
        <v>5661</v>
      </c>
      <c r="C2037" s="55" t="s">
        <v>5744</v>
      </c>
      <c r="D2037" s="53"/>
      <c r="E2037" s="53"/>
      <c r="F2037" s="53"/>
      <c r="G2037" s="33" t="s">
        <v>146</v>
      </c>
      <c r="H2037" s="53" t="s">
        <v>148</v>
      </c>
      <c r="I2037" s="53" t="s">
        <v>30</v>
      </c>
      <c r="J2037" s="53" t="s">
        <v>149</v>
      </c>
      <c r="K2037" s="53" t="s">
        <v>123</v>
      </c>
      <c r="L2037" s="33" t="s">
        <v>150</v>
      </c>
      <c r="M2037" s="65" t="s">
        <v>11121</v>
      </c>
      <c r="N2037" s="53" t="s">
        <v>5745</v>
      </c>
      <c r="O2037" s="60"/>
      <c r="P2037" s="76"/>
    </row>
    <row r="2038" spans="1:16" ht="60">
      <c r="A2038" s="53" t="s">
        <v>5746</v>
      </c>
      <c r="B2038" s="54" t="s">
        <v>5661</v>
      </c>
      <c r="C2038" s="55" t="s">
        <v>5747</v>
      </c>
      <c r="D2038" s="53"/>
      <c r="E2038" s="53"/>
      <c r="F2038" s="53"/>
      <c r="G2038" s="53"/>
      <c r="H2038" s="53" t="s">
        <v>148</v>
      </c>
      <c r="I2038" s="53" t="s">
        <v>30</v>
      </c>
      <c r="J2038" s="53" t="s">
        <v>149</v>
      </c>
      <c r="K2038" s="53" t="s">
        <v>123</v>
      </c>
      <c r="L2038" s="53" t="s">
        <v>128</v>
      </c>
      <c r="M2038" s="58" t="s">
        <v>10881</v>
      </c>
      <c r="N2038" s="53" t="s">
        <v>5748</v>
      </c>
      <c r="O2038" s="60"/>
      <c r="P2038" s="76"/>
    </row>
    <row r="2039" spans="1:16" ht="45">
      <c r="A2039" s="53" t="s">
        <v>5749</v>
      </c>
      <c r="B2039" s="54" t="s">
        <v>5661</v>
      </c>
      <c r="C2039" s="55" t="s">
        <v>5750</v>
      </c>
      <c r="D2039" s="53"/>
      <c r="E2039" s="53"/>
      <c r="F2039" s="53"/>
      <c r="G2039" s="33" t="s">
        <v>146</v>
      </c>
      <c r="H2039" s="53" t="s">
        <v>148</v>
      </c>
      <c r="I2039" s="53" t="s">
        <v>30</v>
      </c>
      <c r="J2039" s="53" t="s">
        <v>149</v>
      </c>
      <c r="K2039" s="53" t="s">
        <v>123</v>
      </c>
      <c r="L2039" s="33" t="s">
        <v>150</v>
      </c>
      <c r="M2039" s="65" t="s">
        <v>11121</v>
      </c>
      <c r="N2039" s="53" t="s">
        <v>5751</v>
      </c>
      <c r="O2039" s="60"/>
      <c r="P2039" s="76"/>
    </row>
    <row r="2040" spans="1:16" ht="45">
      <c r="A2040" s="53" t="s">
        <v>5752</v>
      </c>
      <c r="B2040" s="54" t="s">
        <v>5661</v>
      </c>
      <c r="C2040" s="55" t="s">
        <v>5753</v>
      </c>
      <c r="D2040" s="53"/>
      <c r="E2040" s="53"/>
      <c r="F2040" s="53"/>
      <c r="G2040" s="33" t="s">
        <v>146</v>
      </c>
      <c r="H2040" s="53" t="s">
        <v>148</v>
      </c>
      <c r="I2040" s="53" t="s">
        <v>30</v>
      </c>
      <c r="J2040" s="53" t="s">
        <v>149</v>
      </c>
      <c r="K2040" s="53" t="s">
        <v>123</v>
      </c>
      <c r="L2040" s="33" t="s">
        <v>150</v>
      </c>
      <c r="M2040" s="65" t="s">
        <v>11121</v>
      </c>
      <c r="N2040" s="53" t="s">
        <v>5754</v>
      </c>
      <c r="O2040" s="60"/>
      <c r="P2040" s="76"/>
    </row>
    <row r="2041" spans="1:16" ht="60">
      <c r="A2041" s="53" t="s">
        <v>5755</v>
      </c>
      <c r="B2041" s="54" t="s">
        <v>5661</v>
      </c>
      <c r="C2041" s="55" t="s">
        <v>5756</v>
      </c>
      <c r="D2041" s="53"/>
      <c r="E2041" s="53"/>
      <c r="F2041" s="53"/>
      <c r="G2041" s="33" t="s">
        <v>146</v>
      </c>
      <c r="H2041" s="53" t="s">
        <v>148</v>
      </c>
      <c r="I2041" s="53" t="s">
        <v>30</v>
      </c>
      <c r="J2041" s="53" t="s">
        <v>149</v>
      </c>
      <c r="K2041" s="53" t="s">
        <v>123</v>
      </c>
      <c r="L2041" s="33" t="s">
        <v>150</v>
      </c>
      <c r="M2041" s="65" t="s">
        <v>11121</v>
      </c>
      <c r="N2041" s="53" t="s">
        <v>5757</v>
      </c>
      <c r="O2041" s="60"/>
      <c r="P2041" s="76"/>
    </row>
    <row r="2042" spans="1:16" ht="60">
      <c r="A2042" s="33" t="s">
        <v>5758</v>
      </c>
      <c r="B2042" s="54" t="s">
        <v>5661</v>
      </c>
      <c r="C2042" s="55" t="s">
        <v>5759</v>
      </c>
      <c r="D2042" s="53"/>
      <c r="E2042" s="53"/>
      <c r="F2042" s="53"/>
      <c r="G2042" s="33" t="s">
        <v>146</v>
      </c>
      <c r="H2042" s="53" t="s">
        <v>148</v>
      </c>
      <c r="I2042" s="53" t="s">
        <v>30</v>
      </c>
      <c r="J2042" s="53" t="s">
        <v>149</v>
      </c>
      <c r="K2042" s="53" t="s">
        <v>123</v>
      </c>
      <c r="L2042" s="53" t="s">
        <v>150</v>
      </c>
      <c r="M2042" s="65" t="s">
        <v>11121</v>
      </c>
      <c r="N2042" s="53" t="s">
        <v>5760</v>
      </c>
      <c r="O2042" s="33"/>
      <c r="P2042" s="76"/>
    </row>
    <row r="2043" spans="1:16" ht="45">
      <c r="A2043" s="53" t="s">
        <v>5761</v>
      </c>
      <c r="B2043" s="54" t="s">
        <v>5661</v>
      </c>
      <c r="C2043" s="55" t="s">
        <v>5762</v>
      </c>
      <c r="D2043" s="53"/>
      <c r="E2043" s="53"/>
      <c r="F2043" s="53"/>
      <c r="G2043" s="33" t="s">
        <v>146</v>
      </c>
      <c r="H2043" s="53" t="s">
        <v>148</v>
      </c>
      <c r="I2043" s="53" t="s">
        <v>30</v>
      </c>
      <c r="J2043" s="53" t="s">
        <v>149</v>
      </c>
      <c r="K2043" s="53" t="s">
        <v>123</v>
      </c>
      <c r="L2043" s="53" t="s">
        <v>150</v>
      </c>
      <c r="M2043" s="65" t="s">
        <v>11121</v>
      </c>
      <c r="N2043" s="53" t="s">
        <v>5763</v>
      </c>
      <c r="O2043" s="33"/>
      <c r="P2043" s="76"/>
    </row>
    <row r="2044" spans="1:16" ht="30">
      <c r="A2044" s="33" t="s">
        <v>5764</v>
      </c>
      <c r="B2044" s="54" t="s">
        <v>5765</v>
      </c>
      <c r="C2044" s="58" t="s">
        <v>5766</v>
      </c>
      <c r="D2044" s="33" t="s">
        <v>10838</v>
      </c>
      <c r="E2044" s="33" t="s">
        <v>10839</v>
      </c>
      <c r="F2044" s="53"/>
      <c r="G2044" s="53"/>
      <c r="H2044" s="53" t="s">
        <v>148</v>
      </c>
      <c r="I2044" s="53" t="s">
        <v>31</v>
      </c>
      <c r="J2044" s="53" t="s">
        <v>149</v>
      </c>
      <c r="K2044" s="53" t="s">
        <v>123</v>
      </c>
      <c r="L2044" s="33" t="s">
        <v>129</v>
      </c>
      <c r="M2044" s="58" t="s">
        <v>10763</v>
      </c>
      <c r="N2044" s="53" t="s">
        <v>5767</v>
      </c>
      <c r="O2044" s="53"/>
      <c r="P2044" s="76"/>
    </row>
    <row r="2045" spans="1:16" ht="30">
      <c r="A2045" s="53" t="s">
        <v>5768</v>
      </c>
      <c r="B2045" s="54" t="s">
        <v>5765</v>
      </c>
      <c r="C2045" s="55" t="s">
        <v>5769</v>
      </c>
      <c r="D2045" s="33"/>
      <c r="E2045" s="53"/>
      <c r="F2045" s="53"/>
      <c r="G2045" s="53"/>
      <c r="H2045" s="53" t="s">
        <v>148</v>
      </c>
      <c r="I2045" s="53" t="s">
        <v>31</v>
      </c>
      <c r="J2045" s="53" t="s">
        <v>151</v>
      </c>
      <c r="K2045" s="53" t="s">
        <v>124</v>
      </c>
      <c r="L2045" s="53" t="s">
        <v>129</v>
      </c>
      <c r="M2045" s="55"/>
      <c r="N2045" s="53" t="s">
        <v>5770</v>
      </c>
      <c r="O2045" s="53"/>
      <c r="P2045" s="33"/>
    </row>
    <row r="2046" spans="1:16" ht="30">
      <c r="A2046" s="33" t="s">
        <v>5771</v>
      </c>
      <c r="B2046" s="54" t="s">
        <v>5765</v>
      </c>
      <c r="C2046" s="55" t="s">
        <v>5772</v>
      </c>
      <c r="D2046" s="53"/>
      <c r="E2046" s="53"/>
      <c r="F2046" s="53"/>
      <c r="G2046" s="33" t="s">
        <v>146</v>
      </c>
      <c r="H2046" s="53" t="s">
        <v>148</v>
      </c>
      <c r="I2046" s="53" t="s">
        <v>30</v>
      </c>
      <c r="J2046" s="53" t="s">
        <v>149</v>
      </c>
      <c r="K2046" s="53" t="s">
        <v>123</v>
      </c>
      <c r="L2046" s="53" t="s">
        <v>150</v>
      </c>
      <c r="M2046" s="58" t="s">
        <v>11102</v>
      </c>
      <c r="N2046" s="53" t="s">
        <v>5773</v>
      </c>
      <c r="O2046" s="33"/>
      <c r="P2046" s="76"/>
    </row>
    <row r="2047" spans="1:16" ht="30">
      <c r="A2047" s="53" t="s">
        <v>5774</v>
      </c>
      <c r="B2047" s="54" t="s">
        <v>5765</v>
      </c>
      <c r="C2047" s="55" t="s">
        <v>5775</v>
      </c>
      <c r="D2047" s="53"/>
      <c r="E2047" s="53"/>
      <c r="F2047" s="53"/>
      <c r="G2047" s="53"/>
      <c r="H2047" s="53" t="s">
        <v>148</v>
      </c>
      <c r="I2047" s="53" t="s">
        <v>30</v>
      </c>
      <c r="J2047" s="53" t="s">
        <v>151</v>
      </c>
      <c r="K2047" s="53" t="s">
        <v>124</v>
      </c>
      <c r="L2047" s="53" t="s">
        <v>129</v>
      </c>
      <c r="M2047" s="55"/>
      <c r="N2047" s="53" t="s">
        <v>5776</v>
      </c>
      <c r="O2047" s="53"/>
      <c r="P2047" s="76"/>
    </row>
    <row r="2048" spans="1:16" ht="30">
      <c r="A2048" s="33" t="s">
        <v>10701</v>
      </c>
      <c r="B2048" s="54" t="s">
        <v>5765</v>
      </c>
      <c r="C2048" s="55" t="s">
        <v>5777</v>
      </c>
      <c r="D2048" s="53"/>
      <c r="E2048" s="53"/>
      <c r="F2048" s="53"/>
      <c r="G2048" s="53"/>
      <c r="H2048" s="53" t="s">
        <v>148</v>
      </c>
      <c r="I2048" s="53" t="s">
        <v>30</v>
      </c>
      <c r="J2048" s="53" t="s">
        <v>151</v>
      </c>
      <c r="K2048" s="53" t="s">
        <v>124</v>
      </c>
      <c r="L2048" s="53" t="s">
        <v>129</v>
      </c>
      <c r="M2048" s="55"/>
      <c r="N2048" s="60"/>
      <c r="O2048" s="56"/>
      <c r="P2048" s="76"/>
    </row>
    <row r="2049" spans="1:16" ht="60">
      <c r="A2049" s="33" t="s">
        <v>5778</v>
      </c>
      <c r="B2049" s="54" t="s">
        <v>5765</v>
      </c>
      <c r="C2049" s="55" t="s">
        <v>5779</v>
      </c>
      <c r="D2049" s="53"/>
      <c r="E2049" s="53"/>
      <c r="F2049" s="53"/>
      <c r="G2049" s="33"/>
      <c r="H2049" s="53" t="s">
        <v>148</v>
      </c>
      <c r="I2049" s="53" t="s">
        <v>30</v>
      </c>
      <c r="J2049" s="53" t="s">
        <v>149</v>
      </c>
      <c r="K2049" s="53" t="s">
        <v>123</v>
      </c>
      <c r="L2049" s="53" t="s">
        <v>129</v>
      </c>
      <c r="M2049" s="58" t="s">
        <v>11208</v>
      </c>
      <c r="N2049" s="53" t="s">
        <v>5780</v>
      </c>
      <c r="O2049" s="33"/>
      <c r="P2049" s="76"/>
    </row>
    <row r="2050" spans="1:16" ht="45">
      <c r="A2050" s="33" t="s">
        <v>5781</v>
      </c>
      <c r="B2050" s="54" t="s">
        <v>5765</v>
      </c>
      <c r="C2050" s="58" t="s">
        <v>5782</v>
      </c>
      <c r="D2050" s="53"/>
      <c r="E2050" s="53"/>
      <c r="F2050" s="53"/>
      <c r="G2050" s="33" t="s">
        <v>146</v>
      </c>
      <c r="H2050" s="53" t="s">
        <v>148</v>
      </c>
      <c r="I2050" s="53" t="s">
        <v>30</v>
      </c>
      <c r="J2050" s="53" t="s">
        <v>149</v>
      </c>
      <c r="K2050" s="53" t="s">
        <v>123</v>
      </c>
      <c r="L2050" s="53" t="s">
        <v>150</v>
      </c>
      <c r="M2050" s="58" t="s">
        <v>11102</v>
      </c>
      <c r="N2050" s="53" t="s">
        <v>5783</v>
      </c>
      <c r="O2050" s="33"/>
      <c r="P2050" s="76"/>
    </row>
    <row r="2051" spans="1:16" ht="45">
      <c r="A2051" s="53" t="s">
        <v>5784</v>
      </c>
      <c r="B2051" s="54" t="s">
        <v>5765</v>
      </c>
      <c r="C2051" s="58" t="s">
        <v>5785</v>
      </c>
      <c r="D2051" s="53"/>
      <c r="E2051" s="53"/>
      <c r="F2051" s="53"/>
      <c r="G2051" s="53"/>
      <c r="H2051" s="53" t="s">
        <v>148</v>
      </c>
      <c r="I2051" s="53" t="s">
        <v>30</v>
      </c>
      <c r="J2051" s="53" t="s">
        <v>151</v>
      </c>
      <c r="K2051" s="53" t="s">
        <v>124</v>
      </c>
      <c r="L2051" s="53" t="s">
        <v>129</v>
      </c>
      <c r="M2051" s="58" t="s">
        <v>10786</v>
      </c>
      <c r="N2051" s="53" t="s">
        <v>5786</v>
      </c>
      <c r="O2051" s="56"/>
      <c r="P2051" s="76"/>
    </row>
    <row r="2052" spans="1:16" ht="45">
      <c r="A2052" s="33" t="s">
        <v>5787</v>
      </c>
      <c r="B2052" s="54" t="s">
        <v>5765</v>
      </c>
      <c r="C2052" s="58" t="s">
        <v>5788</v>
      </c>
      <c r="D2052" s="53"/>
      <c r="E2052" s="53"/>
      <c r="F2052" s="53"/>
      <c r="G2052" s="53"/>
      <c r="H2052" s="53" t="s">
        <v>148</v>
      </c>
      <c r="I2052" s="53" t="s">
        <v>30</v>
      </c>
      <c r="J2052" s="53" t="s">
        <v>149</v>
      </c>
      <c r="K2052" s="53" t="s">
        <v>123</v>
      </c>
      <c r="L2052" s="53" t="s">
        <v>128</v>
      </c>
      <c r="M2052" s="58" t="s">
        <v>10881</v>
      </c>
      <c r="N2052" s="53" t="s">
        <v>5789</v>
      </c>
      <c r="O2052" s="53"/>
      <c r="P2052" s="76"/>
    </row>
    <row r="2053" spans="1:16" ht="45">
      <c r="A2053" s="33" t="s">
        <v>5790</v>
      </c>
      <c r="B2053" s="54" t="s">
        <v>5765</v>
      </c>
      <c r="C2053" s="58" t="s">
        <v>10645</v>
      </c>
      <c r="D2053" s="53"/>
      <c r="E2053" s="53"/>
      <c r="F2053" s="53"/>
      <c r="G2053" s="53"/>
      <c r="H2053" s="53" t="s">
        <v>148</v>
      </c>
      <c r="I2053" s="53" t="s">
        <v>30</v>
      </c>
      <c r="J2053" s="53" t="s">
        <v>149</v>
      </c>
      <c r="K2053" s="53" t="s">
        <v>123</v>
      </c>
      <c r="L2053" s="53" t="s">
        <v>128</v>
      </c>
      <c r="M2053" s="58" t="s">
        <v>10881</v>
      </c>
      <c r="N2053" s="53" t="s">
        <v>5791</v>
      </c>
      <c r="O2053" s="53"/>
      <c r="P2053" s="76"/>
    </row>
    <row r="2054" spans="1:16" ht="60">
      <c r="A2054" s="33" t="s">
        <v>5792</v>
      </c>
      <c r="B2054" s="54" t="s">
        <v>5765</v>
      </c>
      <c r="C2054" s="55" t="s">
        <v>5793</v>
      </c>
      <c r="D2054" s="53"/>
      <c r="E2054" s="53"/>
      <c r="F2054" s="53"/>
      <c r="G2054" s="33" t="s">
        <v>146</v>
      </c>
      <c r="H2054" s="53" t="s">
        <v>148</v>
      </c>
      <c r="I2054" s="53" t="s">
        <v>30</v>
      </c>
      <c r="J2054" s="53" t="s">
        <v>149</v>
      </c>
      <c r="K2054" s="53" t="s">
        <v>123</v>
      </c>
      <c r="L2054" s="53" t="s">
        <v>150</v>
      </c>
      <c r="M2054" s="58" t="s">
        <v>11102</v>
      </c>
      <c r="N2054" s="53" t="s">
        <v>5794</v>
      </c>
      <c r="O2054" s="33"/>
      <c r="P2054" s="76"/>
    </row>
    <row r="2055" spans="1:16" ht="30">
      <c r="A2055" s="53" t="s">
        <v>5795</v>
      </c>
      <c r="B2055" s="54" t="s">
        <v>5796</v>
      </c>
      <c r="C2055" s="58" t="s">
        <v>5797</v>
      </c>
      <c r="D2055" s="33" t="s">
        <v>10840</v>
      </c>
      <c r="E2055" s="33" t="s">
        <v>10841</v>
      </c>
      <c r="F2055" s="53"/>
      <c r="G2055" s="53"/>
      <c r="H2055" s="53" t="s">
        <v>148</v>
      </c>
      <c r="I2055" s="53" t="s">
        <v>31</v>
      </c>
      <c r="J2055" s="53" t="s">
        <v>149</v>
      </c>
      <c r="K2055" s="53" t="s">
        <v>123</v>
      </c>
      <c r="L2055" s="33" t="s">
        <v>129</v>
      </c>
      <c r="M2055" s="58" t="s">
        <v>10763</v>
      </c>
      <c r="N2055" s="53" t="s">
        <v>5798</v>
      </c>
      <c r="O2055" s="53"/>
      <c r="P2055" s="76"/>
    </row>
    <row r="2056" spans="1:16" ht="30">
      <c r="A2056" s="53" t="s">
        <v>5799</v>
      </c>
      <c r="B2056" s="54" t="s">
        <v>5796</v>
      </c>
      <c r="C2056" s="55" t="s">
        <v>5800</v>
      </c>
      <c r="D2056" s="33"/>
      <c r="E2056" s="33"/>
      <c r="F2056" s="53"/>
      <c r="G2056" s="53"/>
      <c r="H2056" s="53" t="s">
        <v>148</v>
      </c>
      <c r="I2056" s="53" t="s">
        <v>31</v>
      </c>
      <c r="J2056" s="53" t="s">
        <v>151</v>
      </c>
      <c r="K2056" s="53" t="s">
        <v>124</v>
      </c>
      <c r="L2056" s="53" t="s">
        <v>129</v>
      </c>
      <c r="M2056" s="55"/>
      <c r="N2056" s="53" t="s">
        <v>5801</v>
      </c>
      <c r="O2056" s="53"/>
      <c r="P2056" s="33"/>
    </row>
    <row r="2057" spans="1:16" ht="45">
      <c r="A2057" s="53" t="s">
        <v>5802</v>
      </c>
      <c r="B2057" s="54" t="s">
        <v>5796</v>
      </c>
      <c r="C2057" s="58" t="s">
        <v>5803</v>
      </c>
      <c r="D2057" s="53"/>
      <c r="E2057" s="33"/>
      <c r="F2057" s="53"/>
      <c r="G2057" s="53"/>
      <c r="H2057" s="53" t="s">
        <v>148</v>
      </c>
      <c r="I2057" s="53" t="s">
        <v>31</v>
      </c>
      <c r="J2057" s="53" t="s">
        <v>151</v>
      </c>
      <c r="K2057" s="53" t="s">
        <v>124</v>
      </c>
      <c r="L2057" s="53" t="s">
        <v>129</v>
      </c>
      <c r="M2057" s="55"/>
      <c r="N2057" s="53" t="s">
        <v>5804</v>
      </c>
      <c r="O2057" s="53"/>
      <c r="P2057" s="33"/>
    </row>
    <row r="2058" spans="1:16" ht="30">
      <c r="A2058" s="53" t="s">
        <v>5805</v>
      </c>
      <c r="B2058" s="54" t="s">
        <v>5796</v>
      </c>
      <c r="C2058" s="58" t="s">
        <v>5806</v>
      </c>
      <c r="D2058" s="53"/>
      <c r="E2058" s="33"/>
      <c r="F2058" s="53"/>
      <c r="G2058" s="53"/>
      <c r="H2058" s="53" t="s">
        <v>148</v>
      </c>
      <c r="I2058" s="53" t="s">
        <v>31</v>
      </c>
      <c r="J2058" s="53" t="s">
        <v>151</v>
      </c>
      <c r="K2058" s="53" t="s">
        <v>124</v>
      </c>
      <c r="L2058" s="53" t="s">
        <v>129</v>
      </c>
      <c r="M2058" s="55"/>
      <c r="N2058" s="53" t="s">
        <v>5807</v>
      </c>
      <c r="O2058" s="53"/>
      <c r="P2058" s="33"/>
    </row>
    <row r="2059" spans="1:16" ht="30">
      <c r="A2059" s="33" t="s">
        <v>5808</v>
      </c>
      <c r="B2059" s="54" t="s">
        <v>5796</v>
      </c>
      <c r="C2059" s="55" t="s">
        <v>5809</v>
      </c>
      <c r="D2059" s="53"/>
      <c r="E2059" s="53"/>
      <c r="F2059" s="53"/>
      <c r="G2059" s="33" t="s">
        <v>146</v>
      </c>
      <c r="H2059" s="53" t="s">
        <v>148</v>
      </c>
      <c r="I2059" s="53" t="s">
        <v>30</v>
      </c>
      <c r="J2059" s="53" t="s">
        <v>149</v>
      </c>
      <c r="K2059" s="53" t="s">
        <v>123</v>
      </c>
      <c r="L2059" s="53" t="s">
        <v>150</v>
      </c>
      <c r="M2059" s="58" t="s">
        <v>11122</v>
      </c>
      <c r="N2059" s="53" t="s">
        <v>5810</v>
      </c>
      <c r="O2059" s="33"/>
      <c r="P2059" s="76"/>
    </row>
    <row r="2060" spans="1:16" ht="30">
      <c r="A2060" s="53" t="s">
        <v>5811</v>
      </c>
      <c r="B2060" s="54" t="s">
        <v>5796</v>
      </c>
      <c r="C2060" s="55" t="s">
        <v>5812</v>
      </c>
      <c r="D2060" s="53"/>
      <c r="E2060" s="53"/>
      <c r="F2060" s="53"/>
      <c r="G2060" s="53"/>
      <c r="H2060" s="53" t="s">
        <v>148</v>
      </c>
      <c r="I2060" s="53" t="s">
        <v>30</v>
      </c>
      <c r="J2060" s="53" t="s">
        <v>151</v>
      </c>
      <c r="K2060" s="53" t="s">
        <v>124</v>
      </c>
      <c r="L2060" s="53" t="s">
        <v>129</v>
      </c>
      <c r="M2060" s="55"/>
      <c r="N2060" s="53" t="s">
        <v>5813</v>
      </c>
      <c r="O2060" s="53"/>
      <c r="P2060" s="76"/>
    </row>
    <row r="2061" spans="1:16" ht="30">
      <c r="A2061" s="33" t="s">
        <v>10708</v>
      </c>
      <c r="B2061" s="54" t="s">
        <v>5796</v>
      </c>
      <c r="C2061" s="55" t="s">
        <v>5815</v>
      </c>
      <c r="D2061" s="53"/>
      <c r="E2061" s="53"/>
      <c r="F2061" s="53"/>
      <c r="G2061" s="53"/>
      <c r="H2061" s="53" t="s">
        <v>148</v>
      </c>
      <c r="I2061" s="53" t="s">
        <v>30</v>
      </c>
      <c r="J2061" s="53" t="s">
        <v>151</v>
      </c>
      <c r="K2061" s="53" t="s">
        <v>124</v>
      </c>
      <c r="L2061" s="53" t="s">
        <v>129</v>
      </c>
      <c r="M2061" s="55"/>
      <c r="N2061" s="60"/>
      <c r="O2061" s="60"/>
      <c r="P2061" s="76"/>
    </row>
    <row r="2062" spans="1:16" ht="60">
      <c r="A2062" s="33" t="s">
        <v>10709</v>
      </c>
      <c r="B2062" s="54" t="s">
        <v>5796</v>
      </c>
      <c r="C2062" s="55" t="s">
        <v>5817</v>
      </c>
      <c r="D2062" s="53"/>
      <c r="E2062" s="53"/>
      <c r="F2062" s="53"/>
      <c r="G2062" s="33"/>
      <c r="H2062" s="53" t="s">
        <v>148</v>
      </c>
      <c r="I2062" s="53" t="s">
        <v>30</v>
      </c>
      <c r="J2062" s="53" t="s">
        <v>149</v>
      </c>
      <c r="K2062" s="53" t="s">
        <v>123</v>
      </c>
      <c r="L2062" s="53" t="s">
        <v>129</v>
      </c>
      <c r="M2062" s="58" t="s">
        <v>11208</v>
      </c>
      <c r="N2062" s="60"/>
      <c r="O2062" s="33"/>
      <c r="P2062" s="76"/>
    </row>
    <row r="2063" spans="1:16" ht="45">
      <c r="A2063" s="33" t="s">
        <v>5818</v>
      </c>
      <c r="B2063" s="54" t="s">
        <v>5796</v>
      </c>
      <c r="C2063" s="55" t="s">
        <v>5819</v>
      </c>
      <c r="D2063" s="53"/>
      <c r="E2063" s="53"/>
      <c r="F2063" s="53"/>
      <c r="G2063" s="33" t="s">
        <v>146</v>
      </c>
      <c r="H2063" s="53" t="s">
        <v>148</v>
      </c>
      <c r="I2063" s="53" t="s">
        <v>30</v>
      </c>
      <c r="J2063" s="53" t="s">
        <v>149</v>
      </c>
      <c r="K2063" s="53" t="s">
        <v>123</v>
      </c>
      <c r="L2063" s="53" t="s">
        <v>150</v>
      </c>
      <c r="M2063" s="58" t="s">
        <v>11122</v>
      </c>
      <c r="N2063" s="53" t="s">
        <v>5820</v>
      </c>
      <c r="O2063" s="33"/>
      <c r="P2063" s="76"/>
    </row>
    <row r="2064" spans="1:16" ht="60">
      <c r="A2064" s="33" t="s">
        <v>5821</v>
      </c>
      <c r="B2064" s="54" t="s">
        <v>5796</v>
      </c>
      <c r="C2064" s="55" t="s">
        <v>5822</v>
      </c>
      <c r="D2064" s="53"/>
      <c r="E2064" s="53"/>
      <c r="F2064" s="53"/>
      <c r="G2064" s="33" t="s">
        <v>146</v>
      </c>
      <c r="H2064" s="53" t="s">
        <v>148</v>
      </c>
      <c r="I2064" s="53" t="s">
        <v>30</v>
      </c>
      <c r="J2064" s="53" t="s">
        <v>149</v>
      </c>
      <c r="K2064" s="53" t="s">
        <v>123</v>
      </c>
      <c r="L2064" s="53" t="s">
        <v>150</v>
      </c>
      <c r="M2064" s="58" t="s">
        <v>11122</v>
      </c>
      <c r="N2064" s="53" t="s">
        <v>5823</v>
      </c>
      <c r="O2064" s="33"/>
      <c r="P2064" s="76"/>
    </row>
    <row r="2065" spans="1:16" ht="90">
      <c r="A2065" s="33" t="s">
        <v>5827</v>
      </c>
      <c r="B2065" s="54" t="s">
        <v>5796</v>
      </c>
      <c r="C2065" s="55" t="s">
        <v>5828</v>
      </c>
      <c r="D2065" s="53"/>
      <c r="E2065" s="53"/>
      <c r="F2065" s="53"/>
      <c r="G2065" s="33" t="s">
        <v>146</v>
      </c>
      <c r="H2065" s="53" t="s">
        <v>148</v>
      </c>
      <c r="I2065" s="53" t="s">
        <v>30</v>
      </c>
      <c r="J2065" s="53" t="s">
        <v>149</v>
      </c>
      <c r="K2065" s="53" t="s">
        <v>123</v>
      </c>
      <c r="L2065" s="53" t="s">
        <v>150</v>
      </c>
      <c r="M2065" s="58" t="s">
        <v>11120</v>
      </c>
      <c r="N2065" s="53" t="s">
        <v>5829</v>
      </c>
      <c r="O2065" s="33"/>
      <c r="P2065" s="76"/>
    </row>
    <row r="2066" spans="1:16" ht="60">
      <c r="A2066" s="33" t="s">
        <v>5830</v>
      </c>
      <c r="B2066" s="54" t="s">
        <v>5796</v>
      </c>
      <c r="C2066" s="55" t="s">
        <v>5831</v>
      </c>
      <c r="D2066" s="53"/>
      <c r="E2066" s="53"/>
      <c r="F2066" s="53"/>
      <c r="G2066" s="33" t="s">
        <v>146</v>
      </c>
      <c r="H2066" s="53" t="s">
        <v>148</v>
      </c>
      <c r="I2066" s="53" t="s">
        <v>30</v>
      </c>
      <c r="J2066" s="53" t="s">
        <v>149</v>
      </c>
      <c r="K2066" s="53" t="s">
        <v>123</v>
      </c>
      <c r="L2066" s="53" t="s">
        <v>150</v>
      </c>
      <c r="M2066" s="58" t="s">
        <v>11094</v>
      </c>
      <c r="N2066" s="53" t="s">
        <v>5832</v>
      </c>
      <c r="O2066" s="33"/>
      <c r="P2066" s="76"/>
    </row>
    <row r="2067" spans="1:16" ht="45">
      <c r="A2067" s="33" t="s">
        <v>5833</v>
      </c>
      <c r="B2067" s="54" t="s">
        <v>5796</v>
      </c>
      <c r="C2067" s="55" t="s">
        <v>5834</v>
      </c>
      <c r="D2067" s="53"/>
      <c r="E2067" s="53"/>
      <c r="F2067" s="53"/>
      <c r="G2067" s="33" t="s">
        <v>146</v>
      </c>
      <c r="H2067" s="53" t="s">
        <v>148</v>
      </c>
      <c r="I2067" s="53" t="s">
        <v>30</v>
      </c>
      <c r="J2067" s="53" t="s">
        <v>149</v>
      </c>
      <c r="K2067" s="53" t="s">
        <v>123</v>
      </c>
      <c r="L2067" s="53" t="s">
        <v>150</v>
      </c>
      <c r="M2067" s="58" t="s">
        <v>11187</v>
      </c>
      <c r="N2067" s="53" t="s">
        <v>5835</v>
      </c>
      <c r="O2067" s="33"/>
      <c r="P2067" s="76"/>
    </row>
    <row r="2068" spans="1:16" ht="45">
      <c r="A2068" s="53" t="s">
        <v>5836</v>
      </c>
      <c r="B2068" s="54" t="s">
        <v>5796</v>
      </c>
      <c r="C2068" s="55" t="s">
        <v>5837</v>
      </c>
      <c r="D2068" s="53"/>
      <c r="E2068" s="53"/>
      <c r="F2068" s="53"/>
      <c r="G2068" s="33" t="s">
        <v>146</v>
      </c>
      <c r="H2068" s="53" t="s">
        <v>148</v>
      </c>
      <c r="I2068" s="53" t="s">
        <v>30</v>
      </c>
      <c r="J2068" s="53" t="s">
        <v>149</v>
      </c>
      <c r="K2068" s="53" t="s">
        <v>123</v>
      </c>
      <c r="L2068" s="53" t="s">
        <v>150</v>
      </c>
      <c r="M2068" s="58" t="s">
        <v>11122</v>
      </c>
      <c r="N2068" s="53" t="s">
        <v>5838</v>
      </c>
      <c r="O2068" s="33"/>
      <c r="P2068" s="76"/>
    </row>
    <row r="2069" spans="1:16" ht="45">
      <c r="A2069" s="53" t="s">
        <v>5839</v>
      </c>
      <c r="B2069" s="54" t="s">
        <v>5796</v>
      </c>
      <c r="C2069" s="55" t="s">
        <v>5840</v>
      </c>
      <c r="D2069" s="53"/>
      <c r="E2069" s="53"/>
      <c r="F2069" s="53"/>
      <c r="G2069" s="33" t="s">
        <v>146</v>
      </c>
      <c r="H2069" s="53" t="s">
        <v>148</v>
      </c>
      <c r="I2069" s="53" t="s">
        <v>30</v>
      </c>
      <c r="J2069" s="53" t="s">
        <v>149</v>
      </c>
      <c r="K2069" s="53" t="s">
        <v>123</v>
      </c>
      <c r="L2069" s="53" t="s">
        <v>150</v>
      </c>
      <c r="M2069" s="58" t="s">
        <v>11122</v>
      </c>
      <c r="N2069" s="53" t="s">
        <v>5841</v>
      </c>
      <c r="O2069" s="83"/>
      <c r="P2069" s="76"/>
    </row>
    <row r="2070" spans="1:16" ht="30">
      <c r="A2070" s="53" t="s">
        <v>5842</v>
      </c>
      <c r="B2070" s="54" t="s">
        <v>5796</v>
      </c>
      <c r="C2070" s="55" t="s">
        <v>5843</v>
      </c>
      <c r="D2070" s="53"/>
      <c r="E2070" s="53"/>
      <c r="F2070" s="53"/>
      <c r="G2070" s="53"/>
      <c r="H2070" s="53" t="s">
        <v>148</v>
      </c>
      <c r="I2070" s="53" t="s">
        <v>30</v>
      </c>
      <c r="J2070" s="53" t="s">
        <v>149</v>
      </c>
      <c r="K2070" s="53" t="s">
        <v>123</v>
      </c>
      <c r="L2070" s="33" t="s">
        <v>128</v>
      </c>
      <c r="M2070" s="65" t="s">
        <v>10900</v>
      </c>
      <c r="N2070" s="53" t="s">
        <v>5844</v>
      </c>
      <c r="O2070" s="84"/>
      <c r="P2070" s="76"/>
    </row>
    <row r="2071" spans="1:16" ht="75">
      <c r="A2071" s="53" t="s">
        <v>5845</v>
      </c>
      <c r="B2071" s="54" t="s">
        <v>5796</v>
      </c>
      <c r="C2071" s="55" t="s">
        <v>5846</v>
      </c>
      <c r="D2071" s="53"/>
      <c r="E2071" s="53"/>
      <c r="F2071" s="53"/>
      <c r="G2071" s="53"/>
      <c r="H2071" s="53" t="s">
        <v>148</v>
      </c>
      <c r="I2071" s="53" t="s">
        <v>30</v>
      </c>
      <c r="J2071" s="53" t="s">
        <v>149</v>
      </c>
      <c r="K2071" s="53" t="s">
        <v>123</v>
      </c>
      <c r="L2071" s="53" t="s">
        <v>128</v>
      </c>
      <c r="M2071" s="58" t="s">
        <v>10975</v>
      </c>
      <c r="N2071" s="53" t="s">
        <v>5847</v>
      </c>
      <c r="O2071" s="84"/>
      <c r="P2071" s="76"/>
    </row>
    <row r="2072" spans="1:16" ht="105">
      <c r="A2072" s="53" t="s">
        <v>5848</v>
      </c>
      <c r="B2072" s="54" t="s">
        <v>5796</v>
      </c>
      <c r="C2072" s="55" t="s">
        <v>5849</v>
      </c>
      <c r="D2072" s="53"/>
      <c r="E2072" s="53"/>
      <c r="F2072" s="53"/>
      <c r="G2072" s="53"/>
      <c r="H2072" s="53" t="s">
        <v>148</v>
      </c>
      <c r="I2072" s="33" t="s">
        <v>30</v>
      </c>
      <c r="J2072" s="53" t="s">
        <v>149</v>
      </c>
      <c r="K2072" s="53" t="s">
        <v>123</v>
      </c>
      <c r="L2072" s="33" t="s">
        <v>128</v>
      </c>
      <c r="M2072" s="58" t="s">
        <v>10881</v>
      </c>
      <c r="N2072" s="53" t="s">
        <v>5850</v>
      </c>
      <c r="O2072" s="84"/>
      <c r="P2072" s="76"/>
    </row>
    <row r="2073" spans="1:16" ht="45">
      <c r="A2073" s="53" t="s">
        <v>5851</v>
      </c>
      <c r="B2073" s="54" t="s">
        <v>5796</v>
      </c>
      <c r="C2073" s="55" t="s">
        <v>5852</v>
      </c>
      <c r="D2073" s="53"/>
      <c r="E2073" s="53"/>
      <c r="F2073" s="53"/>
      <c r="G2073" s="33" t="s">
        <v>146</v>
      </c>
      <c r="H2073" s="53" t="s">
        <v>148</v>
      </c>
      <c r="I2073" s="53" t="s">
        <v>30</v>
      </c>
      <c r="J2073" s="53" t="s">
        <v>149</v>
      </c>
      <c r="K2073" s="53" t="s">
        <v>123</v>
      </c>
      <c r="L2073" s="53" t="s">
        <v>150</v>
      </c>
      <c r="M2073" s="58" t="s">
        <v>11122</v>
      </c>
      <c r="N2073" s="53" t="s">
        <v>5853</v>
      </c>
      <c r="O2073" s="33"/>
      <c r="P2073" s="76"/>
    </row>
    <row r="2074" spans="1:16" ht="45">
      <c r="A2074" s="53" t="s">
        <v>5854</v>
      </c>
      <c r="B2074" s="54" t="s">
        <v>5796</v>
      </c>
      <c r="C2074" s="55" t="s">
        <v>5855</v>
      </c>
      <c r="D2074" s="53"/>
      <c r="E2074" s="53"/>
      <c r="F2074" s="53"/>
      <c r="G2074" s="53"/>
      <c r="H2074" s="53" t="s">
        <v>148</v>
      </c>
      <c r="I2074" s="33" t="s">
        <v>30</v>
      </c>
      <c r="J2074" s="53" t="s">
        <v>149</v>
      </c>
      <c r="K2074" s="53" t="s">
        <v>123</v>
      </c>
      <c r="L2074" s="33" t="s">
        <v>129</v>
      </c>
      <c r="M2074" s="65" t="s">
        <v>10903</v>
      </c>
      <c r="N2074" s="53" t="s">
        <v>5856</v>
      </c>
      <c r="O2074" s="84"/>
      <c r="P2074" s="76"/>
    </row>
    <row r="2075" spans="1:16" ht="45">
      <c r="A2075" s="53" t="s">
        <v>5857</v>
      </c>
      <c r="B2075" s="54" t="s">
        <v>5796</v>
      </c>
      <c r="C2075" s="58" t="s">
        <v>10646</v>
      </c>
      <c r="D2075" s="53"/>
      <c r="E2075" s="53"/>
      <c r="F2075" s="53"/>
      <c r="G2075" s="53"/>
      <c r="H2075" s="53" t="s">
        <v>148</v>
      </c>
      <c r="I2075" s="33" t="s">
        <v>30</v>
      </c>
      <c r="J2075" s="53" t="s">
        <v>149</v>
      </c>
      <c r="K2075" s="53" t="s">
        <v>123</v>
      </c>
      <c r="L2075" s="33" t="s">
        <v>128</v>
      </c>
      <c r="M2075" s="58" t="s">
        <v>10881</v>
      </c>
      <c r="N2075" s="53" t="s">
        <v>5858</v>
      </c>
      <c r="O2075" s="84"/>
      <c r="P2075" s="76"/>
    </row>
    <row r="2076" spans="1:16" ht="45">
      <c r="A2076" s="53" t="s">
        <v>5859</v>
      </c>
      <c r="B2076" s="54" t="s">
        <v>5796</v>
      </c>
      <c r="C2076" s="55" t="s">
        <v>5860</v>
      </c>
      <c r="D2076" s="53"/>
      <c r="E2076" s="53"/>
      <c r="F2076" s="53"/>
      <c r="G2076" s="53"/>
      <c r="H2076" s="53" t="s">
        <v>148</v>
      </c>
      <c r="I2076" s="33" t="s">
        <v>30</v>
      </c>
      <c r="J2076" s="53" t="s">
        <v>149</v>
      </c>
      <c r="K2076" s="53" t="s">
        <v>123</v>
      </c>
      <c r="L2076" s="33" t="s">
        <v>129</v>
      </c>
      <c r="M2076" s="65" t="s">
        <v>10903</v>
      </c>
      <c r="N2076" s="53" t="s">
        <v>5861</v>
      </c>
      <c r="O2076" s="53"/>
      <c r="P2076" s="76"/>
    </row>
    <row r="2077" spans="1:16" ht="60">
      <c r="A2077" s="53" t="s">
        <v>5862</v>
      </c>
      <c r="B2077" s="54" t="s">
        <v>5796</v>
      </c>
      <c r="C2077" s="58" t="s">
        <v>10647</v>
      </c>
      <c r="D2077" s="53"/>
      <c r="E2077" s="53"/>
      <c r="F2077" s="53"/>
      <c r="G2077" s="53"/>
      <c r="H2077" s="53" t="s">
        <v>148</v>
      </c>
      <c r="I2077" s="53" t="s">
        <v>30</v>
      </c>
      <c r="J2077" s="53" t="s">
        <v>149</v>
      </c>
      <c r="K2077" s="53" t="s">
        <v>123</v>
      </c>
      <c r="L2077" s="53" t="s">
        <v>128</v>
      </c>
      <c r="M2077" s="58" t="s">
        <v>10881</v>
      </c>
      <c r="N2077" s="53" t="s">
        <v>5863</v>
      </c>
      <c r="O2077" s="53"/>
      <c r="P2077" s="76"/>
    </row>
    <row r="2078" spans="1:16" ht="45">
      <c r="A2078" s="53" t="s">
        <v>5864</v>
      </c>
      <c r="B2078" s="54" t="s">
        <v>5796</v>
      </c>
      <c r="C2078" s="55" t="s">
        <v>5865</v>
      </c>
      <c r="D2078" s="53"/>
      <c r="E2078" s="53"/>
      <c r="F2078" s="53"/>
      <c r="G2078" s="53"/>
      <c r="H2078" s="53" t="s">
        <v>148</v>
      </c>
      <c r="I2078" s="53" t="s">
        <v>30</v>
      </c>
      <c r="J2078" s="53" t="s">
        <v>149</v>
      </c>
      <c r="K2078" s="53" t="s">
        <v>123</v>
      </c>
      <c r="L2078" s="53" t="s">
        <v>128</v>
      </c>
      <c r="M2078" s="58" t="s">
        <v>10881</v>
      </c>
      <c r="N2078" s="53" t="s">
        <v>5866</v>
      </c>
      <c r="O2078" s="53"/>
      <c r="P2078" s="76"/>
    </row>
    <row r="2079" spans="1:16" ht="60">
      <c r="A2079" s="53" t="s">
        <v>5867</v>
      </c>
      <c r="B2079" s="54" t="s">
        <v>5796</v>
      </c>
      <c r="C2079" s="55" t="s">
        <v>5868</v>
      </c>
      <c r="D2079" s="53"/>
      <c r="E2079" s="53"/>
      <c r="F2079" s="53"/>
      <c r="G2079" s="53"/>
      <c r="H2079" s="53" t="s">
        <v>148</v>
      </c>
      <c r="I2079" s="53" t="s">
        <v>30</v>
      </c>
      <c r="J2079" s="53" t="s">
        <v>149</v>
      </c>
      <c r="K2079" s="53" t="s">
        <v>123</v>
      </c>
      <c r="L2079" s="53" t="s">
        <v>128</v>
      </c>
      <c r="M2079" s="58" t="s">
        <v>10881</v>
      </c>
      <c r="N2079" s="53" t="s">
        <v>5869</v>
      </c>
      <c r="O2079" s="53"/>
      <c r="P2079" s="76"/>
    </row>
    <row r="2080" spans="1:16" ht="60">
      <c r="A2080" s="53" t="s">
        <v>5870</v>
      </c>
      <c r="B2080" s="54" t="s">
        <v>5796</v>
      </c>
      <c r="C2080" s="55" t="s">
        <v>5871</v>
      </c>
      <c r="D2080" s="53"/>
      <c r="E2080" s="53"/>
      <c r="F2080" s="53"/>
      <c r="G2080" s="53"/>
      <c r="H2080" s="53" t="s">
        <v>148</v>
      </c>
      <c r="I2080" s="53" t="s">
        <v>30</v>
      </c>
      <c r="J2080" s="53" t="s">
        <v>149</v>
      </c>
      <c r="K2080" s="53" t="s">
        <v>123</v>
      </c>
      <c r="L2080" s="53" t="s">
        <v>128</v>
      </c>
      <c r="M2080" s="58" t="s">
        <v>10881</v>
      </c>
      <c r="N2080" s="53" t="s">
        <v>5872</v>
      </c>
      <c r="O2080" s="53"/>
      <c r="P2080" s="76"/>
    </row>
    <row r="2081" spans="1:16" ht="75">
      <c r="A2081" s="53" t="s">
        <v>5873</v>
      </c>
      <c r="B2081" s="54" t="s">
        <v>5796</v>
      </c>
      <c r="C2081" s="55" t="s">
        <v>5874</v>
      </c>
      <c r="D2081" s="53"/>
      <c r="E2081" s="53"/>
      <c r="F2081" s="53"/>
      <c r="G2081" s="53"/>
      <c r="H2081" s="53" t="s">
        <v>148</v>
      </c>
      <c r="I2081" s="53" t="s">
        <v>30</v>
      </c>
      <c r="J2081" s="53" t="s">
        <v>149</v>
      </c>
      <c r="K2081" s="53" t="s">
        <v>123</v>
      </c>
      <c r="L2081" s="53" t="s">
        <v>128</v>
      </c>
      <c r="M2081" s="58" t="s">
        <v>10881</v>
      </c>
      <c r="N2081" s="53" t="s">
        <v>5875</v>
      </c>
      <c r="O2081" s="84"/>
      <c r="P2081" s="76"/>
    </row>
    <row r="2082" spans="1:16" ht="45">
      <c r="A2082" s="33" t="s">
        <v>5876</v>
      </c>
      <c r="B2082" s="54" t="s">
        <v>5796</v>
      </c>
      <c r="C2082" s="55" t="s">
        <v>5877</v>
      </c>
      <c r="D2082" s="53"/>
      <c r="E2082" s="53"/>
      <c r="F2082" s="53"/>
      <c r="G2082" s="33" t="s">
        <v>146</v>
      </c>
      <c r="H2082" s="53" t="s">
        <v>148</v>
      </c>
      <c r="I2082" s="53" t="s">
        <v>30</v>
      </c>
      <c r="J2082" s="53" t="s">
        <v>149</v>
      </c>
      <c r="K2082" s="53" t="s">
        <v>123</v>
      </c>
      <c r="L2082" s="53" t="s">
        <v>150</v>
      </c>
      <c r="M2082" s="58" t="s">
        <v>11099</v>
      </c>
      <c r="N2082" s="53" t="s">
        <v>5878</v>
      </c>
      <c r="O2082" s="83"/>
      <c r="P2082" s="76"/>
    </row>
    <row r="2083" spans="1:16" ht="45">
      <c r="A2083" s="53" t="s">
        <v>5879</v>
      </c>
      <c r="B2083" s="54" t="s">
        <v>5796</v>
      </c>
      <c r="C2083" s="55" t="s">
        <v>5880</v>
      </c>
      <c r="D2083" s="53"/>
      <c r="E2083" s="53"/>
      <c r="F2083" s="53"/>
      <c r="G2083" s="53"/>
      <c r="H2083" s="53" t="s">
        <v>148</v>
      </c>
      <c r="I2083" s="53" t="s">
        <v>30</v>
      </c>
      <c r="J2083" s="53" t="s">
        <v>151</v>
      </c>
      <c r="K2083" s="53" t="s">
        <v>124</v>
      </c>
      <c r="L2083" s="53" t="s">
        <v>153</v>
      </c>
      <c r="M2083" s="54" t="s">
        <v>273</v>
      </c>
      <c r="N2083" s="53" t="s">
        <v>5881</v>
      </c>
      <c r="O2083" s="60"/>
      <c r="P2083" s="76"/>
    </row>
    <row r="2084" spans="1:16" ht="90">
      <c r="A2084" s="53" t="s">
        <v>5882</v>
      </c>
      <c r="B2084" s="54" t="s">
        <v>5796</v>
      </c>
      <c r="C2084" s="55" t="s">
        <v>5883</v>
      </c>
      <c r="D2084" s="53"/>
      <c r="E2084" s="53"/>
      <c r="F2084" s="54"/>
      <c r="G2084" s="53"/>
      <c r="H2084" s="53" t="s">
        <v>148</v>
      </c>
      <c r="I2084" s="53" t="s">
        <v>30</v>
      </c>
      <c r="J2084" s="53" t="s">
        <v>152</v>
      </c>
      <c r="K2084" s="53" t="s">
        <v>123</v>
      </c>
      <c r="L2084" s="33" t="s">
        <v>128</v>
      </c>
      <c r="M2084" s="58" t="s">
        <v>11003</v>
      </c>
      <c r="N2084" s="53" t="s">
        <v>5884</v>
      </c>
      <c r="O2084" s="84"/>
      <c r="P2084" s="76"/>
    </row>
    <row r="2085" spans="1:16" ht="90">
      <c r="A2085" s="53" t="s">
        <v>5885</v>
      </c>
      <c r="B2085" s="54" t="s">
        <v>5796</v>
      </c>
      <c r="C2085" s="55" t="s">
        <v>5886</v>
      </c>
      <c r="D2085" s="53"/>
      <c r="E2085" s="53"/>
      <c r="F2085" s="65"/>
      <c r="G2085" s="53"/>
      <c r="H2085" s="53" t="s">
        <v>156</v>
      </c>
      <c r="I2085" s="53" t="s">
        <v>30</v>
      </c>
      <c r="J2085" s="53" t="s">
        <v>151</v>
      </c>
      <c r="K2085" s="53" t="s">
        <v>124</v>
      </c>
      <c r="L2085" s="33" t="s">
        <v>153</v>
      </c>
      <c r="M2085" s="58" t="s">
        <v>10755</v>
      </c>
      <c r="N2085" s="53" t="s">
        <v>5887</v>
      </c>
      <c r="O2085" s="84"/>
      <c r="P2085" s="76"/>
    </row>
    <row r="2086" spans="1:16" ht="45">
      <c r="A2086" s="53" t="s">
        <v>5888</v>
      </c>
      <c r="B2086" s="54" t="s">
        <v>5796</v>
      </c>
      <c r="C2086" s="55" t="s">
        <v>5889</v>
      </c>
      <c r="D2086" s="53"/>
      <c r="E2086" s="53"/>
      <c r="F2086" s="53"/>
      <c r="G2086" s="53"/>
      <c r="H2086" s="53" t="s">
        <v>148</v>
      </c>
      <c r="I2086" s="53" t="s">
        <v>30</v>
      </c>
      <c r="J2086" s="53" t="s">
        <v>151</v>
      </c>
      <c r="K2086" s="53" t="s">
        <v>124</v>
      </c>
      <c r="L2086" s="53" t="s">
        <v>153</v>
      </c>
      <c r="M2086" s="54" t="s">
        <v>273</v>
      </c>
      <c r="N2086" s="53" t="s">
        <v>5890</v>
      </c>
      <c r="O2086" s="56"/>
      <c r="P2086" s="76"/>
    </row>
    <row r="2087" spans="1:16" ht="60">
      <c r="A2087" s="53" t="s">
        <v>5891</v>
      </c>
      <c r="B2087" s="54" t="s">
        <v>5796</v>
      </c>
      <c r="C2087" s="55" t="s">
        <v>5892</v>
      </c>
      <c r="D2087" s="53"/>
      <c r="E2087" s="53"/>
      <c r="F2087" s="53"/>
      <c r="G2087" s="53"/>
      <c r="H2087" s="53" t="s">
        <v>148</v>
      </c>
      <c r="I2087" s="53" t="s">
        <v>30</v>
      </c>
      <c r="J2087" s="53" t="s">
        <v>149</v>
      </c>
      <c r="K2087" s="53" t="s">
        <v>123</v>
      </c>
      <c r="L2087" s="33" t="s">
        <v>128</v>
      </c>
      <c r="M2087" s="58" t="s">
        <v>10928</v>
      </c>
      <c r="N2087" s="53" t="s">
        <v>5893</v>
      </c>
      <c r="O2087" s="84"/>
      <c r="P2087" s="76"/>
    </row>
    <row r="2088" spans="1:16" ht="45">
      <c r="A2088" s="53" t="s">
        <v>5894</v>
      </c>
      <c r="B2088" s="54" t="s">
        <v>5796</v>
      </c>
      <c r="C2088" s="55" t="s">
        <v>5895</v>
      </c>
      <c r="D2088" s="53"/>
      <c r="E2088" s="53"/>
      <c r="F2088" s="53"/>
      <c r="G2088" s="53"/>
      <c r="H2088" s="53" t="s">
        <v>148</v>
      </c>
      <c r="I2088" s="53" t="s">
        <v>30</v>
      </c>
      <c r="J2088" s="53" t="s">
        <v>149</v>
      </c>
      <c r="K2088" s="53" t="s">
        <v>123</v>
      </c>
      <c r="L2088" s="53" t="s">
        <v>128</v>
      </c>
      <c r="M2088" s="58" t="s">
        <v>10881</v>
      </c>
      <c r="N2088" s="53" t="s">
        <v>5896</v>
      </c>
      <c r="O2088" s="84"/>
      <c r="P2088" s="76"/>
    </row>
    <row r="2089" spans="1:16" ht="60">
      <c r="A2089" s="53" t="s">
        <v>5897</v>
      </c>
      <c r="B2089" s="54" t="s">
        <v>5796</v>
      </c>
      <c r="C2089" s="58" t="s">
        <v>5898</v>
      </c>
      <c r="D2089" s="53"/>
      <c r="E2089" s="53"/>
      <c r="F2089" s="53"/>
      <c r="G2089" s="53"/>
      <c r="H2089" s="53" t="s">
        <v>148</v>
      </c>
      <c r="I2089" s="53" t="s">
        <v>30</v>
      </c>
      <c r="J2089" s="53" t="s">
        <v>149</v>
      </c>
      <c r="K2089" s="53" t="s">
        <v>123</v>
      </c>
      <c r="L2089" s="33" t="s">
        <v>128</v>
      </c>
      <c r="M2089" s="58" t="s">
        <v>10928</v>
      </c>
      <c r="N2089" s="53" t="s">
        <v>5899</v>
      </c>
      <c r="O2089" s="84"/>
      <c r="P2089" s="76"/>
    </row>
    <row r="2090" spans="1:16" ht="90">
      <c r="A2090" s="53" t="s">
        <v>5900</v>
      </c>
      <c r="B2090" s="54" t="s">
        <v>5796</v>
      </c>
      <c r="C2090" s="58" t="s">
        <v>5901</v>
      </c>
      <c r="D2090" s="53"/>
      <c r="E2090" s="53"/>
      <c r="F2090" s="53"/>
      <c r="G2090" s="53"/>
      <c r="H2090" s="53" t="s">
        <v>148</v>
      </c>
      <c r="I2090" s="53" t="s">
        <v>30</v>
      </c>
      <c r="J2090" s="53" t="s">
        <v>149</v>
      </c>
      <c r="K2090" s="53" t="s">
        <v>123</v>
      </c>
      <c r="L2090" s="33" t="s">
        <v>128</v>
      </c>
      <c r="M2090" s="58" t="s">
        <v>10940</v>
      </c>
      <c r="N2090" s="53" t="s">
        <v>5902</v>
      </c>
      <c r="O2090" s="84"/>
      <c r="P2090" s="76"/>
    </row>
    <row r="2091" spans="1:16" ht="45">
      <c r="A2091" s="33" t="s">
        <v>5903</v>
      </c>
      <c r="B2091" s="54" t="s">
        <v>5796</v>
      </c>
      <c r="C2091" s="55" t="s">
        <v>10648</v>
      </c>
      <c r="D2091" s="53"/>
      <c r="E2091" s="53"/>
      <c r="F2091" s="53"/>
      <c r="G2091" s="33" t="s">
        <v>146</v>
      </c>
      <c r="H2091" s="53" t="s">
        <v>148</v>
      </c>
      <c r="I2091" s="53" t="s">
        <v>30</v>
      </c>
      <c r="J2091" s="53" t="s">
        <v>149</v>
      </c>
      <c r="K2091" s="53" t="s">
        <v>123</v>
      </c>
      <c r="L2091" s="53" t="s">
        <v>150</v>
      </c>
      <c r="M2091" s="58" t="s">
        <v>11122</v>
      </c>
      <c r="N2091" s="53" t="s">
        <v>5904</v>
      </c>
      <c r="O2091" s="83"/>
      <c r="P2091" s="76"/>
    </row>
    <row r="2092" spans="1:16" ht="30">
      <c r="A2092" s="53" t="s">
        <v>5905</v>
      </c>
      <c r="B2092" s="54" t="s">
        <v>5906</v>
      </c>
      <c r="C2092" s="58" t="s">
        <v>5907</v>
      </c>
      <c r="D2092" s="33" t="s">
        <v>10843</v>
      </c>
      <c r="E2092" s="33" t="s">
        <v>10842</v>
      </c>
      <c r="F2092" s="53"/>
      <c r="G2092" s="53"/>
      <c r="H2092" s="53" t="s">
        <v>148</v>
      </c>
      <c r="I2092" s="53" t="s">
        <v>31</v>
      </c>
      <c r="J2092" s="53" t="s">
        <v>149</v>
      </c>
      <c r="K2092" s="53" t="s">
        <v>123</v>
      </c>
      <c r="L2092" s="33" t="s">
        <v>129</v>
      </c>
      <c r="M2092" s="58" t="s">
        <v>10763</v>
      </c>
      <c r="N2092" s="53" t="s">
        <v>5908</v>
      </c>
      <c r="O2092" s="84"/>
      <c r="P2092" s="76"/>
    </row>
    <row r="2093" spans="1:16" ht="30">
      <c r="A2093" s="53" t="s">
        <v>5909</v>
      </c>
      <c r="B2093" s="54" t="s">
        <v>5906</v>
      </c>
      <c r="C2093" s="55" t="s">
        <v>5910</v>
      </c>
      <c r="D2093" s="33"/>
      <c r="E2093" s="33"/>
      <c r="F2093" s="53"/>
      <c r="G2093" s="53"/>
      <c r="H2093" s="53" t="s">
        <v>148</v>
      </c>
      <c r="I2093" s="53" t="s">
        <v>31</v>
      </c>
      <c r="J2093" s="53" t="s">
        <v>151</v>
      </c>
      <c r="K2093" s="53" t="s">
        <v>124</v>
      </c>
      <c r="L2093" s="53" t="s">
        <v>129</v>
      </c>
      <c r="M2093" s="55"/>
      <c r="N2093" s="53" t="s">
        <v>5911</v>
      </c>
      <c r="O2093" s="84"/>
      <c r="P2093" s="33"/>
    </row>
    <row r="2094" spans="1:16" ht="45">
      <c r="A2094" s="53" t="s">
        <v>5912</v>
      </c>
      <c r="B2094" s="54" t="s">
        <v>5906</v>
      </c>
      <c r="C2094" s="58" t="s">
        <v>5913</v>
      </c>
      <c r="D2094" s="33"/>
      <c r="E2094" s="53"/>
      <c r="F2094" s="53"/>
      <c r="G2094" s="53"/>
      <c r="H2094" s="53" t="s">
        <v>148</v>
      </c>
      <c r="I2094" s="53" t="s">
        <v>31</v>
      </c>
      <c r="J2094" s="53" t="s">
        <v>151</v>
      </c>
      <c r="K2094" s="53" t="s">
        <v>124</v>
      </c>
      <c r="L2094" s="53" t="s">
        <v>129</v>
      </c>
      <c r="M2094" s="55"/>
      <c r="N2094" s="53" t="s">
        <v>5914</v>
      </c>
      <c r="O2094" s="84"/>
      <c r="P2094" s="33"/>
    </row>
    <row r="2095" spans="1:16" ht="30">
      <c r="A2095" s="53" t="s">
        <v>5915</v>
      </c>
      <c r="B2095" s="54" t="s">
        <v>5906</v>
      </c>
      <c r="C2095" s="55" t="s">
        <v>5916</v>
      </c>
      <c r="D2095" s="53"/>
      <c r="E2095" s="33"/>
      <c r="F2095" s="53"/>
      <c r="G2095" s="53"/>
      <c r="H2095" s="53" t="s">
        <v>148</v>
      </c>
      <c r="I2095" s="53" t="s">
        <v>31</v>
      </c>
      <c r="J2095" s="53" t="s">
        <v>151</v>
      </c>
      <c r="K2095" s="53" t="s">
        <v>124</v>
      </c>
      <c r="L2095" s="53" t="s">
        <v>129</v>
      </c>
      <c r="M2095" s="55"/>
      <c r="N2095" s="53" t="s">
        <v>5917</v>
      </c>
      <c r="O2095" s="84"/>
      <c r="P2095" s="33"/>
    </row>
    <row r="2096" spans="1:16" ht="45">
      <c r="A2096" s="33" t="s">
        <v>5918</v>
      </c>
      <c r="B2096" s="54" t="s">
        <v>5906</v>
      </c>
      <c r="C2096" s="55" t="s">
        <v>5919</v>
      </c>
      <c r="D2096" s="53"/>
      <c r="E2096" s="53"/>
      <c r="F2096" s="53"/>
      <c r="G2096" s="33" t="s">
        <v>146</v>
      </c>
      <c r="H2096" s="53" t="s">
        <v>148</v>
      </c>
      <c r="I2096" s="53" t="s">
        <v>30</v>
      </c>
      <c r="J2096" s="53" t="s">
        <v>149</v>
      </c>
      <c r="K2096" s="53" t="s">
        <v>123</v>
      </c>
      <c r="L2096" s="53" t="s">
        <v>150</v>
      </c>
      <c r="M2096" s="58" t="s">
        <v>11123</v>
      </c>
      <c r="N2096" s="53" t="s">
        <v>5920</v>
      </c>
      <c r="O2096" s="83"/>
      <c r="P2096" s="76"/>
    </row>
    <row r="2097" spans="1:16" ht="30">
      <c r="A2097" s="53" t="s">
        <v>5921</v>
      </c>
      <c r="B2097" s="54" t="s">
        <v>5906</v>
      </c>
      <c r="C2097" s="55" t="s">
        <v>5922</v>
      </c>
      <c r="D2097" s="53"/>
      <c r="E2097" s="53"/>
      <c r="F2097" s="53"/>
      <c r="G2097" s="53"/>
      <c r="H2097" s="53" t="s">
        <v>148</v>
      </c>
      <c r="I2097" s="53" t="s">
        <v>30</v>
      </c>
      <c r="J2097" s="53" t="s">
        <v>151</v>
      </c>
      <c r="K2097" s="53" t="s">
        <v>124</v>
      </c>
      <c r="L2097" s="53" t="s">
        <v>129</v>
      </c>
      <c r="M2097" s="55"/>
      <c r="N2097" s="60"/>
      <c r="O2097" s="56"/>
      <c r="P2097" s="76"/>
    </row>
    <row r="2098" spans="1:16" ht="60">
      <c r="A2098" s="53" t="s">
        <v>5923</v>
      </c>
      <c r="B2098" s="54" t="s">
        <v>5906</v>
      </c>
      <c r="C2098" s="55" t="s">
        <v>5924</v>
      </c>
      <c r="D2098" s="53"/>
      <c r="E2098" s="53"/>
      <c r="F2098" s="53"/>
      <c r="G2098" s="33"/>
      <c r="H2098" s="53" t="s">
        <v>148</v>
      </c>
      <c r="I2098" s="53" t="s">
        <v>30</v>
      </c>
      <c r="J2098" s="53" t="s">
        <v>149</v>
      </c>
      <c r="K2098" s="53" t="s">
        <v>123</v>
      </c>
      <c r="L2098" s="53" t="s">
        <v>129</v>
      </c>
      <c r="M2098" s="58" t="s">
        <v>11208</v>
      </c>
      <c r="N2098" s="60"/>
      <c r="O2098" s="33"/>
      <c r="P2098" s="76"/>
    </row>
    <row r="2099" spans="1:16" ht="60">
      <c r="A2099" s="33" t="s">
        <v>5925</v>
      </c>
      <c r="B2099" s="54" t="s">
        <v>5906</v>
      </c>
      <c r="C2099" s="55" t="s">
        <v>5926</v>
      </c>
      <c r="D2099" s="53"/>
      <c r="E2099" s="53"/>
      <c r="F2099" s="53"/>
      <c r="G2099" s="33" t="s">
        <v>146</v>
      </c>
      <c r="H2099" s="53" t="s">
        <v>148</v>
      </c>
      <c r="I2099" s="53" t="s">
        <v>30</v>
      </c>
      <c r="J2099" s="53" t="s">
        <v>149</v>
      </c>
      <c r="K2099" s="53" t="s">
        <v>123</v>
      </c>
      <c r="L2099" s="53" t="s">
        <v>150</v>
      </c>
      <c r="M2099" s="58" t="s">
        <v>11098</v>
      </c>
      <c r="N2099" s="53" t="s">
        <v>5927</v>
      </c>
      <c r="O2099" s="33"/>
      <c r="P2099" s="76"/>
    </row>
    <row r="2100" spans="1:16" ht="45">
      <c r="A2100" s="33" t="s">
        <v>5931</v>
      </c>
      <c r="B2100" s="54" t="s">
        <v>5906</v>
      </c>
      <c r="C2100" s="58" t="s">
        <v>5932</v>
      </c>
      <c r="D2100" s="53"/>
      <c r="E2100" s="53"/>
      <c r="F2100" s="53"/>
      <c r="G2100" s="33"/>
      <c r="H2100" s="53" t="s">
        <v>148</v>
      </c>
      <c r="I2100" s="53" t="s">
        <v>30</v>
      </c>
      <c r="J2100" s="53" t="s">
        <v>149</v>
      </c>
      <c r="K2100" s="53" t="s">
        <v>123</v>
      </c>
      <c r="L2100" s="53" t="s">
        <v>129</v>
      </c>
      <c r="M2100" s="58" t="s">
        <v>11188</v>
      </c>
      <c r="N2100" s="53" t="s">
        <v>5933</v>
      </c>
      <c r="O2100" s="33"/>
      <c r="P2100" s="76"/>
    </row>
    <row r="2101" spans="1:16" ht="45">
      <c r="A2101" s="33" t="s">
        <v>5934</v>
      </c>
      <c r="B2101" s="54" t="s">
        <v>5906</v>
      </c>
      <c r="C2101" s="55" t="s">
        <v>5935</v>
      </c>
      <c r="D2101" s="53"/>
      <c r="E2101" s="53"/>
      <c r="F2101" s="53"/>
      <c r="G2101" s="53"/>
      <c r="H2101" s="53" t="s">
        <v>148</v>
      </c>
      <c r="I2101" s="33" t="s">
        <v>30</v>
      </c>
      <c r="J2101" s="53" t="s">
        <v>149</v>
      </c>
      <c r="K2101" s="53" t="s">
        <v>123</v>
      </c>
      <c r="L2101" s="33" t="s">
        <v>128</v>
      </c>
      <c r="M2101" s="58" t="s">
        <v>10881</v>
      </c>
      <c r="N2101" s="53" t="s">
        <v>5936</v>
      </c>
      <c r="O2101" s="53"/>
      <c r="P2101" s="76"/>
    </row>
    <row r="2102" spans="1:16" ht="30">
      <c r="A2102" s="53" t="s">
        <v>5940</v>
      </c>
      <c r="B2102" s="54" t="s">
        <v>5941</v>
      </c>
      <c r="C2102" s="58" t="s">
        <v>5942</v>
      </c>
      <c r="D2102" s="33" t="s">
        <v>5953</v>
      </c>
      <c r="E2102" s="33" t="s">
        <v>10844</v>
      </c>
      <c r="F2102" s="53"/>
      <c r="G2102" s="53"/>
      <c r="H2102" s="53" t="s">
        <v>148</v>
      </c>
      <c r="I2102" s="53" t="s">
        <v>31</v>
      </c>
      <c r="J2102" s="53" t="s">
        <v>149</v>
      </c>
      <c r="K2102" s="53" t="s">
        <v>123</v>
      </c>
      <c r="L2102" s="33" t="s">
        <v>129</v>
      </c>
      <c r="M2102" s="58" t="s">
        <v>10763</v>
      </c>
      <c r="N2102" s="53" t="s">
        <v>5943</v>
      </c>
      <c r="O2102" s="60"/>
      <c r="P2102" s="76"/>
    </row>
    <row r="2103" spans="1:16" ht="30">
      <c r="A2103" s="53" t="s">
        <v>5944</v>
      </c>
      <c r="B2103" s="54" t="s">
        <v>5941</v>
      </c>
      <c r="C2103" s="55" t="s">
        <v>5945</v>
      </c>
      <c r="D2103" s="33"/>
      <c r="E2103" s="53"/>
      <c r="F2103" s="53"/>
      <c r="G2103" s="53"/>
      <c r="H2103" s="53" t="s">
        <v>148</v>
      </c>
      <c r="I2103" s="53" t="s">
        <v>31</v>
      </c>
      <c r="J2103" s="53" t="s">
        <v>151</v>
      </c>
      <c r="K2103" s="53" t="s">
        <v>124</v>
      </c>
      <c r="L2103" s="53" t="s">
        <v>129</v>
      </c>
      <c r="M2103" s="54"/>
      <c r="N2103" s="53" t="s">
        <v>5946</v>
      </c>
      <c r="O2103" s="60"/>
      <c r="P2103" s="33"/>
    </row>
    <row r="2104" spans="1:16" ht="60">
      <c r="A2104" s="53" t="s">
        <v>5947</v>
      </c>
      <c r="B2104" s="54" t="s">
        <v>5941</v>
      </c>
      <c r="C2104" s="55" t="s">
        <v>5948</v>
      </c>
      <c r="D2104" s="33"/>
      <c r="E2104" s="53"/>
      <c r="F2104" s="53"/>
      <c r="G2104" s="53"/>
      <c r="H2104" s="53" t="s">
        <v>148</v>
      </c>
      <c r="I2104" s="53" t="s">
        <v>31</v>
      </c>
      <c r="J2104" s="53" t="s">
        <v>151</v>
      </c>
      <c r="K2104" s="53" t="s">
        <v>124</v>
      </c>
      <c r="L2104" s="53" t="s">
        <v>129</v>
      </c>
      <c r="M2104" s="54"/>
      <c r="N2104" s="53" t="s">
        <v>5949</v>
      </c>
      <c r="O2104" s="60"/>
      <c r="P2104" s="33"/>
    </row>
    <row r="2105" spans="1:16" ht="30">
      <c r="A2105" s="53" t="s">
        <v>5950</v>
      </c>
      <c r="B2105" s="54" t="s">
        <v>5941</v>
      </c>
      <c r="C2105" s="55" t="s">
        <v>5951</v>
      </c>
      <c r="D2105" s="53"/>
      <c r="E2105" s="33"/>
      <c r="F2105" s="53"/>
      <c r="G2105" s="53"/>
      <c r="H2105" s="53" t="s">
        <v>148</v>
      </c>
      <c r="I2105" s="53" t="s">
        <v>31</v>
      </c>
      <c r="J2105" s="53" t="s">
        <v>151</v>
      </c>
      <c r="K2105" s="53" t="s">
        <v>124</v>
      </c>
      <c r="L2105" s="53" t="s">
        <v>129</v>
      </c>
      <c r="M2105" s="54"/>
      <c r="N2105" s="53" t="s">
        <v>5952</v>
      </c>
      <c r="O2105" s="60"/>
      <c r="P2105" s="33"/>
    </row>
    <row r="2106" spans="1:16" ht="30">
      <c r="A2106" s="33" t="s">
        <v>5953</v>
      </c>
      <c r="B2106" s="54" t="s">
        <v>5941</v>
      </c>
      <c r="C2106" s="55" t="s">
        <v>5954</v>
      </c>
      <c r="D2106" s="53"/>
      <c r="E2106" s="53"/>
      <c r="F2106" s="53"/>
      <c r="G2106" s="33" t="s">
        <v>146</v>
      </c>
      <c r="H2106" s="53" t="s">
        <v>148</v>
      </c>
      <c r="I2106" s="53" t="s">
        <v>30</v>
      </c>
      <c r="J2106" s="53" t="s">
        <v>149</v>
      </c>
      <c r="K2106" s="53" t="s">
        <v>123</v>
      </c>
      <c r="L2106" s="53" t="s">
        <v>150</v>
      </c>
      <c r="M2106" s="65" t="s">
        <v>11123</v>
      </c>
      <c r="N2106" s="53" t="s">
        <v>5955</v>
      </c>
      <c r="O2106" s="33"/>
      <c r="P2106" s="76"/>
    </row>
    <row r="2107" spans="1:16" ht="30">
      <c r="A2107" s="53" t="s">
        <v>5956</v>
      </c>
      <c r="B2107" s="54" t="s">
        <v>5941</v>
      </c>
      <c r="C2107" s="55" t="s">
        <v>5957</v>
      </c>
      <c r="D2107" s="53"/>
      <c r="E2107" s="53"/>
      <c r="F2107" s="53"/>
      <c r="G2107" s="53"/>
      <c r="H2107" s="53" t="s">
        <v>148</v>
      </c>
      <c r="I2107" s="53" t="s">
        <v>30</v>
      </c>
      <c r="J2107" s="53" t="s">
        <v>151</v>
      </c>
      <c r="K2107" s="53" t="s">
        <v>124</v>
      </c>
      <c r="L2107" s="53" t="s">
        <v>129</v>
      </c>
      <c r="M2107" s="54"/>
      <c r="N2107" s="53" t="s">
        <v>5958</v>
      </c>
      <c r="O2107" s="60"/>
      <c r="P2107" s="76"/>
    </row>
    <row r="2108" spans="1:16" ht="30">
      <c r="A2108" s="53" t="s">
        <v>5959</v>
      </c>
      <c r="B2108" s="54" t="s">
        <v>5941</v>
      </c>
      <c r="C2108" s="55" t="s">
        <v>5960</v>
      </c>
      <c r="D2108" s="53"/>
      <c r="E2108" s="53"/>
      <c r="F2108" s="53"/>
      <c r="G2108" s="53"/>
      <c r="H2108" s="53" t="s">
        <v>148</v>
      </c>
      <c r="I2108" s="53" t="s">
        <v>30</v>
      </c>
      <c r="J2108" s="53" t="s">
        <v>151</v>
      </c>
      <c r="K2108" s="53" t="s">
        <v>124</v>
      </c>
      <c r="L2108" s="53" t="s">
        <v>129</v>
      </c>
      <c r="M2108" s="54"/>
      <c r="N2108" s="53" t="s">
        <v>5961</v>
      </c>
      <c r="O2108" s="60"/>
      <c r="P2108" s="76"/>
    </row>
    <row r="2109" spans="1:16" ht="45">
      <c r="A2109" s="33" t="s">
        <v>5962</v>
      </c>
      <c r="B2109" s="54" t="s">
        <v>5941</v>
      </c>
      <c r="C2109" s="58" t="s">
        <v>5963</v>
      </c>
      <c r="D2109" s="53"/>
      <c r="E2109" s="53"/>
      <c r="F2109" s="53"/>
      <c r="G2109" s="33"/>
      <c r="H2109" s="53" t="s">
        <v>148</v>
      </c>
      <c r="I2109" s="53" t="s">
        <v>30</v>
      </c>
      <c r="J2109" s="53" t="s">
        <v>149</v>
      </c>
      <c r="K2109" s="53" t="s">
        <v>123</v>
      </c>
      <c r="L2109" s="53" t="s">
        <v>129</v>
      </c>
      <c r="M2109" s="58" t="s">
        <v>11205</v>
      </c>
      <c r="N2109" s="53" t="s">
        <v>5964</v>
      </c>
      <c r="O2109" s="33"/>
      <c r="P2109" s="76"/>
    </row>
    <row r="2110" spans="1:16" ht="45">
      <c r="A2110" s="33" t="s">
        <v>5965</v>
      </c>
      <c r="B2110" s="54" t="s">
        <v>5941</v>
      </c>
      <c r="C2110" s="55" t="s">
        <v>5966</v>
      </c>
      <c r="D2110" s="53"/>
      <c r="E2110" s="53"/>
      <c r="F2110" s="53"/>
      <c r="G2110" s="33" t="s">
        <v>146</v>
      </c>
      <c r="H2110" s="53" t="s">
        <v>148</v>
      </c>
      <c r="I2110" s="53" t="s">
        <v>30</v>
      </c>
      <c r="J2110" s="53" t="s">
        <v>149</v>
      </c>
      <c r="K2110" s="53" t="s">
        <v>123</v>
      </c>
      <c r="L2110" s="53" t="s">
        <v>150</v>
      </c>
      <c r="M2110" s="65" t="s">
        <v>11083</v>
      </c>
      <c r="N2110" s="53" t="s">
        <v>5967</v>
      </c>
      <c r="O2110" s="33"/>
      <c r="P2110" s="76"/>
    </row>
    <row r="2111" spans="1:16" ht="45">
      <c r="A2111" s="33" t="s">
        <v>5968</v>
      </c>
      <c r="B2111" s="54" t="s">
        <v>5941</v>
      </c>
      <c r="C2111" s="55" t="s">
        <v>5969</v>
      </c>
      <c r="D2111" s="53"/>
      <c r="E2111" s="53"/>
      <c r="F2111" s="53"/>
      <c r="G2111" s="33" t="s">
        <v>146</v>
      </c>
      <c r="H2111" s="53" t="s">
        <v>148</v>
      </c>
      <c r="I2111" s="53" t="s">
        <v>30</v>
      </c>
      <c r="J2111" s="53" t="s">
        <v>149</v>
      </c>
      <c r="K2111" s="53" t="s">
        <v>123</v>
      </c>
      <c r="L2111" s="53" t="s">
        <v>150</v>
      </c>
      <c r="M2111" s="65" t="s">
        <v>11123</v>
      </c>
      <c r="N2111" s="53" t="s">
        <v>5970</v>
      </c>
      <c r="O2111" s="33"/>
      <c r="P2111" s="76"/>
    </row>
    <row r="2112" spans="1:16" ht="75">
      <c r="A2112" s="53" t="s">
        <v>5971</v>
      </c>
      <c r="B2112" s="54" t="s">
        <v>5941</v>
      </c>
      <c r="C2112" s="55" t="s">
        <v>5972</v>
      </c>
      <c r="D2112" s="53"/>
      <c r="E2112" s="53"/>
      <c r="F2112" s="53"/>
      <c r="G2112" s="33" t="s">
        <v>146</v>
      </c>
      <c r="H2112" s="53" t="s">
        <v>148</v>
      </c>
      <c r="I2112" s="53" t="s">
        <v>30</v>
      </c>
      <c r="J2112" s="53" t="s">
        <v>149</v>
      </c>
      <c r="K2112" s="53" t="s">
        <v>123</v>
      </c>
      <c r="L2112" s="53" t="s">
        <v>150</v>
      </c>
      <c r="M2112" s="65" t="s">
        <v>11123</v>
      </c>
      <c r="N2112" s="53" t="s">
        <v>5973</v>
      </c>
      <c r="O2112" s="33"/>
      <c r="P2112" s="76"/>
    </row>
    <row r="2113" spans="1:16" ht="60">
      <c r="A2113" s="33" t="s">
        <v>5974</v>
      </c>
      <c r="B2113" s="54" t="s">
        <v>5941</v>
      </c>
      <c r="C2113" s="55" t="s">
        <v>5975</v>
      </c>
      <c r="D2113" s="53"/>
      <c r="E2113" s="53"/>
      <c r="F2113" s="53"/>
      <c r="G2113" s="33" t="s">
        <v>146</v>
      </c>
      <c r="H2113" s="53" t="s">
        <v>148</v>
      </c>
      <c r="I2113" s="53" t="s">
        <v>30</v>
      </c>
      <c r="J2113" s="53" t="s">
        <v>149</v>
      </c>
      <c r="K2113" s="53" t="s">
        <v>123</v>
      </c>
      <c r="L2113" s="53" t="s">
        <v>150</v>
      </c>
      <c r="M2113" s="65" t="s">
        <v>11123</v>
      </c>
      <c r="N2113" s="53" t="s">
        <v>5976</v>
      </c>
      <c r="O2113" s="33"/>
      <c r="P2113" s="76"/>
    </row>
    <row r="2114" spans="1:16" ht="75">
      <c r="A2114" s="53" t="s">
        <v>5977</v>
      </c>
      <c r="B2114" s="54" t="s">
        <v>5941</v>
      </c>
      <c r="C2114" s="55" t="s">
        <v>5978</v>
      </c>
      <c r="D2114" s="53"/>
      <c r="E2114" s="53"/>
      <c r="F2114" s="53"/>
      <c r="G2114" s="53"/>
      <c r="H2114" s="53" t="s">
        <v>148</v>
      </c>
      <c r="I2114" s="33" t="s">
        <v>30</v>
      </c>
      <c r="J2114" s="53" t="s">
        <v>149</v>
      </c>
      <c r="K2114" s="53" t="s">
        <v>123</v>
      </c>
      <c r="L2114" s="33" t="s">
        <v>128</v>
      </c>
      <c r="M2114" s="58" t="s">
        <v>10881</v>
      </c>
      <c r="N2114" s="53" t="s">
        <v>5979</v>
      </c>
      <c r="O2114" s="60"/>
      <c r="P2114" s="76"/>
    </row>
    <row r="2115" spans="1:16" ht="90">
      <c r="A2115" s="53" t="s">
        <v>5980</v>
      </c>
      <c r="B2115" s="54" t="s">
        <v>5941</v>
      </c>
      <c r="C2115" s="55" t="s">
        <v>5981</v>
      </c>
      <c r="D2115" s="53"/>
      <c r="E2115" s="53"/>
      <c r="F2115" s="53"/>
      <c r="G2115" s="53"/>
      <c r="H2115" s="53" t="s">
        <v>148</v>
      </c>
      <c r="I2115" s="33" t="s">
        <v>30</v>
      </c>
      <c r="J2115" s="53" t="s">
        <v>149</v>
      </c>
      <c r="K2115" s="53" t="s">
        <v>123</v>
      </c>
      <c r="L2115" s="33" t="s">
        <v>128</v>
      </c>
      <c r="M2115" s="58" t="s">
        <v>10881</v>
      </c>
      <c r="N2115" s="53" t="s">
        <v>5982</v>
      </c>
      <c r="O2115" s="60"/>
      <c r="P2115" s="76"/>
    </row>
    <row r="2116" spans="1:16" ht="90">
      <c r="A2116" s="53" t="s">
        <v>5986</v>
      </c>
      <c r="B2116" s="54" t="s">
        <v>5941</v>
      </c>
      <c r="C2116" s="55" t="s">
        <v>5987</v>
      </c>
      <c r="D2116" s="53"/>
      <c r="E2116" s="53"/>
      <c r="F2116" s="53"/>
      <c r="G2116" s="53"/>
      <c r="H2116" s="53" t="s">
        <v>148</v>
      </c>
      <c r="I2116" s="33" t="s">
        <v>30</v>
      </c>
      <c r="J2116" s="53" t="s">
        <v>149</v>
      </c>
      <c r="K2116" s="53" t="s">
        <v>123</v>
      </c>
      <c r="L2116" s="33" t="s">
        <v>128</v>
      </c>
      <c r="M2116" s="58" t="s">
        <v>10881</v>
      </c>
      <c r="N2116" s="53" t="s">
        <v>5988</v>
      </c>
      <c r="O2116" s="60"/>
      <c r="P2116" s="76"/>
    </row>
    <row r="2117" spans="1:16" ht="105">
      <c r="A2117" s="53" t="s">
        <v>5989</v>
      </c>
      <c r="B2117" s="54" t="s">
        <v>5941</v>
      </c>
      <c r="C2117" s="55" t="s">
        <v>5990</v>
      </c>
      <c r="D2117" s="53"/>
      <c r="E2117" s="53"/>
      <c r="F2117" s="53"/>
      <c r="G2117" s="53"/>
      <c r="H2117" s="53" t="s">
        <v>148</v>
      </c>
      <c r="I2117" s="33" t="s">
        <v>30</v>
      </c>
      <c r="J2117" s="53" t="s">
        <v>149</v>
      </c>
      <c r="K2117" s="53" t="s">
        <v>123</v>
      </c>
      <c r="L2117" s="33" t="s">
        <v>128</v>
      </c>
      <c r="M2117" s="58" t="s">
        <v>10881</v>
      </c>
      <c r="N2117" s="53" t="s">
        <v>5991</v>
      </c>
      <c r="O2117" s="60"/>
      <c r="P2117" s="76"/>
    </row>
    <row r="2118" spans="1:16" ht="60">
      <c r="A2118" s="53" t="s">
        <v>5992</v>
      </c>
      <c r="B2118" s="54" t="s">
        <v>5941</v>
      </c>
      <c r="C2118" s="55" t="s">
        <v>5993</v>
      </c>
      <c r="D2118" s="53"/>
      <c r="E2118" s="53"/>
      <c r="F2118" s="53"/>
      <c r="G2118" s="53"/>
      <c r="H2118" s="53" t="s">
        <v>148</v>
      </c>
      <c r="I2118" s="33" t="s">
        <v>30</v>
      </c>
      <c r="J2118" s="53" t="s">
        <v>149</v>
      </c>
      <c r="K2118" s="53" t="s">
        <v>123</v>
      </c>
      <c r="L2118" s="33" t="s">
        <v>128</v>
      </c>
      <c r="M2118" s="58" t="s">
        <v>10881</v>
      </c>
      <c r="N2118" s="53" t="s">
        <v>5994</v>
      </c>
      <c r="O2118" s="60"/>
      <c r="P2118" s="76"/>
    </row>
    <row r="2119" spans="1:16" ht="105">
      <c r="A2119" s="53" t="s">
        <v>5995</v>
      </c>
      <c r="B2119" s="54" t="s">
        <v>5941</v>
      </c>
      <c r="C2119" s="55" t="s">
        <v>5996</v>
      </c>
      <c r="D2119" s="53"/>
      <c r="E2119" s="53"/>
      <c r="F2119" s="53"/>
      <c r="G2119" s="53"/>
      <c r="H2119" s="53" t="s">
        <v>148</v>
      </c>
      <c r="I2119" s="33" t="s">
        <v>30</v>
      </c>
      <c r="J2119" s="53" t="s">
        <v>149</v>
      </c>
      <c r="K2119" s="53" t="s">
        <v>123</v>
      </c>
      <c r="L2119" s="33" t="s">
        <v>128</v>
      </c>
      <c r="M2119" s="58" t="s">
        <v>10881</v>
      </c>
      <c r="N2119" s="53" t="s">
        <v>5997</v>
      </c>
      <c r="O2119" s="60"/>
      <c r="P2119" s="76"/>
    </row>
    <row r="2120" spans="1:16" ht="120">
      <c r="A2120" s="53" t="s">
        <v>5998</v>
      </c>
      <c r="B2120" s="54" t="s">
        <v>5941</v>
      </c>
      <c r="C2120" s="55" t="s">
        <v>5999</v>
      </c>
      <c r="D2120" s="53"/>
      <c r="E2120" s="53"/>
      <c r="F2120" s="53"/>
      <c r="G2120" s="53"/>
      <c r="H2120" s="53" t="s">
        <v>148</v>
      </c>
      <c r="I2120" s="33" t="s">
        <v>30</v>
      </c>
      <c r="J2120" s="53" t="s">
        <v>149</v>
      </c>
      <c r="K2120" s="53" t="s">
        <v>123</v>
      </c>
      <c r="L2120" s="33" t="s">
        <v>128</v>
      </c>
      <c r="M2120" s="58" t="s">
        <v>10881</v>
      </c>
      <c r="N2120" s="53" t="s">
        <v>6000</v>
      </c>
      <c r="O2120" s="60"/>
      <c r="P2120" s="76"/>
    </row>
    <row r="2121" spans="1:16" ht="45">
      <c r="A2121" s="53" t="s">
        <v>6001</v>
      </c>
      <c r="B2121" s="54" t="s">
        <v>5941</v>
      </c>
      <c r="C2121" s="55" t="s">
        <v>6002</v>
      </c>
      <c r="D2121" s="53"/>
      <c r="E2121" s="53"/>
      <c r="F2121" s="53"/>
      <c r="G2121" s="53"/>
      <c r="H2121" s="53" t="s">
        <v>148</v>
      </c>
      <c r="I2121" s="53" t="s">
        <v>30</v>
      </c>
      <c r="J2121" s="53" t="s">
        <v>149</v>
      </c>
      <c r="K2121" s="53" t="s">
        <v>123</v>
      </c>
      <c r="L2121" s="53" t="s">
        <v>128</v>
      </c>
      <c r="M2121" s="58" t="s">
        <v>10881</v>
      </c>
      <c r="N2121" s="53" t="s">
        <v>6003</v>
      </c>
      <c r="O2121" s="60"/>
      <c r="P2121" s="76"/>
    </row>
    <row r="2122" spans="1:16" ht="75">
      <c r="A2122" s="53" t="s">
        <v>6004</v>
      </c>
      <c r="B2122" s="54" t="s">
        <v>5941</v>
      </c>
      <c r="C2122" s="55" t="s">
        <v>6005</v>
      </c>
      <c r="D2122" s="53"/>
      <c r="E2122" s="53"/>
      <c r="F2122" s="53"/>
      <c r="G2122" s="53"/>
      <c r="H2122" s="53" t="s">
        <v>148</v>
      </c>
      <c r="I2122" s="53" t="s">
        <v>30</v>
      </c>
      <c r="J2122" s="53" t="s">
        <v>149</v>
      </c>
      <c r="K2122" s="53" t="s">
        <v>123</v>
      </c>
      <c r="L2122" s="53" t="s">
        <v>128</v>
      </c>
      <c r="M2122" s="58" t="s">
        <v>10881</v>
      </c>
      <c r="N2122" s="65" t="s">
        <v>10742</v>
      </c>
      <c r="O2122" s="60"/>
      <c r="P2122" s="76"/>
    </row>
    <row r="2123" spans="1:16" ht="90">
      <c r="A2123" s="53" t="s">
        <v>6006</v>
      </c>
      <c r="B2123" s="54" t="s">
        <v>5941</v>
      </c>
      <c r="C2123" s="55" t="s">
        <v>6007</v>
      </c>
      <c r="D2123" s="53"/>
      <c r="E2123" s="53"/>
      <c r="F2123" s="53"/>
      <c r="G2123" s="53"/>
      <c r="H2123" s="53" t="s">
        <v>148</v>
      </c>
      <c r="I2123" s="53" t="s">
        <v>30</v>
      </c>
      <c r="J2123" s="53" t="s">
        <v>149</v>
      </c>
      <c r="K2123" s="53" t="s">
        <v>123</v>
      </c>
      <c r="L2123" s="53" t="s">
        <v>128</v>
      </c>
      <c r="M2123" s="58" t="s">
        <v>10881</v>
      </c>
      <c r="N2123" s="53" t="s">
        <v>6008</v>
      </c>
      <c r="O2123" s="60"/>
      <c r="P2123" s="76"/>
    </row>
    <row r="2124" spans="1:16" ht="60">
      <c r="A2124" s="53" t="s">
        <v>6009</v>
      </c>
      <c r="B2124" s="54" t="s">
        <v>5941</v>
      </c>
      <c r="C2124" s="58" t="s">
        <v>10649</v>
      </c>
      <c r="D2124" s="53"/>
      <c r="E2124" s="53"/>
      <c r="F2124" s="53"/>
      <c r="G2124" s="53"/>
      <c r="H2124" s="53" t="s">
        <v>148</v>
      </c>
      <c r="I2124" s="53" t="s">
        <v>30</v>
      </c>
      <c r="J2124" s="53" t="s">
        <v>149</v>
      </c>
      <c r="K2124" s="53" t="s">
        <v>123</v>
      </c>
      <c r="L2124" s="53" t="s">
        <v>128</v>
      </c>
      <c r="M2124" s="58" t="s">
        <v>10975</v>
      </c>
      <c r="N2124" s="53" t="s">
        <v>6010</v>
      </c>
      <c r="O2124" s="60"/>
      <c r="P2124" s="76"/>
    </row>
    <row r="2125" spans="1:16" ht="75">
      <c r="A2125" s="53" t="s">
        <v>6011</v>
      </c>
      <c r="B2125" s="54" t="s">
        <v>5941</v>
      </c>
      <c r="C2125" s="55" t="s">
        <v>6012</v>
      </c>
      <c r="D2125" s="53"/>
      <c r="E2125" s="53"/>
      <c r="F2125" s="53"/>
      <c r="G2125" s="53"/>
      <c r="H2125" s="53" t="s">
        <v>148</v>
      </c>
      <c r="I2125" s="53" t="s">
        <v>30</v>
      </c>
      <c r="J2125" s="53" t="s">
        <v>149</v>
      </c>
      <c r="K2125" s="53" t="s">
        <v>123</v>
      </c>
      <c r="L2125" s="53" t="s">
        <v>128</v>
      </c>
      <c r="M2125" s="58" t="s">
        <v>10881</v>
      </c>
      <c r="N2125" s="53" t="s">
        <v>6013</v>
      </c>
      <c r="O2125" s="60"/>
      <c r="P2125" s="76"/>
    </row>
    <row r="2126" spans="1:16" ht="90">
      <c r="A2126" s="53" t="s">
        <v>6014</v>
      </c>
      <c r="B2126" s="54" t="s">
        <v>5941</v>
      </c>
      <c r="C2126" s="58" t="s">
        <v>10650</v>
      </c>
      <c r="D2126" s="53"/>
      <c r="E2126" s="53"/>
      <c r="F2126" s="53"/>
      <c r="G2126" s="53"/>
      <c r="H2126" s="53" t="s">
        <v>148</v>
      </c>
      <c r="I2126" s="53" t="s">
        <v>30</v>
      </c>
      <c r="J2126" s="53" t="s">
        <v>149</v>
      </c>
      <c r="K2126" s="53" t="s">
        <v>123</v>
      </c>
      <c r="L2126" s="53" t="s">
        <v>128</v>
      </c>
      <c r="M2126" s="58" t="s">
        <v>10975</v>
      </c>
      <c r="N2126" s="53" t="s">
        <v>6015</v>
      </c>
      <c r="O2126" s="60"/>
      <c r="P2126" s="76"/>
    </row>
    <row r="2127" spans="1:16" ht="45">
      <c r="A2127" s="53" t="s">
        <v>6016</v>
      </c>
      <c r="B2127" s="54" t="s">
        <v>5941</v>
      </c>
      <c r="C2127" s="55" t="s">
        <v>6017</v>
      </c>
      <c r="D2127" s="53"/>
      <c r="E2127" s="53"/>
      <c r="F2127" s="53"/>
      <c r="G2127" s="53"/>
      <c r="H2127" s="53" t="s">
        <v>148</v>
      </c>
      <c r="I2127" s="53" t="s">
        <v>30</v>
      </c>
      <c r="J2127" s="53" t="s">
        <v>149</v>
      </c>
      <c r="K2127" s="53" t="s">
        <v>123</v>
      </c>
      <c r="L2127" s="53" t="s">
        <v>128</v>
      </c>
      <c r="M2127" s="58" t="s">
        <v>10975</v>
      </c>
      <c r="N2127" s="53" t="s">
        <v>6018</v>
      </c>
      <c r="O2127" s="60"/>
      <c r="P2127" s="76"/>
    </row>
    <row r="2128" spans="1:16" ht="45">
      <c r="A2128" s="53" t="s">
        <v>6019</v>
      </c>
      <c r="B2128" s="54" t="s">
        <v>5941</v>
      </c>
      <c r="C2128" s="55" t="s">
        <v>6020</v>
      </c>
      <c r="D2128" s="53"/>
      <c r="E2128" s="53"/>
      <c r="F2128" s="53"/>
      <c r="G2128" s="53"/>
      <c r="H2128" s="53" t="s">
        <v>148</v>
      </c>
      <c r="I2128" s="53" t="s">
        <v>30</v>
      </c>
      <c r="J2128" s="53" t="s">
        <v>149</v>
      </c>
      <c r="K2128" s="53" t="s">
        <v>123</v>
      </c>
      <c r="L2128" s="53" t="s">
        <v>128</v>
      </c>
      <c r="M2128" s="58" t="s">
        <v>10881</v>
      </c>
      <c r="N2128" s="53" t="s">
        <v>6021</v>
      </c>
      <c r="O2128" s="60"/>
      <c r="P2128" s="76"/>
    </row>
    <row r="2129" spans="1:16" ht="60">
      <c r="A2129" s="53" t="s">
        <v>6022</v>
      </c>
      <c r="B2129" s="54" t="s">
        <v>5941</v>
      </c>
      <c r="C2129" s="55" t="s">
        <v>6023</v>
      </c>
      <c r="D2129" s="53"/>
      <c r="E2129" s="53"/>
      <c r="F2129" s="53"/>
      <c r="G2129" s="53"/>
      <c r="H2129" s="53" t="s">
        <v>148</v>
      </c>
      <c r="I2129" s="53" t="s">
        <v>30</v>
      </c>
      <c r="J2129" s="53" t="s">
        <v>149</v>
      </c>
      <c r="K2129" s="53" t="s">
        <v>123</v>
      </c>
      <c r="L2129" s="53" t="s">
        <v>128</v>
      </c>
      <c r="M2129" s="58" t="s">
        <v>10975</v>
      </c>
      <c r="N2129" s="53" t="s">
        <v>6024</v>
      </c>
      <c r="O2129" s="60"/>
      <c r="P2129" s="76"/>
    </row>
    <row r="2130" spans="1:16" ht="45">
      <c r="A2130" s="53" t="s">
        <v>6025</v>
      </c>
      <c r="B2130" s="54" t="s">
        <v>5941</v>
      </c>
      <c r="C2130" s="55" t="s">
        <v>6026</v>
      </c>
      <c r="D2130" s="53"/>
      <c r="E2130" s="53"/>
      <c r="F2130" s="53"/>
      <c r="G2130" s="33" t="s">
        <v>146</v>
      </c>
      <c r="H2130" s="53" t="s">
        <v>148</v>
      </c>
      <c r="I2130" s="53" t="s">
        <v>30</v>
      </c>
      <c r="J2130" s="53" t="s">
        <v>149</v>
      </c>
      <c r="K2130" s="53" t="s">
        <v>123</v>
      </c>
      <c r="L2130" s="53" t="s">
        <v>150</v>
      </c>
      <c r="M2130" s="65" t="s">
        <v>11123</v>
      </c>
      <c r="N2130" s="53" t="s">
        <v>6027</v>
      </c>
      <c r="O2130" s="33"/>
      <c r="P2130" s="76"/>
    </row>
    <row r="2131" spans="1:16" ht="30">
      <c r="A2131" s="53" t="s">
        <v>6028</v>
      </c>
      <c r="B2131" s="54" t="s">
        <v>6029</v>
      </c>
      <c r="C2131" s="58" t="s">
        <v>6030</v>
      </c>
      <c r="D2131" s="33" t="s">
        <v>10874</v>
      </c>
      <c r="E2131" s="33" t="s">
        <v>6046</v>
      </c>
      <c r="F2131" s="53"/>
      <c r="G2131" s="53"/>
      <c r="H2131" s="53" t="s">
        <v>148</v>
      </c>
      <c r="I2131" s="53" t="s">
        <v>31</v>
      </c>
      <c r="J2131" s="53" t="s">
        <v>149</v>
      </c>
      <c r="K2131" s="53" t="s">
        <v>123</v>
      </c>
      <c r="L2131" s="33" t="s">
        <v>129</v>
      </c>
      <c r="M2131" s="58" t="s">
        <v>10763</v>
      </c>
      <c r="N2131" s="53" t="s">
        <v>6031</v>
      </c>
      <c r="O2131" s="53"/>
      <c r="P2131" s="76"/>
    </row>
    <row r="2132" spans="1:16" ht="30">
      <c r="A2132" s="53" t="s">
        <v>6032</v>
      </c>
      <c r="B2132" s="54" t="s">
        <v>6029</v>
      </c>
      <c r="C2132" s="55" t="s">
        <v>6033</v>
      </c>
      <c r="D2132" s="33"/>
      <c r="E2132" s="33"/>
      <c r="F2132" s="53"/>
      <c r="G2132" s="53"/>
      <c r="H2132" s="53" t="s">
        <v>148</v>
      </c>
      <c r="I2132" s="53" t="s">
        <v>31</v>
      </c>
      <c r="J2132" s="53" t="s">
        <v>151</v>
      </c>
      <c r="K2132" s="53" t="s">
        <v>124</v>
      </c>
      <c r="L2132" s="53" t="s">
        <v>129</v>
      </c>
      <c r="M2132" s="55"/>
      <c r="N2132" s="53" t="s">
        <v>6034</v>
      </c>
      <c r="O2132" s="53"/>
      <c r="P2132" s="33"/>
    </row>
    <row r="2133" spans="1:16" ht="45">
      <c r="A2133" s="53" t="s">
        <v>6035</v>
      </c>
      <c r="B2133" s="54" t="s">
        <v>6029</v>
      </c>
      <c r="C2133" s="55" t="s">
        <v>6036</v>
      </c>
      <c r="D2133" s="33"/>
      <c r="E2133" s="53"/>
      <c r="F2133" s="53"/>
      <c r="G2133" s="53"/>
      <c r="H2133" s="53" t="s">
        <v>148</v>
      </c>
      <c r="I2133" s="53" t="s">
        <v>31</v>
      </c>
      <c r="J2133" s="53" t="s">
        <v>151</v>
      </c>
      <c r="K2133" s="53" t="s">
        <v>124</v>
      </c>
      <c r="L2133" s="53" t="s">
        <v>129</v>
      </c>
      <c r="M2133" s="55"/>
      <c r="N2133" s="53" t="s">
        <v>6037</v>
      </c>
      <c r="O2133" s="53"/>
      <c r="P2133" s="33"/>
    </row>
    <row r="2134" spans="1:16" ht="30">
      <c r="A2134" s="53" t="s">
        <v>6038</v>
      </c>
      <c r="B2134" s="54" t="s">
        <v>6029</v>
      </c>
      <c r="C2134" s="58" t="s">
        <v>6039</v>
      </c>
      <c r="D2134" s="33"/>
      <c r="E2134" s="33"/>
      <c r="F2134" s="53"/>
      <c r="G2134" s="53"/>
      <c r="H2134" s="53" t="s">
        <v>148</v>
      </c>
      <c r="I2134" s="53" t="s">
        <v>31</v>
      </c>
      <c r="J2134" s="53" t="s">
        <v>151</v>
      </c>
      <c r="K2134" s="53" t="s">
        <v>124</v>
      </c>
      <c r="L2134" s="53" t="s">
        <v>129</v>
      </c>
      <c r="M2134" s="55"/>
      <c r="N2134" s="53" t="s">
        <v>6040</v>
      </c>
      <c r="O2134" s="53"/>
      <c r="P2134" s="33"/>
    </row>
    <row r="2135" spans="1:16" ht="45">
      <c r="A2135" s="33" t="s">
        <v>6041</v>
      </c>
      <c r="B2135" s="54" t="s">
        <v>6029</v>
      </c>
      <c r="C2135" s="55" t="s">
        <v>6042</v>
      </c>
      <c r="D2135" s="53"/>
      <c r="E2135" s="53"/>
      <c r="F2135" s="53"/>
      <c r="G2135" s="33" t="s">
        <v>146</v>
      </c>
      <c r="H2135" s="53" t="s">
        <v>148</v>
      </c>
      <c r="I2135" s="53" t="s">
        <v>30</v>
      </c>
      <c r="J2135" s="53" t="s">
        <v>149</v>
      </c>
      <c r="K2135" s="53" t="s">
        <v>123</v>
      </c>
      <c r="L2135" s="53" t="s">
        <v>150</v>
      </c>
      <c r="M2135" s="58" t="s">
        <v>11123</v>
      </c>
      <c r="N2135" s="53" t="s">
        <v>6043</v>
      </c>
      <c r="O2135" s="33"/>
      <c r="P2135" s="76"/>
    </row>
    <row r="2136" spans="1:16" ht="30">
      <c r="A2136" s="53" t="s">
        <v>6044</v>
      </c>
      <c r="B2136" s="54" t="s">
        <v>6029</v>
      </c>
      <c r="C2136" s="55" t="s">
        <v>6045</v>
      </c>
      <c r="D2136" s="53"/>
      <c r="E2136" s="53"/>
      <c r="F2136" s="53"/>
      <c r="G2136" s="53"/>
      <c r="H2136" s="53" t="s">
        <v>148</v>
      </c>
      <c r="I2136" s="53" t="s">
        <v>30</v>
      </c>
      <c r="J2136" s="53" t="s">
        <v>151</v>
      </c>
      <c r="K2136" s="53" t="s">
        <v>124</v>
      </c>
      <c r="L2136" s="53" t="s">
        <v>129</v>
      </c>
      <c r="M2136" s="55"/>
      <c r="N2136" s="60"/>
      <c r="O2136" s="60"/>
      <c r="P2136" s="76"/>
    </row>
    <row r="2137" spans="1:16" ht="60">
      <c r="A2137" s="33" t="s">
        <v>6046</v>
      </c>
      <c r="B2137" s="54" t="s">
        <v>6029</v>
      </c>
      <c r="C2137" s="58" t="s">
        <v>6047</v>
      </c>
      <c r="D2137" s="53"/>
      <c r="E2137" s="53"/>
      <c r="F2137" s="53"/>
      <c r="G2137" s="33"/>
      <c r="H2137" s="53" t="s">
        <v>148</v>
      </c>
      <c r="I2137" s="53" t="s">
        <v>30</v>
      </c>
      <c r="J2137" s="53" t="s">
        <v>149</v>
      </c>
      <c r="K2137" s="53" t="s">
        <v>123</v>
      </c>
      <c r="L2137" s="53" t="s">
        <v>129</v>
      </c>
      <c r="M2137" s="58" t="s">
        <v>11208</v>
      </c>
      <c r="N2137" s="60"/>
      <c r="O2137" s="33"/>
      <c r="P2137" s="76"/>
    </row>
    <row r="2138" spans="1:16" ht="60">
      <c r="A2138" s="33" t="s">
        <v>6048</v>
      </c>
      <c r="B2138" s="54" t="s">
        <v>6029</v>
      </c>
      <c r="C2138" s="55" t="s">
        <v>6049</v>
      </c>
      <c r="D2138" s="53"/>
      <c r="E2138" s="53"/>
      <c r="F2138" s="53"/>
      <c r="G2138" s="33" t="s">
        <v>146</v>
      </c>
      <c r="H2138" s="53" t="s">
        <v>148</v>
      </c>
      <c r="I2138" s="53" t="s">
        <v>30</v>
      </c>
      <c r="J2138" s="53" t="s">
        <v>149</v>
      </c>
      <c r="K2138" s="53" t="s">
        <v>123</v>
      </c>
      <c r="L2138" s="53" t="s">
        <v>150</v>
      </c>
      <c r="M2138" s="58" t="s">
        <v>11123</v>
      </c>
      <c r="N2138" s="53" t="s">
        <v>6050</v>
      </c>
      <c r="O2138" s="33"/>
      <c r="P2138" s="76"/>
    </row>
    <row r="2139" spans="1:16" ht="45">
      <c r="A2139" s="53" t="s">
        <v>6051</v>
      </c>
      <c r="B2139" s="54" t="s">
        <v>6029</v>
      </c>
      <c r="C2139" s="55" t="s">
        <v>6052</v>
      </c>
      <c r="D2139" s="53"/>
      <c r="E2139" s="53"/>
      <c r="F2139" s="53"/>
      <c r="G2139" s="33" t="s">
        <v>146</v>
      </c>
      <c r="H2139" s="53" t="s">
        <v>148</v>
      </c>
      <c r="I2139" s="53" t="s">
        <v>30</v>
      </c>
      <c r="J2139" s="53" t="s">
        <v>149</v>
      </c>
      <c r="K2139" s="53" t="s">
        <v>123</v>
      </c>
      <c r="L2139" s="53" t="s">
        <v>150</v>
      </c>
      <c r="M2139" s="58" t="s">
        <v>11083</v>
      </c>
      <c r="N2139" s="53" t="s">
        <v>6053</v>
      </c>
      <c r="O2139" s="33"/>
      <c r="P2139" s="76"/>
    </row>
    <row r="2140" spans="1:16" ht="45">
      <c r="A2140" s="33" t="s">
        <v>6054</v>
      </c>
      <c r="B2140" s="54" t="s">
        <v>6029</v>
      </c>
      <c r="C2140" s="55" t="s">
        <v>6055</v>
      </c>
      <c r="D2140" s="53"/>
      <c r="E2140" s="53"/>
      <c r="F2140" s="53"/>
      <c r="G2140" s="33" t="s">
        <v>146</v>
      </c>
      <c r="H2140" s="53" t="s">
        <v>148</v>
      </c>
      <c r="I2140" s="53" t="s">
        <v>30</v>
      </c>
      <c r="J2140" s="53" t="s">
        <v>149</v>
      </c>
      <c r="K2140" s="53" t="s">
        <v>123</v>
      </c>
      <c r="L2140" s="53" t="s">
        <v>150</v>
      </c>
      <c r="M2140" s="58" t="s">
        <v>11080</v>
      </c>
      <c r="N2140" s="60"/>
      <c r="O2140" s="33"/>
      <c r="P2140" s="76"/>
    </row>
    <row r="2141" spans="1:16" ht="45">
      <c r="A2141" s="53" t="s">
        <v>6059</v>
      </c>
      <c r="B2141" s="54" t="s">
        <v>6029</v>
      </c>
      <c r="C2141" s="55" t="s">
        <v>6060</v>
      </c>
      <c r="D2141" s="53"/>
      <c r="E2141" s="53"/>
      <c r="F2141" s="53"/>
      <c r="G2141" s="33" t="s">
        <v>146</v>
      </c>
      <c r="H2141" s="53" t="s">
        <v>148</v>
      </c>
      <c r="I2141" s="53" t="s">
        <v>30</v>
      </c>
      <c r="J2141" s="53" t="s">
        <v>149</v>
      </c>
      <c r="K2141" s="53" t="s">
        <v>123</v>
      </c>
      <c r="L2141" s="53" t="s">
        <v>150</v>
      </c>
      <c r="M2141" s="58" t="s">
        <v>11118</v>
      </c>
      <c r="N2141" s="53" t="s">
        <v>6061</v>
      </c>
      <c r="O2141" s="33"/>
      <c r="P2141" s="76"/>
    </row>
    <row r="2142" spans="1:16" ht="45">
      <c r="A2142" s="53" t="s">
        <v>6062</v>
      </c>
      <c r="B2142" s="54" t="s">
        <v>6029</v>
      </c>
      <c r="C2142" s="55" t="s">
        <v>6063</v>
      </c>
      <c r="D2142" s="53"/>
      <c r="E2142" s="53"/>
      <c r="F2142" s="53"/>
      <c r="G2142" s="33" t="s">
        <v>146</v>
      </c>
      <c r="H2142" s="53" t="s">
        <v>148</v>
      </c>
      <c r="I2142" s="53" t="s">
        <v>30</v>
      </c>
      <c r="J2142" s="53" t="s">
        <v>149</v>
      </c>
      <c r="K2142" s="53" t="s">
        <v>123</v>
      </c>
      <c r="L2142" s="53" t="s">
        <v>150</v>
      </c>
      <c r="M2142" s="58" t="s">
        <v>11118</v>
      </c>
      <c r="N2142" s="53" t="s">
        <v>6064</v>
      </c>
      <c r="O2142" s="33"/>
      <c r="P2142" s="76"/>
    </row>
    <row r="2143" spans="1:16" ht="45">
      <c r="A2143" s="53" t="s">
        <v>6065</v>
      </c>
      <c r="B2143" s="54" t="s">
        <v>6029</v>
      </c>
      <c r="C2143" s="55" t="s">
        <v>6066</v>
      </c>
      <c r="D2143" s="53"/>
      <c r="E2143" s="53"/>
      <c r="F2143" s="53"/>
      <c r="G2143" s="53"/>
      <c r="H2143" s="53" t="s">
        <v>148</v>
      </c>
      <c r="I2143" s="53" t="s">
        <v>30</v>
      </c>
      <c r="J2143" s="53" t="s">
        <v>149</v>
      </c>
      <c r="K2143" s="53" t="s">
        <v>123</v>
      </c>
      <c r="L2143" s="53" t="s">
        <v>128</v>
      </c>
      <c r="M2143" s="58" t="s">
        <v>10881</v>
      </c>
      <c r="N2143" s="53" t="s">
        <v>6067</v>
      </c>
      <c r="O2143" s="53"/>
      <c r="P2143" s="76"/>
    </row>
    <row r="2144" spans="1:16" ht="75">
      <c r="A2144" s="53" t="s">
        <v>6068</v>
      </c>
      <c r="B2144" s="54" t="s">
        <v>6029</v>
      </c>
      <c r="C2144" s="55" t="s">
        <v>6069</v>
      </c>
      <c r="D2144" s="53"/>
      <c r="E2144" s="53"/>
      <c r="F2144" s="53"/>
      <c r="G2144" s="53"/>
      <c r="H2144" s="53" t="s">
        <v>148</v>
      </c>
      <c r="I2144" s="53" t="s">
        <v>30</v>
      </c>
      <c r="J2144" s="53" t="s">
        <v>149</v>
      </c>
      <c r="K2144" s="53" t="s">
        <v>123</v>
      </c>
      <c r="L2144" s="53" t="s">
        <v>128</v>
      </c>
      <c r="M2144" s="58" t="s">
        <v>10975</v>
      </c>
      <c r="N2144" s="53" t="s">
        <v>6070</v>
      </c>
      <c r="O2144" s="53"/>
      <c r="P2144" s="76"/>
    </row>
    <row r="2145" spans="1:16" ht="45">
      <c r="A2145" s="53" t="s">
        <v>6071</v>
      </c>
      <c r="B2145" s="54" t="s">
        <v>6029</v>
      </c>
      <c r="C2145" s="55" t="s">
        <v>6072</v>
      </c>
      <c r="D2145" s="53"/>
      <c r="E2145" s="53"/>
      <c r="F2145" s="53"/>
      <c r="G2145" s="53"/>
      <c r="H2145" s="53" t="s">
        <v>148</v>
      </c>
      <c r="I2145" s="33" t="s">
        <v>30</v>
      </c>
      <c r="J2145" s="53" t="s">
        <v>149</v>
      </c>
      <c r="K2145" s="53" t="s">
        <v>123</v>
      </c>
      <c r="L2145" s="33" t="s">
        <v>128</v>
      </c>
      <c r="M2145" s="58" t="s">
        <v>10881</v>
      </c>
      <c r="N2145" s="53" t="s">
        <v>6073</v>
      </c>
      <c r="O2145" s="53"/>
      <c r="P2145" s="76"/>
    </row>
    <row r="2146" spans="1:16" ht="45">
      <c r="A2146" s="33" t="s">
        <v>6074</v>
      </c>
      <c r="B2146" s="54" t="s">
        <v>6029</v>
      </c>
      <c r="C2146" s="55" t="s">
        <v>6075</v>
      </c>
      <c r="D2146" s="53"/>
      <c r="E2146" s="53"/>
      <c r="F2146" s="53"/>
      <c r="G2146" s="53"/>
      <c r="H2146" s="53" t="s">
        <v>148</v>
      </c>
      <c r="I2146" s="33" t="s">
        <v>30</v>
      </c>
      <c r="J2146" s="53" t="s">
        <v>149</v>
      </c>
      <c r="K2146" s="53" t="s">
        <v>123</v>
      </c>
      <c r="L2146" s="33" t="s">
        <v>128</v>
      </c>
      <c r="M2146" s="58" t="s">
        <v>10881</v>
      </c>
      <c r="N2146" s="53" t="s">
        <v>6076</v>
      </c>
      <c r="O2146" s="53"/>
      <c r="P2146" s="76"/>
    </row>
    <row r="2147" spans="1:16" ht="45">
      <c r="A2147" s="33" t="s">
        <v>6077</v>
      </c>
      <c r="B2147" s="54" t="s">
        <v>6029</v>
      </c>
      <c r="C2147" s="55" t="s">
        <v>6078</v>
      </c>
      <c r="D2147" s="53"/>
      <c r="E2147" s="53"/>
      <c r="F2147" s="53"/>
      <c r="G2147" s="53"/>
      <c r="H2147" s="53" t="s">
        <v>148</v>
      </c>
      <c r="I2147" s="33" t="s">
        <v>30</v>
      </c>
      <c r="J2147" s="53" t="s">
        <v>149</v>
      </c>
      <c r="K2147" s="53" t="s">
        <v>123</v>
      </c>
      <c r="L2147" s="33" t="s">
        <v>128</v>
      </c>
      <c r="M2147" s="58" t="s">
        <v>10881</v>
      </c>
      <c r="N2147" s="53" t="s">
        <v>6079</v>
      </c>
      <c r="O2147" s="53"/>
      <c r="P2147" s="76"/>
    </row>
    <row r="2148" spans="1:16" ht="45">
      <c r="A2148" s="53" t="s">
        <v>6080</v>
      </c>
      <c r="B2148" s="54" t="s">
        <v>6029</v>
      </c>
      <c r="C2148" s="55" t="s">
        <v>6081</v>
      </c>
      <c r="D2148" s="53"/>
      <c r="E2148" s="53"/>
      <c r="F2148" s="53"/>
      <c r="G2148" s="53"/>
      <c r="H2148" s="53" t="s">
        <v>148</v>
      </c>
      <c r="I2148" s="33" t="s">
        <v>30</v>
      </c>
      <c r="J2148" s="53" t="s">
        <v>149</v>
      </c>
      <c r="K2148" s="53" t="s">
        <v>123</v>
      </c>
      <c r="L2148" s="33" t="s">
        <v>128</v>
      </c>
      <c r="M2148" s="58" t="s">
        <v>10881</v>
      </c>
      <c r="N2148" s="53" t="s">
        <v>6082</v>
      </c>
      <c r="O2148" s="53"/>
      <c r="P2148" s="76"/>
    </row>
    <row r="2149" spans="1:16" ht="45">
      <c r="A2149" s="33" t="s">
        <v>6083</v>
      </c>
      <c r="B2149" s="54" t="s">
        <v>6029</v>
      </c>
      <c r="C2149" s="55" t="s">
        <v>6084</v>
      </c>
      <c r="D2149" s="53"/>
      <c r="E2149" s="53"/>
      <c r="F2149" s="53"/>
      <c r="G2149" s="33" t="s">
        <v>146</v>
      </c>
      <c r="H2149" s="53" t="s">
        <v>148</v>
      </c>
      <c r="I2149" s="53" t="s">
        <v>30</v>
      </c>
      <c r="J2149" s="53" t="s">
        <v>149</v>
      </c>
      <c r="K2149" s="53" t="s">
        <v>123</v>
      </c>
      <c r="L2149" s="53" t="s">
        <v>150</v>
      </c>
      <c r="M2149" s="58" t="s">
        <v>11123</v>
      </c>
      <c r="N2149" s="53" t="s">
        <v>6085</v>
      </c>
      <c r="O2149" s="33"/>
      <c r="P2149" s="76"/>
    </row>
    <row r="2150" spans="1:16" ht="30">
      <c r="A2150" s="53" t="s">
        <v>6086</v>
      </c>
      <c r="B2150" s="54" t="s">
        <v>6087</v>
      </c>
      <c r="C2150" s="58" t="s">
        <v>6088</v>
      </c>
      <c r="D2150" s="33" t="s">
        <v>10875</v>
      </c>
      <c r="E2150" s="53" t="s">
        <v>6104</v>
      </c>
      <c r="F2150" s="53"/>
      <c r="G2150" s="53"/>
      <c r="H2150" s="53" t="s">
        <v>148</v>
      </c>
      <c r="I2150" s="53" t="s">
        <v>31</v>
      </c>
      <c r="J2150" s="53" t="s">
        <v>149</v>
      </c>
      <c r="K2150" s="53" t="s">
        <v>123</v>
      </c>
      <c r="L2150" s="33" t="s">
        <v>129</v>
      </c>
      <c r="M2150" s="58" t="s">
        <v>10763</v>
      </c>
      <c r="N2150" s="53" t="s">
        <v>6089</v>
      </c>
      <c r="O2150" s="53"/>
      <c r="P2150" s="76"/>
    </row>
    <row r="2151" spans="1:16" ht="30">
      <c r="A2151" s="53" t="s">
        <v>6090</v>
      </c>
      <c r="B2151" s="54" t="s">
        <v>6087</v>
      </c>
      <c r="C2151" s="55" t="s">
        <v>6091</v>
      </c>
      <c r="D2151" s="53"/>
      <c r="E2151" s="33"/>
      <c r="F2151" s="53"/>
      <c r="G2151" s="53"/>
      <c r="H2151" s="53" t="s">
        <v>148</v>
      </c>
      <c r="I2151" s="53" t="s">
        <v>31</v>
      </c>
      <c r="J2151" s="53" t="s">
        <v>151</v>
      </c>
      <c r="K2151" s="53" t="s">
        <v>124</v>
      </c>
      <c r="L2151" s="53" t="s">
        <v>129</v>
      </c>
      <c r="M2151" s="55"/>
      <c r="N2151" s="53" t="s">
        <v>6092</v>
      </c>
      <c r="O2151" s="53"/>
      <c r="P2151" s="33"/>
    </row>
    <row r="2152" spans="1:16" ht="45">
      <c r="A2152" s="53" t="s">
        <v>6093</v>
      </c>
      <c r="B2152" s="54" t="s">
        <v>6087</v>
      </c>
      <c r="C2152" s="58" t="s">
        <v>6094</v>
      </c>
      <c r="D2152" s="33"/>
      <c r="E2152" s="53"/>
      <c r="F2152" s="53"/>
      <c r="G2152" s="53"/>
      <c r="H2152" s="53" t="s">
        <v>148</v>
      </c>
      <c r="I2152" s="53" t="s">
        <v>31</v>
      </c>
      <c r="J2152" s="53" t="s">
        <v>151</v>
      </c>
      <c r="K2152" s="53" t="s">
        <v>124</v>
      </c>
      <c r="L2152" s="53" t="s">
        <v>129</v>
      </c>
      <c r="M2152" s="55"/>
      <c r="N2152" s="53" t="s">
        <v>6095</v>
      </c>
      <c r="O2152" s="53"/>
      <c r="P2152" s="33"/>
    </row>
    <row r="2153" spans="1:16" ht="30">
      <c r="A2153" s="53" t="s">
        <v>6096</v>
      </c>
      <c r="B2153" s="54" t="s">
        <v>6087</v>
      </c>
      <c r="C2153" s="55" t="s">
        <v>6097</v>
      </c>
      <c r="D2153" s="53"/>
      <c r="E2153" s="53"/>
      <c r="F2153" s="53"/>
      <c r="G2153" s="53"/>
      <c r="H2153" s="53" t="s">
        <v>148</v>
      </c>
      <c r="I2153" s="53" t="s">
        <v>31</v>
      </c>
      <c r="J2153" s="53" t="s">
        <v>151</v>
      </c>
      <c r="K2153" s="53" t="s">
        <v>124</v>
      </c>
      <c r="L2153" s="53" t="s">
        <v>129</v>
      </c>
      <c r="M2153" s="55"/>
      <c r="N2153" s="53" t="s">
        <v>6098</v>
      </c>
      <c r="O2153" s="53"/>
      <c r="P2153" s="33"/>
    </row>
    <row r="2154" spans="1:16" ht="45">
      <c r="A2154" s="33" t="s">
        <v>6099</v>
      </c>
      <c r="B2154" s="54" t="s">
        <v>6087</v>
      </c>
      <c r="C2154" s="55" t="s">
        <v>6100</v>
      </c>
      <c r="D2154" s="53"/>
      <c r="E2154" s="53"/>
      <c r="F2154" s="53"/>
      <c r="G2154" s="33" t="s">
        <v>146</v>
      </c>
      <c r="H2154" s="53" t="s">
        <v>148</v>
      </c>
      <c r="I2154" s="53" t="s">
        <v>30</v>
      </c>
      <c r="J2154" s="53" t="s">
        <v>149</v>
      </c>
      <c r="K2154" s="53" t="s">
        <v>123</v>
      </c>
      <c r="L2154" s="53" t="s">
        <v>150</v>
      </c>
      <c r="M2154" s="58" t="s">
        <v>11123</v>
      </c>
      <c r="N2154" s="53" t="s">
        <v>6101</v>
      </c>
      <c r="O2154" s="33"/>
      <c r="P2154" s="76"/>
    </row>
    <row r="2155" spans="1:16" ht="30">
      <c r="A2155" s="53" t="s">
        <v>6102</v>
      </c>
      <c r="B2155" s="54" t="s">
        <v>6087</v>
      </c>
      <c r="C2155" s="55" t="s">
        <v>6103</v>
      </c>
      <c r="D2155" s="53"/>
      <c r="E2155" s="53"/>
      <c r="F2155" s="53"/>
      <c r="G2155" s="53"/>
      <c r="H2155" s="53" t="s">
        <v>148</v>
      </c>
      <c r="I2155" s="53" t="s">
        <v>30</v>
      </c>
      <c r="J2155" s="53" t="s">
        <v>151</v>
      </c>
      <c r="K2155" s="53" t="s">
        <v>124</v>
      </c>
      <c r="L2155" s="53" t="s">
        <v>129</v>
      </c>
      <c r="M2155" s="55"/>
      <c r="N2155" s="60"/>
      <c r="O2155" s="60"/>
      <c r="P2155" s="76"/>
    </row>
    <row r="2156" spans="1:16" ht="60">
      <c r="A2156" s="33" t="s">
        <v>6104</v>
      </c>
      <c r="B2156" s="54" t="s">
        <v>6087</v>
      </c>
      <c r="C2156" s="58" t="s">
        <v>6105</v>
      </c>
      <c r="D2156" s="53"/>
      <c r="E2156" s="53"/>
      <c r="F2156" s="53"/>
      <c r="G2156" s="33"/>
      <c r="H2156" s="53" t="s">
        <v>148</v>
      </c>
      <c r="I2156" s="53" t="s">
        <v>30</v>
      </c>
      <c r="J2156" s="53" t="s">
        <v>149</v>
      </c>
      <c r="K2156" s="53" t="s">
        <v>123</v>
      </c>
      <c r="L2156" s="53" t="s">
        <v>129</v>
      </c>
      <c r="M2156" s="58" t="s">
        <v>11208</v>
      </c>
      <c r="N2156" s="60"/>
      <c r="O2156" s="33"/>
      <c r="P2156" s="76"/>
    </row>
    <row r="2157" spans="1:16" ht="60">
      <c r="A2157" s="33" t="s">
        <v>6106</v>
      </c>
      <c r="B2157" s="54" t="s">
        <v>6087</v>
      </c>
      <c r="C2157" s="55" t="s">
        <v>6107</v>
      </c>
      <c r="D2157" s="53"/>
      <c r="E2157" s="53"/>
      <c r="F2157" s="53"/>
      <c r="G2157" s="33" t="s">
        <v>146</v>
      </c>
      <c r="H2157" s="53" t="s">
        <v>148</v>
      </c>
      <c r="I2157" s="53" t="s">
        <v>30</v>
      </c>
      <c r="J2157" s="53" t="s">
        <v>149</v>
      </c>
      <c r="K2157" s="53" t="s">
        <v>123</v>
      </c>
      <c r="L2157" s="53" t="s">
        <v>150</v>
      </c>
      <c r="M2157" s="58" t="s">
        <v>11123</v>
      </c>
      <c r="N2157" s="53" t="s">
        <v>6108</v>
      </c>
      <c r="O2157" s="33"/>
      <c r="P2157" s="76"/>
    </row>
    <row r="2158" spans="1:16" ht="45">
      <c r="A2158" s="53" t="s">
        <v>6109</v>
      </c>
      <c r="B2158" s="54" t="s">
        <v>6087</v>
      </c>
      <c r="C2158" s="55" t="s">
        <v>6110</v>
      </c>
      <c r="D2158" s="53"/>
      <c r="E2158" s="53"/>
      <c r="F2158" s="53"/>
      <c r="G2158" s="33" t="s">
        <v>146</v>
      </c>
      <c r="H2158" s="53" t="s">
        <v>148</v>
      </c>
      <c r="I2158" s="53" t="s">
        <v>30</v>
      </c>
      <c r="J2158" s="53" t="s">
        <v>149</v>
      </c>
      <c r="K2158" s="53" t="s">
        <v>123</v>
      </c>
      <c r="L2158" s="53" t="s">
        <v>150</v>
      </c>
      <c r="M2158" s="58" t="s">
        <v>11083</v>
      </c>
      <c r="N2158" s="53" t="s">
        <v>6111</v>
      </c>
      <c r="O2158" s="33"/>
      <c r="P2158" s="76"/>
    </row>
    <row r="2159" spans="1:16" ht="60">
      <c r="A2159" s="33" t="s">
        <v>6112</v>
      </c>
      <c r="B2159" s="54" t="s">
        <v>6087</v>
      </c>
      <c r="C2159" s="55" t="s">
        <v>6113</v>
      </c>
      <c r="D2159" s="53"/>
      <c r="E2159" s="53"/>
      <c r="F2159" s="53"/>
      <c r="G2159" s="33" t="s">
        <v>146</v>
      </c>
      <c r="H2159" s="53" t="s">
        <v>148</v>
      </c>
      <c r="I2159" s="53" t="s">
        <v>30</v>
      </c>
      <c r="J2159" s="53" t="s">
        <v>149</v>
      </c>
      <c r="K2159" s="53" t="s">
        <v>123</v>
      </c>
      <c r="L2159" s="53" t="s">
        <v>150</v>
      </c>
      <c r="M2159" s="58" t="s">
        <v>11106</v>
      </c>
      <c r="N2159" s="53" t="s">
        <v>6114</v>
      </c>
      <c r="O2159" s="33"/>
      <c r="P2159" s="76"/>
    </row>
    <row r="2160" spans="1:16" ht="45">
      <c r="A2160" s="53" t="s">
        <v>6115</v>
      </c>
      <c r="B2160" s="54" t="s">
        <v>6087</v>
      </c>
      <c r="C2160" s="55" t="s">
        <v>6116</v>
      </c>
      <c r="D2160" s="53"/>
      <c r="E2160" s="53"/>
      <c r="F2160" s="53"/>
      <c r="G2160" s="33" t="s">
        <v>146</v>
      </c>
      <c r="H2160" s="53" t="s">
        <v>148</v>
      </c>
      <c r="I2160" s="53" t="s">
        <v>30</v>
      </c>
      <c r="J2160" s="53" t="s">
        <v>149</v>
      </c>
      <c r="K2160" s="53" t="s">
        <v>123</v>
      </c>
      <c r="L2160" s="53" t="s">
        <v>150</v>
      </c>
      <c r="M2160" s="58" t="s">
        <v>11118</v>
      </c>
      <c r="N2160" s="53" t="s">
        <v>6117</v>
      </c>
      <c r="O2160" s="33"/>
      <c r="P2160" s="76"/>
    </row>
    <row r="2161" spans="1:16" ht="45">
      <c r="A2161" s="53" t="s">
        <v>6118</v>
      </c>
      <c r="B2161" s="54" t="s">
        <v>6087</v>
      </c>
      <c r="C2161" s="55" t="s">
        <v>6119</v>
      </c>
      <c r="D2161" s="53"/>
      <c r="E2161" s="53"/>
      <c r="F2161" s="53"/>
      <c r="G2161" s="53"/>
      <c r="H2161" s="53" t="s">
        <v>148</v>
      </c>
      <c r="I2161" s="53" t="s">
        <v>30</v>
      </c>
      <c r="J2161" s="53" t="s">
        <v>149</v>
      </c>
      <c r="K2161" s="53" t="s">
        <v>123</v>
      </c>
      <c r="L2161" s="53" t="s">
        <v>128</v>
      </c>
      <c r="M2161" s="58" t="s">
        <v>10881</v>
      </c>
      <c r="N2161" s="53" t="s">
        <v>6120</v>
      </c>
      <c r="O2161" s="53"/>
      <c r="P2161" s="76"/>
    </row>
    <row r="2162" spans="1:16" ht="75">
      <c r="A2162" s="53" t="s">
        <v>6121</v>
      </c>
      <c r="B2162" s="54" t="s">
        <v>6087</v>
      </c>
      <c r="C2162" s="55" t="s">
        <v>6122</v>
      </c>
      <c r="D2162" s="53"/>
      <c r="E2162" s="53"/>
      <c r="F2162" s="53"/>
      <c r="G2162" s="53"/>
      <c r="H2162" s="53" t="s">
        <v>148</v>
      </c>
      <c r="I2162" s="53" t="s">
        <v>30</v>
      </c>
      <c r="J2162" s="53" t="s">
        <v>149</v>
      </c>
      <c r="K2162" s="53" t="s">
        <v>123</v>
      </c>
      <c r="L2162" s="53" t="s">
        <v>128</v>
      </c>
      <c r="M2162" s="58" t="s">
        <v>10975</v>
      </c>
      <c r="N2162" s="53" t="s">
        <v>6123</v>
      </c>
      <c r="O2162" s="53"/>
      <c r="P2162" s="76"/>
    </row>
    <row r="2163" spans="1:16" ht="45">
      <c r="A2163" s="33" t="s">
        <v>6124</v>
      </c>
      <c r="B2163" s="54" t="s">
        <v>6087</v>
      </c>
      <c r="C2163" s="55" t="s">
        <v>6125</v>
      </c>
      <c r="D2163" s="53"/>
      <c r="E2163" s="53"/>
      <c r="F2163" s="53"/>
      <c r="G2163" s="53"/>
      <c r="H2163" s="53" t="s">
        <v>148</v>
      </c>
      <c r="I2163" s="33" t="s">
        <v>30</v>
      </c>
      <c r="J2163" s="53" t="s">
        <v>149</v>
      </c>
      <c r="K2163" s="53" t="s">
        <v>123</v>
      </c>
      <c r="L2163" s="33" t="s">
        <v>128</v>
      </c>
      <c r="M2163" s="58" t="s">
        <v>10881</v>
      </c>
      <c r="N2163" s="53" t="s">
        <v>6126</v>
      </c>
      <c r="O2163" s="53"/>
      <c r="P2163" s="76"/>
    </row>
    <row r="2164" spans="1:16" ht="45">
      <c r="A2164" s="53" t="s">
        <v>6127</v>
      </c>
      <c r="B2164" s="54" t="s">
        <v>6087</v>
      </c>
      <c r="C2164" s="55" t="s">
        <v>6128</v>
      </c>
      <c r="D2164" s="53"/>
      <c r="E2164" s="53"/>
      <c r="F2164" s="53"/>
      <c r="G2164" s="53"/>
      <c r="H2164" s="53" t="s">
        <v>148</v>
      </c>
      <c r="I2164" s="33" t="s">
        <v>30</v>
      </c>
      <c r="J2164" s="53" t="s">
        <v>149</v>
      </c>
      <c r="K2164" s="53" t="s">
        <v>123</v>
      </c>
      <c r="L2164" s="33" t="s">
        <v>128</v>
      </c>
      <c r="M2164" s="58" t="s">
        <v>10881</v>
      </c>
      <c r="N2164" s="53" t="s">
        <v>6129</v>
      </c>
      <c r="O2164" s="53"/>
      <c r="P2164" s="76"/>
    </row>
    <row r="2165" spans="1:16" ht="45">
      <c r="A2165" s="53" t="s">
        <v>6130</v>
      </c>
      <c r="B2165" s="54" t="s">
        <v>6087</v>
      </c>
      <c r="C2165" s="55" t="s">
        <v>6131</v>
      </c>
      <c r="D2165" s="53"/>
      <c r="E2165" s="53"/>
      <c r="F2165" s="53"/>
      <c r="G2165" s="53"/>
      <c r="H2165" s="53" t="s">
        <v>148</v>
      </c>
      <c r="I2165" s="33" t="s">
        <v>30</v>
      </c>
      <c r="J2165" s="53" t="s">
        <v>149</v>
      </c>
      <c r="K2165" s="53" t="s">
        <v>123</v>
      </c>
      <c r="L2165" s="33" t="s">
        <v>128</v>
      </c>
      <c r="M2165" s="58" t="s">
        <v>10881</v>
      </c>
      <c r="N2165" s="53" t="s">
        <v>6132</v>
      </c>
      <c r="O2165" s="53"/>
      <c r="P2165" s="76"/>
    </row>
    <row r="2166" spans="1:16" ht="45">
      <c r="A2166" s="33" t="s">
        <v>6133</v>
      </c>
      <c r="B2166" s="54" t="s">
        <v>6087</v>
      </c>
      <c r="C2166" s="55" t="s">
        <v>6134</v>
      </c>
      <c r="D2166" s="53"/>
      <c r="E2166" s="53"/>
      <c r="F2166" s="53"/>
      <c r="G2166" s="33" t="s">
        <v>146</v>
      </c>
      <c r="H2166" s="53" t="s">
        <v>148</v>
      </c>
      <c r="I2166" s="53" t="s">
        <v>30</v>
      </c>
      <c r="J2166" s="53" t="s">
        <v>149</v>
      </c>
      <c r="K2166" s="53" t="s">
        <v>123</v>
      </c>
      <c r="L2166" s="53" t="s">
        <v>150</v>
      </c>
      <c r="M2166" s="58" t="s">
        <v>11123</v>
      </c>
      <c r="N2166" s="53" t="s">
        <v>6135</v>
      </c>
      <c r="O2166" s="33"/>
      <c r="P2166" s="76"/>
    </row>
    <row r="2167" spans="1:16" ht="30">
      <c r="A2167" s="53" t="s">
        <v>6136</v>
      </c>
      <c r="B2167" s="54" t="s">
        <v>6137</v>
      </c>
      <c r="C2167" s="55" t="s">
        <v>6138</v>
      </c>
      <c r="D2167" s="53" t="s">
        <v>6149</v>
      </c>
      <c r="E2167" s="33" t="s">
        <v>6154</v>
      </c>
      <c r="F2167" s="53"/>
      <c r="G2167" s="53"/>
      <c r="H2167" s="53" t="s">
        <v>148</v>
      </c>
      <c r="I2167" s="53" t="s">
        <v>31</v>
      </c>
      <c r="J2167" s="53" t="s">
        <v>149</v>
      </c>
      <c r="K2167" s="53" t="s">
        <v>123</v>
      </c>
      <c r="L2167" s="33" t="s">
        <v>129</v>
      </c>
      <c r="M2167" s="58" t="s">
        <v>10763</v>
      </c>
      <c r="N2167" s="53" t="s">
        <v>6139</v>
      </c>
      <c r="O2167" s="53"/>
      <c r="P2167" s="76"/>
    </row>
    <row r="2168" spans="1:16" ht="30">
      <c r="A2168" s="53" t="s">
        <v>6140</v>
      </c>
      <c r="B2168" s="54" t="s">
        <v>6137</v>
      </c>
      <c r="C2168" s="55" t="s">
        <v>6141</v>
      </c>
      <c r="D2168" s="33"/>
      <c r="E2168" s="53"/>
      <c r="F2168" s="53"/>
      <c r="G2168" s="53"/>
      <c r="H2168" s="53" t="s">
        <v>148</v>
      </c>
      <c r="I2168" s="53" t="s">
        <v>31</v>
      </c>
      <c r="J2168" s="53" t="s">
        <v>151</v>
      </c>
      <c r="K2168" s="53" t="s">
        <v>124</v>
      </c>
      <c r="L2168" s="53" t="s">
        <v>129</v>
      </c>
      <c r="M2168" s="55"/>
      <c r="N2168" s="53" t="s">
        <v>6142</v>
      </c>
      <c r="O2168" s="53"/>
      <c r="P2168" s="33"/>
    </row>
    <row r="2169" spans="1:16" ht="30">
      <c r="A2169" s="53" t="s">
        <v>6143</v>
      </c>
      <c r="B2169" s="54" t="s">
        <v>6137</v>
      </c>
      <c r="C2169" s="55" t="s">
        <v>6144</v>
      </c>
      <c r="D2169" s="53"/>
      <c r="E2169" s="33"/>
      <c r="F2169" s="53"/>
      <c r="G2169" s="53"/>
      <c r="H2169" s="53" t="s">
        <v>148</v>
      </c>
      <c r="I2169" s="53" t="s">
        <v>31</v>
      </c>
      <c r="J2169" s="53" t="s">
        <v>151</v>
      </c>
      <c r="K2169" s="53" t="s">
        <v>124</v>
      </c>
      <c r="L2169" s="53" t="s">
        <v>129</v>
      </c>
      <c r="M2169" s="55"/>
      <c r="N2169" s="53" t="s">
        <v>6145</v>
      </c>
      <c r="O2169" s="53"/>
      <c r="P2169" s="33"/>
    </row>
    <row r="2170" spans="1:16" ht="60">
      <c r="A2170" s="53" t="s">
        <v>6146</v>
      </c>
      <c r="B2170" s="54" t="s">
        <v>6137</v>
      </c>
      <c r="C2170" s="55" t="s">
        <v>6147</v>
      </c>
      <c r="D2170" s="53"/>
      <c r="E2170" s="33"/>
      <c r="F2170" s="53"/>
      <c r="G2170" s="53"/>
      <c r="H2170" s="53" t="s">
        <v>148</v>
      </c>
      <c r="I2170" s="53" t="s">
        <v>31</v>
      </c>
      <c r="J2170" s="53" t="s">
        <v>151</v>
      </c>
      <c r="K2170" s="53" t="s">
        <v>124</v>
      </c>
      <c r="L2170" s="53" t="s">
        <v>129</v>
      </c>
      <c r="M2170" s="55"/>
      <c r="N2170" s="53" t="s">
        <v>6148</v>
      </c>
      <c r="O2170" s="53"/>
      <c r="P2170" s="33"/>
    </row>
    <row r="2171" spans="1:16" ht="45">
      <c r="A2171" s="33" t="s">
        <v>6149</v>
      </c>
      <c r="B2171" s="54" t="s">
        <v>6137</v>
      </c>
      <c r="C2171" s="55" t="s">
        <v>6150</v>
      </c>
      <c r="D2171" s="53"/>
      <c r="E2171" s="53"/>
      <c r="F2171" s="53"/>
      <c r="G2171" s="33" t="s">
        <v>146</v>
      </c>
      <c r="H2171" s="53" t="s">
        <v>148</v>
      </c>
      <c r="I2171" s="53" t="s">
        <v>30</v>
      </c>
      <c r="J2171" s="53" t="s">
        <v>149</v>
      </c>
      <c r="K2171" s="53" t="s">
        <v>123</v>
      </c>
      <c r="L2171" s="53" t="s">
        <v>150</v>
      </c>
      <c r="M2171" s="58" t="s">
        <v>11123</v>
      </c>
      <c r="N2171" s="53" t="s">
        <v>6151</v>
      </c>
      <c r="O2171" s="33"/>
      <c r="P2171" s="76"/>
    </row>
    <row r="2172" spans="1:16" ht="30">
      <c r="A2172" s="53" t="s">
        <v>6152</v>
      </c>
      <c r="B2172" s="54" t="s">
        <v>6137</v>
      </c>
      <c r="C2172" s="55" t="s">
        <v>6153</v>
      </c>
      <c r="D2172" s="53"/>
      <c r="E2172" s="53"/>
      <c r="F2172" s="53"/>
      <c r="G2172" s="53"/>
      <c r="H2172" s="53" t="s">
        <v>148</v>
      </c>
      <c r="I2172" s="53" t="s">
        <v>30</v>
      </c>
      <c r="J2172" s="53" t="s">
        <v>151</v>
      </c>
      <c r="K2172" s="53" t="s">
        <v>124</v>
      </c>
      <c r="L2172" s="53" t="s">
        <v>129</v>
      </c>
      <c r="M2172" s="55"/>
      <c r="N2172" s="60"/>
      <c r="O2172" s="60"/>
      <c r="P2172" s="76"/>
    </row>
    <row r="2173" spans="1:16" ht="60">
      <c r="A2173" s="33" t="s">
        <v>6154</v>
      </c>
      <c r="B2173" s="54" t="s">
        <v>6137</v>
      </c>
      <c r="C2173" s="55" t="s">
        <v>6155</v>
      </c>
      <c r="D2173" s="53"/>
      <c r="E2173" s="53"/>
      <c r="F2173" s="53"/>
      <c r="G2173" s="33"/>
      <c r="H2173" s="53" t="s">
        <v>148</v>
      </c>
      <c r="I2173" s="53" t="s">
        <v>30</v>
      </c>
      <c r="J2173" s="53" t="s">
        <v>149</v>
      </c>
      <c r="K2173" s="53" t="s">
        <v>123</v>
      </c>
      <c r="L2173" s="53" t="s">
        <v>129</v>
      </c>
      <c r="M2173" s="58" t="s">
        <v>11208</v>
      </c>
      <c r="N2173" s="60"/>
      <c r="O2173" s="33"/>
      <c r="P2173" s="76"/>
    </row>
    <row r="2174" spans="1:16" ht="30">
      <c r="A2174" s="53" t="s">
        <v>6156</v>
      </c>
      <c r="B2174" s="54" t="s">
        <v>6137</v>
      </c>
      <c r="C2174" s="58" t="s">
        <v>6157</v>
      </c>
      <c r="D2174" s="53"/>
      <c r="E2174" s="53"/>
      <c r="F2174" s="53"/>
      <c r="G2174" s="53"/>
      <c r="H2174" s="53" t="s">
        <v>148</v>
      </c>
      <c r="I2174" s="53" t="s">
        <v>30</v>
      </c>
      <c r="J2174" s="53" t="s">
        <v>151</v>
      </c>
      <c r="K2174" s="33" t="s">
        <v>124</v>
      </c>
      <c r="L2174" s="33" t="s">
        <v>129</v>
      </c>
      <c r="M2174" s="58"/>
      <c r="N2174" s="53" t="s">
        <v>6158</v>
      </c>
      <c r="O2174" s="53"/>
      <c r="P2174" s="76"/>
    </row>
    <row r="2175" spans="1:16" ht="60">
      <c r="A2175" s="33" t="s">
        <v>6159</v>
      </c>
      <c r="B2175" s="54" t="s">
        <v>6137</v>
      </c>
      <c r="C2175" s="55" t="s">
        <v>6160</v>
      </c>
      <c r="D2175" s="53"/>
      <c r="E2175" s="53"/>
      <c r="F2175" s="53"/>
      <c r="G2175" s="33" t="s">
        <v>146</v>
      </c>
      <c r="H2175" s="53" t="s">
        <v>148</v>
      </c>
      <c r="I2175" s="53" t="s">
        <v>30</v>
      </c>
      <c r="J2175" s="53" t="s">
        <v>149</v>
      </c>
      <c r="K2175" s="53" t="s">
        <v>123</v>
      </c>
      <c r="L2175" s="53" t="s">
        <v>150</v>
      </c>
      <c r="M2175" s="58" t="s">
        <v>11106</v>
      </c>
      <c r="N2175" s="53" t="s">
        <v>6161</v>
      </c>
      <c r="O2175" s="33"/>
      <c r="P2175" s="76"/>
    </row>
    <row r="2176" spans="1:16" ht="45">
      <c r="A2176" s="33" t="s">
        <v>6162</v>
      </c>
      <c r="B2176" s="54" t="s">
        <v>6137</v>
      </c>
      <c r="C2176" s="55" t="s">
        <v>6163</v>
      </c>
      <c r="D2176" s="53"/>
      <c r="E2176" s="53"/>
      <c r="F2176" s="53"/>
      <c r="G2176" s="33" t="s">
        <v>146</v>
      </c>
      <c r="H2176" s="53" t="s">
        <v>148</v>
      </c>
      <c r="I2176" s="53" t="s">
        <v>30</v>
      </c>
      <c r="J2176" s="53" t="s">
        <v>149</v>
      </c>
      <c r="K2176" s="53" t="s">
        <v>123</v>
      </c>
      <c r="L2176" s="53" t="s">
        <v>150</v>
      </c>
      <c r="M2176" s="58" t="s">
        <v>11083</v>
      </c>
      <c r="N2176" s="53" t="s">
        <v>6164</v>
      </c>
      <c r="O2176" s="33"/>
      <c r="P2176" s="76"/>
    </row>
    <row r="2177" spans="1:16" ht="60">
      <c r="A2177" s="53" t="s">
        <v>6165</v>
      </c>
      <c r="B2177" s="54" t="s">
        <v>6137</v>
      </c>
      <c r="C2177" s="55" t="s">
        <v>6166</v>
      </c>
      <c r="D2177" s="53"/>
      <c r="E2177" s="53"/>
      <c r="F2177" s="53"/>
      <c r="G2177" s="33" t="s">
        <v>146</v>
      </c>
      <c r="H2177" s="53" t="s">
        <v>148</v>
      </c>
      <c r="I2177" s="53" t="s">
        <v>30</v>
      </c>
      <c r="J2177" s="53" t="s">
        <v>149</v>
      </c>
      <c r="K2177" s="53" t="s">
        <v>123</v>
      </c>
      <c r="L2177" s="53" t="s">
        <v>150</v>
      </c>
      <c r="M2177" s="58" t="s">
        <v>11080</v>
      </c>
      <c r="N2177" s="60"/>
      <c r="O2177" s="33"/>
      <c r="P2177" s="76"/>
    </row>
    <row r="2178" spans="1:16" ht="45">
      <c r="A2178" s="53" t="s">
        <v>6167</v>
      </c>
      <c r="B2178" s="54" t="s">
        <v>6137</v>
      </c>
      <c r="C2178" s="55" t="s">
        <v>6168</v>
      </c>
      <c r="D2178" s="53"/>
      <c r="E2178" s="53"/>
      <c r="F2178" s="53"/>
      <c r="G2178" s="33" t="s">
        <v>146</v>
      </c>
      <c r="H2178" s="53" t="s">
        <v>148</v>
      </c>
      <c r="I2178" s="53" t="s">
        <v>30</v>
      </c>
      <c r="J2178" s="53" t="s">
        <v>149</v>
      </c>
      <c r="K2178" s="53" t="s">
        <v>123</v>
      </c>
      <c r="L2178" s="53" t="s">
        <v>150</v>
      </c>
      <c r="M2178" s="58" t="s">
        <v>11103</v>
      </c>
      <c r="N2178" s="53" t="s">
        <v>6169</v>
      </c>
      <c r="O2178" s="33"/>
      <c r="P2178" s="76"/>
    </row>
    <row r="2179" spans="1:16" ht="75">
      <c r="A2179" s="33" t="s">
        <v>6170</v>
      </c>
      <c r="B2179" s="54" t="s">
        <v>6137</v>
      </c>
      <c r="C2179" s="55" t="s">
        <v>6171</v>
      </c>
      <c r="D2179" s="53"/>
      <c r="E2179" s="53"/>
      <c r="F2179" s="53"/>
      <c r="G2179" s="33" t="s">
        <v>146</v>
      </c>
      <c r="H2179" s="53" t="s">
        <v>148</v>
      </c>
      <c r="I2179" s="53" t="s">
        <v>30</v>
      </c>
      <c r="J2179" s="53" t="s">
        <v>149</v>
      </c>
      <c r="K2179" s="53" t="s">
        <v>123</v>
      </c>
      <c r="L2179" s="53" t="s">
        <v>150</v>
      </c>
      <c r="M2179" s="58" t="s">
        <v>11174</v>
      </c>
      <c r="N2179" s="53" t="s">
        <v>6172</v>
      </c>
      <c r="O2179" s="33"/>
      <c r="P2179" s="76"/>
    </row>
    <row r="2180" spans="1:16" ht="75">
      <c r="A2180" s="53" t="s">
        <v>6173</v>
      </c>
      <c r="B2180" s="54" t="s">
        <v>6137</v>
      </c>
      <c r="C2180" s="55" t="s">
        <v>6174</v>
      </c>
      <c r="D2180" s="53"/>
      <c r="E2180" s="53"/>
      <c r="F2180" s="53"/>
      <c r="G2180" s="33" t="s">
        <v>146</v>
      </c>
      <c r="H2180" s="53" t="s">
        <v>148</v>
      </c>
      <c r="I2180" s="53" t="s">
        <v>30</v>
      </c>
      <c r="J2180" s="53" t="s">
        <v>149</v>
      </c>
      <c r="K2180" s="53" t="s">
        <v>123</v>
      </c>
      <c r="L2180" s="53" t="s">
        <v>150</v>
      </c>
      <c r="M2180" s="58" t="s">
        <v>11103</v>
      </c>
      <c r="N2180" s="53" t="s">
        <v>6175</v>
      </c>
      <c r="O2180" s="33"/>
      <c r="P2180" s="76"/>
    </row>
    <row r="2181" spans="1:16" ht="60">
      <c r="A2181" s="33" t="s">
        <v>6176</v>
      </c>
      <c r="B2181" s="54" t="s">
        <v>6137</v>
      </c>
      <c r="C2181" s="55" t="s">
        <v>6177</v>
      </c>
      <c r="D2181" s="53"/>
      <c r="E2181" s="53"/>
      <c r="F2181" s="53"/>
      <c r="G2181" s="33" t="s">
        <v>146</v>
      </c>
      <c r="H2181" s="53" t="s">
        <v>148</v>
      </c>
      <c r="I2181" s="53" t="s">
        <v>30</v>
      </c>
      <c r="J2181" s="53" t="s">
        <v>149</v>
      </c>
      <c r="K2181" s="53" t="s">
        <v>123</v>
      </c>
      <c r="L2181" s="53" t="s">
        <v>150</v>
      </c>
      <c r="M2181" s="58" t="s">
        <v>11127</v>
      </c>
      <c r="N2181" s="53" t="s">
        <v>6178</v>
      </c>
      <c r="O2181" s="33"/>
      <c r="P2181" s="76"/>
    </row>
    <row r="2182" spans="1:16" ht="60">
      <c r="A2182" s="53" t="s">
        <v>6179</v>
      </c>
      <c r="B2182" s="54" t="s">
        <v>6137</v>
      </c>
      <c r="C2182" s="55" t="s">
        <v>6180</v>
      </c>
      <c r="D2182" s="53"/>
      <c r="E2182" s="53"/>
      <c r="F2182" s="53"/>
      <c r="G2182" s="33" t="s">
        <v>146</v>
      </c>
      <c r="H2182" s="53" t="s">
        <v>148</v>
      </c>
      <c r="I2182" s="53" t="s">
        <v>30</v>
      </c>
      <c r="J2182" s="53" t="s">
        <v>149</v>
      </c>
      <c r="K2182" s="53" t="s">
        <v>123</v>
      </c>
      <c r="L2182" s="53" t="s">
        <v>150</v>
      </c>
      <c r="M2182" s="58" t="s">
        <v>11104</v>
      </c>
      <c r="N2182" s="53" t="s">
        <v>6181</v>
      </c>
      <c r="O2182" s="33"/>
      <c r="P2182" s="76"/>
    </row>
    <row r="2183" spans="1:16" ht="75">
      <c r="A2183" s="53" t="s">
        <v>6182</v>
      </c>
      <c r="B2183" s="54" t="s">
        <v>6137</v>
      </c>
      <c r="C2183" s="58" t="s">
        <v>6183</v>
      </c>
      <c r="D2183" s="53"/>
      <c r="E2183" s="53"/>
      <c r="F2183" s="53"/>
      <c r="G2183" s="33" t="s">
        <v>146</v>
      </c>
      <c r="H2183" s="53" t="s">
        <v>148</v>
      </c>
      <c r="I2183" s="53" t="s">
        <v>30</v>
      </c>
      <c r="J2183" s="53" t="s">
        <v>149</v>
      </c>
      <c r="K2183" s="53" t="s">
        <v>123</v>
      </c>
      <c r="L2183" s="53" t="s">
        <v>150</v>
      </c>
      <c r="M2183" s="58" t="s">
        <v>11105</v>
      </c>
      <c r="N2183" s="53" t="s">
        <v>6184</v>
      </c>
      <c r="O2183" s="33"/>
      <c r="P2183" s="76"/>
    </row>
    <row r="2184" spans="1:16" ht="75">
      <c r="A2184" s="53" t="s">
        <v>6185</v>
      </c>
      <c r="B2184" s="54" t="s">
        <v>6137</v>
      </c>
      <c r="C2184" s="55" t="s">
        <v>6186</v>
      </c>
      <c r="D2184" s="53"/>
      <c r="E2184" s="53"/>
      <c r="F2184" s="53"/>
      <c r="G2184" s="33" t="s">
        <v>146</v>
      </c>
      <c r="H2184" s="53" t="s">
        <v>148</v>
      </c>
      <c r="I2184" s="53" t="s">
        <v>30</v>
      </c>
      <c r="J2184" s="53" t="s">
        <v>149</v>
      </c>
      <c r="K2184" s="53" t="s">
        <v>123</v>
      </c>
      <c r="L2184" s="53" t="s">
        <v>150</v>
      </c>
      <c r="M2184" s="58" t="s">
        <v>11109</v>
      </c>
      <c r="N2184" s="53" t="s">
        <v>6187</v>
      </c>
      <c r="O2184" s="33"/>
      <c r="P2184" s="76"/>
    </row>
    <row r="2185" spans="1:16" ht="30">
      <c r="A2185" s="53" t="s">
        <v>6188</v>
      </c>
      <c r="B2185" s="54" t="s">
        <v>6137</v>
      </c>
      <c r="C2185" s="55" t="s">
        <v>6189</v>
      </c>
      <c r="D2185" s="53"/>
      <c r="E2185" s="53"/>
      <c r="F2185" s="53"/>
      <c r="G2185" s="53"/>
      <c r="H2185" s="53" t="s">
        <v>148</v>
      </c>
      <c r="I2185" s="53" t="s">
        <v>30</v>
      </c>
      <c r="J2185" s="53" t="s">
        <v>151</v>
      </c>
      <c r="K2185" s="33" t="s">
        <v>124</v>
      </c>
      <c r="L2185" s="33" t="s">
        <v>129</v>
      </c>
      <c r="M2185" s="58"/>
      <c r="N2185" s="53" t="s">
        <v>6190</v>
      </c>
      <c r="O2185" s="53"/>
      <c r="P2185" s="76"/>
    </row>
    <row r="2186" spans="1:16" ht="75">
      <c r="A2186" s="53" t="s">
        <v>6191</v>
      </c>
      <c r="B2186" s="54" t="s">
        <v>6137</v>
      </c>
      <c r="C2186" s="55" t="s">
        <v>6192</v>
      </c>
      <c r="D2186" s="53"/>
      <c r="E2186" s="53"/>
      <c r="F2186" s="53"/>
      <c r="G2186" s="33" t="s">
        <v>146</v>
      </c>
      <c r="H2186" s="53" t="s">
        <v>148</v>
      </c>
      <c r="I2186" s="53" t="s">
        <v>30</v>
      </c>
      <c r="J2186" s="53" t="s">
        <v>149</v>
      </c>
      <c r="K2186" s="53" t="s">
        <v>123</v>
      </c>
      <c r="L2186" s="53" t="s">
        <v>150</v>
      </c>
      <c r="M2186" s="58" t="s">
        <v>11127</v>
      </c>
      <c r="N2186" s="53" t="s">
        <v>6193</v>
      </c>
      <c r="O2186" s="33"/>
      <c r="P2186" s="76"/>
    </row>
    <row r="2187" spans="1:16" ht="105">
      <c r="A2187" s="53" t="s">
        <v>6194</v>
      </c>
      <c r="B2187" s="54" t="s">
        <v>6137</v>
      </c>
      <c r="C2187" s="55" t="s">
        <v>6195</v>
      </c>
      <c r="D2187" s="53"/>
      <c r="E2187" s="53"/>
      <c r="F2187" s="53"/>
      <c r="G2187" s="33" t="s">
        <v>146</v>
      </c>
      <c r="H2187" s="53" t="s">
        <v>148</v>
      </c>
      <c r="I2187" s="53" t="s">
        <v>30</v>
      </c>
      <c r="J2187" s="53" t="s">
        <v>149</v>
      </c>
      <c r="K2187" s="53" t="s">
        <v>123</v>
      </c>
      <c r="L2187" s="53" t="s">
        <v>150</v>
      </c>
      <c r="M2187" s="58" t="s">
        <v>11127</v>
      </c>
      <c r="N2187" s="53" t="s">
        <v>6196</v>
      </c>
      <c r="O2187" s="33"/>
      <c r="P2187" s="76"/>
    </row>
    <row r="2188" spans="1:16" ht="60">
      <c r="A2188" s="53" t="s">
        <v>6197</v>
      </c>
      <c r="B2188" s="54" t="s">
        <v>6137</v>
      </c>
      <c r="C2188" s="55" t="s">
        <v>6198</v>
      </c>
      <c r="D2188" s="53"/>
      <c r="E2188" s="53"/>
      <c r="F2188" s="53"/>
      <c r="G2188" s="53"/>
      <c r="H2188" s="53" t="s">
        <v>148</v>
      </c>
      <c r="I2188" s="33" t="s">
        <v>30</v>
      </c>
      <c r="J2188" s="53" t="s">
        <v>149</v>
      </c>
      <c r="K2188" s="53" t="s">
        <v>123</v>
      </c>
      <c r="L2188" s="33" t="s">
        <v>128</v>
      </c>
      <c r="M2188" s="58" t="s">
        <v>10881</v>
      </c>
      <c r="N2188" s="53" t="s">
        <v>6199</v>
      </c>
      <c r="O2188" s="53"/>
      <c r="P2188" s="76"/>
    </row>
    <row r="2189" spans="1:16" ht="60">
      <c r="A2189" s="53" t="s">
        <v>6200</v>
      </c>
      <c r="B2189" s="54" t="s">
        <v>6137</v>
      </c>
      <c r="C2189" s="55" t="s">
        <v>6201</v>
      </c>
      <c r="D2189" s="53"/>
      <c r="E2189" s="53"/>
      <c r="F2189" s="53"/>
      <c r="G2189" s="53"/>
      <c r="H2189" s="53" t="s">
        <v>148</v>
      </c>
      <c r="I2189" s="33" t="s">
        <v>30</v>
      </c>
      <c r="J2189" s="53" t="s">
        <v>149</v>
      </c>
      <c r="K2189" s="53" t="s">
        <v>123</v>
      </c>
      <c r="L2189" s="33" t="s">
        <v>128</v>
      </c>
      <c r="M2189" s="58" t="s">
        <v>10881</v>
      </c>
      <c r="N2189" s="53" t="s">
        <v>6202</v>
      </c>
      <c r="O2189" s="53"/>
      <c r="P2189" s="76"/>
    </row>
    <row r="2190" spans="1:16" ht="75">
      <c r="A2190" s="53" t="s">
        <v>6203</v>
      </c>
      <c r="B2190" s="54" t="s">
        <v>6137</v>
      </c>
      <c r="C2190" s="55" t="s">
        <v>6204</v>
      </c>
      <c r="D2190" s="53"/>
      <c r="E2190" s="53"/>
      <c r="F2190" s="53"/>
      <c r="G2190" s="53"/>
      <c r="H2190" s="53" t="s">
        <v>148</v>
      </c>
      <c r="I2190" s="33" t="s">
        <v>30</v>
      </c>
      <c r="J2190" s="53" t="s">
        <v>149</v>
      </c>
      <c r="K2190" s="53" t="s">
        <v>123</v>
      </c>
      <c r="L2190" s="33" t="s">
        <v>128</v>
      </c>
      <c r="M2190" s="58" t="s">
        <v>10881</v>
      </c>
      <c r="N2190" s="53" t="s">
        <v>6205</v>
      </c>
      <c r="O2190" s="53"/>
      <c r="P2190" s="76"/>
    </row>
    <row r="2191" spans="1:16" ht="60">
      <c r="A2191" s="53" t="s">
        <v>6206</v>
      </c>
      <c r="B2191" s="54" t="s">
        <v>6137</v>
      </c>
      <c r="C2191" s="55" t="s">
        <v>6207</v>
      </c>
      <c r="D2191" s="53"/>
      <c r="E2191" s="53"/>
      <c r="F2191" s="53"/>
      <c r="G2191" s="53"/>
      <c r="H2191" s="53" t="s">
        <v>148</v>
      </c>
      <c r="I2191" s="33" t="s">
        <v>30</v>
      </c>
      <c r="J2191" s="53" t="s">
        <v>149</v>
      </c>
      <c r="K2191" s="53" t="s">
        <v>123</v>
      </c>
      <c r="L2191" s="33" t="s">
        <v>128</v>
      </c>
      <c r="M2191" s="58" t="s">
        <v>10881</v>
      </c>
      <c r="N2191" s="53" t="s">
        <v>6208</v>
      </c>
      <c r="O2191" s="53"/>
      <c r="P2191" s="76"/>
    </row>
    <row r="2192" spans="1:16" ht="60">
      <c r="A2192" s="53" t="s">
        <v>6209</v>
      </c>
      <c r="B2192" s="54" t="s">
        <v>6137</v>
      </c>
      <c r="C2192" s="55" t="s">
        <v>6210</v>
      </c>
      <c r="D2192" s="53"/>
      <c r="E2192" s="53"/>
      <c r="F2192" s="53"/>
      <c r="G2192" s="53"/>
      <c r="H2192" s="53" t="s">
        <v>148</v>
      </c>
      <c r="I2192" s="53" t="s">
        <v>30</v>
      </c>
      <c r="J2192" s="53" t="s">
        <v>149</v>
      </c>
      <c r="K2192" s="53" t="s">
        <v>123</v>
      </c>
      <c r="L2192" s="53" t="s">
        <v>128</v>
      </c>
      <c r="M2192" s="58" t="s">
        <v>10881</v>
      </c>
      <c r="N2192" s="53" t="s">
        <v>6211</v>
      </c>
      <c r="O2192" s="53"/>
      <c r="P2192" s="76"/>
    </row>
    <row r="2193" spans="1:16" ht="45">
      <c r="A2193" s="53" t="s">
        <v>6212</v>
      </c>
      <c r="B2193" s="54" t="s">
        <v>6137</v>
      </c>
      <c r="C2193" s="55" t="s">
        <v>6213</v>
      </c>
      <c r="D2193" s="53"/>
      <c r="E2193" s="53"/>
      <c r="F2193" s="53"/>
      <c r="G2193" s="53"/>
      <c r="H2193" s="53" t="s">
        <v>148</v>
      </c>
      <c r="I2193" s="53" t="s">
        <v>30</v>
      </c>
      <c r="J2193" s="53" t="s">
        <v>149</v>
      </c>
      <c r="K2193" s="53" t="s">
        <v>123</v>
      </c>
      <c r="L2193" s="53" t="s">
        <v>128</v>
      </c>
      <c r="M2193" s="58" t="s">
        <v>10881</v>
      </c>
      <c r="N2193" s="53" t="s">
        <v>6214</v>
      </c>
      <c r="O2193" s="53"/>
      <c r="P2193" s="76"/>
    </row>
    <row r="2194" spans="1:16" ht="45">
      <c r="A2194" s="53" t="s">
        <v>6215</v>
      </c>
      <c r="B2194" s="54" t="s">
        <v>6137</v>
      </c>
      <c r="C2194" s="55" t="s">
        <v>6216</v>
      </c>
      <c r="D2194" s="53"/>
      <c r="E2194" s="53"/>
      <c r="F2194" s="53"/>
      <c r="G2194" s="53"/>
      <c r="H2194" s="53" t="s">
        <v>148</v>
      </c>
      <c r="I2194" s="53" t="s">
        <v>30</v>
      </c>
      <c r="J2194" s="53" t="s">
        <v>149</v>
      </c>
      <c r="K2194" s="53" t="s">
        <v>123</v>
      </c>
      <c r="L2194" s="53" t="s">
        <v>128</v>
      </c>
      <c r="M2194" s="58" t="s">
        <v>10881</v>
      </c>
      <c r="N2194" s="53" t="s">
        <v>6217</v>
      </c>
      <c r="O2194" s="53"/>
      <c r="P2194" s="76"/>
    </row>
    <row r="2195" spans="1:16" ht="60">
      <c r="A2195" s="53" t="s">
        <v>6218</v>
      </c>
      <c r="B2195" s="54" t="s">
        <v>6137</v>
      </c>
      <c r="C2195" s="55" t="s">
        <v>6219</v>
      </c>
      <c r="D2195" s="53"/>
      <c r="E2195" s="53"/>
      <c r="F2195" s="53"/>
      <c r="G2195" s="33" t="s">
        <v>146</v>
      </c>
      <c r="H2195" s="53" t="s">
        <v>148</v>
      </c>
      <c r="I2195" s="53" t="s">
        <v>30</v>
      </c>
      <c r="J2195" s="53" t="s">
        <v>149</v>
      </c>
      <c r="K2195" s="53" t="s">
        <v>123</v>
      </c>
      <c r="L2195" s="53" t="s">
        <v>150</v>
      </c>
      <c r="M2195" s="58" t="s">
        <v>11103</v>
      </c>
      <c r="N2195" s="53" t="s">
        <v>6220</v>
      </c>
      <c r="O2195" s="33"/>
      <c r="P2195" s="76"/>
    </row>
    <row r="2196" spans="1:16" ht="30">
      <c r="A2196" s="53" t="s">
        <v>6221</v>
      </c>
      <c r="B2196" s="54" t="s">
        <v>6222</v>
      </c>
      <c r="C2196" s="55" t="s">
        <v>6223</v>
      </c>
      <c r="D2196" s="53"/>
      <c r="E2196" s="53"/>
      <c r="F2196" s="53"/>
      <c r="G2196" s="53"/>
      <c r="H2196" s="53" t="s">
        <v>148</v>
      </c>
      <c r="I2196" s="53" t="s">
        <v>30</v>
      </c>
      <c r="J2196" s="53" t="s">
        <v>151</v>
      </c>
      <c r="K2196" s="53" t="s">
        <v>124</v>
      </c>
      <c r="L2196" s="53" t="s">
        <v>129</v>
      </c>
      <c r="M2196" s="55"/>
      <c r="N2196" s="53" t="s">
        <v>6224</v>
      </c>
      <c r="O2196" s="53"/>
      <c r="P2196" s="76"/>
    </row>
    <row r="2197" spans="1:16" ht="30">
      <c r="A2197" s="53" t="s">
        <v>6228</v>
      </c>
      <c r="B2197" s="54" t="s">
        <v>6229</v>
      </c>
      <c r="C2197" s="58" t="s">
        <v>6230</v>
      </c>
      <c r="D2197" s="33" t="s">
        <v>10862</v>
      </c>
      <c r="E2197" s="33" t="s">
        <v>6255</v>
      </c>
      <c r="F2197" s="53"/>
      <c r="G2197" s="53"/>
      <c r="H2197" s="53" t="s">
        <v>148</v>
      </c>
      <c r="I2197" s="53" t="s">
        <v>31</v>
      </c>
      <c r="J2197" s="53" t="s">
        <v>149</v>
      </c>
      <c r="K2197" s="53" t="s">
        <v>123</v>
      </c>
      <c r="L2197" s="33" t="s">
        <v>129</v>
      </c>
      <c r="M2197" s="58" t="s">
        <v>10763</v>
      </c>
      <c r="N2197" s="53" t="s">
        <v>6231</v>
      </c>
      <c r="O2197" s="53"/>
      <c r="P2197" s="76"/>
    </row>
    <row r="2198" spans="1:16" ht="30">
      <c r="A2198" s="53" t="s">
        <v>6232</v>
      </c>
      <c r="B2198" s="54" t="s">
        <v>6229</v>
      </c>
      <c r="C2198" s="58" t="s">
        <v>6233</v>
      </c>
      <c r="D2198" s="33"/>
      <c r="E2198" s="33"/>
      <c r="F2198" s="53"/>
      <c r="G2198" s="53"/>
      <c r="H2198" s="53" t="s">
        <v>148</v>
      </c>
      <c r="I2198" s="53" t="s">
        <v>31</v>
      </c>
      <c r="J2198" s="53" t="s">
        <v>151</v>
      </c>
      <c r="K2198" s="53" t="s">
        <v>124</v>
      </c>
      <c r="L2198" s="53" t="s">
        <v>129</v>
      </c>
      <c r="M2198" s="55"/>
      <c r="N2198" s="53" t="s">
        <v>6234</v>
      </c>
      <c r="O2198" s="53"/>
      <c r="P2198" s="33"/>
    </row>
    <row r="2199" spans="1:16" ht="30">
      <c r="A2199" s="53" t="s">
        <v>6235</v>
      </c>
      <c r="B2199" s="54" t="s">
        <v>6229</v>
      </c>
      <c r="C2199" s="58" t="s">
        <v>6236</v>
      </c>
      <c r="D2199" s="33"/>
      <c r="E2199" s="33"/>
      <c r="F2199" s="53"/>
      <c r="G2199" s="53"/>
      <c r="H2199" s="53" t="s">
        <v>148</v>
      </c>
      <c r="I2199" s="53" t="s">
        <v>31</v>
      </c>
      <c r="J2199" s="53" t="s">
        <v>151</v>
      </c>
      <c r="K2199" s="53" t="s">
        <v>124</v>
      </c>
      <c r="L2199" s="53" t="s">
        <v>129</v>
      </c>
      <c r="M2199" s="55"/>
      <c r="N2199" s="53" t="s">
        <v>6237</v>
      </c>
      <c r="O2199" s="53"/>
      <c r="P2199" s="33"/>
    </row>
    <row r="2200" spans="1:16" ht="30">
      <c r="A2200" s="53" t="s">
        <v>6238</v>
      </c>
      <c r="B2200" s="54" t="s">
        <v>6229</v>
      </c>
      <c r="C2200" s="58" t="s">
        <v>6239</v>
      </c>
      <c r="D2200" s="33"/>
      <c r="E2200" s="33"/>
      <c r="F2200" s="53"/>
      <c r="G2200" s="53"/>
      <c r="H2200" s="53" t="s">
        <v>148</v>
      </c>
      <c r="I2200" s="53" t="s">
        <v>31</v>
      </c>
      <c r="J2200" s="53" t="s">
        <v>151</v>
      </c>
      <c r="K2200" s="53" t="s">
        <v>124</v>
      </c>
      <c r="L2200" s="53" t="s">
        <v>129</v>
      </c>
      <c r="M2200" s="55"/>
      <c r="N2200" s="53" t="s">
        <v>6240</v>
      </c>
      <c r="O2200" s="53"/>
      <c r="P2200" s="33"/>
    </row>
    <row r="2201" spans="1:16" ht="30">
      <c r="A2201" s="33" t="s">
        <v>6241</v>
      </c>
      <c r="B2201" s="54" t="s">
        <v>6229</v>
      </c>
      <c r="C2201" s="58" t="s">
        <v>6242</v>
      </c>
      <c r="D2201" s="53"/>
      <c r="E2201" s="53"/>
      <c r="F2201" s="53"/>
      <c r="G2201" s="33" t="s">
        <v>146</v>
      </c>
      <c r="H2201" s="53" t="s">
        <v>148</v>
      </c>
      <c r="I2201" s="53" t="s">
        <v>30</v>
      </c>
      <c r="J2201" s="53" t="s">
        <v>149</v>
      </c>
      <c r="K2201" s="53" t="s">
        <v>123</v>
      </c>
      <c r="L2201" s="53" t="s">
        <v>150</v>
      </c>
      <c r="M2201" s="55"/>
      <c r="N2201" s="53" t="s">
        <v>6243</v>
      </c>
      <c r="O2201" s="33"/>
      <c r="P2201" s="76"/>
    </row>
    <row r="2202" spans="1:16" ht="30">
      <c r="A2202" s="53" t="s">
        <v>6244</v>
      </c>
      <c r="B2202" s="54" t="s">
        <v>6229</v>
      </c>
      <c r="C2202" s="55" t="s">
        <v>6245</v>
      </c>
      <c r="D2202" s="53"/>
      <c r="E2202" s="53"/>
      <c r="F2202" s="53"/>
      <c r="G2202" s="53"/>
      <c r="H2202" s="53" t="s">
        <v>148</v>
      </c>
      <c r="I2202" s="53" t="s">
        <v>30</v>
      </c>
      <c r="J2202" s="53" t="s">
        <v>151</v>
      </c>
      <c r="K2202" s="53" t="s">
        <v>124</v>
      </c>
      <c r="L2202" s="53" t="s">
        <v>129</v>
      </c>
      <c r="M2202" s="55"/>
      <c r="N2202" s="53" t="s">
        <v>6246</v>
      </c>
      <c r="O2202" s="53"/>
      <c r="P2202" s="76"/>
    </row>
    <row r="2203" spans="1:16" ht="30">
      <c r="A2203" s="53" t="s">
        <v>6247</v>
      </c>
      <c r="B2203" s="54" t="s">
        <v>6229</v>
      </c>
      <c r="C2203" s="55" t="s">
        <v>6248</v>
      </c>
      <c r="D2203" s="53"/>
      <c r="E2203" s="53"/>
      <c r="F2203" s="53"/>
      <c r="G2203" s="53"/>
      <c r="H2203" s="53" t="s">
        <v>148</v>
      </c>
      <c r="I2203" s="53" t="s">
        <v>30</v>
      </c>
      <c r="J2203" s="53" t="s">
        <v>151</v>
      </c>
      <c r="K2203" s="53" t="s">
        <v>124</v>
      </c>
      <c r="L2203" s="53" t="s">
        <v>129</v>
      </c>
      <c r="M2203" s="55"/>
      <c r="N2203" s="60"/>
      <c r="O2203" s="60"/>
      <c r="P2203" s="76"/>
    </row>
    <row r="2204" spans="1:16" ht="60">
      <c r="A2204" s="53" t="s">
        <v>6249</v>
      </c>
      <c r="B2204" s="54" t="s">
        <v>6229</v>
      </c>
      <c r="C2204" s="55" t="s">
        <v>6250</v>
      </c>
      <c r="D2204" s="53"/>
      <c r="E2204" s="53"/>
      <c r="F2204" s="53"/>
      <c r="G2204" s="33"/>
      <c r="H2204" s="53" t="s">
        <v>148</v>
      </c>
      <c r="I2204" s="53" t="s">
        <v>30</v>
      </c>
      <c r="J2204" s="53" t="s">
        <v>149</v>
      </c>
      <c r="K2204" s="53" t="s">
        <v>123</v>
      </c>
      <c r="L2204" s="53" t="s">
        <v>129</v>
      </c>
      <c r="M2204" s="58" t="s">
        <v>11208</v>
      </c>
      <c r="N2204" s="53" t="s">
        <v>6251</v>
      </c>
      <c r="O2204" s="33"/>
      <c r="P2204" s="76"/>
    </row>
    <row r="2205" spans="1:16" ht="45">
      <c r="A2205" s="33" t="s">
        <v>6252</v>
      </c>
      <c r="B2205" s="54" t="s">
        <v>6229</v>
      </c>
      <c r="C2205" s="55" t="s">
        <v>6253</v>
      </c>
      <c r="D2205" s="53"/>
      <c r="E2205" s="53"/>
      <c r="F2205" s="53"/>
      <c r="G2205" s="33" t="s">
        <v>146</v>
      </c>
      <c r="H2205" s="53" t="s">
        <v>148</v>
      </c>
      <c r="I2205" s="53" t="s">
        <v>30</v>
      </c>
      <c r="J2205" s="53" t="s">
        <v>149</v>
      </c>
      <c r="K2205" s="53" t="s">
        <v>123</v>
      </c>
      <c r="L2205" s="53" t="s">
        <v>150</v>
      </c>
      <c r="M2205" s="58" t="s">
        <v>11083</v>
      </c>
      <c r="N2205" s="53" t="s">
        <v>6254</v>
      </c>
      <c r="O2205" s="33"/>
      <c r="P2205" s="76"/>
    </row>
    <row r="2206" spans="1:16" ht="60">
      <c r="A2206" s="33" t="s">
        <v>6255</v>
      </c>
      <c r="B2206" s="54" t="s">
        <v>6229</v>
      </c>
      <c r="C2206" s="55" t="s">
        <v>6256</v>
      </c>
      <c r="D2206" s="53"/>
      <c r="E2206" s="53"/>
      <c r="F2206" s="53"/>
      <c r="G2206" s="33" t="s">
        <v>146</v>
      </c>
      <c r="H2206" s="53" t="s">
        <v>148</v>
      </c>
      <c r="I2206" s="53" t="s">
        <v>30</v>
      </c>
      <c r="J2206" s="53" t="s">
        <v>149</v>
      </c>
      <c r="K2206" s="53" t="s">
        <v>123</v>
      </c>
      <c r="L2206" s="53" t="s">
        <v>150</v>
      </c>
      <c r="M2206" s="58" t="s">
        <v>11106</v>
      </c>
      <c r="N2206" s="53" t="s">
        <v>6257</v>
      </c>
      <c r="O2206" s="33"/>
      <c r="P2206" s="76"/>
    </row>
    <row r="2207" spans="1:16" ht="75">
      <c r="A2207" s="53" t="s">
        <v>6258</v>
      </c>
      <c r="B2207" s="54" t="s">
        <v>6229</v>
      </c>
      <c r="C2207" s="55" t="s">
        <v>6259</v>
      </c>
      <c r="D2207" s="53"/>
      <c r="E2207" s="53"/>
      <c r="F2207" s="53"/>
      <c r="G2207" s="53"/>
      <c r="H2207" s="53" t="s">
        <v>148</v>
      </c>
      <c r="I2207" s="53" t="s">
        <v>30</v>
      </c>
      <c r="J2207" s="53" t="s">
        <v>149</v>
      </c>
      <c r="K2207" s="53" t="s">
        <v>123</v>
      </c>
      <c r="L2207" s="33" t="s">
        <v>128</v>
      </c>
      <c r="M2207" s="58" t="s">
        <v>10881</v>
      </c>
      <c r="N2207" s="53" t="s">
        <v>6260</v>
      </c>
      <c r="O2207" s="53"/>
      <c r="P2207" s="76"/>
    </row>
    <row r="2208" spans="1:16" ht="45">
      <c r="A2208" s="53" t="s">
        <v>6261</v>
      </c>
      <c r="B2208" s="54" t="s">
        <v>6229</v>
      </c>
      <c r="C2208" s="55" t="s">
        <v>6262</v>
      </c>
      <c r="D2208" s="53"/>
      <c r="E2208" s="53"/>
      <c r="F2208" s="53"/>
      <c r="G2208" s="53"/>
      <c r="H2208" s="53" t="s">
        <v>148</v>
      </c>
      <c r="I2208" s="53" t="s">
        <v>30</v>
      </c>
      <c r="J2208" s="53" t="s">
        <v>149</v>
      </c>
      <c r="K2208" s="53" t="s">
        <v>123</v>
      </c>
      <c r="L2208" s="33" t="s">
        <v>128</v>
      </c>
      <c r="M2208" s="58" t="s">
        <v>10881</v>
      </c>
      <c r="N2208" s="53" t="s">
        <v>6263</v>
      </c>
      <c r="O2208" s="53"/>
      <c r="P2208" s="76"/>
    </row>
    <row r="2209" spans="1:16" ht="60">
      <c r="A2209" s="53" t="s">
        <v>6264</v>
      </c>
      <c r="B2209" s="54" t="s">
        <v>6229</v>
      </c>
      <c r="C2209" s="55" t="s">
        <v>6265</v>
      </c>
      <c r="D2209" s="53"/>
      <c r="E2209" s="53"/>
      <c r="F2209" s="53"/>
      <c r="G2209" s="53"/>
      <c r="H2209" s="53" t="s">
        <v>148</v>
      </c>
      <c r="I2209" s="53" t="s">
        <v>30</v>
      </c>
      <c r="J2209" s="53" t="s">
        <v>149</v>
      </c>
      <c r="K2209" s="53" t="s">
        <v>123</v>
      </c>
      <c r="L2209" s="33" t="s">
        <v>128</v>
      </c>
      <c r="M2209" s="58" t="s">
        <v>10881</v>
      </c>
      <c r="N2209" s="53" t="s">
        <v>6266</v>
      </c>
      <c r="O2209" s="53"/>
      <c r="P2209" s="76"/>
    </row>
    <row r="2210" spans="1:16" ht="60">
      <c r="A2210" s="33" t="s">
        <v>6267</v>
      </c>
      <c r="B2210" s="54" t="s">
        <v>6229</v>
      </c>
      <c r="C2210" s="55" t="s">
        <v>6268</v>
      </c>
      <c r="D2210" s="53"/>
      <c r="E2210" s="53"/>
      <c r="F2210" s="53"/>
      <c r="G2210" s="53"/>
      <c r="H2210" s="53" t="s">
        <v>148</v>
      </c>
      <c r="I2210" s="33" t="s">
        <v>30</v>
      </c>
      <c r="J2210" s="53" t="s">
        <v>149</v>
      </c>
      <c r="K2210" s="53" t="s">
        <v>123</v>
      </c>
      <c r="L2210" s="33" t="s">
        <v>128</v>
      </c>
      <c r="M2210" s="58" t="s">
        <v>10881</v>
      </c>
      <c r="N2210" s="53" t="s">
        <v>6269</v>
      </c>
      <c r="O2210" s="53"/>
      <c r="P2210" s="76"/>
    </row>
    <row r="2211" spans="1:16" ht="75">
      <c r="A2211" s="53" t="s">
        <v>6270</v>
      </c>
      <c r="B2211" s="54" t="s">
        <v>6229</v>
      </c>
      <c r="C2211" s="55" t="s">
        <v>6271</v>
      </c>
      <c r="D2211" s="53"/>
      <c r="E2211" s="53"/>
      <c r="F2211" s="53"/>
      <c r="G2211" s="33"/>
      <c r="H2211" s="53" t="s">
        <v>148</v>
      </c>
      <c r="I2211" s="53" t="s">
        <v>30</v>
      </c>
      <c r="J2211" s="53" t="s">
        <v>149</v>
      </c>
      <c r="K2211" s="53" t="s">
        <v>123</v>
      </c>
      <c r="L2211" s="53" t="s">
        <v>129</v>
      </c>
      <c r="M2211" s="58" t="s">
        <v>11189</v>
      </c>
      <c r="N2211" s="53" t="s">
        <v>6272</v>
      </c>
      <c r="O2211" s="33"/>
      <c r="P2211" s="76"/>
    </row>
    <row r="2212" spans="1:16" ht="60">
      <c r="A2212" s="53" t="s">
        <v>6273</v>
      </c>
      <c r="B2212" s="54" t="s">
        <v>6229</v>
      </c>
      <c r="C2212" s="55" t="s">
        <v>6274</v>
      </c>
      <c r="D2212" s="53"/>
      <c r="E2212" s="53"/>
      <c r="F2212" s="53"/>
      <c r="G2212" s="53"/>
      <c r="H2212" s="53" t="s">
        <v>148</v>
      </c>
      <c r="I2212" s="53" t="s">
        <v>30</v>
      </c>
      <c r="J2212" s="53" t="s">
        <v>151</v>
      </c>
      <c r="K2212" s="53" t="s">
        <v>124</v>
      </c>
      <c r="L2212" s="53" t="s">
        <v>129</v>
      </c>
      <c r="M2212" s="55"/>
      <c r="N2212" s="53" t="s">
        <v>6275</v>
      </c>
      <c r="O2212" s="53"/>
      <c r="P2212" s="76"/>
    </row>
    <row r="2213" spans="1:16" ht="45">
      <c r="A2213" s="53" t="s">
        <v>6276</v>
      </c>
      <c r="B2213" s="54" t="s">
        <v>6229</v>
      </c>
      <c r="C2213" s="55" t="s">
        <v>6277</v>
      </c>
      <c r="D2213" s="53"/>
      <c r="E2213" s="53"/>
      <c r="F2213" s="53"/>
      <c r="G2213" s="53"/>
      <c r="H2213" s="53" t="s">
        <v>148</v>
      </c>
      <c r="I2213" s="53" t="s">
        <v>30</v>
      </c>
      <c r="J2213" s="53" t="s">
        <v>149</v>
      </c>
      <c r="K2213" s="53" t="s">
        <v>123</v>
      </c>
      <c r="L2213" s="33" t="s">
        <v>128</v>
      </c>
      <c r="M2213" s="58" t="s">
        <v>10881</v>
      </c>
      <c r="N2213" s="53" t="s">
        <v>6278</v>
      </c>
      <c r="O2213" s="53"/>
      <c r="P2213" s="76"/>
    </row>
    <row r="2214" spans="1:16" ht="75">
      <c r="A2214" s="33" t="s">
        <v>6279</v>
      </c>
      <c r="B2214" s="54" t="s">
        <v>6229</v>
      </c>
      <c r="C2214" s="55" t="s">
        <v>6280</v>
      </c>
      <c r="D2214" s="53"/>
      <c r="E2214" s="53"/>
      <c r="F2214" s="53"/>
      <c r="G2214" s="53"/>
      <c r="H2214" s="53" t="s">
        <v>148</v>
      </c>
      <c r="I2214" s="53" t="s">
        <v>30</v>
      </c>
      <c r="J2214" s="53" t="s">
        <v>149</v>
      </c>
      <c r="K2214" s="53" t="s">
        <v>123</v>
      </c>
      <c r="L2214" s="33" t="s">
        <v>128</v>
      </c>
      <c r="M2214" s="58" t="s">
        <v>10881</v>
      </c>
      <c r="N2214" s="53" t="s">
        <v>6281</v>
      </c>
      <c r="O2214" s="53"/>
      <c r="P2214" s="76"/>
    </row>
    <row r="2215" spans="1:16" ht="45">
      <c r="A2215" s="33" t="s">
        <v>6282</v>
      </c>
      <c r="B2215" s="54" t="s">
        <v>6229</v>
      </c>
      <c r="C2215" s="55" t="s">
        <v>6283</v>
      </c>
      <c r="D2215" s="53"/>
      <c r="E2215" s="53"/>
      <c r="F2215" s="53"/>
      <c r="G2215" s="53"/>
      <c r="H2215" s="53" t="s">
        <v>148</v>
      </c>
      <c r="I2215" s="53" t="s">
        <v>30</v>
      </c>
      <c r="J2215" s="53" t="s">
        <v>149</v>
      </c>
      <c r="K2215" s="53" t="s">
        <v>123</v>
      </c>
      <c r="L2215" s="33" t="s">
        <v>128</v>
      </c>
      <c r="M2215" s="58" t="s">
        <v>10881</v>
      </c>
      <c r="N2215" s="53" t="s">
        <v>6284</v>
      </c>
      <c r="O2215" s="53"/>
      <c r="P2215" s="76"/>
    </row>
    <row r="2216" spans="1:16" ht="45">
      <c r="A2216" s="33" t="s">
        <v>6285</v>
      </c>
      <c r="B2216" s="54" t="s">
        <v>6229</v>
      </c>
      <c r="C2216" s="55" t="s">
        <v>6286</v>
      </c>
      <c r="D2216" s="53"/>
      <c r="E2216" s="53"/>
      <c r="F2216" s="53"/>
      <c r="G2216" s="33" t="s">
        <v>146</v>
      </c>
      <c r="H2216" s="53" t="s">
        <v>148</v>
      </c>
      <c r="I2216" s="53" t="s">
        <v>30</v>
      </c>
      <c r="J2216" s="53" t="s">
        <v>149</v>
      </c>
      <c r="K2216" s="53" t="s">
        <v>123</v>
      </c>
      <c r="L2216" s="53" t="s">
        <v>150</v>
      </c>
      <c r="M2216" s="55"/>
      <c r="N2216" s="53" t="s">
        <v>6287</v>
      </c>
      <c r="O2216" s="33"/>
      <c r="P2216" s="76"/>
    </row>
    <row r="2217" spans="1:16" ht="30">
      <c r="A2217" s="53" t="s">
        <v>6288</v>
      </c>
      <c r="B2217" s="54" t="s">
        <v>6289</v>
      </c>
      <c r="C2217" s="58" t="s">
        <v>6290</v>
      </c>
      <c r="D2217" s="33" t="s">
        <v>6301</v>
      </c>
      <c r="E2217" s="33" t="s">
        <v>6315</v>
      </c>
      <c r="F2217" s="53"/>
      <c r="G2217" s="53"/>
      <c r="H2217" s="53" t="s">
        <v>148</v>
      </c>
      <c r="I2217" s="53" t="s">
        <v>31</v>
      </c>
      <c r="J2217" s="53" t="s">
        <v>149</v>
      </c>
      <c r="K2217" s="53" t="s">
        <v>123</v>
      </c>
      <c r="L2217" s="33" t="s">
        <v>129</v>
      </c>
      <c r="M2217" s="58" t="s">
        <v>10763</v>
      </c>
      <c r="N2217" s="53" t="s">
        <v>6291</v>
      </c>
      <c r="O2217" s="53"/>
      <c r="P2217" s="76"/>
    </row>
    <row r="2218" spans="1:16" ht="30">
      <c r="A2218" s="53" t="s">
        <v>6292</v>
      </c>
      <c r="B2218" s="54" t="s">
        <v>6289</v>
      </c>
      <c r="C2218" s="58" t="s">
        <v>6293</v>
      </c>
      <c r="D2218" s="33"/>
      <c r="E2218" s="33"/>
      <c r="F2218" s="53"/>
      <c r="G2218" s="53"/>
      <c r="H2218" s="53" t="s">
        <v>148</v>
      </c>
      <c r="I2218" s="53" t="s">
        <v>31</v>
      </c>
      <c r="J2218" s="53" t="s">
        <v>151</v>
      </c>
      <c r="K2218" s="53" t="s">
        <v>124</v>
      </c>
      <c r="L2218" s="53" t="s">
        <v>129</v>
      </c>
      <c r="M2218" s="55"/>
      <c r="N2218" s="53" t="s">
        <v>6294</v>
      </c>
      <c r="O2218" s="53"/>
      <c r="P2218" s="33"/>
    </row>
    <row r="2219" spans="1:16" ht="30">
      <c r="A2219" s="53" t="s">
        <v>6295</v>
      </c>
      <c r="B2219" s="54" t="s">
        <v>6289</v>
      </c>
      <c r="C2219" s="55" t="s">
        <v>6296</v>
      </c>
      <c r="D2219" s="53"/>
      <c r="E2219" s="33"/>
      <c r="F2219" s="53"/>
      <c r="G2219" s="53"/>
      <c r="H2219" s="53" t="s">
        <v>148</v>
      </c>
      <c r="I2219" s="53" t="s">
        <v>31</v>
      </c>
      <c r="J2219" s="53" t="s">
        <v>151</v>
      </c>
      <c r="K2219" s="53" t="s">
        <v>124</v>
      </c>
      <c r="L2219" s="53" t="s">
        <v>129</v>
      </c>
      <c r="M2219" s="55"/>
      <c r="N2219" s="53" t="s">
        <v>6297</v>
      </c>
      <c r="O2219" s="53"/>
      <c r="P2219" s="33"/>
    </row>
    <row r="2220" spans="1:16" ht="45">
      <c r="A2220" s="53" t="s">
        <v>6298</v>
      </c>
      <c r="B2220" s="54" t="s">
        <v>6289</v>
      </c>
      <c r="C2220" s="58" t="s">
        <v>6299</v>
      </c>
      <c r="D2220" s="33"/>
      <c r="E2220" s="33"/>
      <c r="F2220" s="53"/>
      <c r="G2220" s="53"/>
      <c r="H2220" s="53" t="s">
        <v>148</v>
      </c>
      <c r="I2220" s="53" t="s">
        <v>31</v>
      </c>
      <c r="J2220" s="53" t="s">
        <v>151</v>
      </c>
      <c r="K2220" s="53" t="s">
        <v>124</v>
      </c>
      <c r="L2220" s="53" t="s">
        <v>129</v>
      </c>
      <c r="M2220" s="55"/>
      <c r="N2220" s="53" t="s">
        <v>6300</v>
      </c>
      <c r="O2220" s="53"/>
      <c r="P2220" s="33"/>
    </row>
    <row r="2221" spans="1:16" ht="30">
      <c r="A2221" s="33" t="s">
        <v>6301</v>
      </c>
      <c r="B2221" s="54" t="s">
        <v>6289</v>
      </c>
      <c r="C2221" s="55" t="s">
        <v>6302</v>
      </c>
      <c r="D2221" s="53"/>
      <c r="E2221" s="53"/>
      <c r="F2221" s="53"/>
      <c r="G2221" s="33" t="s">
        <v>146</v>
      </c>
      <c r="H2221" s="53" t="s">
        <v>148</v>
      </c>
      <c r="I2221" s="53" t="s">
        <v>30</v>
      </c>
      <c r="J2221" s="53" t="s">
        <v>149</v>
      </c>
      <c r="K2221" s="53" t="s">
        <v>123</v>
      </c>
      <c r="L2221" s="53" t="s">
        <v>150</v>
      </c>
      <c r="M2221" s="58" t="s">
        <v>11101</v>
      </c>
      <c r="N2221" s="53" t="s">
        <v>6303</v>
      </c>
      <c r="O2221" s="33"/>
      <c r="P2221" s="76"/>
    </row>
    <row r="2222" spans="1:16" ht="30">
      <c r="A2222" s="53" t="s">
        <v>6304</v>
      </c>
      <c r="B2222" s="54" t="s">
        <v>6289</v>
      </c>
      <c r="C2222" s="55" t="s">
        <v>6305</v>
      </c>
      <c r="D2222" s="53"/>
      <c r="E2222" s="53"/>
      <c r="F2222" s="53"/>
      <c r="G2222" s="53"/>
      <c r="H2222" s="53" t="s">
        <v>148</v>
      </c>
      <c r="I2222" s="53" t="s">
        <v>30</v>
      </c>
      <c r="J2222" s="53" t="s">
        <v>151</v>
      </c>
      <c r="K2222" s="53" t="s">
        <v>124</v>
      </c>
      <c r="L2222" s="53" t="s">
        <v>129</v>
      </c>
      <c r="M2222" s="55"/>
      <c r="N2222" s="53" t="s">
        <v>6306</v>
      </c>
      <c r="O2222" s="53"/>
      <c r="P2222" s="76"/>
    </row>
    <row r="2223" spans="1:16" ht="60">
      <c r="A2223" s="53" t="s">
        <v>6307</v>
      </c>
      <c r="B2223" s="54" t="s">
        <v>6289</v>
      </c>
      <c r="C2223" s="55" t="s">
        <v>6308</v>
      </c>
      <c r="D2223" s="53"/>
      <c r="E2223" s="53"/>
      <c r="F2223" s="53"/>
      <c r="G2223" s="53"/>
      <c r="H2223" s="53" t="s">
        <v>148</v>
      </c>
      <c r="I2223" s="53" t="s">
        <v>30</v>
      </c>
      <c r="J2223" s="53" t="s">
        <v>151</v>
      </c>
      <c r="K2223" s="53" t="s">
        <v>124</v>
      </c>
      <c r="L2223" s="53" t="s">
        <v>129</v>
      </c>
      <c r="M2223" s="55"/>
      <c r="N2223" s="53" t="s">
        <v>6309</v>
      </c>
      <c r="O2223" s="53"/>
      <c r="P2223" s="76"/>
    </row>
    <row r="2224" spans="1:16" ht="30">
      <c r="A2224" s="53" t="s">
        <v>6310</v>
      </c>
      <c r="B2224" s="54" t="s">
        <v>6289</v>
      </c>
      <c r="C2224" s="58" t="s">
        <v>6311</v>
      </c>
      <c r="D2224" s="53"/>
      <c r="E2224" s="53"/>
      <c r="F2224" s="53"/>
      <c r="G2224" s="53"/>
      <c r="H2224" s="53" t="s">
        <v>148</v>
      </c>
      <c r="I2224" s="53" t="s">
        <v>30</v>
      </c>
      <c r="J2224" s="53" t="s">
        <v>151</v>
      </c>
      <c r="K2224" s="53" t="s">
        <v>124</v>
      </c>
      <c r="L2224" s="53" t="s">
        <v>129</v>
      </c>
      <c r="M2224" s="55"/>
      <c r="N2224" s="53" t="s">
        <v>6312</v>
      </c>
      <c r="O2224" s="53"/>
      <c r="P2224" s="76"/>
    </row>
    <row r="2225" spans="1:16" ht="30">
      <c r="A2225" s="53" t="s">
        <v>6313</v>
      </c>
      <c r="B2225" s="54" t="s">
        <v>6289</v>
      </c>
      <c r="C2225" s="55" t="s">
        <v>6314</v>
      </c>
      <c r="D2225" s="53"/>
      <c r="E2225" s="53"/>
      <c r="F2225" s="53"/>
      <c r="G2225" s="53"/>
      <c r="H2225" s="53" t="s">
        <v>148</v>
      </c>
      <c r="I2225" s="53" t="s">
        <v>30</v>
      </c>
      <c r="J2225" s="53" t="s">
        <v>151</v>
      </c>
      <c r="K2225" s="53" t="s">
        <v>124</v>
      </c>
      <c r="L2225" s="53" t="s">
        <v>129</v>
      </c>
      <c r="M2225" s="55"/>
      <c r="N2225" s="60"/>
      <c r="O2225" s="60"/>
      <c r="P2225" s="76"/>
    </row>
    <row r="2226" spans="1:16" ht="60">
      <c r="A2226" s="33" t="s">
        <v>6315</v>
      </c>
      <c r="B2226" s="54" t="s">
        <v>6289</v>
      </c>
      <c r="C2226" s="55" t="s">
        <v>6316</v>
      </c>
      <c r="D2226" s="53"/>
      <c r="E2226" s="53"/>
      <c r="F2226" s="53"/>
      <c r="G2226" s="33"/>
      <c r="H2226" s="53" t="s">
        <v>148</v>
      </c>
      <c r="I2226" s="53" t="s">
        <v>30</v>
      </c>
      <c r="J2226" s="53" t="s">
        <v>149</v>
      </c>
      <c r="K2226" s="53" t="s">
        <v>123</v>
      </c>
      <c r="L2226" s="53" t="s">
        <v>129</v>
      </c>
      <c r="M2226" s="58" t="s">
        <v>11208</v>
      </c>
      <c r="N2226" s="60"/>
      <c r="O2226" s="33"/>
      <c r="P2226" s="76"/>
    </row>
    <row r="2227" spans="1:16" ht="60">
      <c r="A2227" s="53" t="s">
        <v>6317</v>
      </c>
      <c r="B2227" s="54" t="s">
        <v>6289</v>
      </c>
      <c r="C2227" s="55" t="s">
        <v>6318</v>
      </c>
      <c r="D2227" s="53"/>
      <c r="E2227" s="53"/>
      <c r="F2227" s="53"/>
      <c r="G2227" s="33" t="s">
        <v>146</v>
      </c>
      <c r="H2227" s="53" t="s">
        <v>148</v>
      </c>
      <c r="I2227" s="53" t="s">
        <v>30</v>
      </c>
      <c r="J2227" s="53" t="s">
        <v>149</v>
      </c>
      <c r="K2227" s="53" t="s">
        <v>123</v>
      </c>
      <c r="L2227" s="53" t="s">
        <v>150</v>
      </c>
      <c r="M2227" s="58" t="s">
        <v>11101</v>
      </c>
      <c r="N2227" s="53" t="s">
        <v>6319</v>
      </c>
      <c r="O2227" s="33"/>
      <c r="P2227" s="76"/>
    </row>
    <row r="2228" spans="1:16" ht="45">
      <c r="A2228" s="53" t="s">
        <v>6320</v>
      </c>
      <c r="B2228" s="54" t="s">
        <v>6289</v>
      </c>
      <c r="C2228" s="55" t="s">
        <v>6321</v>
      </c>
      <c r="D2228" s="53"/>
      <c r="E2228" s="53"/>
      <c r="F2228" s="53"/>
      <c r="G2228" s="33" t="s">
        <v>146</v>
      </c>
      <c r="H2228" s="53" t="s">
        <v>148</v>
      </c>
      <c r="I2228" s="53" t="s">
        <v>30</v>
      </c>
      <c r="J2228" s="53" t="s">
        <v>149</v>
      </c>
      <c r="K2228" s="53" t="s">
        <v>123</v>
      </c>
      <c r="L2228" s="53" t="s">
        <v>150</v>
      </c>
      <c r="M2228" s="58" t="s">
        <v>11101</v>
      </c>
      <c r="N2228" s="53" t="s">
        <v>6322</v>
      </c>
      <c r="O2228" s="33"/>
      <c r="P2228" s="76"/>
    </row>
    <row r="2229" spans="1:16" ht="45">
      <c r="A2229" s="33" t="s">
        <v>6323</v>
      </c>
      <c r="B2229" s="54" t="s">
        <v>6289</v>
      </c>
      <c r="C2229" s="55" t="s">
        <v>6324</v>
      </c>
      <c r="D2229" s="53"/>
      <c r="E2229" s="53"/>
      <c r="F2229" s="53"/>
      <c r="G2229" s="33" t="s">
        <v>146</v>
      </c>
      <c r="H2229" s="53" t="s">
        <v>148</v>
      </c>
      <c r="I2229" s="53" t="s">
        <v>30</v>
      </c>
      <c r="J2229" s="53" t="s">
        <v>149</v>
      </c>
      <c r="K2229" s="53" t="s">
        <v>123</v>
      </c>
      <c r="L2229" s="53" t="s">
        <v>150</v>
      </c>
      <c r="M2229" s="55"/>
      <c r="N2229" s="53" t="s">
        <v>6325</v>
      </c>
      <c r="O2229" s="33"/>
      <c r="P2229" s="76"/>
    </row>
    <row r="2230" spans="1:16" ht="60">
      <c r="A2230" s="53" t="s">
        <v>6326</v>
      </c>
      <c r="B2230" s="54" t="s">
        <v>6289</v>
      </c>
      <c r="C2230" s="55" t="s">
        <v>6327</v>
      </c>
      <c r="D2230" s="53"/>
      <c r="E2230" s="53"/>
      <c r="F2230" s="53"/>
      <c r="G2230" s="33" t="s">
        <v>146</v>
      </c>
      <c r="H2230" s="53" t="s">
        <v>148</v>
      </c>
      <c r="I2230" s="53" t="s">
        <v>30</v>
      </c>
      <c r="J2230" s="53" t="s">
        <v>149</v>
      </c>
      <c r="K2230" s="53" t="s">
        <v>123</v>
      </c>
      <c r="L2230" s="53" t="s">
        <v>150</v>
      </c>
      <c r="M2230" s="58" t="s">
        <v>11101</v>
      </c>
      <c r="N2230" s="53" t="s">
        <v>6328</v>
      </c>
      <c r="O2230" s="33"/>
      <c r="P2230" s="76"/>
    </row>
    <row r="2231" spans="1:16" ht="45">
      <c r="A2231" s="33" t="s">
        <v>6329</v>
      </c>
      <c r="B2231" s="54" t="s">
        <v>6289</v>
      </c>
      <c r="C2231" s="55" t="s">
        <v>6330</v>
      </c>
      <c r="D2231" s="53"/>
      <c r="E2231" s="53"/>
      <c r="F2231" s="53"/>
      <c r="G2231" s="33" t="s">
        <v>146</v>
      </c>
      <c r="H2231" s="53" t="s">
        <v>148</v>
      </c>
      <c r="I2231" s="53" t="s">
        <v>30</v>
      </c>
      <c r="J2231" s="53" t="s">
        <v>149</v>
      </c>
      <c r="K2231" s="53" t="s">
        <v>123</v>
      </c>
      <c r="L2231" s="53" t="s">
        <v>150</v>
      </c>
      <c r="M2231" s="58" t="s">
        <v>11101</v>
      </c>
      <c r="N2231" s="53" t="s">
        <v>6331</v>
      </c>
      <c r="O2231" s="33"/>
      <c r="P2231" s="76"/>
    </row>
    <row r="2232" spans="1:16" ht="45">
      <c r="A2232" s="53" t="s">
        <v>6332</v>
      </c>
      <c r="B2232" s="54" t="s">
        <v>6289</v>
      </c>
      <c r="C2232" s="55" t="s">
        <v>6333</v>
      </c>
      <c r="D2232" s="53"/>
      <c r="E2232" s="53"/>
      <c r="F2232" s="53"/>
      <c r="G2232" s="33" t="s">
        <v>146</v>
      </c>
      <c r="H2232" s="53" t="s">
        <v>148</v>
      </c>
      <c r="I2232" s="53" t="s">
        <v>30</v>
      </c>
      <c r="J2232" s="53" t="s">
        <v>149</v>
      </c>
      <c r="K2232" s="53" t="s">
        <v>123</v>
      </c>
      <c r="L2232" s="53" t="s">
        <v>150</v>
      </c>
      <c r="M2232" s="58" t="s">
        <v>11083</v>
      </c>
      <c r="N2232" s="53" t="s">
        <v>6334</v>
      </c>
      <c r="O2232" s="33"/>
      <c r="P2232" s="76"/>
    </row>
    <row r="2233" spans="1:16" ht="45">
      <c r="A2233" s="53" t="s">
        <v>6335</v>
      </c>
      <c r="B2233" s="54" t="s">
        <v>6289</v>
      </c>
      <c r="C2233" s="55" t="s">
        <v>6336</v>
      </c>
      <c r="D2233" s="53"/>
      <c r="E2233" s="53"/>
      <c r="F2233" s="53"/>
      <c r="G2233" s="53"/>
      <c r="H2233" s="53" t="s">
        <v>148</v>
      </c>
      <c r="I2233" s="33" t="s">
        <v>30</v>
      </c>
      <c r="J2233" s="53" t="s">
        <v>149</v>
      </c>
      <c r="K2233" s="53" t="s">
        <v>123</v>
      </c>
      <c r="L2233" s="33" t="s">
        <v>129</v>
      </c>
      <c r="M2233" s="65" t="s">
        <v>10903</v>
      </c>
      <c r="N2233" s="53" t="s">
        <v>6337</v>
      </c>
      <c r="O2233" s="53"/>
      <c r="P2233" s="76"/>
    </row>
    <row r="2234" spans="1:16" ht="45">
      <c r="A2234" s="53" t="s">
        <v>6338</v>
      </c>
      <c r="B2234" s="54" t="s">
        <v>6289</v>
      </c>
      <c r="C2234" s="55" t="s">
        <v>6339</v>
      </c>
      <c r="D2234" s="53"/>
      <c r="E2234" s="53"/>
      <c r="F2234" s="53"/>
      <c r="G2234" s="33" t="s">
        <v>146</v>
      </c>
      <c r="H2234" s="53" t="s">
        <v>148</v>
      </c>
      <c r="I2234" s="53" t="s">
        <v>30</v>
      </c>
      <c r="J2234" s="53" t="s">
        <v>149</v>
      </c>
      <c r="K2234" s="53" t="s">
        <v>123</v>
      </c>
      <c r="L2234" s="53" t="s">
        <v>150</v>
      </c>
      <c r="M2234" s="58" t="s">
        <v>11101</v>
      </c>
      <c r="N2234" s="53" t="s">
        <v>6340</v>
      </c>
      <c r="O2234" s="33"/>
      <c r="P2234" s="76"/>
    </row>
    <row r="2235" spans="1:16" ht="60">
      <c r="A2235" s="53" t="s">
        <v>6341</v>
      </c>
      <c r="B2235" s="54" t="s">
        <v>6289</v>
      </c>
      <c r="C2235" s="58" t="s">
        <v>6342</v>
      </c>
      <c r="D2235" s="53"/>
      <c r="E2235" s="53"/>
      <c r="F2235" s="53"/>
      <c r="G2235" s="53"/>
      <c r="H2235" s="53" t="s">
        <v>148</v>
      </c>
      <c r="I2235" s="53" t="s">
        <v>30</v>
      </c>
      <c r="J2235" s="53" t="s">
        <v>149</v>
      </c>
      <c r="K2235" s="53" t="s">
        <v>123</v>
      </c>
      <c r="L2235" s="53" t="s">
        <v>128</v>
      </c>
      <c r="M2235" s="58" t="s">
        <v>10889</v>
      </c>
      <c r="N2235" s="53" t="s">
        <v>6343</v>
      </c>
      <c r="O2235" s="53"/>
      <c r="P2235" s="76"/>
    </row>
    <row r="2236" spans="1:16" ht="60">
      <c r="A2236" s="53" t="s">
        <v>6344</v>
      </c>
      <c r="B2236" s="54" t="s">
        <v>6289</v>
      </c>
      <c r="C2236" s="58" t="s">
        <v>6345</v>
      </c>
      <c r="D2236" s="53"/>
      <c r="E2236" s="53"/>
      <c r="F2236" s="53"/>
      <c r="G2236" s="53"/>
      <c r="H2236" s="53" t="s">
        <v>148</v>
      </c>
      <c r="I2236" s="33" t="s">
        <v>30</v>
      </c>
      <c r="J2236" s="53" t="s">
        <v>149</v>
      </c>
      <c r="K2236" s="53" t="s">
        <v>123</v>
      </c>
      <c r="L2236" s="33" t="s">
        <v>129</v>
      </c>
      <c r="M2236" s="58" t="s">
        <v>10888</v>
      </c>
      <c r="N2236" s="53" t="s">
        <v>6346</v>
      </c>
      <c r="O2236" s="53"/>
      <c r="P2236" s="76"/>
    </row>
    <row r="2237" spans="1:16" ht="45">
      <c r="A2237" s="53" t="s">
        <v>6347</v>
      </c>
      <c r="B2237" s="54" t="s">
        <v>6289</v>
      </c>
      <c r="C2237" s="55" t="s">
        <v>6348</v>
      </c>
      <c r="D2237" s="53"/>
      <c r="E2237" s="53"/>
      <c r="F2237" s="53"/>
      <c r="G2237" s="53"/>
      <c r="H2237" s="53" t="s">
        <v>148</v>
      </c>
      <c r="I2237" s="33" t="s">
        <v>30</v>
      </c>
      <c r="J2237" s="53" t="s">
        <v>149</v>
      </c>
      <c r="K2237" s="53" t="s">
        <v>123</v>
      </c>
      <c r="L2237" s="33" t="s">
        <v>129</v>
      </c>
      <c r="M2237" s="65" t="s">
        <v>10903</v>
      </c>
      <c r="N2237" s="53" t="s">
        <v>6349</v>
      </c>
      <c r="O2237" s="53"/>
      <c r="P2237" s="76"/>
    </row>
    <row r="2238" spans="1:16" ht="60">
      <c r="A2238" s="53" t="s">
        <v>6350</v>
      </c>
      <c r="B2238" s="54" t="s">
        <v>6289</v>
      </c>
      <c r="C2238" s="55" t="s">
        <v>6351</v>
      </c>
      <c r="D2238" s="53"/>
      <c r="E2238" s="53"/>
      <c r="F2238" s="53"/>
      <c r="G2238" s="53"/>
      <c r="H2238" s="53" t="s">
        <v>148</v>
      </c>
      <c r="I2238" s="33" t="s">
        <v>30</v>
      </c>
      <c r="J2238" s="53" t="s">
        <v>149</v>
      </c>
      <c r="K2238" s="53" t="s">
        <v>123</v>
      </c>
      <c r="L2238" s="33" t="s">
        <v>129</v>
      </c>
      <c r="M2238" s="65" t="s">
        <v>10903</v>
      </c>
      <c r="N2238" s="53" t="s">
        <v>6352</v>
      </c>
      <c r="O2238" s="53"/>
      <c r="P2238" s="76"/>
    </row>
    <row r="2239" spans="1:16" ht="45">
      <c r="A2239" s="53" t="s">
        <v>6353</v>
      </c>
      <c r="B2239" s="54" t="s">
        <v>6289</v>
      </c>
      <c r="C2239" s="55" t="s">
        <v>6354</v>
      </c>
      <c r="D2239" s="53"/>
      <c r="E2239" s="53"/>
      <c r="F2239" s="53"/>
      <c r="G2239" s="53"/>
      <c r="H2239" s="53" t="s">
        <v>148</v>
      </c>
      <c r="I2239" s="53" t="s">
        <v>30</v>
      </c>
      <c r="J2239" s="53" t="s">
        <v>149</v>
      </c>
      <c r="K2239" s="53" t="s">
        <v>123</v>
      </c>
      <c r="L2239" s="53" t="s">
        <v>128</v>
      </c>
      <c r="M2239" s="58" t="s">
        <v>11004</v>
      </c>
      <c r="N2239" s="53" t="s">
        <v>6355</v>
      </c>
      <c r="O2239" s="53"/>
      <c r="P2239" s="76"/>
    </row>
    <row r="2240" spans="1:16" ht="105">
      <c r="A2240" s="53" t="s">
        <v>6356</v>
      </c>
      <c r="B2240" s="54" t="s">
        <v>6289</v>
      </c>
      <c r="C2240" s="58" t="s">
        <v>6357</v>
      </c>
      <c r="D2240" s="53"/>
      <c r="E2240" s="53"/>
      <c r="F2240" s="53"/>
      <c r="G2240" s="53"/>
      <c r="H2240" s="53" t="s">
        <v>148</v>
      </c>
      <c r="I2240" s="33" t="s">
        <v>30</v>
      </c>
      <c r="J2240" s="53" t="s">
        <v>149</v>
      </c>
      <c r="K2240" s="53" t="s">
        <v>123</v>
      </c>
      <c r="L2240" s="33" t="s">
        <v>128</v>
      </c>
      <c r="M2240" s="58" t="s">
        <v>10859</v>
      </c>
      <c r="N2240" s="53" t="s">
        <v>6358</v>
      </c>
      <c r="O2240" s="53"/>
      <c r="P2240" s="76"/>
    </row>
    <row r="2241" spans="1:16" ht="90">
      <c r="A2241" s="33" t="s">
        <v>6359</v>
      </c>
      <c r="B2241" s="54" t="s">
        <v>6289</v>
      </c>
      <c r="C2241" s="58" t="s">
        <v>6360</v>
      </c>
      <c r="D2241" s="53"/>
      <c r="E2241" s="53"/>
      <c r="F2241" s="53"/>
      <c r="G2241" s="53"/>
      <c r="H2241" s="53" t="s">
        <v>148</v>
      </c>
      <c r="I2241" s="53" t="s">
        <v>30</v>
      </c>
      <c r="J2241" s="53" t="s">
        <v>149</v>
      </c>
      <c r="K2241" s="33" t="s">
        <v>123</v>
      </c>
      <c r="L2241" s="53" t="s">
        <v>128</v>
      </c>
      <c r="M2241" s="58" t="s">
        <v>10930</v>
      </c>
      <c r="N2241" s="53" t="s">
        <v>6361</v>
      </c>
      <c r="O2241" s="53"/>
      <c r="P2241" s="76"/>
    </row>
    <row r="2242" spans="1:16" ht="45">
      <c r="A2242" s="53" t="s">
        <v>6362</v>
      </c>
      <c r="B2242" s="54" t="s">
        <v>6289</v>
      </c>
      <c r="C2242" s="55" t="s">
        <v>6363</v>
      </c>
      <c r="D2242" s="53"/>
      <c r="E2242" s="53"/>
      <c r="F2242" s="53"/>
      <c r="G2242" s="33" t="s">
        <v>146</v>
      </c>
      <c r="H2242" s="53" t="s">
        <v>148</v>
      </c>
      <c r="I2242" s="53" t="s">
        <v>30</v>
      </c>
      <c r="J2242" s="53" t="s">
        <v>149</v>
      </c>
      <c r="K2242" s="53" t="s">
        <v>123</v>
      </c>
      <c r="L2242" s="53" t="s">
        <v>150</v>
      </c>
      <c r="M2242" s="58" t="s">
        <v>11101</v>
      </c>
      <c r="N2242" s="53" t="s">
        <v>6364</v>
      </c>
      <c r="O2242" s="33"/>
      <c r="P2242" s="76"/>
    </row>
    <row r="2243" spans="1:16" ht="75">
      <c r="A2243" s="53" t="s">
        <v>6365</v>
      </c>
      <c r="B2243" s="54" t="s">
        <v>6289</v>
      </c>
      <c r="C2243" s="55" t="s">
        <v>6366</v>
      </c>
      <c r="D2243" s="53"/>
      <c r="E2243" s="53"/>
      <c r="F2243" s="53"/>
      <c r="G2243" s="53"/>
      <c r="H2243" s="53" t="s">
        <v>148</v>
      </c>
      <c r="I2243" s="53" t="s">
        <v>30</v>
      </c>
      <c r="J2243" s="53" t="s">
        <v>149</v>
      </c>
      <c r="K2243" s="53" t="s">
        <v>123</v>
      </c>
      <c r="L2243" s="53" t="s">
        <v>128</v>
      </c>
      <c r="M2243" s="58" t="s">
        <v>10975</v>
      </c>
      <c r="N2243" s="53" t="s">
        <v>6367</v>
      </c>
      <c r="O2243" s="53"/>
      <c r="P2243" s="76"/>
    </row>
    <row r="2244" spans="1:16" ht="120">
      <c r="A2244" s="53" t="s">
        <v>6368</v>
      </c>
      <c r="B2244" s="54" t="s">
        <v>6289</v>
      </c>
      <c r="C2244" s="55" t="s">
        <v>6369</v>
      </c>
      <c r="D2244" s="53"/>
      <c r="E2244" s="53"/>
      <c r="F2244" s="53"/>
      <c r="G2244" s="53"/>
      <c r="H2244" s="53" t="s">
        <v>148</v>
      </c>
      <c r="I2244" s="53" t="s">
        <v>30</v>
      </c>
      <c r="J2244" s="53" t="s">
        <v>149</v>
      </c>
      <c r="K2244" s="53" t="s">
        <v>123</v>
      </c>
      <c r="L2244" s="53" t="s">
        <v>128</v>
      </c>
      <c r="M2244" s="58" t="s">
        <v>10881</v>
      </c>
      <c r="N2244" s="53" t="s">
        <v>6370</v>
      </c>
      <c r="O2244" s="53"/>
      <c r="P2244" s="76"/>
    </row>
    <row r="2245" spans="1:16" ht="60">
      <c r="A2245" s="53" t="s">
        <v>6371</v>
      </c>
      <c r="B2245" s="54" t="s">
        <v>6289</v>
      </c>
      <c r="C2245" s="55" t="s">
        <v>6372</v>
      </c>
      <c r="D2245" s="53"/>
      <c r="E2245" s="53"/>
      <c r="F2245" s="53"/>
      <c r="G2245" s="53"/>
      <c r="H2245" s="53" t="s">
        <v>148</v>
      </c>
      <c r="I2245" s="53" t="s">
        <v>30</v>
      </c>
      <c r="J2245" s="53" t="s">
        <v>149</v>
      </c>
      <c r="K2245" s="53" t="s">
        <v>123</v>
      </c>
      <c r="L2245" s="53" t="s">
        <v>128</v>
      </c>
      <c r="M2245" s="58" t="s">
        <v>10881</v>
      </c>
      <c r="N2245" s="53" t="s">
        <v>6373</v>
      </c>
      <c r="O2245" s="53"/>
      <c r="P2245" s="76"/>
    </row>
    <row r="2246" spans="1:16" ht="60">
      <c r="A2246" s="53" t="s">
        <v>6374</v>
      </c>
      <c r="B2246" s="54" t="s">
        <v>6289</v>
      </c>
      <c r="C2246" s="55" t="s">
        <v>6375</v>
      </c>
      <c r="D2246" s="53"/>
      <c r="E2246" s="53"/>
      <c r="F2246" s="53"/>
      <c r="G2246" s="53"/>
      <c r="H2246" s="53" t="s">
        <v>148</v>
      </c>
      <c r="I2246" s="53" t="s">
        <v>30</v>
      </c>
      <c r="J2246" s="53" t="s">
        <v>149</v>
      </c>
      <c r="K2246" s="53" t="s">
        <v>123</v>
      </c>
      <c r="L2246" s="53" t="s">
        <v>128</v>
      </c>
      <c r="M2246" s="58" t="s">
        <v>10881</v>
      </c>
      <c r="N2246" s="53" t="s">
        <v>6376</v>
      </c>
      <c r="O2246" s="53"/>
      <c r="P2246" s="76"/>
    </row>
    <row r="2247" spans="1:16" ht="75">
      <c r="A2247" s="53" t="s">
        <v>6377</v>
      </c>
      <c r="B2247" s="54" t="s">
        <v>6289</v>
      </c>
      <c r="C2247" s="55" t="s">
        <v>6378</v>
      </c>
      <c r="D2247" s="53"/>
      <c r="E2247" s="53"/>
      <c r="F2247" s="53"/>
      <c r="G2247" s="53"/>
      <c r="H2247" s="53" t="s">
        <v>148</v>
      </c>
      <c r="I2247" s="53" t="s">
        <v>30</v>
      </c>
      <c r="J2247" s="53" t="s">
        <v>149</v>
      </c>
      <c r="K2247" s="53" t="s">
        <v>123</v>
      </c>
      <c r="L2247" s="53" t="s">
        <v>128</v>
      </c>
      <c r="M2247" s="58" t="s">
        <v>10881</v>
      </c>
      <c r="N2247" s="53" t="s">
        <v>6379</v>
      </c>
      <c r="O2247" s="53"/>
      <c r="P2247" s="76"/>
    </row>
    <row r="2248" spans="1:16" ht="75">
      <c r="A2248" s="53" t="s">
        <v>6380</v>
      </c>
      <c r="B2248" s="54" t="s">
        <v>6289</v>
      </c>
      <c r="C2248" s="55" t="s">
        <v>6381</v>
      </c>
      <c r="D2248" s="53"/>
      <c r="E2248" s="53"/>
      <c r="F2248" s="53"/>
      <c r="G2248" s="53"/>
      <c r="H2248" s="53" t="s">
        <v>148</v>
      </c>
      <c r="I2248" s="53" t="s">
        <v>30</v>
      </c>
      <c r="J2248" s="53" t="s">
        <v>149</v>
      </c>
      <c r="K2248" s="53" t="s">
        <v>123</v>
      </c>
      <c r="L2248" s="53" t="s">
        <v>128</v>
      </c>
      <c r="M2248" s="58" t="s">
        <v>10881</v>
      </c>
      <c r="N2248" s="53" t="s">
        <v>6382</v>
      </c>
      <c r="O2248" s="53"/>
      <c r="P2248" s="76"/>
    </row>
    <row r="2249" spans="1:16" ht="45">
      <c r="A2249" s="53" t="s">
        <v>6383</v>
      </c>
      <c r="B2249" s="54" t="s">
        <v>6289</v>
      </c>
      <c r="C2249" s="55" t="s">
        <v>6384</v>
      </c>
      <c r="D2249" s="53"/>
      <c r="E2249" s="53"/>
      <c r="F2249" s="53"/>
      <c r="G2249" s="53"/>
      <c r="H2249" s="53" t="s">
        <v>148</v>
      </c>
      <c r="I2249" s="33" t="s">
        <v>30</v>
      </c>
      <c r="J2249" s="53" t="s">
        <v>149</v>
      </c>
      <c r="K2249" s="53" t="s">
        <v>123</v>
      </c>
      <c r="L2249" s="33" t="s">
        <v>128</v>
      </c>
      <c r="M2249" s="58" t="s">
        <v>10881</v>
      </c>
      <c r="N2249" s="53" t="s">
        <v>6385</v>
      </c>
      <c r="O2249" s="53"/>
      <c r="P2249" s="76"/>
    </row>
    <row r="2250" spans="1:16" ht="45">
      <c r="A2250" s="53" t="s">
        <v>6386</v>
      </c>
      <c r="B2250" s="54" t="s">
        <v>6289</v>
      </c>
      <c r="C2250" s="55" t="s">
        <v>6387</v>
      </c>
      <c r="D2250" s="53"/>
      <c r="E2250" s="53"/>
      <c r="F2250" s="53"/>
      <c r="G2250" s="53"/>
      <c r="H2250" s="53" t="s">
        <v>148</v>
      </c>
      <c r="I2250" s="33" t="s">
        <v>30</v>
      </c>
      <c r="J2250" s="53" t="s">
        <v>149</v>
      </c>
      <c r="K2250" s="53" t="s">
        <v>123</v>
      </c>
      <c r="L2250" s="33" t="s">
        <v>128</v>
      </c>
      <c r="M2250" s="58" t="s">
        <v>10881</v>
      </c>
      <c r="N2250" s="53" t="s">
        <v>6388</v>
      </c>
      <c r="O2250" s="53"/>
      <c r="P2250" s="76"/>
    </row>
    <row r="2251" spans="1:16" ht="75">
      <c r="A2251" s="53" t="s">
        <v>6389</v>
      </c>
      <c r="B2251" s="54" t="s">
        <v>6289</v>
      </c>
      <c r="C2251" s="55" t="s">
        <v>6390</v>
      </c>
      <c r="D2251" s="53"/>
      <c r="E2251" s="53"/>
      <c r="F2251" s="53"/>
      <c r="G2251" s="53"/>
      <c r="H2251" s="53" t="s">
        <v>148</v>
      </c>
      <c r="I2251" s="53" t="s">
        <v>30</v>
      </c>
      <c r="J2251" s="53" t="s">
        <v>149</v>
      </c>
      <c r="K2251" s="53" t="s">
        <v>123</v>
      </c>
      <c r="L2251" s="53" t="s">
        <v>128</v>
      </c>
      <c r="M2251" s="58" t="s">
        <v>10881</v>
      </c>
      <c r="N2251" s="53" t="s">
        <v>6391</v>
      </c>
      <c r="O2251" s="53"/>
      <c r="P2251" s="76"/>
    </row>
    <row r="2252" spans="1:16" ht="75">
      <c r="A2252" s="53" t="s">
        <v>6392</v>
      </c>
      <c r="B2252" s="54" t="s">
        <v>6289</v>
      </c>
      <c r="C2252" s="55" t="s">
        <v>6393</v>
      </c>
      <c r="D2252" s="53"/>
      <c r="E2252" s="53"/>
      <c r="F2252" s="53"/>
      <c r="G2252" s="53"/>
      <c r="H2252" s="53" t="s">
        <v>148</v>
      </c>
      <c r="I2252" s="53" t="s">
        <v>30</v>
      </c>
      <c r="J2252" s="53" t="s">
        <v>149</v>
      </c>
      <c r="K2252" s="53" t="s">
        <v>123</v>
      </c>
      <c r="L2252" s="53" t="s">
        <v>128</v>
      </c>
      <c r="M2252" s="58" t="s">
        <v>10881</v>
      </c>
      <c r="N2252" s="53" t="s">
        <v>6394</v>
      </c>
      <c r="O2252" s="53"/>
      <c r="P2252" s="76"/>
    </row>
    <row r="2253" spans="1:16" ht="60">
      <c r="A2253" s="53" t="s">
        <v>6395</v>
      </c>
      <c r="B2253" s="54" t="s">
        <v>6289</v>
      </c>
      <c r="C2253" s="55" t="s">
        <v>6396</v>
      </c>
      <c r="D2253" s="53"/>
      <c r="E2253" s="53"/>
      <c r="F2253" s="53"/>
      <c r="G2253" s="53"/>
      <c r="H2253" s="53" t="s">
        <v>148</v>
      </c>
      <c r="I2253" s="53" t="s">
        <v>30</v>
      </c>
      <c r="J2253" s="53" t="s">
        <v>149</v>
      </c>
      <c r="K2253" s="53" t="s">
        <v>123</v>
      </c>
      <c r="L2253" s="53" t="s">
        <v>128</v>
      </c>
      <c r="M2253" s="58" t="s">
        <v>10881</v>
      </c>
      <c r="N2253" s="53" t="s">
        <v>6397</v>
      </c>
      <c r="O2253" s="53"/>
      <c r="P2253" s="76"/>
    </row>
    <row r="2254" spans="1:16" ht="60">
      <c r="A2254" s="53" t="s">
        <v>6398</v>
      </c>
      <c r="B2254" s="54" t="s">
        <v>6289</v>
      </c>
      <c r="C2254" s="55" t="s">
        <v>6399</v>
      </c>
      <c r="D2254" s="53"/>
      <c r="E2254" s="53"/>
      <c r="F2254" s="53"/>
      <c r="G2254" s="53"/>
      <c r="H2254" s="53" t="s">
        <v>148</v>
      </c>
      <c r="I2254" s="53" t="s">
        <v>30</v>
      </c>
      <c r="J2254" s="53" t="s">
        <v>149</v>
      </c>
      <c r="K2254" s="53" t="s">
        <v>123</v>
      </c>
      <c r="L2254" s="53" t="s">
        <v>128</v>
      </c>
      <c r="M2254" s="58" t="s">
        <v>10881</v>
      </c>
      <c r="N2254" s="53" t="s">
        <v>6400</v>
      </c>
      <c r="O2254" s="53"/>
      <c r="P2254" s="76"/>
    </row>
    <row r="2255" spans="1:16" ht="60">
      <c r="A2255" s="53" t="s">
        <v>6401</v>
      </c>
      <c r="B2255" s="54" t="s">
        <v>6289</v>
      </c>
      <c r="C2255" s="55" t="s">
        <v>6402</v>
      </c>
      <c r="D2255" s="53"/>
      <c r="E2255" s="53"/>
      <c r="F2255" s="53"/>
      <c r="G2255" s="53"/>
      <c r="H2255" s="53" t="s">
        <v>148</v>
      </c>
      <c r="I2255" s="53" t="s">
        <v>30</v>
      </c>
      <c r="J2255" s="53" t="s">
        <v>149</v>
      </c>
      <c r="K2255" s="53" t="s">
        <v>123</v>
      </c>
      <c r="L2255" s="53" t="s">
        <v>128</v>
      </c>
      <c r="M2255" s="58" t="s">
        <v>10881</v>
      </c>
      <c r="N2255" s="53" t="s">
        <v>6403</v>
      </c>
      <c r="O2255" s="53"/>
      <c r="P2255" s="76"/>
    </row>
    <row r="2256" spans="1:16" ht="60">
      <c r="A2256" s="53" t="s">
        <v>6404</v>
      </c>
      <c r="B2256" s="54" t="s">
        <v>6289</v>
      </c>
      <c r="C2256" s="55" t="s">
        <v>6405</v>
      </c>
      <c r="D2256" s="53"/>
      <c r="E2256" s="53"/>
      <c r="F2256" s="53"/>
      <c r="G2256" s="53"/>
      <c r="H2256" s="53" t="s">
        <v>148</v>
      </c>
      <c r="I2256" s="53" t="s">
        <v>30</v>
      </c>
      <c r="J2256" s="53" t="s">
        <v>149</v>
      </c>
      <c r="K2256" s="53" t="s">
        <v>123</v>
      </c>
      <c r="L2256" s="53" t="s">
        <v>128</v>
      </c>
      <c r="M2256" s="58" t="s">
        <v>10881</v>
      </c>
      <c r="N2256" s="53" t="s">
        <v>6406</v>
      </c>
      <c r="O2256" s="53"/>
      <c r="P2256" s="76"/>
    </row>
    <row r="2257" spans="1:16" ht="90">
      <c r="A2257" s="53" t="s">
        <v>6407</v>
      </c>
      <c r="B2257" s="54" t="s">
        <v>6289</v>
      </c>
      <c r="C2257" s="55" t="s">
        <v>6408</v>
      </c>
      <c r="D2257" s="53"/>
      <c r="E2257" s="53"/>
      <c r="F2257" s="53"/>
      <c r="G2257" s="53"/>
      <c r="H2257" s="53" t="s">
        <v>148</v>
      </c>
      <c r="I2257" s="53" t="s">
        <v>30</v>
      </c>
      <c r="J2257" s="53" t="s">
        <v>149</v>
      </c>
      <c r="K2257" s="53" t="s">
        <v>123</v>
      </c>
      <c r="L2257" s="53" t="s">
        <v>128</v>
      </c>
      <c r="M2257" s="58" t="s">
        <v>10881</v>
      </c>
      <c r="N2257" s="53" t="s">
        <v>6409</v>
      </c>
      <c r="O2257" s="53"/>
      <c r="P2257" s="76"/>
    </row>
    <row r="2258" spans="1:16" ht="90">
      <c r="A2258" s="53" t="s">
        <v>6410</v>
      </c>
      <c r="B2258" s="54" t="s">
        <v>6289</v>
      </c>
      <c r="C2258" s="55" t="s">
        <v>6411</v>
      </c>
      <c r="D2258" s="53"/>
      <c r="E2258" s="53"/>
      <c r="F2258" s="53"/>
      <c r="G2258" s="53"/>
      <c r="H2258" s="53" t="s">
        <v>148</v>
      </c>
      <c r="I2258" s="53" t="s">
        <v>30</v>
      </c>
      <c r="J2258" s="53" t="s">
        <v>149</v>
      </c>
      <c r="K2258" s="53" t="s">
        <v>123</v>
      </c>
      <c r="L2258" s="53" t="s">
        <v>128</v>
      </c>
      <c r="M2258" s="58" t="s">
        <v>10881</v>
      </c>
      <c r="N2258" s="53" t="s">
        <v>6412</v>
      </c>
      <c r="O2258" s="53"/>
      <c r="P2258" s="76"/>
    </row>
    <row r="2259" spans="1:16" ht="75">
      <c r="A2259" s="53" t="s">
        <v>6413</v>
      </c>
      <c r="B2259" s="54" t="s">
        <v>6289</v>
      </c>
      <c r="C2259" s="55" t="s">
        <v>6414</v>
      </c>
      <c r="D2259" s="53"/>
      <c r="E2259" s="53"/>
      <c r="F2259" s="53"/>
      <c r="G2259" s="53"/>
      <c r="H2259" s="53" t="s">
        <v>148</v>
      </c>
      <c r="I2259" s="53" t="s">
        <v>30</v>
      </c>
      <c r="J2259" s="53" t="s">
        <v>149</v>
      </c>
      <c r="K2259" s="53" t="s">
        <v>123</v>
      </c>
      <c r="L2259" s="53" t="s">
        <v>128</v>
      </c>
      <c r="M2259" s="58" t="s">
        <v>10881</v>
      </c>
      <c r="N2259" s="53" t="s">
        <v>6415</v>
      </c>
      <c r="O2259" s="53"/>
      <c r="P2259" s="76"/>
    </row>
    <row r="2260" spans="1:16" ht="75">
      <c r="A2260" s="53" t="s">
        <v>6416</v>
      </c>
      <c r="B2260" s="54" t="s">
        <v>6289</v>
      </c>
      <c r="C2260" s="55" t="s">
        <v>6417</v>
      </c>
      <c r="D2260" s="53"/>
      <c r="E2260" s="53"/>
      <c r="F2260" s="53"/>
      <c r="G2260" s="53"/>
      <c r="H2260" s="53" t="s">
        <v>148</v>
      </c>
      <c r="I2260" s="53" t="s">
        <v>30</v>
      </c>
      <c r="J2260" s="53" t="s">
        <v>149</v>
      </c>
      <c r="K2260" s="53" t="s">
        <v>123</v>
      </c>
      <c r="L2260" s="53" t="s">
        <v>128</v>
      </c>
      <c r="M2260" s="58" t="s">
        <v>10881</v>
      </c>
      <c r="N2260" s="53" t="s">
        <v>6418</v>
      </c>
      <c r="O2260" s="53"/>
      <c r="P2260" s="76"/>
    </row>
    <row r="2261" spans="1:16" ht="60">
      <c r="A2261" s="53" t="s">
        <v>6419</v>
      </c>
      <c r="B2261" s="54" t="s">
        <v>6289</v>
      </c>
      <c r="C2261" s="55" t="s">
        <v>6420</v>
      </c>
      <c r="D2261" s="53"/>
      <c r="E2261" s="53"/>
      <c r="F2261" s="53"/>
      <c r="G2261" s="53"/>
      <c r="H2261" s="53" t="s">
        <v>148</v>
      </c>
      <c r="I2261" s="53" t="s">
        <v>30</v>
      </c>
      <c r="J2261" s="53" t="s">
        <v>149</v>
      </c>
      <c r="K2261" s="53" t="s">
        <v>123</v>
      </c>
      <c r="L2261" s="53" t="s">
        <v>128</v>
      </c>
      <c r="M2261" s="58" t="s">
        <v>10881</v>
      </c>
      <c r="N2261" s="53" t="s">
        <v>6421</v>
      </c>
      <c r="O2261" s="53"/>
      <c r="P2261" s="76"/>
    </row>
    <row r="2262" spans="1:16" ht="60">
      <c r="A2262" s="53" t="s">
        <v>6422</v>
      </c>
      <c r="B2262" s="54" t="s">
        <v>6289</v>
      </c>
      <c r="C2262" s="55" t="s">
        <v>6423</v>
      </c>
      <c r="D2262" s="53"/>
      <c r="E2262" s="53"/>
      <c r="F2262" s="53"/>
      <c r="G2262" s="53"/>
      <c r="H2262" s="53" t="s">
        <v>148</v>
      </c>
      <c r="I2262" s="53" t="s">
        <v>30</v>
      </c>
      <c r="J2262" s="53" t="s">
        <v>149</v>
      </c>
      <c r="K2262" s="53" t="s">
        <v>123</v>
      </c>
      <c r="L2262" s="53" t="s">
        <v>128</v>
      </c>
      <c r="M2262" s="58" t="s">
        <v>10881</v>
      </c>
      <c r="N2262" s="53" t="s">
        <v>6424</v>
      </c>
      <c r="O2262" s="53"/>
      <c r="P2262" s="76"/>
    </row>
    <row r="2263" spans="1:16" ht="45">
      <c r="A2263" s="53" t="s">
        <v>6425</v>
      </c>
      <c r="B2263" s="54" t="s">
        <v>6289</v>
      </c>
      <c r="C2263" s="55" t="s">
        <v>6426</v>
      </c>
      <c r="D2263" s="53"/>
      <c r="E2263" s="53"/>
      <c r="F2263" s="53"/>
      <c r="G2263" s="53"/>
      <c r="H2263" s="53" t="s">
        <v>148</v>
      </c>
      <c r="I2263" s="53" t="s">
        <v>30</v>
      </c>
      <c r="J2263" s="53" t="s">
        <v>149</v>
      </c>
      <c r="K2263" s="53" t="s">
        <v>123</v>
      </c>
      <c r="L2263" s="53" t="s">
        <v>128</v>
      </c>
      <c r="M2263" s="58" t="s">
        <v>10881</v>
      </c>
      <c r="N2263" s="53" t="s">
        <v>6427</v>
      </c>
      <c r="O2263" s="53"/>
      <c r="P2263" s="76"/>
    </row>
    <row r="2264" spans="1:16" ht="45">
      <c r="A2264" s="53" t="s">
        <v>6428</v>
      </c>
      <c r="B2264" s="54" t="s">
        <v>6289</v>
      </c>
      <c r="C2264" s="55" t="s">
        <v>6429</v>
      </c>
      <c r="D2264" s="53"/>
      <c r="E2264" s="53"/>
      <c r="F2264" s="53"/>
      <c r="G2264" s="53"/>
      <c r="H2264" s="53" t="s">
        <v>148</v>
      </c>
      <c r="I2264" s="53" t="s">
        <v>30</v>
      </c>
      <c r="J2264" s="53" t="s">
        <v>149</v>
      </c>
      <c r="K2264" s="53" t="s">
        <v>123</v>
      </c>
      <c r="L2264" s="53" t="s">
        <v>128</v>
      </c>
      <c r="M2264" s="58" t="s">
        <v>10881</v>
      </c>
      <c r="N2264" s="53" t="s">
        <v>6430</v>
      </c>
      <c r="O2264" s="53"/>
      <c r="P2264" s="76"/>
    </row>
    <row r="2265" spans="1:16" ht="45">
      <c r="A2265" s="53" t="s">
        <v>6431</v>
      </c>
      <c r="B2265" s="54" t="s">
        <v>6289</v>
      </c>
      <c r="C2265" s="58" t="s">
        <v>10652</v>
      </c>
      <c r="D2265" s="53"/>
      <c r="E2265" s="53"/>
      <c r="F2265" s="53"/>
      <c r="G2265" s="53"/>
      <c r="H2265" s="53" t="s">
        <v>148</v>
      </c>
      <c r="I2265" s="53" t="s">
        <v>30</v>
      </c>
      <c r="J2265" s="53" t="s">
        <v>149</v>
      </c>
      <c r="K2265" s="53" t="s">
        <v>123</v>
      </c>
      <c r="L2265" s="53" t="s">
        <v>128</v>
      </c>
      <c r="M2265" s="58" t="s">
        <v>10881</v>
      </c>
      <c r="N2265" s="53" t="s">
        <v>6432</v>
      </c>
      <c r="O2265" s="53"/>
      <c r="P2265" s="76"/>
    </row>
    <row r="2266" spans="1:16" ht="45">
      <c r="A2266" s="53" t="s">
        <v>6433</v>
      </c>
      <c r="B2266" s="54" t="s">
        <v>6289</v>
      </c>
      <c r="C2266" s="58" t="s">
        <v>10651</v>
      </c>
      <c r="D2266" s="53"/>
      <c r="E2266" s="53"/>
      <c r="F2266" s="53"/>
      <c r="G2266" s="53"/>
      <c r="H2266" s="53" t="s">
        <v>148</v>
      </c>
      <c r="I2266" s="53" t="s">
        <v>30</v>
      </c>
      <c r="J2266" s="53" t="s">
        <v>149</v>
      </c>
      <c r="K2266" s="53" t="s">
        <v>123</v>
      </c>
      <c r="L2266" s="53" t="s">
        <v>128</v>
      </c>
      <c r="M2266" s="58" t="s">
        <v>10881</v>
      </c>
      <c r="N2266" s="53" t="s">
        <v>6434</v>
      </c>
      <c r="O2266" s="53"/>
      <c r="P2266" s="76"/>
    </row>
    <row r="2267" spans="1:16" ht="45">
      <c r="A2267" s="53" t="s">
        <v>6435</v>
      </c>
      <c r="B2267" s="54" t="s">
        <v>6289</v>
      </c>
      <c r="C2267" s="58" t="s">
        <v>10653</v>
      </c>
      <c r="D2267" s="53"/>
      <c r="E2267" s="53"/>
      <c r="F2267" s="53"/>
      <c r="G2267" s="53"/>
      <c r="H2267" s="53" t="s">
        <v>148</v>
      </c>
      <c r="I2267" s="53" t="s">
        <v>30</v>
      </c>
      <c r="J2267" s="53" t="s">
        <v>149</v>
      </c>
      <c r="K2267" s="53" t="s">
        <v>123</v>
      </c>
      <c r="L2267" s="53" t="s">
        <v>128</v>
      </c>
      <c r="M2267" s="58" t="s">
        <v>10881</v>
      </c>
      <c r="N2267" s="53" t="s">
        <v>6436</v>
      </c>
      <c r="O2267" s="53"/>
      <c r="P2267" s="76"/>
    </row>
    <row r="2268" spans="1:16" ht="45">
      <c r="A2268" s="53" t="s">
        <v>6437</v>
      </c>
      <c r="B2268" s="54" t="s">
        <v>6289</v>
      </c>
      <c r="C2268" s="58" t="s">
        <v>10654</v>
      </c>
      <c r="D2268" s="53"/>
      <c r="E2268" s="53"/>
      <c r="F2268" s="53"/>
      <c r="G2268" s="53"/>
      <c r="H2268" s="53" t="s">
        <v>148</v>
      </c>
      <c r="I2268" s="53" t="s">
        <v>30</v>
      </c>
      <c r="J2268" s="53" t="s">
        <v>149</v>
      </c>
      <c r="K2268" s="53" t="s">
        <v>123</v>
      </c>
      <c r="L2268" s="53" t="s">
        <v>128</v>
      </c>
      <c r="M2268" s="58" t="s">
        <v>10881</v>
      </c>
      <c r="N2268" s="53" t="s">
        <v>6438</v>
      </c>
      <c r="O2268" s="53"/>
      <c r="P2268" s="76"/>
    </row>
    <row r="2269" spans="1:16" ht="45">
      <c r="A2269" s="53" t="s">
        <v>6439</v>
      </c>
      <c r="B2269" s="54" t="s">
        <v>6289</v>
      </c>
      <c r="C2269" s="58" t="s">
        <v>10655</v>
      </c>
      <c r="D2269" s="53"/>
      <c r="E2269" s="53"/>
      <c r="F2269" s="53"/>
      <c r="G2269" s="53"/>
      <c r="H2269" s="53" t="s">
        <v>148</v>
      </c>
      <c r="I2269" s="53" t="s">
        <v>30</v>
      </c>
      <c r="J2269" s="53" t="s">
        <v>149</v>
      </c>
      <c r="K2269" s="53" t="s">
        <v>123</v>
      </c>
      <c r="L2269" s="53" t="s">
        <v>128</v>
      </c>
      <c r="M2269" s="58" t="s">
        <v>10881</v>
      </c>
      <c r="N2269" s="53" t="s">
        <v>6440</v>
      </c>
      <c r="O2269" s="53"/>
      <c r="P2269" s="76"/>
    </row>
    <row r="2270" spans="1:16" ht="45">
      <c r="A2270" s="53" t="s">
        <v>6441</v>
      </c>
      <c r="B2270" s="54" t="s">
        <v>6289</v>
      </c>
      <c r="C2270" s="58" t="s">
        <v>10656</v>
      </c>
      <c r="D2270" s="53"/>
      <c r="E2270" s="53"/>
      <c r="F2270" s="53"/>
      <c r="G2270" s="53"/>
      <c r="H2270" s="53" t="s">
        <v>148</v>
      </c>
      <c r="I2270" s="53" t="s">
        <v>30</v>
      </c>
      <c r="J2270" s="53" t="s">
        <v>149</v>
      </c>
      <c r="K2270" s="53" t="s">
        <v>123</v>
      </c>
      <c r="L2270" s="53" t="s">
        <v>128</v>
      </c>
      <c r="M2270" s="58" t="s">
        <v>10881</v>
      </c>
      <c r="N2270" s="53" t="s">
        <v>6442</v>
      </c>
      <c r="O2270" s="53"/>
      <c r="P2270" s="76"/>
    </row>
    <row r="2271" spans="1:16" ht="45">
      <c r="A2271" s="53" t="s">
        <v>6443</v>
      </c>
      <c r="B2271" s="54" t="s">
        <v>6289</v>
      </c>
      <c r="C2271" s="55" t="s">
        <v>6444</v>
      </c>
      <c r="D2271" s="53"/>
      <c r="E2271" s="53"/>
      <c r="F2271" s="53"/>
      <c r="G2271" s="53"/>
      <c r="H2271" s="53" t="s">
        <v>148</v>
      </c>
      <c r="I2271" s="53" t="s">
        <v>30</v>
      </c>
      <c r="J2271" s="53" t="s">
        <v>149</v>
      </c>
      <c r="K2271" s="53" t="s">
        <v>123</v>
      </c>
      <c r="L2271" s="53" t="s">
        <v>128</v>
      </c>
      <c r="M2271" s="58" t="s">
        <v>10881</v>
      </c>
      <c r="N2271" s="53" t="s">
        <v>6445</v>
      </c>
      <c r="O2271" s="53"/>
      <c r="P2271" s="76"/>
    </row>
    <row r="2272" spans="1:16" ht="45">
      <c r="A2272" s="53" t="s">
        <v>6446</v>
      </c>
      <c r="B2272" s="54" t="s">
        <v>6289</v>
      </c>
      <c r="C2272" s="55" t="s">
        <v>6447</v>
      </c>
      <c r="D2272" s="53"/>
      <c r="E2272" s="53"/>
      <c r="F2272" s="53"/>
      <c r="G2272" s="53"/>
      <c r="H2272" s="53" t="s">
        <v>148</v>
      </c>
      <c r="I2272" s="53" t="s">
        <v>30</v>
      </c>
      <c r="J2272" s="53" t="s">
        <v>149</v>
      </c>
      <c r="K2272" s="53" t="s">
        <v>123</v>
      </c>
      <c r="L2272" s="53" t="s">
        <v>128</v>
      </c>
      <c r="M2272" s="58" t="s">
        <v>10881</v>
      </c>
      <c r="N2272" s="53" t="s">
        <v>6448</v>
      </c>
      <c r="O2272" s="53"/>
      <c r="P2272" s="76"/>
    </row>
    <row r="2273" spans="1:16" ht="90">
      <c r="A2273" s="53" t="s">
        <v>6449</v>
      </c>
      <c r="B2273" s="54" t="s">
        <v>6289</v>
      </c>
      <c r="C2273" s="55" t="s">
        <v>6450</v>
      </c>
      <c r="D2273" s="53"/>
      <c r="E2273" s="53"/>
      <c r="F2273" s="53"/>
      <c r="G2273" s="33" t="s">
        <v>146</v>
      </c>
      <c r="H2273" s="53" t="s">
        <v>148</v>
      </c>
      <c r="I2273" s="53" t="s">
        <v>30</v>
      </c>
      <c r="J2273" s="53" t="s">
        <v>149</v>
      </c>
      <c r="K2273" s="53" t="s">
        <v>123</v>
      </c>
      <c r="L2273" s="53" t="s">
        <v>150</v>
      </c>
      <c r="M2273" s="58" t="s">
        <v>11101</v>
      </c>
      <c r="N2273" s="53" t="s">
        <v>6451</v>
      </c>
      <c r="O2273" s="33"/>
      <c r="P2273" s="76"/>
    </row>
    <row r="2274" spans="1:16" ht="75">
      <c r="A2274" s="53" t="s">
        <v>6455</v>
      </c>
      <c r="B2274" s="54" t="s">
        <v>6289</v>
      </c>
      <c r="C2274" s="55" t="s">
        <v>6456</v>
      </c>
      <c r="D2274" s="53"/>
      <c r="E2274" s="53"/>
      <c r="F2274" s="53"/>
      <c r="G2274" s="53"/>
      <c r="H2274" s="53" t="s">
        <v>148</v>
      </c>
      <c r="I2274" s="53" t="s">
        <v>30</v>
      </c>
      <c r="J2274" s="53" t="s">
        <v>149</v>
      </c>
      <c r="K2274" s="53" t="s">
        <v>123</v>
      </c>
      <c r="L2274" s="53" t="s">
        <v>128</v>
      </c>
      <c r="M2274" s="58" t="s">
        <v>10881</v>
      </c>
      <c r="N2274" s="53" t="s">
        <v>6457</v>
      </c>
      <c r="O2274" s="53"/>
      <c r="P2274" s="76"/>
    </row>
    <row r="2275" spans="1:16" ht="75">
      <c r="A2275" s="53" t="s">
        <v>6458</v>
      </c>
      <c r="B2275" s="54" t="s">
        <v>6289</v>
      </c>
      <c r="C2275" s="55" t="s">
        <v>6459</v>
      </c>
      <c r="D2275" s="53"/>
      <c r="E2275" s="53"/>
      <c r="F2275" s="53"/>
      <c r="G2275" s="53"/>
      <c r="H2275" s="53" t="s">
        <v>148</v>
      </c>
      <c r="I2275" s="53" t="s">
        <v>30</v>
      </c>
      <c r="J2275" s="53" t="s">
        <v>149</v>
      </c>
      <c r="K2275" s="53" t="s">
        <v>123</v>
      </c>
      <c r="L2275" s="53" t="s">
        <v>128</v>
      </c>
      <c r="M2275" s="58" t="s">
        <v>10881</v>
      </c>
      <c r="N2275" s="53" t="s">
        <v>6460</v>
      </c>
      <c r="O2275" s="53"/>
      <c r="P2275" s="76"/>
    </row>
    <row r="2276" spans="1:16" ht="75">
      <c r="A2276" s="53" t="s">
        <v>6461</v>
      </c>
      <c r="B2276" s="54" t="s">
        <v>6289</v>
      </c>
      <c r="C2276" s="58" t="s">
        <v>10657</v>
      </c>
      <c r="D2276" s="53"/>
      <c r="E2276" s="53"/>
      <c r="F2276" s="53"/>
      <c r="G2276" s="53"/>
      <c r="H2276" s="53" t="s">
        <v>148</v>
      </c>
      <c r="I2276" s="53" t="s">
        <v>30</v>
      </c>
      <c r="J2276" s="53" t="s">
        <v>149</v>
      </c>
      <c r="K2276" s="53" t="s">
        <v>123</v>
      </c>
      <c r="L2276" s="53" t="s">
        <v>128</v>
      </c>
      <c r="M2276" s="58" t="s">
        <v>10881</v>
      </c>
      <c r="N2276" s="53" t="s">
        <v>6462</v>
      </c>
      <c r="O2276" s="53"/>
      <c r="P2276" s="76"/>
    </row>
    <row r="2277" spans="1:16" ht="75">
      <c r="A2277" s="53" t="s">
        <v>6463</v>
      </c>
      <c r="B2277" s="54" t="s">
        <v>6289</v>
      </c>
      <c r="C2277" s="58" t="s">
        <v>10658</v>
      </c>
      <c r="D2277" s="53"/>
      <c r="E2277" s="53"/>
      <c r="F2277" s="53"/>
      <c r="G2277" s="53"/>
      <c r="H2277" s="53" t="s">
        <v>148</v>
      </c>
      <c r="I2277" s="53" t="s">
        <v>30</v>
      </c>
      <c r="J2277" s="53" t="s">
        <v>149</v>
      </c>
      <c r="K2277" s="53" t="s">
        <v>123</v>
      </c>
      <c r="L2277" s="53" t="s">
        <v>128</v>
      </c>
      <c r="M2277" s="58" t="s">
        <v>10881</v>
      </c>
      <c r="N2277" s="53" t="s">
        <v>6464</v>
      </c>
      <c r="O2277" s="53"/>
      <c r="P2277" s="76"/>
    </row>
    <row r="2278" spans="1:16" ht="75">
      <c r="A2278" s="53" t="s">
        <v>6465</v>
      </c>
      <c r="B2278" s="54" t="s">
        <v>6289</v>
      </c>
      <c r="C2278" s="55" t="s">
        <v>6466</v>
      </c>
      <c r="D2278" s="53"/>
      <c r="E2278" s="53"/>
      <c r="F2278" s="53"/>
      <c r="G2278" s="53"/>
      <c r="H2278" s="53" t="s">
        <v>148</v>
      </c>
      <c r="I2278" s="53" t="s">
        <v>30</v>
      </c>
      <c r="J2278" s="53" t="s">
        <v>149</v>
      </c>
      <c r="K2278" s="53" t="s">
        <v>123</v>
      </c>
      <c r="L2278" s="53" t="s">
        <v>128</v>
      </c>
      <c r="M2278" s="58" t="s">
        <v>10881</v>
      </c>
      <c r="N2278" s="53" t="s">
        <v>6467</v>
      </c>
      <c r="O2278" s="53"/>
      <c r="P2278" s="76"/>
    </row>
    <row r="2279" spans="1:16" ht="75">
      <c r="A2279" s="53" t="s">
        <v>6468</v>
      </c>
      <c r="B2279" s="54" t="s">
        <v>6289</v>
      </c>
      <c r="C2279" s="55" t="s">
        <v>6469</v>
      </c>
      <c r="D2279" s="53"/>
      <c r="E2279" s="53"/>
      <c r="F2279" s="53"/>
      <c r="G2279" s="53"/>
      <c r="H2279" s="53" t="s">
        <v>148</v>
      </c>
      <c r="I2279" s="53" t="s">
        <v>30</v>
      </c>
      <c r="J2279" s="53" t="s">
        <v>149</v>
      </c>
      <c r="K2279" s="53" t="s">
        <v>123</v>
      </c>
      <c r="L2279" s="53" t="s">
        <v>128</v>
      </c>
      <c r="M2279" s="58" t="s">
        <v>10881</v>
      </c>
      <c r="N2279" s="53" t="s">
        <v>6470</v>
      </c>
      <c r="O2279" s="53"/>
      <c r="P2279" s="76"/>
    </row>
    <row r="2280" spans="1:16" ht="75">
      <c r="A2280" s="53" t="s">
        <v>6471</v>
      </c>
      <c r="B2280" s="54" t="s">
        <v>6289</v>
      </c>
      <c r="C2280" s="55" t="s">
        <v>6472</v>
      </c>
      <c r="D2280" s="53"/>
      <c r="E2280" s="53"/>
      <c r="F2280" s="53"/>
      <c r="G2280" s="53"/>
      <c r="H2280" s="53" t="s">
        <v>148</v>
      </c>
      <c r="I2280" s="53" t="s">
        <v>30</v>
      </c>
      <c r="J2280" s="53" t="s">
        <v>149</v>
      </c>
      <c r="K2280" s="53" t="s">
        <v>123</v>
      </c>
      <c r="L2280" s="53" t="s">
        <v>128</v>
      </c>
      <c r="M2280" s="58" t="s">
        <v>10881</v>
      </c>
      <c r="N2280" s="53" t="s">
        <v>6473</v>
      </c>
      <c r="O2280" s="53"/>
      <c r="P2280" s="76"/>
    </row>
    <row r="2281" spans="1:16" ht="75">
      <c r="A2281" s="53" t="s">
        <v>6474</v>
      </c>
      <c r="B2281" s="54" t="s">
        <v>6289</v>
      </c>
      <c r="C2281" s="55" t="s">
        <v>6475</v>
      </c>
      <c r="D2281" s="53"/>
      <c r="E2281" s="53"/>
      <c r="F2281" s="53"/>
      <c r="G2281" s="53"/>
      <c r="H2281" s="53" t="s">
        <v>148</v>
      </c>
      <c r="I2281" s="53" t="s">
        <v>30</v>
      </c>
      <c r="J2281" s="53" t="s">
        <v>149</v>
      </c>
      <c r="K2281" s="53" t="s">
        <v>123</v>
      </c>
      <c r="L2281" s="53" t="s">
        <v>128</v>
      </c>
      <c r="M2281" s="58" t="s">
        <v>10881</v>
      </c>
      <c r="N2281" s="53" t="s">
        <v>6476</v>
      </c>
      <c r="O2281" s="53"/>
      <c r="P2281" s="76"/>
    </row>
    <row r="2282" spans="1:16" ht="60">
      <c r="A2282" s="53" t="s">
        <v>6477</v>
      </c>
      <c r="B2282" s="54" t="s">
        <v>6289</v>
      </c>
      <c r="C2282" s="58" t="s">
        <v>10659</v>
      </c>
      <c r="D2282" s="53"/>
      <c r="E2282" s="53"/>
      <c r="F2282" s="53"/>
      <c r="G2282" s="53"/>
      <c r="H2282" s="53" t="s">
        <v>148</v>
      </c>
      <c r="I2282" s="53" t="s">
        <v>30</v>
      </c>
      <c r="J2282" s="53" t="s">
        <v>149</v>
      </c>
      <c r="K2282" s="53" t="s">
        <v>123</v>
      </c>
      <c r="L2282" s="53" t="s">
        <v>128</v>
      </c>
      <c r="M2282" s="58" t="s">
        <v>10881</v>
      </c>
      <c r="N2282" s="53" t="s">
        <v>6478</v>
      </c>
      <c r="O2282" s="53"/>
      <c r="P2282" s="76"/>
    </row>
    <row r="2283" spans="1:16" ht="60">
      <c r="A2283" s="53" t="s">
        <v>6479</v>
      </c>
      <c r="B2283" s="54" t="s">
        <v>6289</v>
      </c>
      <c r="C2283" s="58" t="s">
        <v>10660</v>
      </c>
      <c r="D2283" s="53"/>
      <c r="E2283" s="53"/>
      <c r="F2283" s="53"/>
      <c r="G2283" s="53"/>
      <c r="H2283" s="53" t="s">
        <v>148</v>
      </c>
      <c r="I2283" s="53" t="s">
        <v>30</v>
      </c>
      <c r="J2283" s="53" t="s">
        <v>149</v>
      </c>
      <c r="K2283" s="53" t="s">
        <v>123</v>
      </c>
      <c r="L2283" s="53" t="s">
        <v>128</v>
      </c>
      <c r="M2283" s="58" t="s">
        <v>10881</v>
      </c>
      <c r="N2283" s="53" t="s">
        <v>6480</v>
      </c>
      <c r="O2283" s="53"/>
      <c r="P2283" s="76"/>
    </row>
    <row r="2284" spans="1:16" ht="75">
      <c r="A2284" s="53" t="s">
        <v>6487</v>
      </c>
      <c r="B2284" s="54" t="s">
        <v>6289</v>
      </c>
      <c r="C2284" s="55" t="s">
        <v>6488</v>
      </c>
      <c r="D2284" s="53"/>
      <c r="E2284" s="53"/>
      <c r="F2284" s="53"/>
      <c r="G2284" s="53"/>
      <c r="H2284" s="53" t="s">
        <v>148</v>
      </c>
      <c r="I2284" s="53" t="s">
        <v>30</v>
      </c>
      <c r="J2284" s="53" t="s">
        <v>149</v>
      </c>
      <c r="K2284" s="53" t="s">
        <v>123</v>
      </c>
      <c r="L2284" s="53" t="s">
        <v>128</v>
      </c>
      <c r="M2284" s="58" t="s">
        <v>10881</v>
      </c>
      <c r="N2284" s="53" t="s">
        <v>6489</v>
      </c>
      <c r="O2284" s="53"/>
      <c r="P2284" s="76"/>
    </row>
    <row r="2285" spans="1:16" ht="75">
      <c r="A2285" s="53" t="s">
        <v>6490</v>
      </c>
      <c r="B2285" s="54" t="s">
        <v>6289</v>
      </c>
      <c r="C2285" s="55" t="s">
        <v>6491</v>
      </c>
      <c r="D2285" s="53"/>
      <c r="E2285" s="53"/>
      <c r="F2285" s="53"/>
      <c r="G2285" s="53"/>
      <c r="H2285" s="53" t="s">
        <v>148</v>
      </c>
      <c r="I2285" s="53" t="s">
        <v>30</v>
      </c>
      <c r="J2285" s="53" t="s">
        <v>149</v>
      </c>
      <c r="K2285" s="53" t="s">
        <v>123</v>
      </c>
      <c r="L2285" s="53" t="s">
        <v>128</v>
      </c>
      <c r="M2285" s="58" t="s">
        <v>10881</v>
      </c>
      <c r="N2285" s="53" t="s">
        <v>6492</v>
      </c>
      <c r="O2285" s="53"/>
      <c r="P2285" s="76"/>
    </row>
    <row r="2286" spans="1:16" ht="75">
      <c r="A2286" s="53" t="s">
        <v>6493</v>
      </c>
      <c r="B2286" s="54" t="s">
        <v>6289</v>
      </c>
      <c r="C2286" s="58" t="s">
        <v>10661</v>
      </c>
      <c r="D2286" s="53"/>
      <c r="E2286" s="53"/>
      <c r="F2286" s="53"/>
      <c r="G2286" s="53"/>
      <c r="H2286" s="53" t="s">
        <v>148</v>
      </c>
      <c r="I2286" s="53" t="s">
        <v>30</v>
      </c>
      <c r="J2286" s="53" t="s">
        <v>149</v>
      </c>
      <c r="K2286" s="53" t="s">
        <v>123</v>
      </c>
      <c r="L2286" s="53" t="s">
        <v>128</v>
      </c>
      <c r="M2286" s="58" t="s">
        <v>10881</v>
      </c>
      <c r="N2286" s="53" t="s">
        <v>6494</v>
      </c>
      <c r="O2286" s="84"/>
      <c r="P2286" s="76"/>
    </row>
    <row r="2287" spans="1:16" ht="75">
      <c r="A2287" s="53" t="s">
        <v>6495</v>
      </c>
      <c r="B2287" s="54" t="s">
        <v>6289</v>
      </c>
      <c r="C2287" s="58" t="s">
        <v>10662</v>
      </c>
      <c r="D2287" s="53"/>
      <c r="E2287" s="53"/>
      <c r="F2287" s="53"/>
      <c r="G2287" s="53"/>
      <c r="H2287" s="53" t="s">
        <v>148</v>
      </c>
      <c r="I2287" s="53" t="s">
        <v>30</v>
      </c>
      <c r="J2287" s="53" t="s">
        <v>149</v>
      </c>
      <c r="K2287" s="53" t="s">
        <v>123</v>
      </c>
      <c r="L2287" s="53" t="s">
        <v>128</v>
      </c>
      <c r="M2287" s="58" t="s">
        <v>10881</v>
      </c>
      <c r="N2287" s="53" t="s">
        <v>6496</v>
      </c>
      <c r="O2287" s="84"/>
      <c r="P2287" s="76"/>
    </row>
    <row r="2288" spans="1:16" ht="75">
      <c r="A2288" s="53" t="s">
        <v>6497</v>
      </c>
      <c r="B2288" s="54" t="s">
        <v>6289</v>
      </c>
      <c r="C2288" s="55" t="s">
        <v>6498</v>
      </c>
      <c r="D2288" s="53"/>
      <c r="E2288" s="53"/>
      <c r="F2288" s="53"/>
      <c r="G2288" s="53"/>
      <c r="H2288" s="53" t="s">
        <v>148</v>
      </c>
      <c r="I2288" s="53" t="s">
        <v>30</v>
      </c>
      <c r="J2288" s="53" t="s">
        <v>149</v>
      </c>
      <c r="K2288" s="53" t="s">
        <v>123</v>
      </c>
      <c r="L2288" s="53" t="s">
        <v>128</v>
      </c>
      <c r="M2288" s="58" t="s">
        <v>10881</v>
      </c>
      <c r="N2288" s="53" t="s">
        <v>6499</v>
      </c>
      <c r="O2288" s="84"/>
      <c r="P2288" s="76"/>
    </row>
    <row r="2289" spans="1:16" ht="75">
      <c r="A2289" s="53" t="s">
        <v>6500</v>
      </c>
      <c r="B2289" s="54" t="s">
        <v>6289</v>
      </c>
      <c r="C2289" s="55" t="s">
        <v>6501</v>
      </c>
      <c r="D2289" s="53"/>
      <c r="E2289" s="53"/>
      <c r="F2289" s="53"/>
      <c r="G2289" s="53"/>
      <c r="H2289" s="53" t="s">
        <v>148</v>
      </c>
      <c r="I2289" s="53" t="s">
        <v>30</v>
      </c>
      <c r="J2289" s="53" t="s">
        <v>149</v>
      </c>
      <c r="K2289" s="53" t="s">
        <v>123</v>
      </c>
      <c r="L2289" s="53" t="s">
        <v>128</v>
      </c>
      <c r="M2289" s="58" t="s">
        <v>10881</v>
      </c>
      <c r="N2289" s="53" t="s">
        <v>6502</v>
      </c>
      <c r="O2289" s="84"/>
      <c r="P2289" s="76"/>
    </row>
    <row r="2290" spans="1:16" ht="60">
      <c r="A2290" s="53" t="s">
        <v>6503</v>
      </c>
      <c r="B2290" s="54" t="s">
        <v>6289</v>
      </c>
      <c r="C2290" s="55" t="s">
        <v>6504</v>
      </c>
      <c r="D2290" s="53"/>
      <c r="E2290" s="53"/>
      <c r="F2290" s="53"/>
      <c r="G2290" s="53"/>
      <c r="H2290" s="53" t="s">
        <v>148</v>
      </c>
      <c r="I2290" s="53" t="s">
        <v>30</v>
      </c>
      <c r="J2290" s="53" t="s">
        <v>149</v>
      </c>
      <c r="K2290" s="53" t="s">
        <v>123</v>
      </c>
      <c r="L2290" s="53" t="s">
        <v>128</v>
      </c>
      <c r="M2290" s="58" t="s">
        <v>10881</v>
      </c>
      <c r="N2290" s="53" t="s">
        <v>6505</v>
      </c>
      <c r="O2290" s="84"/>
      <c r="P2290" s="76"/>
    </row>
    <row r="2291" spans="1:16" ht="75">
      <c r="A2291" s="53" t="s">
        <v>6506</v>
      </c>
      <c r="B2291" s="54" t="s">
        <v>6289</v>
      </c>
      <c r="C2291" s="55" t="s">
        <v>6507</v>
      </c>
      <c r="D2291" s="53"/>
      <c r="E2291" s="53"/>
      <c r="F2291" s="53"/>
      <c r="G2291" s="53"/>
      <c r="H2291" s="53" t="s">
        <v>148</v>
      </c>
      <c r="I2291" s="53" t="s">
        <v>30</v>
      </c>
      <c r="J2291" s="53" t="s">
        <v>149</v>
      </c>
      <c r="K2291" s="53" t="s">
        <v>123</v>
      </c>
      <c r="L2291" s="53" t="s">
        <v>128</v>
      </c>
      <c r="M2291" s="58" t="s">
        <v>10881</v>
      </c>
      <c r="N2291" s="53" t="s">
        <v>6508</v>
      </c>
      <c r="O2291" s="84"/>
      <c r="P2291" s="76"/>
    </row>
    <row r="2292" spans="1:16" ht="75">
      <c r="A2292" s="53" t="s">
        <v>6509</v>
      </c>
      <c r="B2292" s="54" t="s">
        <v>6289</v>
      </c>
      <c r="C2292" s="55" t="s">
        <v>6510</v>
      </c>
      <c r="D2292" s="53"/>
      <c r="E2292" s="53"/>
      <c r="F2292" s="53"/>
      <c r="G2292" s="53"/>
      <c r="H2292" s="53" t="s">
        <v>148</v>
      </c>
      <c r="I2292" s="53" t="s">
        <v>30</v>
      </c>
      <c r="J2292" s="53" t="s">
        <v>149</v>
      </c>
      <c r="K2292" s="53" t="s">
        <v>123</v>
      </c>
      <c r="L2292" s="53" t="s">
        <v>128</v>
      </c>
      <c r="M2292" s="58" t="s">
        <v>10881</v>
      </c>
      <c r="N2292" s="53" t="s">
        <v>6511</v>
      </c>
      <c r="O2292" s="84"/>
      <c r="P2292" s="76"/>
    </row>
    <row r="2293" spans="1:16" ht="75">
      <c r="A2293" s="53" t="s">
        <v>6512</v>
      </c>
      <c r="B2293" s="54" t="s">
        <v>6289</v>
      </c>
      <c r="C2293" s="55" t="s">
        <v>6513</v>
      </c>
      <c r="D2293" s="53"/>
      <c r="E2293" s="53"/>
      <c r="F2293" s="53"/>
      <c r="G2293" s="53"/>
      <c r="H2293" s="53" t="s">
        <v>148</v>
      </c>
      <c r="I2293" s="53" t="s">
        <v>30</v>
      </c>
      <c r="J2293" s="53" t="s">
        <v>149</v>
      </c>
      <c r="K2293" s="53" t="s">
        <v>123</v>
      </c>
      <c r="L2293" s="53" t="s">
        <v>128</v>
      </c>
      <c r="M2293" s="58" t="s">
        <v>10881</v>
      </c>
      <c r="N2293" s="53" t="s">
        <v>6514</v>
      </c>
      <c r="O2293" s="84"/>
      <c r="P2293" s="76"/>
    </row>
    <row r="2294" spans="1:16" ht="75">
      <c r="A2294" s="53" t="s">
        <v>6515</v>
      </c>
      <c r="B2294" s="54" t="s">
        <v>6289</v>
      </c>
      <c r="C2294" s="58" t="s">
        <v>10663</v>
      </c>
      <c r="D2294" s="53"/>
      <c r="E2294" s="53"/>
      <c r="F2294" s="53"/>
      <c r="G2294" s="53"/>
      <c r="H2294" s="53" t="s">
        <v>148</v>
      </c>
      <c r="I2294" s="53" t="s">
        <v>30</v>
      </c>
      <c r="J2294" s="53" t="s">
        <v>149</v>
      </c>
      <c r="K2294" s="53" t="s">
        <v>123</v>
      </c>
      <c r="L2294" s="53" t="s">
        <v>128</v>
      </c>
      <c r="M2294" s="58" t="s">
        <v>10881</v>
      </c>
      <c r="N2294" s="53" t="s">
        <v>6516</v>
      </c>
      <c r="O2294" s="84"/>
      <c r="P2294" s="76"/>
    </row>
    <row r="2295" spans="1:16" ht="75">
      <c r="A2295" s="53" t="s">
        <v>6517</v>
      </c>
      <c r="B2295" s="54" t="s">
        <v>6289</v>
      </c>
      <c r="C2295" s="55" t="s">
        <v>6518</v>
      </c>
      <c r="D2295" s="53"/>
      <c r="E2295" s="53"/>
      <c r="F2295" s="53"/>
      <c r="G2295" s="53"/>
      <c r="H2295" s="53" t="s">
        <v>148</v>
      </c>
      <c r="I2295" s="53" t="s">
        <v>30</v>
      </c>
      <c r="J2295" s="53" t="s">
        <v>149</v>
      </c>
      <c r="K2295" s="53" t="s">
        <v>123</v>
      </c>
      <c r="L2295" s="53" t="s">
        <v>128</v>
      </c>
      <c r="M2295" s="58" t="s">
        <v>10881</v>
      </c>
      <c r="N2295" s="53" t="s">
        <v>6519</v>
      </c>
      <c r="O2295" s="84"/>
      <c r="P2295" s="76"/>
    </row>
    <row r="2296" spans="1:16" ht="135">
      <c r="A2296" s="53" t="s">
        <v>6520</v>
      </c>
      <c r="B2296" s="54" t="s">
        <v>6289</v>
      </c>
      <c r="C2296" s="55" t="s">
        <v>6521</v>
      </c>
      <c r="D2296" s="53"/>
      <c r="E2296" s="53"/>
      <c r="F2296" s="53"/>
      <c r="G2296" s="53"/>
      <c r="H2296" s="53" t="s">
        <v>148</v>
      </c>
      <c r="I2296" s="53" t="s">
        <v>30</v>
      </c>
      <c r="J2296" s="53" t="s">
        <v>149</v>
      </c>
      <c r="K2296" s="53" t="s">
        <v>123</v>
      </c>
      <c r="L2296" s="53" t="s">
        <v>128</v>
      </c>
      <c r="M2296" s="58" t="s">
        <v>10881</v>
      </c>
      <c r="N2296" s="53" t="s">
        <v>6522</v>
      </c>
      <c r="O2296" s="84"/>
      <c r="P2296" s="76"/>
    </row>
    <row r="2297" spans="1:16" ht="120">
      <c r="A2297" s="53" t="s">
        <v>6523</v>
      </c>
      <c r="B2297" s="54" t="s">
        <v>6289</v>
      </c>
      <c r="C2297" s="55" t="s">
        <v>6524</v>
      </c>
      <c r="D2297" s="53"/>
      <c r="E2297" s="53"/>
      <c r="F2297" s="53"/>
      <c r="G2297" s="53"/>
      <c r="H2297" s="53" t="s">
        <v>148</v>
      </c>
      <c r="I2297" s="53" t="s">
        <v>30</v>
      </c>
      <c r="J2297" s="53" t="s">
        <v>149</v>
      </c>
      <c r="K2297" s="53" t="s">
        <v>123</v>
      </c>
      <c r="L2297" s="53" t="s">
        <v>128</v>
      </c>
      <c r="M2297" s="58" t="s">
        <v>10881</v>
      </c>
      <c r="N2297" s="53" t="s">
        <v>6525</v>
      </c>
      <c r="O2297" s="84"/>
      <c r="P2297" s="76"/>
    </row>
    <row r="2298" spans="1:16" ht="45">
      <c r="A2298" s="53" t="s">
        <v>6526</v>
      </c>
      <c r="B2298" s="54" t="s">
        <v>6289</v>
      </c>
      <c r="C2298" s="58" t="s">
        <v>10664</v>
      </c>
      <c r="D2298" s="53"/>
      <c r="E2298" s="53"/>
      <c r="F2298" s="53"/>
      <c r="G2298" s="53"/>
      <c r="H2298" s="53" t="s">
        <v>148</v>
      </c>
      <c r="I2298" s="53" t="s">
        <v>30</v>
      </c>
      <c r="J2298" s="53" t="s">
        <v>149</v>
      </c>
      <c r="K2298" s="53" t="s">
        <v>123</v>
      </c>
      <c r="L2298" s="53" t="s">
        <v>128</v>
      </c>
      <c r="M2298" s="58" t="s">
        <v>10881</v>
      </c>
      <c r="N2298" s="53" t="s">
        <v>6527</v>
      </c>
      <c r="O2298" s="84"/>
      <c r="P2298" s="76"/>
    </row>
    <row r="2299" spans="1:16" ht="60">
      <c r="A2299" s="53" t="s">
        <v>6528</v>
      </c>
      <c r="B2299" s="54" t="s">
        <v>6289</v>
      </c>
      <c r="C2299" s="58" t="s">
        <v>10665</v>
      </c>
      <c r="D2299" s="53"/>
      <c r="E2299" s="53"/>
      <c r="F2299" s="53"/>
      <c r="G2299" s="53"/>
      <c r="H2299" s="53" t="s">
        <v>148</v>
      </c>
      <c r="I2299" s="53" t="s">
        <v>30</v>
      </c>
      <c r="J2299" s="53" t="s">
        <v>149</v>
      </c>
      <c r="K2299" s="53" t="s">
        <v>123</v>
      </c>
      <c r="L2299" s="53" t="s">
        <v>128</v>
      </c>
      <c r="M2299" s="58" t="s">
        <v>10881</v>
      </c>
      <c r="N2299" s="53" t="s">
        <v>6529</v>
      </c>
      <c r="O2299" s="84"/>
      <c r="P2299" s="76"/>
    </row>
    <row r="2300" spans="1:16" ht="75">
      <c r="A2300" s="53" t="s">
        <v>6530</v>
      </c>
      <c r="B2300" s="54" t="s">
        <v>6289</v>
      </c>
      <c r="C2300" s="55" t="s">
        <v>6531</v>
      </c>
      <c r="D2300" s="53"/>
      <c r="E2300" s="53"/>
      <c r="F2300" s="53"/>
      <c r="G2300" s="53"/>
      <c r="H2300" s="53" t="s">
        <v>148</v>
      </c>
      <c r="I2300" s="53" t="s">
        <v>30</v>
      </c>
      <c r="J2300" s="53" t="s">
        <v>149</v>
      </c>
      <c r="K2300" s="53" t="s">
        <v>123</v>
      </c>
      <c r="L2300" s="53" t="s">
        <v>128</v>
      </c>
      <c r="M2300" s="58" t="s">
        <v>10881</v>
      </c>
      <c r="N2300" s="53" t="s">
        <v>6532</v>
      </c>
      <c r="O2300" s="84"/>
      <c r="P2300" s="76"/>
    </row>
    <row r="2301" spans="1:16" ht="75">
      <c r="A2301" s="53" t="s">
        <v>6533</v>
      </c>
      <c r="B2301" s="54" t="s">
        <v>6289</v>
      </c>
      <c r="C2301" s="55" t="s">
        <v>6534</v>
      </c>
      <c r="D2301" s="53"/>
      <c r="E2301" s="53"/>
      <c r="F2301" s="53"/>
      <c r="G2301" s="53"/>
      <c r="H2301" s="53" t="s">
        <v>148</v>
      </c>
      <c r="I2301" s="33" t="s">
        <v>30</v>
      </c>
      <c r="J2301" s="53" t="s">
        <v>149</v>
      </c>
      <c r="K2301" s="53" t="s">
        <v>123</v>
      </c>
      <c r="L2301" s="33" t="s">
        <v>128</v>
      </c>
      <c r="M2301" s="58" t="s">
        <v>10881</v>
      </c>
      <c r="N2301" s="53" t="s">
        <v>6535</v>
      </c>
      <c r="O2301" s="84"/>
      <c r="P2301" s="76"/>
    </row>
    <row r="2302" spans="1:16" ht="60">
      <c r="A2302" s="53" t="s">
        <v>6536</v>
      </c>
      <c r="B2302" s="54" t="s">
        <v>6289</v>
      </c>
      <c r="C2302" s="58" t="s">
        <v>10666</v>
      </c>
      <c r="D2302" s="53"/>
      <c r="E2302" s="53"/>
      <c r="F2302" s="53"/>
      <c r="G2302" s="53"/>
      <c r="H2302" s="53" t="s">
        <v>148</v>
      </c>
      <c r="I2302" s="53" t="s">
        <v>30</v>
      </c>
      <c r="J2302" s="53" t="s">
        <v>149</v>
      </c>
      <c r="K2302" s="53" t="s">
        <v>123</v>
      </c>
      <c r="L2302" s="53" t="s">
        <v>128</v>
      </c>
      <c r="M2302" s="58" t="s">
        <v>10881</v>
      </c>
      <c r="N2302" s="53" t="s">
        <v>6537</v>
      </c>
      <c r="O2302" s="84"/>
      <c r="P2302" s="76"/>
    </row>
    <row r="2303" spans="1:16" ht="90">
      <c r="A2303" s="53" t="s">
        <v>6538</v>
      </c>
      <c r="B2303" s="54" t="s">
        <v>6289</v>
      </c>
      <c r="C2303" s="55" t="s">
        <v>6539</v>
      </c>
      <c r="D2303" s="53"/>
      <c r="E2303" s="53"/>
      <c r="F2303" s="53"/>
      <c r="G2303" s="53"/>
      <c r="H2303" s="53" t="s">
        <v>148</v>
      </c>
      <c r="I2303" s="53" t="s">
        <v>30</v>
      </c>
      <c r="J2303" s="53" t="s">
        <v>149</v>
      </c>
      <c r="K2303" s="53" t="s">
        <v>123</v>
      </c>
      <c r="L2303" s="53" t="s">
        <v>128</v>
      </c>
      <c r="M2303" s="58" t="s">
        <v>10881</v>
      </c>
      <c r="N2303" s="53" t="s">
        <v>6540</v>
      </c>
      <c r="O2303" s="84"/>
      <c r="P2303" s="76"/>
    </row>
    <row r="2304" spans="1:16" ht="90">
      <c r="A2304" s="53" t="s">
        <v>6541</v>
      </c>
      <c r="B2304" s="54" t="s">
        <v>6289</v>
      </c>
      <c r="C2304" s="55" t="s">
        <v>6542</v>
      </c>
      <c r="D2304" s="53"/>
      <c r="E2304" s="53"/>
      <c r="F2304" s="53"/>
      <c r="G2304" s="53"/>
      <c r="H2304" s="53" t="s">
        <v>148</v>
      </c>
      <c r="I2304" s="53" t="s">
        <v>30</v>
      </c>
      <c r="J2304" s="53" t="s">
        <v>149</v>
      </c>
      <c r="K2304" s="53" t="s">
        <v>123</v>
      </c>
      <c r="L2304" s="53" t="s">
        <v>128</v>
      </c>
      <c r="M2304" s="58" t="s">
        <v>10881</v>
      </c>
      <c r="N2304" s="53" t="s">
        <v>6543</v>
      </c>
      <c r="O2304" s="84"/>
      <c r="P2304" s="76"/>
    </row>
    <row r="2305" spans="1:16" ht="45">
      <c r="A2305" s="53" t="s">
        <v>6544</v>
      </c>
      <c r="B2305" s="54" t="s">
        <v>6289</v>
      </c>
      <c r="C2305" s="58" t="s">
        <v>6545</v>
      </c>
      <c r="D2305" s="53"/>
      <c r="E2305" s="53"/>
      <c r="F2305" s="53"/>
      <c r="G2305" s="53"/>
      <c r="H2305" s="53" t="s">
        <v>148</v>
      </c>
      <c r="I2305" s="53" t="s">
        <v>30</v>
      </c>
      <c r="J2305" s="53" t="s">
        <v>149</v>
      </c>
      <c r="K2305" s="53" t="s">
        <v>123</v>
      </c>
      <c r="L2305" s="53" t="s">
        <v>128</v>
      </c>
      <c r="M2305" s="58" t="s">
        <v>11005</v>
      </c>
      <c r="N2305" s="53" t="s">
        <v>6546</v>
      </c>
      <c r="O2305" s="84"/>
      <c r="P2305" s="76"/>
    </row>
    <row r="2306" spans="1:16" ht="45">
      <c r="A2306" s="53" t="s">
        <v>6547</v>
      </c>
      <c r="B2306" s="54" t="s">
        <v>6289</v>
      </c>
      <c r="C2306" s="55" t="s">
        <v>6548</v>
      </c>
      <c r="D2306" s="53"/>
      <c r="E2306" s="53"/>
      <c r="F2306" s="53"/>
      <c r="G2306" s="53"/>
      <c r="H2306" s="53" t="s">
        <v>148</v>
      </c>
      <c r="I2306" s="53" t="s">
        <v>30</v>
      </c>
      <c r="J2306" s="53" t="s">
        <v>149</v>
      </c>
      <c r="K2306" s="53" t="s">
        <v>123</v>
      </c>
      <c r="L2306" s="53" t="s">
        <v>128</v>
      </c>
      <c r="M2306" s="58" t="s">
        <v>11005</v>
      </c>
      <c r="N2306" s="53" t="s">
        <v>6549</v>
      </c>
      <c r="O2306" s="84"/>
      <c r="P2306" s="76"/>
    </row>
    <row r="2307" spans="1:16" ht="75">
      <c r="A2307" s="53" t="s">
        <v>6550</v>
      </c>
      <c r="B2307" s="54" t="s">
        <v>6289</v>
      </c>
      <c r="C2307" s="55" t="s">
        <v>6551</v>
      </c>
      <c r="D2307" s="53"/>
      <c r="E2307" s="53"/>
      <c r="F2307" s="53"/>
      <c r="G2307" s="53"/>
      <c r="H2307" s="53" t="s">
        <v>148</v>
      </c>
      <c r="I2307" s="53" t="s">
        <v>30</v>
      </c>
      <c r="J2307" s="53" t="s">
        <v>149</v>
      </c>
      <c r="K2307" s="53" t="s">
        <v>123</v>
      </c>
      <c r="L2307" s="53" t="s">
        <v>128</v>
      </c>
      <c r="M2307" s="58" t="s">
        <v>10881</v>
      </c>
      <c r="N2307" s="53" t="s">
        <v>6552</v>
      </c>
      <c r="O2307" s="84"/>
      <c r="P2307" s="76"/>
    </row>
    <row r="2308" spans="1:16" ht="60">
      <c r="A2308" s="53" t="s">
        <v>6553</v>
      </c>
      <c r="B2308" s="54" t="s">
        <v>6289</v>
      </c>
      <c r="C2308" s="55" t="s">
        <v>6554</v>
      </c>
      <c r="D2308" s="53"/>
      <c r="E2308" s="53"/>
      <c r="F2308" s="53"/>
      <c r="G2308" s="53"/>
      <c r="H2308" s="53" t="s">
        <v>148</v>
      </c>
      <c r="I2308" s="53" t="s">
        <v>30</v>
      </c>
      <c r="J2308" s="53" t="s">
        <v>149</v>
      </c>
      <c r="K2308" s="53" t="s">
        <v>123</v>
      </c>
      <c r="L2308" s="33" t="s">
        <v>128</v>
      </c>
      <c r="M2308" s="58" t="s">
        <v>10922</v>
      </c>
      <c r="N2308" s="53" t="s">
        <v>6555</v>
      </c>
      <c r="O2308" s="83"/>
      <c r="P2308" s="76"/>
    </row>
    <row r="2309" spans="1:16" ht="60">
      <c r="A2309" s="53" t="s">
        <v>6556</v>
      </c>
      <c r="B2309" s="54" t="s">
        <v>6289</v>
      </c>
      <c r="C2309" s="55" t="s">
        <v>6557</v>
      </c>
      <c r="D2309" s="53"/>
      <c r="E2309" s="53"/>
      <c r="F2309" s="53"/>
      <c r="G2309" s="53"/>
      <c r="H2309" s="53" t="s">
        <v>148</v>
      </c>
      <c r="I2309" s="53" t="s">
        <v>30</v>
      </c>
      <c r="J2309" s="53" t="s">
        <v>149</v>
      </c>
      <c r="K2309" s="53" t="s">
        <v>123</v>
      </c>
      <c r="L2309" s="53" t="s">
        <v>128</v>
      </c>
      <c r="M2309" s="58" t="s">
        <v>10881</v>
      </c>
      <c r="N2309" s="53" t="s">
        <v>6558</v>
      </c>
      <c r="O2309" s="84"/>
      <c r="P2309" s="76"/>
    </row>
    <row r="2310" spans="1:16" ht="60">
      <c r="A2310" s="53" t="s">
        <v>6559</v>
      </c>
      <c r="B2310" s="54" t="s">
        <v>6289</v>
      </c>
      <c r="C2310" s="58" t="s">
        <v>6560</v>
      </c>
      <c r="D2310" s="53"/>
      <c r="E2310" s="53"/>
      <c r="F2310" s="53"/>
      <c r="G2310" s="53"/>
      <c r="H2310" s="53" t="s">
        <v>148</v>
      </c>
      <c r="I2310" s="53" t="s">
        <v>30</v>
      </c>
      <c r="J2310" s="53" t="s">
        <v>149</v>
      </c>
      <c r="K2310" s="53" t="s">
        <v>123</v>
      </c>
      <c r="L2310" s="33" t="s">
        <v>128</v>
      </c>
      <c r="M2310" s="58" t="s">
        <v>10923</v>
      </c>
      <c r="N2310" s="53" t="s">
        <v>6561</v>
      </c>
      <c r="O2310" s="83"/>
      <c r="P2310" s="76"/>
    </row>
    <row r="2311" spans="1:16" ht="60">
      <c r="A2311" s="53" t="s">
        <v>6562</v>
      </c>
      <c r="B2311" s="54" t="s">
        <v>6289</v>
      </c>
      <c r="C2311" s="55" t="s">
        <v>6563</v>
      </c>
      <c r="D2311" s="53"/>
      <c r="E2311" s="53"/>
      <c r="F2311" s="53"/>
      <c r="G2311" s="33" t="s">
        <v>146</v>
      </c>
      <c r="H2311" s="53" t="s">
        <v>148</v>
      </c>
      <c r="I2311" s="53" t="s">
        <v>30</v>
      </c>
      <c r="J2311" s="53" t="s">
        <v>149</v>
      </c>
      <c r="K2311" s="53" t="s">
        <v>123</v>
      </c>
      <c r="L2311" s="53" t="s">
        <v>150</v>
      </c>
      <c r="M2311" s="65" t="s">
        <v>11101</v>
      </c>
      <c r="N2311" s="53" t="s">
        <v>6564</v>
      </c>
      <c r="O2311" s="33"/>
      <c r="P2311" s="76"/>
    </row>
    <row r="2312" spans="1:16" ht="30">
      <c r="A2312" s="53" t="s">
        <v>6565</v>
      </c>
      <c r="B2312" s="54" t="s">
        <v>6566</v>
      </c>
      <c r="C2312" s="55" t="s">
        <v>6567</v>
      </c>
      <c r="D2312" s="53"/>
      <c r="E2312" s="53"/>
      <c r="F2312" s="53"/>
      <c r="G2312" s="53"/>
      <c r="H2312" s="53" t="s">
        <v>148</v>
      </c>
      <c r="I2312" s="53" t="s">
        <v>30</v>
      </c>
      <c r="J2312" s="53" t="s">
        <v>151</v>
      </c>
      <c r="K2312" s="53" t="s">
        <v>124</v>
      </c>
      <c r="L2312" s="53" t="s">
        <v>129</v>
      </c>
      <c r="M2312" s="54"/>
      <c r="N2312" s="53" t="s">
        <v>6568</v>
      </c>
      <c r="O2312" s="33"/>
      <c r="P2312" s="76"/>
    </row>
    <row r="2313" spans="1:16" ht="30">
      <c r="A2313" s="53" t="s">
        <v>6569</v>
      </c>
      <c r="B2313" s="54" t="s">
        <v>6566</v>
      </c>
      <c r="C2313" s="58" t="s">
        <v>6570</v>
      </c>
      <c r="D2313" s="33" t="s">
        <v>6587</v>
      </c>
      <c r="E2313" s="33" t="s">
        <v>10863</v>
      </c>
      <c r="F2313" s="53"/>
      <c r="G2313" s="53"/>
      <c r="H2313" s="53" t="s">
        <v>148</v>
      </c>
      <c r="I2313" s="53" t="s">
        <v>31</v>
      </c>
      <c r="J2313" s="53" t="s">
        <v>149</v>
      </c>
      <c r="K2313" s="53" t="s">
        <v>123</v>
      </c>
      <c r="L2313" s="53" t="s">
        <v>129</v>
      </c>
      <c r="M2313" s="54"/>
      <c r="N2313" s="53" t="s">
        <v>6571</v>
      </c>
      <c r="O2313" s="60"/>
      <c r="P2313" s="76"/>
    </row>
    <row r="2314" spans="1:16" ht="30">
      <c r="A2314" s="53" t="s">
        <v>6572</v>
      </c>
      <c r="B2314" s="54" t="s">
        <v>6566</v>
      </c>
      <c r="C2314" s="58" t="s">
        <v>6573</v>
      </c>
      <c r="D2314" s="33"/>
      <c r="E2314" s="33"/>
      <c r="F2314" s="53"/>
      <c r="G2314" s="53"/>
      <c r="H2314" s="53" t="s">
        <v>148</v>
      </c>
      <c r="I2314" s="53" t="s">
        <v>31</v>
      </c>
      <c r="J2314" s="53" t="s">
        <v>151</v>
      </c>
      <c r="K2314" s="53" t="s">
        <v>124</v>
      </c>
      <c r="L2314" s="53" t="s">
        <v>129</v>
      </c>
      <c r="M2314" s="54"/>
      <c r="N2314" s="53" t="s">
        <v>6574</v>
      </c>
      <c r="O2314" s="56"/>
      <c r="P2314" s="76"/>
    </row>
    <row r="2315" spans="1:16" ht="30">
      <c r="A2315" s="53" t="s">
        <v>6575</v>
      </c>
      <c r="B2315" s="54" t="s">
        <v>6566</v>
      </c>
      <c r="C2315" s="58" t="s">
        <v>6576</v>
      </c>
      <c r="D2315" s="33"/>
      <c r="E2315" s="53"/>
      <c r="F2315" s="53"/>
      <c r="G2315" s="53"/>
      <c r="H2315" s="53" t="s">
        <v>148</v>
      </c>
      <c r="I2315" s="53" t="s">
        <v>31</v>
      </c>
      <c r="J2315" s="53" t="s">
        <v>151</v>
      </c>
      <c r="K2315" s="53" t="s">
        <v>124</v>
      </c>
      <c r="L2315" s="53" t="s">
        <v>129</v>
      </c>
      <c r="M2315" s="54"/>
      <c r="N2315" s="53" t="s">
        <v>6577</v>
      </c>
      <c r="O2315" s="56"/>
      <c r="P2315" s="76"/>
    </row>
    <row r="2316" spans="1:16" ht="30">
      <c r="A2316" s="53" t="s">
        <v>6578</v>
      </c>
      <c r="B2316" s="54" t="s">
        <v>6566</v>
      </c>
      <c r="C2316" s="58" t="s">
        <v>6579</v>
      </c>
      <c r="D2316" s="33"/>
      <c r="E2316" s="53"/>
      <c r="F2316" s="53"/>
      <c r="G2316" s="53"/>
      <c r="H2316" s="53" t="s">
        <v>148</v>
      </c>
      <c r="I2316" s="53" t="s">
        <v>31</v>
      </c>
      <c r="J2316" s="53" t="s">
        <v>151</v>
      </c>
      <c r="K2316" s="53" t="s">
        <v>124</v>
      </c>
      <c r="L2316" s="53" t="s">
        <v>129</v>
      </c>
      <c r="M2316" s="54"/>
      <c r="N2316" s="53" t="s">
        <v>6580</v>
      </c>
      <c r="O2316" s="56"/>
      <c r="P2316" s="76"/>
    </row>
    <row r="2317" spans="1:16" ht="30">
      <c r="A2317" s="53" t="s">
        <v>6581</v>
      </c>
      <c r="B2317" s="54" t="s">
        <v>6566</v>
      </c>
      <c r="C2317" s="58" t="s">
        <v>6582</v>
      </c>
      <c r="D2317" s="33"/>
      <c r="E2317" s="33"/>
      <c r="F2317" s="53"/>
      <c r="G2317" s="53"/>
      <c r="H2317" s="53" t="s">
        <v>148</v>
      </c>
      <c r="I2317" s="53" t="s">
        <v>31</v>
      </c>
      <c r="J2317" s="53" t="s">
        <v>151</v>
      </c>
      <c r="K2317" s="53" t="s">
        <v>124</v>
      </c>
      <c r="L2317" s="53" t="s">
        <v>129</v>
      </c>
      <c r="M2317" s="54"/>
      <c r="N2317" s="53" t="s">
        <v>6583</v>
      </c>
      <c r="O2317" s="60"/>
      <c r="P2317" s="76"/>
    </row>
    <row r="2318" spans="1:16" ht="60">
      <c r="A2318" s="53" t="s">
        <v>6584</v>
      </c>
      <c r="B2318" s="54" t="s">
        <v>6566</v>
      </c>
      <c r="C2318" s="55" t="s">
        <v>6585</v>
      </c>
      <c r="D2318" s="53"/>
      <c r="E2318" s="53"/>
      <c r="F2318" s="53"/>
      <c r="G2318" s="53"/>
      <c r="H2318" s="53" t="s">
        <v>148</v>
      </c>
      <c r="I2318" s="53" t="s">
        <v>30</v>
      </c>
      <c r="J2318" s="53" t="s">
        <v>151</v>
      </c>
      <c r="K2318" s="53" t="s">
        <v>124</v>
      </c>
      <c r="L2318" s="53" t="s">
        <v>129</v>
      </c>
      <c r="M2318" s="54"/>
      <c r="N2318" s="53" t="s">
        <v>6586</v>
      </c>
      <c r="O2318" s="60"/>
      <c r="P2318" s="76"/>
    </row>
    <row r="2319" spans="1:16" ht="45">
      <c r="A2319" s="33" t="s">
        <v>6587</v>
      </c>
      <c r="B2319" s="54" t="s">
        <v>6566</v>
      </c>
      <c r="C2319" s="58" t="s">
        <v>6588</v>
      </c>
      <c r="D2319" s="53"/>
      <c r="E2319" s="53"/>
      <c r="F2319" s="53"/>
      <c r="G2319" s="53"/>
      <c r="H2319" s="53" t="s">
        <v>148</v>
      </c>
      <c r="I2319" s="53" t="s">
        <v>30</v>
      </c>
      <c r="J2319" s="53" t="s">
        <v>149</v>
      </c>
      <c r="K2319" s="53" t="s">
        <v>123</v>
      </c>
      <c r="L2319" s="33" t="s">
        <v>128</v>
      </c>
      <c r="M2319" s="65" t="s">
        <v>11006</v>
      </c>
      <c r="N2319" s="53" t="s">
        <v>6589</v>
      </c>
      <c r="O2319" s="60"/>
      <c r="P2319" s="76"/>
    </row>
    <row r="2320" spans="1:16" ht="60">
      <c r="A2320" s="33" t="s">
        <v>6590</v>
      </c>
      <c r="B2320" s="54" t="s">
        <v>6566</v>
      </c>
      <c r="C2320" s="58" t="s">
        <v>6591</v>
      </c>
      <c r="D2320" s="53"/>
      <c r="E2320" s="53"/>
      <c r="F2320" s="53"/>
      <c r="G2320" s="53"/>
      <c r="H2320" s="53" t="s">
        <v>148</v>
      </c>
      <c r="I2320" s="53" t="s">
        <v>30</v>
      </c>
      <c r="J2320" s="53" t="s">
        <v>149</v>
      </c>
      <c r="K2320" s="53" t="s">
        <v>123</v>
      </c>
      <c r="L2320" s="33" t="s">
        <v>128</v>
      </c>
      <c r="M2320" s="65" t="s">
        <v>10908</v>
      </c>
      <c r="N2320" s="53" t="s">
        <v>6592</v>
      </c>
      <c r="O2320" s="60"/>
      <c r="P2320" s="76"/>
    </row>
    <row r="2321" spans="1:16" ht="105">
      <c r="A2321" s="33" t="s">
        <v>6593</v>
      </c>
      <c r="B2321" s="54" t="s">
        <v>6566</v>
      </c>
      <c r="C2321" s="58" t="s">
        <v>6594</v>
      </c>
      <c r="D2321" s="53"/>
      <c r="E2321" s="53"/>
      <c r="F2321" s="53"/>
      <c r="G2321" s="53"/>
      <c r="H2321" s="53" t="s">
        <v>148</v>
      </c>
      <c r="I2321" s="53" t="s">
        <v>30</v>
      </c>
      <c r="J2321" s="53" t="s">
        <v>149</v>
      </c>
      <c r="K2321" s="53" t="s">
        <v>123</v>
      </c>
      <c r="L2321" s="33" t="s">
        <v>128</v>
      </c>
      <c r="M2321" s="65" t="s">
        <v>10996</v>
      </c>
      <c r="N2321" s="53" t="s">
        <v>6595</v>
      </c>
      <c r="O2321" s="60"/>
      <c r="P2321" s="76"/>
    </row>
    <row r="2322" spans="1:16" ht="120">
      <c r="A2322" s="33" t="s">
        <v>6596</v>
      </c>
      <c r="B2322" s="54" t="s">
        <v>6566</v>
      </c>
      <c r="C2322" s="55" t="s">
        <v>6597</v>
      </c>
      <c r="D2322" s="53"/>
      <c r="E2322" s="53"/>
      <c r="F2322" s="53"/>
      <c r="G2322" s="53"/>
      <c r="H2322" s="53" t="s">
        <v>148</v>
      </c>
      <c r="I2322" s="53" t="s">
        <v>30</v>
      </c>
      <c r="J2322" s="53" t="s">
        <v>149</v>
      </c>
      <c r="K2322" s="53" t="s">
        <v>123</v>
      </c>
      <c r="L2322" s="33" t="s">
        <v>128</v>
      </c>
      <c r="M2322" s="65" t="s">
        <v>10996</v>
      </c>
      <c r="N2322" s="53" t="s">
        <v>6598</v>
      </c>
      <c r="O2322" s="60"/>
      <c r="P2322" s="76"/>
    </row>
    <row r="2323" spans="1:16" ht="120">
      <c r="A2323" s="53" t="s">
        <v>6599</v>
      </c>
      <c r="B2323" s="54" t="s">
        <v>6566</v>
      </c>
      <c r="C2323" s="55" t="s">
        <v>6600</v>
      </c>
      <c r="D2323" s="53"/>
      <c r="E2323" s="53"/>
      <c r="F2323" s="53"/>
      <c r="G2323" s="53"/>
      <c r="H2323" s="53" t="s">
        <v>148</v>
      </c>
      <c r="I2323" s="53" t="s">
        <v>30</v>
      </c>
      <c r="J2323" s="53" t="s">
        <v>149</v>
      </c>
      <c r="K2323" s="53" t="s">
        <v>123</v>
      </c>
      <c r="L2323" s="33" t="s">
        <v>128</v>
      </c>
      <c r="M2323" s="65" t="s">
        <v>10996</v>
      </c>
      <c r="N2323" s="53" t="s">
        <v>6601</v>
      </c>
      <c r="O2323" s="60"/>
      <c r="P2323" s="76"/>
    </row>
    <row r="2324" spans="1:16" ht="120">
      <c r="A2324" s="53" t="s">
        <v>5634</v>
      </c>
      <c r="B2324" s="54" t="s">
        <v>6566</v>
      </c>
      <c r="C2324" s="58" t="s">
        <v>6602</v>
      </c>
      <c r="D2324" s="53"/>
      <c r="E2324" s="53"/>
      <c r="F2324" s="53"/>
      <c r="G2324" s="53"/>
      <c r="H2324" s="53" t="s">
        <v>148</v>
      </c>
      <c r="I2324" s="53" t="s">
        <v>30</v>
      </c>
      <c r="J2324" s="53" t="s">
        <v>149</v>
      </c>
      <c r="K2324" s="53" t="s">
        <v>123</v>
      </c>
      <c r="L2324" s="33" t="s">
        <v>128</v>
      </c>
      <c r="M2324" s="65" t="s">
        <v>11007</v>
      </c>
      <c r="N2324" s="53" t="s">
        <v>6603</v>
      </c>
      <c r="O2324" s="60"/>
      <c r="P2324" s="76"/>
    </row>
    <row r="2325" spans="1:16" ht="120">
      <c r="A2325" s="53" t="s">
        <v>5656</v>
      </c>
      <c r="B2325" s="54" t="s">
        <v>6566</v>
      </c>
      <c r="C2325" s="55" t="s">
        <v>6602</v>
      </c>
      <c r="D2325" s="53"/>
      <c r="E2325" s="53"/>
      <c r="F2325" s="53"/>
      <c r="G2325" s="53"/>
      <c r="H2325" s="53" t="s">
        <v>148</v>
      </c>
      <c r="I2325" s="53" t="s">
        <v>30</v>
      </c>
      <c r="J2325" s="53" t="s">
        <v>149</v>
      </c>
      <c r="K2325" s="53" t="s">
        <v>123</v>
      </c>
      <c r="L2325" s="33" t="s">
        <v>128</v>
      </c>
      <c r="M2325" s="65" t="s">
        <v>11007</v>
      </c>
      <c r="N2325" s="53" t="s">
        <v>6604</v>
      </c>
      <c r="O2325" s="60"/>
      <c r="P2325" s="76"/>
    </row>
    <row r="2326" spans="1:16" ht="105">
      <c r="A2326" s="53" t="s">
        <v>5682</v>
      </c>
      <c r="B2326" s="54" t="s">
        <v>6566</v>
      </c>
      <c r="C2326" s="55" t="s">
        <v>6605</v>
      </c>
      <c r="D2326" s="53"/>
      <c r="E2326" s="53"/>
      <c r="F2326" s="53"/>
      <c r="G2326" s="53"/>
      <c r="H2326" s="53" t="s">
        <v>148</v>
      </c>
      <c r="I2326" s="53" t="s">
        <v>30</v>
      </c>
      <c r="J2326" s="53" t="s">
        <v>149</v>
      </c>
      <c r="K2326" s="53" t="s">
        <v>123</v>
      </c>
      <c r="L2326" s="33" t="s">
        <v>128</v>
      </c>
      <c r="M2326" s="58" t="s">
        <v>11006</v>
      </c>
      <c r="N2326" s="53" t="s">
        <v>6606</v>
      </c>
      <c r="O2326" s="60"/>
      <c r="P2326" s="76"/>
    </row>
    <row r="2327" spans="1:16" ht="105">
      <c r="A2327" s="53" t="s">
        <v>5684</v>
      </c>
      <c r="B2327" s="54" t="s">
        <v>6566</v>
      </c>
      <c r="C2327" s="55" t="s">
        <v>6607</v>
      </c>
      <c r="D2327" s="53"/>
      <c r="E2327" s="53"/>
      <c r="F2327" s="53"/>
      <c r="G2327" s="53"/>
      <c r="H2327" s="53" t="s">
        <v>148</v>
      </c>
      <c r="I2327" s="53" t="s">
        <v>30</v>
      </c>
      <c r="J2327" s="53" t="s">
        <v>149</v>
      </c>
      <c r="K2327" s="53" t="s">
        <v>123</v>
      </c>
      <c r="L2327" s="33" t="s">
        <v>128</v>
      </c>
      <c r="M2327" s="58" t="s">
        <v>11006</v>
      </c>
      <c r="N2327" s="53" t="s">
        <v>6608</v>
      </c>
      <c r="O2327" s="60"/>
      <c r="P2327" s="76"/>
    </row>
    <row r="2328" spans="1:16" ht="90">
      <c r="A2328" s="33" t="s">
        <v>6609</v>
      </c>
      <c r="B2328" s="54" t="s">
        <v>6566</v>
      </c>
      <c r="C2328" s="55" t="s">
        <v>6610</v>
      </c>
      <c r="D2328" s="53"/>
      <c r="E2328" s="53"/>
      <c r="F2328" s="53"/>
      <c r="G2328" s="53"/>
      <c r="H2328" s="53" t="s">
        <v>148</v>
      </c>
      <c r="I2328" s="53" t="s">
        <v>30</v>
      </c>
      <c r="J2328" s="53" t="s">
        <v>149</v>
      </c>
      <c r="K2328" s="53" t="s">
        <v>123</v>
      </c>
      <c r="L2328" s="33" t="s">
        <v>128</v>
      </c>
      <c r="M2328" s="65" t="s">
        <v>10908</v>
      </c>
      <c r="N2328" s="53" t="s">
        <v>6611</v>
      </c>
      <c r="O2328" s="60"/>
      <c r="P2328" s="76"/>
    </row>
    <row r="2329" spans="1:16" ht="75">
      <c r="A2329" s="53" t="s">
        <v>6612</v>
      </c>
      <c r="B2329" s="54" t="s">
        <v>6566</v>
      </c>
      <c r="C2329" s="55" t="s">
        <v>6613</v>
      </c>
      <c r="D2329" s="53"/>
      <c r="E2329" s="53"/>
      <c r="F2329" s="53"/>
      <c r="G2329" s="53"/>
      <c r="H2329" s="53" t="s">
        <v>148</v>
      </c>
      <c r="I2329" s="53" t="s">
        <v>30</v>
      </c>
      <c r="J2329" s="53" t="s">
        <v>149</v>
      </c>
      <c r="K2329" s="53" t="s">
        <v>123</v>
      </c>
      <c r="L2329" s="33" t="s">
        <v>128</v>
      </c>
      <c r="M2329" s="65" t="s">
        <v>10908</v>
      </c>
      <c r="N2329" s="53" t="s">
        <v>6614</v>
      </c>
      <c r="O2329" s="60"/>
      <c r="P2329" s="76"/>
    </row>
    <row r="2330" spans="1:16" ht="105">
      <c r="A2330" s="53" t="s">
        <v>6615</v>
      </c>
      <c r="B2330" s="54" t="s">
        <v>6566</v>
      </c>
      <c r="C2330" s="58" t="s">
        <v>6616</v>
      </c>
      <c r="D2330" s="53"/>
      <c r="E2330" s="53"/>
      <c r="F2330" s="53"/>
      <c r="G2330" s="53"/>
      <c r="H2330" s="53" t="s">
        <v>148</v>
      </c>
      <c r="I2330" s="53" t="s">
        <v>30</v>
      </c>
      <c r="J2330" s="53" t="s">
        <v>149</v>
      </c>
      <c r="K2330" s="53" t="s">
        <v>123</v>
      </c>
      <c r="L2330" s="33" t="s">
        <v>128</v>
      </c>
      <c r="M2330" s="65" t="s">
        <v>10908</v>
      </c>
      <c r="N2330" s="53" t="s">
        <v>6617</v>
      </c>
      <c r="O2330" s="60"/>
      <c r="P2330" s="76"/>
    </row>
    <row r="2331" spans="1:16" ht="90">
      <c r="A2331" s="53" t="s">
        <v>6618</v>
      </c>
      <c r="B2331" s="54" t="s">
        <v>6566</v>
      </c>
      <c r="C2331" s="58" t="s">
        <v>6619</v>
      </c>
      <c r="D2331" s="53"/>
      <c r="E2331" s="53"/>
      <c r="F2331" s="53"/>
      <c r="G2331" s="53"/>
      <c r="H2331" s="53" t="s">
        <v>148</v>
      </c>
      <c r="I2331" s="53" t="s">
        <v>30</v>
      </c>
      <c r="J2331" s="53" t="s">
        <v>149</v>
      </c>
      <c r="K2331" s="53" t="s">
        <v>123</v>
      </c>
      <c r="L2331" s="33" t="s">
        <v>128</v>
      </c>
      <c r="M2331" s="65" t="s">
        <v>10891</v>
      </c>
      <c r="N2331" s="53" t="s">
        <v>6620</v>
      </c>
      <c r="O2331" s="60"/>
      <c r="P2331" s="76"/>
    </row>
    <row r="2332" spans="1:16" ht="105">
      <c r="A2332" s="53" t="s">
        <v>6621</v>
      </c>
      <c r="B2332" s="54" t="s">
        <v>6566</v>
      </c>
      <c r="C2332" s="58" t="s">
        <v>6622</v>
      </c>
      <c r="D2332" s="53"/>
      <c r="E2332" s="53"/>
      <c r="F2332" s="53"/>
      <c r="G2332" s="53"/>
      <c r="H2332" s="53" t="s">
        <v>148</v>
      </c>
      <c r="I2332" s="53" t="s">
        <v>30</v>
      </c>
      <c r="J2332" s="53" t="s">
        <v>149</v>
      </c>
      <c r="K2332" s="53" t="s">
        <v>123</v>
      </c>
      <c r="L2332" s="33" t="s">
        <v>128</v>
      </c>
      <c r="M2332" s="65" t="s">
        <v>10892</v>
      </c>
      <c r="N2332" s="53" t="s">
        <v>6623</v>
      </c>
      <c r="O2332" s="60"/>
      <c r="P2332" s="76"/>
    </row>
    <row r="2333" spans="1:16" ht="90">
      <c r="A2333" s="53" t="s">
        <v>6624</v>
      </c>
      <c r="B2333" s="54" t="s">
        <v>6566</v>
      </c>
      <c r="C2333" s="55" t="s">
        <v>6625</v>
      </c>
      <c r="D2333" s="53"/>
      <c r="E2333" s="53"/>
      <c r="F2333" s="53"/>
      <c r="G2333" s="53"/>
      <c r="H2333" s="53" t="s">
        <v>148</v>
      </c>
      <c r="I2333" s="53" t="s">
        <v>30</v>
      </c>
      <c r="J2333" s="53" t="s">
        <v>149</v>
      </c>
      <c r="K2333" s="53" t="s">
        <v>123</v>
      </c>
      <c r="L2333" s="33" t="s">
        <v>128</v>
      </c>
      <c r="M2333" s="65" t="s">
        <v>10892</v>
      </c>
      <c r="N2333" s="53" t="s">
        <v>6626</v>
      </c>
      <c r="O2333" s="60"/>
      <c r="P2333" s="76"/>
    </row>
    <row r="2334" spans="1:16" ht="105">
      <c r="A2334" s="53" t="s">
        <v>6627</v>
      </c>
      <c r="B2334" s="54" t="s">
        <v>6566</v>
      </c>
      <c r="C2334" s="55" t="s">
        <v>6628</v>
      </c>
      <c r="D2334" s="53"/>
      <c r="E2334" s="53"/>
      <c r="F2334" s="53"/>
      <c r="G2334" s="53"/>
      <c r="H2334" s="53" t="s">
        <v>148</v>
      </c>
      <c r="I2334" s="53" t="s">
        <v>30</v>
      </c>
      <c r="J2334" s="53" t="s">
        <v>149</v>
      </c>
      <c r="K2334" s="53" t="s">
        <v>123</v>
      </c>
      <c r="L2334" s="33" t="s">
        <v>128</v>
      </c>
      <c r="M2334" s="65" t="s">
        <v>10908</v>
      </c>
      <c r="N2334" s="53" t="s">
        <v>6629</v>
      </c>
      <c r="O2334" s="60"/>
      <c r="P2334" s="76"/>
    </row>
    <row r="2335" spans="1:16" ht="90">
      <c r="A2335" s="53" t="s">
        <v>6630</v>
      </c>
      <c r="B2335" s="54" t="s">
        <v>6566</v>
      </c>
      <c r="C2335" s="55" t="s">
        <v>6631</v>
      </c>
      <c r="D2335" s="53"/>
      <c r="E2335" s="53"/>
      <c r="F2335" s="53"/>
      <c r="G2335" s="53"/>
      <c r="H2335" s="53" t="s">
        <v>148</v>
      </c>
      <c r="I2335" s="53" t="s">
        <v>30</v>
      </c>
      <c r="J2335" s="53" t="s">
        <v>149</v>
      </c>
      <c r="K2335" s="53" t="s">
        <v>123</v>
      </c>
      <c r="L2335" s="33" t="s">
        <v>128</v>
      </c>
      <c r="M2335" s="65" t="s">
        <v>10908</v>
      </c>
      <c r="N2335" s="53" t="s">
        <v>6632</v>
      </c>
      <c r="O2335" s="60"/>
      <c r="P2335" s="76"/>
    </row>
    <row r="2336" spans="1:16" ht="105">
      <c r="A2336" s="53" t="s">
        <v>6633</v>
      </c>
      <c r="B2336" s="54" t="s">
        <v>6566</v>
      </c>
      <c r="C2336" s="55" t="s">
        <v>6634</v>
      </c>
      <c r="D2336" s="53"/>
      <c r="E2336" s="53"/>
      <c r="F2336" s="53"/>
      <c r="G2336" s="53"/>
      <c r="H2336" s="53" t="s">
        <v>148</v>
      </c>
      <c r="I2336" s="53" t="s">
        <v>30</v>
      </c>
      <c r="J2336" s="53" t="s">
        <v>149</v>
      </c>
      <c r="K2336" s="53" t="s">
        <v>123</v>
      </c>
      <c r="L2336" s="33" t="s">
        <v>128</v>
      </c>
      <c r="M2336" s="65" t="s">
        <v>10908</v>
      </c>
      <c r="N2336" s="53" t="s">
        <v>6635</v>
      </c>
      <c r="O2336" s="60"/>
      <c r="P2336" s="76"/>
    </row>
    <row r="2337" spans="1:16" ht="90">
      <c r="A2337" s="53" t="s">
        <v>6636</v>
      </c>
      <c r="B2337" s="54" t="s">
        <v>6566</v>
      </c>
      <c r="C2337" s="55" t="s">
        <v>6637</v>
      </c>
      <c r="D2337" s="53"/>
      <c r="E2337" s="53"/>
      <c r="F2337" s="53"/>
      <c r="G2337" s="53"/>
      <c r="H2337" s="53" t="s">
        <v>148</v>
      </c>
      <c r="I2337" s="53" t="s">
        <v>30</v>
      </c>
      <c r="J2337" s="53" t="s">
        <v>149</v>
      </c>
      <c r="K2337" s="53" t="s">
        <v>123</v>
      </c>
      <c r="L2337" s="33" t="s">
        <v>128</v>
      </c>
      <c r="M2337" s="65" t="s">
        <v>10908</v>
      </c>
      <c r="N2337" s="53" t="s">
        <v>6638</v>
      </c>
      <c r="O2337" s="60"/>
      <c r="P2337" s="76"/>
    </row>
    <row r="2338" spans="1:16" ht="75">
      <c r="A2338" s="53" t="s">
        <v>6639</v>
      </c>
      <c r="B2338" s="54" t="s">
        <v>6566</v>
      </c>
      <c r="C2338" s="55" t="s">
        <v>6640</v>
      </c>
      <c r="D2338" s="53"/>
      <c r="E2338" s="53"/>
      <c r="F2338" s="53"/>
      <c r="G2338" s="53"/>
      <c r="H2338" s="53" t="s">
        <v>148</v>
      </c>
      <c r="I2338" s="53" t="s">
        <v>30</v>
      </c>
      <c r="J2338" s="53" t="s">
        <v>149</v>
      </c>
      <c r="K2338" s="53" t="s">
        <v>123</v>
      </c>
      <c r="L2338" s="53" t="s">
        <v>128</v>
      </c>
      <c r="M2338" s="58" t="s">
        <v>10881</v>
      </c>
      <c r="N2338" s="53" t="s">
        <v>6641</v>
      </c>
      <c r="O2338" s="33"/>
      <c r="P2338" s="76"/>
    </row>
    <row r="2339" spans="1:16" ht="60">
      <c r="A2339" s="53" t="s">
        <v>6642</v>
      </c>
      <c r="B2339" s="54" t="s">
        <v>6566</v>
      </c>
      <c r="C2339" s="55" t="s">
        <v>6643</v>
      </c>
      <c r="D2339" s="53"/>
      <c r="E2339" s="53"/>
      <c r="F2339" s="53"/>
      <c r="G2339" s="53"/>
      <c r="H2339" s="53" t="s">
        <v>148</v>
      </c>
      <c r="I2339" s="53" t="s">
        <v>30</v>
      </c>
      <c r="J2339" s="53" t="s">
        <v>149</v>
      </c>
      <c r="K2339" s="53" t="s">
        <v>123</v>
      </c>
      <c r="L2339" s="53" t="s">
        <v>128</v>
      </c>
      <c r="M2339" s="58" t="s">
        <v>10881</v>
      </c>
      <c r="N2339" s="53" t="s">
        <v>6644</v>
      </c>
      <c r="O2339" s="33"/>
      <c r="P2339" s="76"/>
    </row>
    <row r="2340" spans="1:16" ht="45">
      <c r="A2340" s="53" t="s">
        <v>6645</v>
      </c>
      <c r="B2340" s="54" t="s">
        <v>6566</v>
      </c>
      <c r="C2340" s="55" t="s">
        <v>6646</v>
      </c>
      <c r="D2340" s="53"/>
      <c r="E2340" s="53"/>
      <c r="F2340" s="53"/>
      <c r="G2340" s="33" t="s">
        <v>146</v>
      </c>
      <c r="H2340" s="53" t="s">
        <v>148</v>
      </c>
      <c r="I2340" s="53" t="s">
        <v>30</v>
      </c>
      <c r="J2340" s="53" t="s">
        <v>149</v>
      </c>
      <c r="K2340" s="53" t="s">
        <v>123</v>
      </c>
      <c r="L2340" s="33" t="s">
        <v>150</v>
      </c>
      <c r="M2340" s="58" t="s">
        <v>11101</v>
      </c>
      <c r="N2340" s="53" t="s">
        <v>6647</v>
      </c>
      <c r="O2340" s="33"/>
      <c r="P2340" s="76"/>
    </row>
    <row r="2341" spans="1:16" ht="60">
      <c r="A2341" s="53" t="s">
        <v>6648</v>
      </c>
      <c r="B2341" s="54" t="s">
        <v>6566</v>
      </c>
      <c r="C2341" s="55" t="s">
        <v>6649</v>
      </c>
      <c r="D2341" s="53"/>
      <c r="E2341" s="53"/>
      <c r="F2341" s="53"/>
      <c r="G2341" s="53"/>
      <c r="H2341" s="53" t="s">
        <v>148</v>
      </c>
      <c r="I2341" s="53" t="s">
        <v>30</v>
      </c>
      <c r="J2341" s="53" t="s">
        <v>149</v>
      </c>
      <c r="K2341" s="53" t="s">
        <v>123</v>
      </c>
      <c r="L2341" s="33" t="s">
        <v>128</v>
      </c>
      <c r="M2341" s="65" t="s">
        <v>10908</v>
      </c>
      <c r="N2341" s="53" t="s">
        <v>6650</v>
      </c>
      <c r="O2341" s="60"/>
      <c r="P2341" s="76"/>
    </row>
    <row r="2342" spans="1:16" ht="60">
      <c r="A2342" s="53" t="s">
        <v>6651</v>
      </c>
      <c r="B2342" s="54" t="s">
        <v>6566</v>
      </c>
      <c r="C2342" s="55" t="s">
        <v>6652</v>
      </c>
      <c r="D2342" s="53"/>
      <c r="E2342" s="53"/>
      <c r="F2342" s="53"/>
      <c r="G2342" s="53"/>
      <c r="H2342" s="53" t="s">
        <v>148</v>
      </c>
      <c r="I2342" s="53" t="s">
        <v>30</v>
      </c>
      <c r="J2342" s="53" t="s">
        <v>149</v>
      </c>
      <c r="K2342" s="53" t="s">
        <v>123</v>
      </c>
      <c r="L2342" s="33" t="s">
        <v>128</v>
      </c>
      <c r="M2342" s="65" t="s">
        <v>11007</v>
      </c>
      <c r="N2342" s="53" t="s">
        <v>6653</v>
      </c>
      <c r="O2342" s="60"/>
      <c r="P2342" s="76"/>
    </row>
    <row r="2343" spans="1:16" ht="45">
      <c r="A2343" s="53" t="s">
        <v>6654</v>
      </c>
      <c r="B2343" s="54" t="s">
        <v>6566</v>
      </c>
      <c r="C2343" s="55" t="s">
        <v>6655</v>
      </c>
      <c r="D2343" s="53"/>
      <c r="E2343" s="53"/>
      <c r="F2343" s="53"/>
      <c r="G2343" s="53"/>
      <c r="H2343" s="53" t="s">
        <v>148</v>
      </c>
      <c r="I2343" s="53" t="s">
        <v>30</v>
      </c>
      <c r="J2343" s="53" t="s">
        <v>151</v>
      </c>
      <c r="K2343" s="53" t="s">
        <v>124</v>
      </c>
      <c r="L2343" s="53" t="s">
        <v>153</v>
      </c>
      <c r="M2343" s="54" t="s">
        <v>273</v>
      </c>
      <c r="N2343" s="53" t="s">
        <v>6656</v>
      </c>
      <c r="O2343" s="60"/>
      <c r="P2343" s="76"/>
    </row>
    <row r="2344" spans="1:16" ht="30">
      <c r="A2344" s="53" t="s">
        <v>6657</v>
      </c>
      <c r="B2344" s="54" t="s">
        <v>6658</v>
      </c>
      <c r="C2344" s="55" t="s">
        <v>6659</v>
      </c>
      <c r="D2344" s="33" t="s">
        <v>10851</v>
      </c>
      <c r="E2344" s="33" t="s">
        <v>10852</v>
      </c>
      <c r="F2344" s="53"/>
      <c r="G2344" s="53"/>
      <c r="H2344" s="53" t="s">
        <v>148</v>
      </c>
      <c r="I2344" s="53" t="s">
        <v>31</v>
      </c>
      <c r="J2344" s="53" t="s">
        <v>149</v>
      </c>
      <c r="K2344" s="53" t="s">
        <v>123</v>
      </c>
      <c r="L2344" s="33" t="s">
        <v>129</v>
      </c>
      <c r="M2344" s="58" t="s">
        <v>10763</v>
      </c>
      <c r="N2344" s="53" t="s">
        <v>6660</v>
      </c>
      <c r="O2344" s="53"/>
      <c r="P2344" s="33"/>
    </row>
    <row r="2345" spans="1:16" ht="30">
      <c r="A2345" s="53" t="s">
        <v>6661</v>
      </c>
      <c r="B2345" s="54" t="s">
        <v>6658</v>
      </c>
      <c r="C2345" s="55" t="s">
        <v>6662</v>
      </c>
      <c r="D2345" s="33"/>
      <c r="E2345" s="33"/>
      <c r="F2345" s="53"/>
      <c r="G2345" s="53"/>
      <c r="H2345" s="53" t="s">
        <v>148</v>
      </c>
      <c r="I2345" s="53" t="s">
        <v>31</v>
      </c>
      <c r="J2345" s="53" t="s">
        <v>151</v>
      </c>
      <c r="K2345" s="53" t="s">
        <v>124</v>
      </c>
      <c r="L2345" s="53" t="s">
        <v>129</v>
      </c>
      <c r="M2345" s="55"/>
      <c r="N2345" s="53" t="s">
        <v>6663</v>
      </c>
      <c r="O2345" s="53"/>
      <c r="P2345" s="33"/>
    </row>
    <row r="2346" spans="1:16" ht="30">
      <c r="A2346" s="33" t="s">
        <v>6664</v>
      </c>
      <c r="B2346" s="54" t="s">
        <v>6658</v>
      </c>
      <c r="C2346" s="55" t="s">
        <v>6665</v>
      </c>
      <c r="D2346" s="53"/>
      <c r="E2346" s="53"/>
      <c r="F2346" s="53"/>
      <c r="G2346" s="33" t="s">
        <v>146</v>
      </c>
      <c r="H2346" s="53" t="s">
        <v>148</v>
      </c>
      <c r="I2346" s="53" t="s">
        <v>30</v>
      </c>
      <c r="J2346" s="53" t="s">
        <v>149</v>
      </c>
      <c r="K2346" s="53" t="s">
        <v>123</v>
      </c>
      <c r="L2346" s="53" t="s">
        <v>150</v>
      </c>
      <c r="M2346" s="58" t="s">
        <v>11102</v>
      </c>
      <c r="N2346" s="53" t="s">
        <v>6666</v>
      </c>
      <c r="O2346" s="33"/>
      <c r="P2346" s="76"/>
    </row>
    <row r="2347" spans="1:16" ht="30">
      <c r="A2347" s="53" t="s">
        <v>6667</v>
      </c>
      <c r="B2347" s="54" t="s">
        <v>6658</v>
      </c>
      <c r="C2347" s="55" t="s">
        <v>6668</v>
      </c>
      <c r="D2347" s="53"/>
      <c r="E2347" s="53"/>
      <c r="F2347" s="53"/>
      <c r="G2347" s="53"/>
      <c r="H2347" s="53" t="s">
        <v>148</v>
      </c>
      <c r="I2347" s="53" t="s">
        <v>30</v>
      </c>
      <c r="J2347" s="53" t="s">
        <v>151</v>
      </c>
      <c r="K2347" s="53" t="s">
        <v>124</v>
      </c>
      <c r="L2347" s="53" t="s">
        <v>129</v>
      </c>
      <c r="M2347" s="55"/>
      <c r="N2347" s="53" t="s">
        <v>6669</v>
      </c>
      <c r="O2347" s="53"/>
      <c r="P2347" s="76"/>
    </row>
    <row r="2348" spans="1:16" ht="30">
      <c r="A2348" s="53" t="s">
        <v>6670</v>
      </c>
      <c r="B2348" s="54" t="s">
        <v>6658</v>
      </c>
      <c r="C2348" s="55" t="s">
        <v>6671</v>
      </c>
      <c r="D2348" s="53"/>
      <c r="E2348" s="53"/>
      <c r="F2348" s="53"/>
      <c r="G2348" s="53"/>
      <c r="H2348" s="53" t="s">
        <v>148</v>
      </c>
      <c r="I2348" s="53" t="s">
        <v>30</v>
      </c>
      <c r="J2348" s="53" t="s">
        <v>151</v>
      </c>
      <c r="K2348" s="53" t="s">
        <v>124</v>
      </c>
      <c r="L2348" s="53" t="s">
        <v>129</v>
      </c>
      <c r="M2348" s="55"/>
      <c r="N2348" s="60"/>
      <c r="O2348" s="60"/>
      <c r="P2348" s="76"/>
    </row>
    <row r="2349" spans="1:16" ht="60">
      <c r="A2349" s="33" t="s">
        <v>6672</v>
      </c>
      <c r="B2349" s="54" t="s">
        <v>6658</v>
      </c>
      <c r="C2349" s="55" t="s">
        <v>6673</v>
      </c>
      <c r="D2349" s="53"/>
      <c r="E2349" s="53"/>
      <c r="F2349" s="53"/>
      <c r="G2349" s="33"/>
      <c r="H2349" s="53" t="s">
        <v>148</v>
      </c>
      <c r="I2349" s="53" t="s">
        <v>30</v>
      </c>
      <c r="J2349" s="53" t="s">
        <v>149</v>
      </c>
      <c r="K2349" s="53" t="s">
        <v>123</v>
      </c>
      <c r="L2349" s="53" t="s">
        <v>129</v>
      </c>
      <c r="M2349" s="58" t="s">
        <v>11208</v>
      </c>
      <c r="N2349" s="60"/>
      <c r="O2349" s="33"/>
      <c r="P2349" s="76"/>
    </row>
    <row r="2350" spans="1:16" ht="60">
      <c r="A2350" s="33" t="s">
        <v>6674</v>
      </c>
      <c r="B2350" s="54" t="s">
        <v>6658</v>
      </c>
      <c r="C2350" s="55" t="s">
        <v>6675</v>
      </c>
      <c r="D2350" s="53"/>
      <c r="E2350" s="53"/>
      <c r="F2350" s="53"/>
      <c r="G2350" s="33" t="s">
        <v>146</v>
      </c>
      <c r="H2350" s="53" t="s">
        <v>148</v>
      </c>
      <c r="I2350" s="53" t="s">
        <v>30</v>
      </c>
      <c r="J2350" s="53" t="s">
        <v>149</v>
      </c>
      <c r="K2350" s="53" t="s">
        <v>123</v>
      </c>
      <c r="L2350" s="53" t="s">
        <v>150</v>
      </c>
      <c r="M2350" s="58" t="s">
        <v>11101</v>
      </c>
      <c r="N2350" s="53" t="s">
        <v>6676</v>
      </c>
      <c r="O2350" s="33"/>
      <c r="P2350" s="76"/>
    </row>
    <row r="2351" spans="1:16" ht="60">
      <c r="A2351" s="33" t="s">
        <v>6677</v>
      </c>
      <c r="B2351" s="54" t="s">
        <v>6658</v>
      </c>
      <c r="C2351" s="55" t="s">
        <v>6678</v>
      </c>
      <c r="D2351" s="53"/>
      <c r="E2351" s="53"/>
      <c r="F2351" s="53"/>
      <c r="G2351" s="33" t="s">
        <v>146</v>
      </c>
      <c r="H2351" s="53" t="s">
        <v>148</v>
      </c>
      <c r="I2351" s="53" t="s">
        <v>30</v>
      </c>
      <c r="J2351" s="53" t="s">
        <v>149</v>
      </c>
      <c r="K2351" s="53" t="s">
        <v>123</v>
      </c>
      <c r="L2351" s="53" t="s">
        <v>150</v>
      </c>
      <c r="M2351" s="58" t="s">
        <v>11106</v>
      </c>
      <c r="N2351" s="53" t="s">
        <v>6679</v>
      </c>
      <c r="O2351" s="33"/>
      <c r="P2351" s="76"/>
    </row>
    <row r="2352" spans="1:16" ht="45">
      <c r="A2352" s="53" t="s">
        <v>6680</v>
      </c>
      <c r="B2352" s="54" t="s">
        <v>6658</v>
      </c>
      <c r="C2352" s="55" t="s">
        <v>6681</v>
      </c>
      <c r="D2352" s="53"/>
      <c r="E2352" s="53"/>
      <c r="F2352" s="53"/>
      <c r="G2352" s="53"/>
      <c r="H2352" s="53" t="s">
        <v>148</v>
      </c>
      <c r="I2352" s="53" t="s">
        <v>30</v>
      </c>
      <c r="J2352" s="53" t="s">
        <v>149</v>
      </c>
      <c r="K2352" s="53" t="s">
        <v>123</v>
      </c>
      <c r="L2352" s="53" t="s">
        <v>128</v>
      </c>
      <c r="M2352" s="58" t="s">
        <v>10881</v>
      </c>
      <c r="N2352" s="53" t="s">
        <v>6682</v>
      </c>
      <c r="O2352" s="53"/>
      <c r="P2352" s="76"/>
    </row>
    <row r="2353" spans="1:16" ht="60">
      <c r="A2353" s="33" t="s">
        <v>6683</v>
      </c>
      <c r="B2353" s="54" t="s">
        <v>6658</v>
      </c>
      <c r="C2353" s="55" t="s">
        <v>6684</v>
      </c>
      <c r="D2353" s="53"/>
      <c r="E2353" s="53"/>
      <c r="F2353" s="53"/>
      <c r="G2353" s="33" t="s">
        <v>146</v>
      </c>
      <c r="H2353" s="53" t="s">
        <v>148</v>
      </c>
      <c r="I2353" s="53" t="s">
        <v>30</v>
      </c>
      <c r="J2353" s="53" t="s">
        <v>149</v>
      </c>
      <c r="K2353" s="53" t="s">
        <v>123</v>
      </c>
      <c r="L2353" s="53" t="s">
        <v>150</v>
      </c>
      <c r="M2353" s="58" t="s">
        <v>11102</v>
      </c>
      <c r="N2353" s="53" t="s">
        <v>6685</v>
      </c>
      <c r="O2353" s="33"/>
      <c r="P2353" s="76"/>
    </row>
    <row r="2354" spans="1:16" ht="30">
      <c r="A2354" s="53" t="s">
        <v>6686</v>
      </c>
      <c r="B2354" s="54" t="s">
        <v>6687</v>
      </c>
      <c r="C2354" s="58" t="s">
        <v>6688</v>
      </c>
      <c r="D2354" s="33" t="s">
        <v>10853</v>
      </c>
      <c r="E2354" s="33" t="s">
        <v>5816</v>
      </c>
      <c r="F2354" s="53"/>
      <c r="G2354" s="53"/>
      <c r="H2354" s="53" t="s">
        <v>148</v>
      </c>
      <c r="I2354" s="53" t="s">
        <v>31</v>
      </c>
      <c r="J2354" s="53" t="s">
        <v>149</v>
      </c>
      <c r="K2354" s="53" t="s">
        <v>123</v>
      </c>
      <c r="L2354" s="33" t="s">
        <v>129</v>
      </c>
      <c r="M2354" s="58" t="s">
        <v>10763</v>
      </c>
      <c r="N2354" s="60"/>
      <c r="O2354" s="60"/>
      <c r="P2354" s="76"/>
    </row>
    <row r="2355" spans="1:16" ht="30">
      <c r="A2355" s="53" t="s">
        <v>6689</v>
      </c>
      <c r="B2355" s="54" t="s">
        <v>6687</v>
      </c>
      <c r="C2355" s="55" t="s">
        <v>6690</v>
      </c>
      <c r="D2355" s="33"/>
      <c r="E2355" s="33"/>
      <c r="F2355" s="53"/>
      <c r="G2355" s="53"/>
      <c r="H2355" s="53" t="s">
        <v>148</v>
      </c>
      <c r="I2355" s="53" t="s">
        <v>31</v>
      </c>
      <c r="J2355" s="53" t="s">
        <v>151</v>
      </c>
      <c r="K2355" s="53" t="s">
        <v>124</v>
      </c>
      <c r="L2355" s="53" t="s">
        <v>129</v>
      </c>
      <c r="M2355" s="55"/>
      <c r="N2355" s="60"/>
      <c r="O2355" s="60"/>
      <c r="P2355" s="33"/>
    </row>
    <row r="2356" spans="1:16" ht="45">
      <c r="A2356" s="53" t="s">
        <v>6691</v>
      </c>
      <c r="B2356" s="54" t="s">
        <v>6687</v>
      </c>
      <c r="C2356" s="55" t="s">
        <v>6692</v>
      </c>
      <c r="D2356" s="33"/>
      <c r="E2356" s="33"/>
      <c r="F2356" s="53"/>
      <c r="G2356" s="53"/>
      <c r="H2356" s="53" t="s">
        <v>148</v>
      </c>
      <c r="I2356" s="53" t="s">
        <v>31</v>
      </c>
      <c r="J2356" s="53" t="s">
        <v>151</v>
      </c>
      <c r="K2356" s="53" t="s">
        <v>124</v>
      </c>
      <c r="L2356" s="53" t="s">
        <v>129</v>
      </c>
      <c r="M2356" s="55"/>
      <c r="N2356" s="60"/>
      <c r="O2356" s="60"/>
      <c r="P2356" s="33"/>
    </row>
    <row r="2357" spans="1:16" ht="30">
      <c r="A2357" s="53" t="s">
        <v>6693</v>
      </c>
      <c r="B2357" s="54" t="s">
        <v>6687</v>
      </c>
      <c r="C2357" s="58" t="s">
        <v>6694</v>
      </c>
      <c r="D2357" s="33"/>
      <c r="E2357" s="33"/>
      <c r="F2357" s="53"/>
      <c r="G2357" s="53"/>
      <c r="H2357" s="53" t="s">
        <v>148</v>
      </c>
      <c r="I2357" s="53" t="s">
        <v>31</v>
      </c>
      <c r="J2357" s="53" t="s">
        <v>151</v>
      </c>
      <c r="K2357" s="53" t="s">
        <v>124</v>
      </c>
      <c r="L2357" s="53" t="s">
        <v>129</v>
      </c>
      <c r="M2357" s="55"/>
      <c r="N2357" s="60"/>
      <c r="O2357" s="60"/>
      <c r="P2357" s="33"/>
    </row>
    <row r="2358" spans="1:16" ht="45">
      <c r="A2358" s="33" t="s">
        <v>6695</v>
      </c>
      <c r="B2358" s="54" t="s">
        <v>6687</v>
      </c>
      <c r="C2358" s="55" t="s">
        <v>10667</v>
      </c>
      <c r="D2358" s="53"/>
      <c r="E2358" s="53"/>
      <c r="F2358" s="53"/>
      <c r="G2358" s="33" t="s">
        <v>146</v>
      </c>
      <c r="H2358" s="53" t="s">
        <v>148</v>
      </c>
      <c r="I2358" s="53" t="s">
        <v>30</v>
      </c>
      <c r="J2358" s="53" t="s">
        <v>149</v>
      </c>
      <c r="K2358" s="53" t="s">
        <v>123</v>
      </c>
      <c r="L2358" s="53" t="s">
        <v>150</v>
      </c>
      <c r="M2358" s="58" t="s">
        <v>11102</v>
      </c>
      <c r="N2358" s="60"/>
      <c r="O2358" s="33"/>
      <c r="P2358" s="76"/>
    </row>
    <row r="2359" spans="1:16" ht="45">
      <c r="A2359" s="53" t="s">
        <v>6696</v>
      </c>
      <c r="B2359" s="54" t="s">
        <v>6687</v>
      </c>
      <c r="C2359" s="58" t="s">
        <v>10668</v>
      </c>
      <c r="D2359" s="53"/>
      <c r="E2359" s="53"/>
      <c r="F2359" s="53"/>
      <c r="G2359" s="53"/>
      <c r="H2359" s="53" t="s">
        <v>148</v>
      </c>
      <c r="I2359" s="53" t="s">
        <v>30</v>
      </c>
      <c r="J2359" s="53" t="s">
        <v>151</v>
      </c>
      <c r="K2359" s="53" t="s">
        <v>124</v>
      </c>
      <c r="L2359" s="53" t="s">
        <v>129</v>
      </c>
      <c r="M2359" s="55"/>
      <c r="N2359" s="60"/>
      <c r="O2359" s="60"/>
      <c r="P2359" s="76"/>
    </row>
    <row r="2360" spans="1:16" ht="45">
      <c r="A2360" s="53" t="s">
        <v>6697</v>
      </c>
      <c r="B2360" s="54" t="s">
        <v>6687</v>
      </c>
      <c r="C2360" s="55" t="s">
        <v>6698</v>
      </c>
      <c r="D2360" s="53"/>
      <c r="E2360" s="53"/>
      <c r="F2360" s="53"/>
      <c r="G2360" s="53"/>
      <c r="H2360" s="53" t="s">
        <v>148</v>
      </c>
      <c r="I2360" s="53" t="s">
        <v>30</v>
      </c>
      <c r="J2360" s="53" t="s">
        <v>151</v>
      </c>
      <c r="K2360" s="53" t="s">
        <v>124</v>
      </c>
      <c r="L2360" s="53" t="s">
        <v>129</v>
      </c>
      <c r="M2360" s="55"/>
      <c r="N2360" s="60"/>
      <c r="O2360" s="60"/>
      <c r="P2360" s="76"/>
    </row>
    <row r="2361" spans="1:16" ht="45">
      <c r="A2361" s="53" t="s">
        <v>6699</v>
      </c>
      <c r="B2361" s="54" t="s">
        <v>6687</v>
      </c>
      <c r="C2361" s="55" t="s">
        <v>6700</v>
      </c>
      <c r="D2361" s="53"/>
      <c r="E2361" s="53"/>
      <c r="F2361" s="53"/>
      <c r="G2361" s="53"/>
      <c r="H2361" s="53" t="s">
        <v>148</v>
      </c>
      <c r="I2361" s="53" t="s">
        <v>30</v>
      </c>
      <c r="J2361" s="53" t="s">
        <v>151</v>
      </c>
      <c r="K2361" s="53" t="s">
        <v>124</v>
      </c>
      <c r="L2361" s="53" t="s">
        <v>129</v>
      </c>
      <c r="M2361" s="55"/>
      <c r="N2361" s="60"/>
      <c r="O2361" s="60"/>
      <c r="P2361" s="76"/>
    </row>
    <row r="2362" spans="1:16" ht="45">
      <c r="A2362" s="53" t="s">
        <v>6701</v>
      </c>
      <c r="B2362" s="54" t="s">
        <v>6687</v>
      </c>
      <c r="C2362" s="55" t="s">
        <v>6702</v>
      </c>
      <c r="D2362" s="53"/>
      <c r="E2362" s="53"/>
      <c r="F2362" s="53"/>
      <c r="G2362" s="53"/>
      <c r="H2362" s="53" t="s">
        <v>148</v>
      </c>
      <c r="I2362" s="53" t="s">
        <v>30</v>
      </c>
      <c r="J2362" s="53" t="s">
        <v>151</v>
      </c>
      <c r="K2362" s="53" t="s">
        <v>124</v>
      </c>
      <c r="L2362" s="53" t="s">
        <v>129</v>
      </c>
      <c r="M2362" s="55"/>
      <c r="N2362" s="60"/>
      <c r="O2362" s="60"/>
      <c r="P2362" s="76"/>
    </row>
    <row r="2363" spans="1:16" ht="30">
      <c r="A2363" s="53" t="s">
        <v>5814</v>
      </c>
      <c r="B2363" s="54" t="s">
        <v>6687</v>
      </c>
      <c r="C2363" s="55" t="s">
        <v>6703</v>
      </c>
      <c r="D2363" s="53"/>
      <c r="E2363" s="53"/>
      <c r="F2363" s="53"/>
      <c r="G2363" s="53"/>
      <c r="H2363" s="53" t="s">
        <v>148</v>
      </c>
      <c r="I2363" s="53" t="s">
        <v>30</v>
      </c>
      <c r="J2363" s="53" t="s">
        <v>151</v>
      </c>
      <c r="K2363" s="53" t="s">
        <v>124</v>
      </c>
      <c r="L2363" s="53" t="s">
        <v>129</v>
      </c>
      <c r="M2363" s="55"/>
      <c r="N2363" s="60"/>
      <c r="O2363" s="60"/>
      <c r="P2363" s="76"/>
    </row>
    <row r="2364" spans="1:16" ht="60">
      <c r="A2364" s="33" t="s">
        <v>5816</v>
      </c>
      <c r="B2364" s="54" t="s">
        <v>6687</v>
      </c>
      <c r="C2364" s="55" t="s">
        <v>6704</v>
      </c>
      <c r="D2364" s="53"/>
      <c r="E2364" s="53"/>
      <c r="F2364" s="53"/>
      <c r="G2364" s="33"/>
      <c r="H2364" s="53" t="s">
        <v>148</v>
      </c>
      <c r="I2364" s="53" t="s">
        <v>30</v>
      </c>
      <c r="J2364" s="53" t="s">
        <v>149</v>
      </c>
      <c r="K2364" s="53" t="s">
        <v>123</v>
      </c>
      <c r="L2364" s="53" t="s">
        <v>129</v>
      </c>
      <c r="M2364" s="58" t="s">
        <v>11208</v>
      </c>
      <c r="N2364" s="60"/>
      <c r="O2364" s="33"/>
      <c r="P2364" s="76"/>
    </row>
    <row r="2365" spans="1:16" ht="45">
      <c r="A2365" s="33" t="s">
        <v>6706</v>
      </c>
      <c r="B2365" s="54" t="s">
        <v>6687</v>
      </c>
      <c r="C2365" s="55" t="s">
        <v>6707</v>
      </c>
      <c r="D2365" s="53"/>
      <c r="E2365" s="53"/>
      <c r="F2365" s="53"/>
      <c r="G2365" s="33" t="s">
        <v>146</v>
      </c>
      <c r="H2365" s="53" t="s">
        <v>148</v>
      </c>
      <c r="I2365" s="53" t="s">
        <v>30</v>
      </c>
      <c r="J2365" s="53" t="s">
        <v>149</v>
      </c>
      <c r="K2365" s="53" t="s">
        <v>123</v>
      </c>
      <c r="L2365" s="53" t="s">
        <v>150</v>
      </c>
      <c r="M2365" s="58" t="s">
        <v>11102</v>
      </c>
      <c r="N2365" s="60"/>
      <c r="O2365" s="33"/>
      <c r="P2365" s="76"/>
    </row>
    <row r="2366" spans="1:16" ht="60">
      <c r="A2366" s="53" t="s">
        <v>6708</v>
      </c>
      <c r="B2366" s="54" t="s">
        <v>6687</v>
      </c>
      <c r="C2366" s="55" t="s">
        <v>6709</v>
      </c>
      <c r="D2366" s="53"/>
      <c r="E2366" s="53"/>
      <c r="F2366" s="53"/>
      <c r="G2366" s="33" t="s">
        <v>146</v>
      </c>
      <c r="H2366" s="53" t="s">
        <v>148</v>
      </c>
      <c r="I2366" s="53" t="s">
        <v>30</v>
      </c>
      <c r="J2366" s="53" t="s">
        <v>149</v>
      </c>
      <c r="K2366" s="53" t="s">
        <v>123</v>
      </c>
      <c r="L2366" s="53" t="s">
        <v>150</v>
      </c>
      <c r="M2366" s="58" t="s">
        <v>11102</v>
      </c>
      <c r="N2366" s="60"/>
      <c r="O2366" s="33"/>
      <c r="P2366" s="76"/>
    </row>
    <row r="2367" spans="1:16" ht="45">
      <c r="A2367" s="53" t="s">
        <v>6712</v>
      </c>
      <c r="B2367" s="54" t="s">
        <v>6687</v>
      </c>
      <c r="C2367" s="55" t="s">
        <v>6713</v>
      </c>
      <c r="D2367" s="53"/>
      <c r="E2367" s="53"/>
      <c r="F2367" s="53"/>
      <c r="G2367" s="33" t="s">
        <v>146</v>
      </c>
      <c r="H2367" s="53" t="s">
        <v>148</v>
      </c>
      <c r="I2367" s="53" t="s">
        <v>30</v>
      </c>
      <c r="J2367" s="53" t="s">
        <v>149</v>
      </c>
      <c r="K2367" s="53" t="s">
        <v>123</v>
      </c>
      <c r="L2367" s="53" t="s">
        <v>150</v>
      </c>
      <c r="M2367" s="58" t="s">
        <v>11102</v>
      </c>
      <c r="N2367" s="60"/>
      <c r="O2367" s="33"/>
      <c r="P2367" s="76"/>
    </row>
    <row r="2368" spans="1:16" ht="45">
      <c r="A2368" s="53" t="s">
        <v>6716</v>
      </c>
      <c r="B2368" s="54" t="s">
        <v>6687</v>
      </c>
      <c r="C2368" s="55" t="s">
        <v>6717</v>
      </c>
      <c r="D2368" s="53"/>
      <c r="E2368" s="53"/>
      <c r="F2368" s="53"/>
      <c r="G2368" s="33" t="s">
        <v>146</v>
      </c>
      <c r="H2368" s="53" t="s">
        <v>148</v>
      </c>
      <c r="I2368" s="53" t="s">
        <v>30</v>
      </c>
      <c r="J2368" s="53" t="s">
        <v>149</v>
      </c>
      <c r="K2368" s="53" t="s">
        <v>123</v>
      </c>
      <c r="L2368" s="53" t="s">
        <v>150</v>
      </c>
      <c r="M2368" s="58" t="s">
        <v>11102</v>
      </c>
      <c r="N2368" s="60"/>
      <c r="O2368" s="33"/>
      <c r="P2368" s="76"/>
    </row>
    <row r="2369" spans="1:16" ht="75">
      <c r="A2369" s="53" t="s">
        <v>6718</v>
      </c>
      <c r="B2369" s="54" t="s">
        <v>6687</v>
      </c>
      <c r="C2369" s="55" t="s">
        <v>6719</v>
      </c>
      <c r="D2369" s="53"/>
      <c r="E2369" s="53"/>
      <c r="F2369" s="53"/>
      <c r="G2369" s="33" t="s">
        <v>146</v>
      </c>
      <c r="H2369" s="53" t="s">
        <v>148</v>
      </c>
      <c r="I2369" s="53" t="s">
        <v>30</v>
      </c>
      <c r="J2369" s="53" t="s">
        <v>149</v>
      </c>
      <c r="K2369" s="53" t="s">
        <v>123</v>
      </c>
      <c r="L2369" s="53" t="s">
        <v>150</v>
      </c>
      <c r="M2369" s="58" t="s">
        <v>11051</v>
      </c>
      <c r="N2369" s="60"/>
      <c r="O2369" s="33"/>
      <c r="P2369" s="76"/>
    </row>
    <row r="2370" spans="1:16" ht="105">
      <c r="A2370" s="53" t="s">
        <v>6720</v>
      </c>
      <c r="B2370" s="54" t="s">
        <v>6687</v>
      </c>
      <c r="C2370" s="55" t="s">
        <v>6721</v>
      </c>
      <c r="D2370" s="53"/>
      <c r="E2370" s="53"/>
      <c r="F2370" s="53"/>
      <c r="G2370" s="53"/>
      <c r="H2370" s="53" t="s">
        <v>148</v>
      </c>
      <c r="I2370" s="53" t="s">
        <v>30</v>
      </c>
      <c r="J2370" s="53" t="s">
        <v>149</v>
      </c>
      <c r="K2370" s="53" t="s">
        <v>123</v>
      </c>
      <c r="L2370" s="33" t="s">
        <v>128</v>
      </c>
      <c r="M2370" s="65" t="s">
        <v>11008</v>
      </c>
      <c r="N2370" s="60"/>
      <c r="O2370" s="33"/>
      <c r="P2370" s="76"/>
    </row>
    <row r="2371" spans="1:16" ht="60">
      <c r="A2371" s="53" t="s">
        <v>6722</v>
      </c>
      <c r="B2371" s="54" t="s">
        <v>6687</v>
      </c>
      <c r="C2371" s="55" t="s">
        <v>6723</v>
      </c>
      <c r="D2371" s="53"/>
      <c r="E2371" s="53"/>
      <c r="F2371" s="53"/>
      <c r="G2371" s="53"/>
      <c r="H2371" s="53" t="s">
        <v>148</v>
      </c>
      <c r="I2371" s="53" t="s">
        <v>30</v>
      </c>
      <c r="J2371" s="53" t="s">
        <v>149</v>
      </c>
      <c r="K2371" s="53" t="s">
        <v>123</v>
      </c>
      <c r="L2371" s="33" t="s">
        <v>128</v>
      </c>
      <c r="M2371" s="65" t="s">
        <v>10944</v>
      </c>
      <c r="N2371" s="60"/>
      <c r="O2371" s="33"/>
      <c r="P2371" s="76"/>
    </row>
    <row r="2372" spans="1:16" ht="75">
      <c r="A2372" s="53" t="s">
        <v>6724</v>
      </c>
      <c r="B2372" s="54" t="s">
        <v>6687</v>
      </c>
      <c r="C2372" s="55" t="s">
        <v>6725</v>
      </c>
      <c r="D2372" s="53"/>
      <c r="E2372" s="53"/>
      <c r="F2372" s="53"/>
      <c r="G2372" s="53"/>
      <c r="H2372" s="53" t="s">
        <v>148</v>
      </c>
      <c r="I2372" s="53" t="s">
        <v>30</v>
      </c>
      <c r="J2372" s="53" t="s">
        <v>149</v>
      </c>
      <c r="K2372" s="53" t="s">
        <v>123</v>
      </c>
      <c r="L2372" s="33" t="s">
        <v>128</v>
      </c>
      <c r="M2372" s="65" t="s">
        <v>10944</v>
      </c>
      <c r="N2372" s="60"/>
      <c r="O2372" s="33"/>
      <c r="P2372" s="76"/>
    </row>
    <row r="2373" spans="1:16" ht="60">
      <c r="A2373" s="53" t="s">
        <v>6726</v>
      </c>
      <c r="B2373" s="54" t="s">
        <v>6687</v>
      </c>
      <c r="C2373" s="55" t="s">
        <v>6727</v>
      </c>
      <c r="D2373" s="53"/>
      <c r="E2373" s="53"/>
      <c r="F2373" s="53"/>
      <c r="G2373" s="53"/>
      <c r="H2373" s="53" t="s">
        <v>148</v>
      </c>
      <c r="I2373" s="53" t="s">
        <v>30</v>
      </c>
      <c r="J2373" s="53" t="s">
        <v>149</v>
      </c>
      <c r="K2373" s="53" t="s">
        <v>123</v>
      </c>
      <c r="L2373" s="33" t="s">
        <v>128</v>
      </c>
      <c r="M2373" s="65" t="s">
        <v>10944</v>
      </c>
      <c r="N2373" s="60"/>
      <c r="O2373" s="33"/>
      <c r="P2373" s="76"/>
    </row>
    <row r="2374" spans="1:16" ht="60">
      <c r="A2374" s="53" t="s">
        <v>6728</v>
      </c>
      <c r="B2374" s="54" t="s">
        <v>6687</v>
      </c>
      <c r="C2374" s="55" t="s">
        <v>6729</v>
      </c>
      <c r="D2374" s="53"/>
      <c r="E2374" s="53"/>
      <c r="F2374" s="53"/>
      <c r="G2374" s="53"/>
      <c r="H2374" s="53" t="s">
        <v>148</v>
      </c>
      <c r="I2374" s="53" t="s">
        <v>30</v>
      </c>
      <c r="J2374" s="53" t="s">
        <v>149</v>
      </c>
      <c r="K2374" s="53" t="s">
        <v>123</v>
      </c>
      <c r="L2374" s="33" t="s">
        <v>128</v>
      </c>
      <c r="M2374" s="65" t="s">
        <v>10944</v>
      </c>
      <c r="N2374" s="60"/>
      <c r="O2374" s="33"/>
      <c r="P2374" s="76"/>
    </row>
    <row r="2375" spans="1:16" ht="90">
      <c r="A2375" s="53" t="s">
        <v>6730</v>
      </c>
      <c r="B2375" s="54" t="s">
        <v>6687</v>
      </c>
      <c r="C2375" s="55" t="s">
        <v>6731</v>
      </c>
      <c r="D2375" s="53"/>
      <c r="E2375" s="53"/>
      <c r="F2375" s="53"/>
      <c r="G2375" s="53"/>
      <c r="H2375" s="53" t="s">
        <v>148</v>
      </c>
      <c r="I2375" s="53" t="s">
        <v>30</v>
      </c>
      <c r="J2375" s="53" t="s">
        <v>149</v>
      </c>
      <c r="K2375" s="53" t="s">
        <v>123</v>
      </c>
      <c r="L2375" s="33" t="s">
        <v>128</v>
      </c>
      <c r="M2375" s="65" t="s">
        <v>10944</v>
      </c>
      <c r="N2375" s="60"/>
      <c r="O2375" s="33"/>
      <c r="P2375" s="76"/>
    </row>
    <row r="2376" spans="1:16" ht="90">
      <c r="A2376" s="53" t="s">
        <v>6732</v>
      </c>
      <c r="B2376" s="54" t="s">
        <v>6687</v>
      </c>
      <c r="C2376" s="55" t="s">
        <v>6733</v>
      </c>
      <c r="D2376" s="53"/>
      <c r="E2376" s="53"/>
      <c r="F2376" s="53"/>
      <c r="G2376" s="53"/>
      <c r="H2376" s="53" t="s">
        <v>148</v>
      </c>
      <c r="I2376" s="53" t="s">
        <v>30</v>
      </c>
      <c r="J2376" s="53" t="s">
        <v>149</v>
      </c>
      <c r="K2376" s="53" t="s">
        <v>123</v>
      </c>
      <c r="L2376" s="33" t="s">
        <v>128</v>
      </c>
      <c r="M2376" s="65" t="s">
        <v>10944</v>
      </c>
      <c r="N2376" s="60"/>
      <c r="O2376" s="33"/>
      <c r="P2376" s="76"/>
    </row>
    <row r="2377" spans="1:16" ht="75">
      <c r="A2377" s="53" t="s">
        <v>6734</v>
      </c>
      <c r="B2377" s="54" t="s">
        <v>6687</v>
      </c>
      <c r="C2377" s="55" t="s">
        <v>6735</v>
      </c>
      <c r="D2377" s="53"/>
      <c r="E2377" s="53"/>
      <c r="F2377" s="53"/>
      <c r="G2377" s="53"/>
      <c r="H2377" s="53" t="s">
        <v>148</v>
      </c>
      <c r="I2377" s="53" t="s">
        <v>30</v>
      </c>
      <c r="J2377" s="53" t="s">
        <v>149</v>
      </c>
      <c r="K2377" s="53" t="s">
        <v>123</v>
      </c>
      <c r="L2377" s="33" t="s">
        <v>128</v>
      </c>
      <c r="M2377" s="65" t="s">
        <v>10944</v>
      </c>
      <c r="N2377" s="60"/>
      <c r="O2377" s="33"/>
      <c r="P2377" s="76"/>
    </row>
    <row r="2378" spans="1:16" ht="60">
      <c r="A2378" s="53" t="s">
        <v>6736</v>
      </c>
      <c r="B2378" s="54" t="s">
        <v>6687</v>
      </c>
      <c r="C2378" s="55" t="s">
        <v>6737</v>
      </c>
      <c r="D2378" s="53"/>
      <c r="E2378" s="53"/>
      <c r="F2378" s="53"/>
      <c r="G2378" s="53"/>
      <c r="H2378" s="53" t="s">
        <v>148</v>
      </c>
      <c r="I2378" s="53" t="s">
        <v>30</v>
      </c>
      <c r="J2378" s="53" t="s">
        <v>149</v>
      </c>
      <c r="K2378" s="53" t="s">
        <v>123</v>
      </c>
      <c r="L2378" s="33" t="s">
        <v>128</v>
      </c>
      <c r="M2378" s="65" t="s">
        <v>10944</v>
      </c>
      <c r="N2378" s="60"/>
      <c r="O2378" s="33"/>
      <c r="P2378" s="76"/>
    </row>
    <row r="2379" spans="1:16" ht="75">
      <c r="A2379" s="53" t="s">
        <v>6738</v>
      </c>
      <c r="B2379" s="54" t="s">
        <v>6687</v>
      </c>
      <c r="C2379" s="55" t="s">
        <v>6739</v>
      </c>
      <c r="D2379" s="53"/>
      <c r="E2379" s="53"/>
      <c r="F2379" s="53"/>
      <c r="G2379" s="53"/>
      <c r="H2379" s="53" t="s">
        <v>148</v>
      </c>
      <c r="I2379" s="53" t="s">
        <v>30</v>
      </c>
      <c r="J2379" s="53" t="s">
        <v>149</v>
      </c>
      <c r="K2379" s="53" t="s">
        <v>123</v>
      </c>
      <c r="L2379" s="33" t="s">
        <v>128</v>
      </c>
      <c r="M2379" s="65" t="s">
        <v>10944</v>
      </c>
      <c r="N2379" s="60"/>
      <c r="O2379" s="33"/>
      <c r="P2379" s="76"/>
    </row>
    <row r="2380" spans="1:16" ht="60">
      <c r="A2380" s="53" t="s">
        <v>6740</v>
      </c>
      <c r="B2380" s="54" t="s">
        <v>6687</v>
      </c>
      <c r="C2380" s="55" t="s">
        <v>6741</v>
      </c>
      <c r="D2380" s="53"/>
      <c r="E2380" s="53"/>
      <c r="F2380" s="53"/>
      <c r="G2380" s="53"/>
      <c r="H2380" s="53" t="s">
        <v>148</v>
      </c>
      <c r="I2380" s="53" t="s">
        <v>30</v>
      </c>
      <c r="J2380" s="53" t="s">
        <v>149</v>
      </c>
      <c r="K2380" s="53" t="s">
        <v>123</v>
      </c>
      <c r="L2380" s="33" t="s">
        <v>128</v>
      </c>
      <c r="M2380" s="65" t="s">
        <v>10944</v>
      </c>
      <c r="N2380" s="60"/>
      <c r="O2380" s="33"/>
      <c r="P2380" s="76"/>
    </row>
    <row r="2381" spans="1:16" ht="60">
      <c r="A2381" s="53" t="s">
        <v>6742</v>
      </c>
      <c r="B2381" s="54" t="s">
        <v>6687</v>
      </c>
      <c r="C2381" s="55" t="s">
        <v>6743</v>
      </c>
      <c r="D2381" s="53"/>
      <c r="E2381" s="53"/>
      <c r="F2381" s="53"/>
      <c r="G2381" s="53"/>
      <c r="H2381" s="53" t="s">
        <v>148</v>
      </c>
      <c r="I2381" s="53" t="s">
        <v>30</v>
      </c>
      <c r="J2381" s="53" t="s">
        <v>149</v>
      </c>
      <c r="K2381" s="53" t="s">
        <v>123</v>
      </c>
      <c r="L2381" s="33" t="s">
        <v>128</v>
      </c>
      <c r="M2381" s="65" t="s">
        <v>10944</v>
      </c>
      <c r="N2381" s="60"/>
      <c r="O2381" s="83"/>
      <c r="P2381" s="76"/>
    </row>
    <row r="2382" spans="1:16" ht="45">
      <c r="A2382" s="53" t="s">
        <v>6744</v>
      </c>
      <c r="B2382" s="54" t="s">
        <v>6687</v>
      </c>
      <c r="C2382" s="55" t="s">
        <v>6745</v>
      </c>
      <c r="D2382" s="53"/>
      <c r="E2382" s="53"/>
      <c r="F2382" s="53"/>
      <c r="G2382" s="33" t="s">
        <v>146</v>
      </c>
      <c r="H2382" s="53" t="s">
        <v>148</v>
      </c>
      <c r="I2382" s="53" t="s">
        <v>30</v>
      </c>
      <c r="J2382" s="53" t="s">
        <v>149</v>
      </c>
      <c r="K2382" s="53" t="s">
        <v>123</v>
      </c>
      <c r="L2382" s="53" t="s">
        <v>150</v>
      </c>
      <c r="M2382" s="58" t="s">
        <v>11102</v>
      </c>
      <c r="N2382" s="60"/>
      <c r="O2382" s="83"/>
      <c r="P2382" s="76"/>
    </row>
    <row r="2383" spans="1:16" ht="60">
      <c r="A2383" s="53" t="s">
        <v>6748</v>
      </c>
      <c r="B2383" s="54" t="s">
        <v>6687</v>
      </c>
      <c r="C2383" s="55" t="s">
        <v>6749</v>
      </c>
      <c r="D2383" s="53"/>
      <c r="E2383" s="53"/>
      <c r="F2383" s="53"/>
      <c r="G2383" s="33" t="s">
        <v>146</v>
      </c>
      <c r="H2383" s="53" t="s">
        <v>148</v>
      </c>
      <c r="I2383" s="53" t="s">
        <v>30</v>
      </c>
      <c r="J2383" s="53" t="s">
        <v>149</v>
      </c>
      <c r="K2383" s="53" t="s">
        <v>123</v>
      </c>
      <c r="L2383" s="53" t="s">
        <v>150</v>
      </c>
      <c r="M2383" s="58" t="s">
        <v>11187</v>
      </c>
      <c r="N2383" s="60"/>
      <c r="O2383" s="33"/>
      <c r="P2383" s="76"/>
    </row>
    <row r="2384" spans="1:16" ht="75">
      <c r="A2384" s="53" t="s">
        <v>6750</v>
      </c>
      <c r="B2384" s="54" t="s">
        <v>6687</v>
      </c>
      <c r="C2384" s="55" t="s">
        <v>6751</v>
      </c>
      <c r="D2384" s="53"/>
      <c r="E2384" s="53"/>
      <c r="F2384" s="53"/>
      <c r="G2384" s="33" t="s">
        <v>146</v>
      </c>
      <c r="H2384" s="53" t="s">
        <v>148</v>
      </c>
      <c r="I2384" s="53" t="s">
        <v>30</v>
      </c>
      <c r="J2384" s="53" t="s">
        <v>149</v>
      </c>
      <c r="K2384" s="53" t="s">
        <v>123</v>
      </c>
      <c r="L2384" s="53" t="s">
        <v>150</v>
      </c>
      <c r="M2384" s="58" t="s">
        <v>11127</v>
      </c>
      <c r="N2384" s="60"/>
      <c r="O2384" s="33"/>
      <c r="P2384" s="76"/>
    </row>
    <row r="2385" spans="1:16" ht="90">
      <c r="A2385" s="53" t="s">
        <v>6752</v>
      </c>
      <c r="B2385" s="54" t="s">
        <v>6687</v>
      </c>
      <c r="C2385" s="55" t="s">
        <v>6753</v>
      </c>
      <c r="D2385" s="53"/>
      <c r="E2385" s="53"/>
      <c r="F2385" s="53"/>
      <c r="G2385" s="33" t="s">
        <v>146</v>
      </c>
      <c r="H2385" s="53" t="s">
        <v>148</v>
      </c>
      <c r="I2385" s="53" t="s">
        <v>30</v>
      </c>
      <c r="J2385" s="53" t="s">
        <v>149</v>
      </c>
      <c r="K2385" s="53" t="s">
        <v>123</v>
      </c>
      <c r="L2385" s="53" t="s">
        <v>150</v>
      </c>
      <c r="M2385" s="58" t="s">
        <v>11105</v>
      </c>
      <c r="N2385" s="60"/>
      <c r="O2385" s="83"/>
      <c r="P2385" s="76"/>
    </row>
    <row r="2386" spans="1:16" ht="60">
      <c r="A2386" s="53" t="s">
        <v>6754</v>
      </c>
      <c r="B2386" s="54" t="s">
        <v>6687</v>
      </c>
      <c r="C2386" s="55" t="s">
        <v>6755</v>
      </c>
      <c r="D2386" s="53"/>
      <c r="E2386" s="53"/>
      <c r="F2386" s="53"/>
      <c r="G2386" s="33" t="s">
        <v>146</v>
      </c>
      <c r="H2386" s="53" t="s">
        <v>148</v>
      </c>
      <c r="I2386" s="53" t="s">
        <v>30</v>
      </c>
      <c r="J2386" s="53" t="s">
        <v>149</v>
      </c>
      <c r="K2386" s="53" t="s">
        <v>123</v>
      </c>
      <c r="L2386" s="53" t="s">
        <v>150</v>
      </c>
      <c r="M2386" s="58" t="s">
        <v>11105</v>
      </c>
      <c r="N2386" s="60"/>
      <c r="O2386" s="33"/>
      <c r="P2386" s="76"/>
    </row>
    <row r="2387" spans="1:16" ht="105">
      <c r="A2387" s="53" t="s">
        <v>6756</v>
      </c>
      <c r="B2387" s="54" t="s">
        <v>6687</v>
      </c>
      <c r="C2387" s="55" t="s">
        <v>6757</v>
      </c>
      <c r="D2387" s="53"/>
      <c r="E2387" s="53"/>
      <c r="F2387" s="53"/>
      <c r="G2387" s="53"/>
      <c r="H2387" s="53" t="s">
        <v>148</v>
      </c>
      <c r="I2387" s="53" t="s">
        <v>30</v>
      </c>
      <c r="J2387" s="53" t="s">
        <v>149</v>
      </c>
      <c r="K2387" s="53" t="s">
        <v>123</v>
      </c>
      <c r="L2387" s="33" t="s">
        <v>128</v>
      </c>
      <c r="M2387" s="65" t="s">
        <v>10944</v>
      </c>
      <c r="N2387" s="60"/>
      <c r="O2387" s="33"/>
      <c r="P2387" s="76"/>
    </row>
    <row r="2388" spans="1:16" ht="75">
      <c r="A2388" s="53" t="s">
        <v>6758</v>
      </c>
      <c r="B2388" s="54" t="s">
        <v>6687</v>
      </c>
      <c r="C2388" s="55" t="s">
        <v>6759</v>
      </c>
      <c r="D2388" s="53"/>
      <c r="E2388" s="53"/>
      <c r="F2388" s="53"/>
      <c r="G2388" s="53"/>
      <c r="H2388" s="53" t="s">
        <v>148</v>
      </c>
      <c r="I2388" s="53" t="s">
        <v>30</v>
      </c>
      <c r="J2388" s="53" t="s">
        <v>149</v>
      </c>
      <c r="K2388" s="53" t="s">
        <v>123</v>
      </c>
      <c r="L2388" s="33" t="s">
        <v>128</v>
      </c>
      <c r="M2388" s="65" t="s">
        <v>10944</v>
      </c>
      <c r="N2388" s="60"/>
      <c r="O2388" s="33"/>
      <c r="P2388" s="76"/>
    </row>
    <row r="2389" spans="1:16" ht="75">
      <c r="A2389" s="53" t="s">
        <v>6760</v>
      </c>
      <c r="B2389" s="54" t="s">
        <v>6687</v>
      </c>
      <c r="C2389" s="55" t="s">
        <v>6761</v>
      </c>
      <c r="D2389" s="53"/>
      <c r="E2389" s="53"/>
      <c r="F2389" s="53"/>
      <c r="G2389" s="53"/>
      <c r="H2389" s="53" t="s">
        <v>148</v>
      </c>
      <c r="I2389" s="53" t="s">
        <v>30</v>
      </c>
      <c r="J2389" s="53" t="s">
        <v>149</v>
      </c>
      <c r="K2389" s="53" t="s">
        <v>123</v>
      </c>
      <c r="L2389" s="33" t="s">
        <v>128</v>
      </c>
      <c r="M2389" s="65" t="s">
        <v>10944</v>
      </c>
      <c r="N2389" s="60"/>
      <c r="O2389" s="33"/>
      <c r="P2389" s="76"/>
    </row>
    <row r="2390" spans="1:16" ht="75">
      <c r="A2390" s="53" t="s">
        <v>6762</v>
      </c>
      <c r="B2390" s="54" t="s">
        <v>6687</v>
      </c>
      <c r="C2390" s="55" t="s">
        <v>6763</v>
      </c>
      <c r="D2390" s="53"/>
      <c r="E2390" s="53"/>
      <c r="F2390" s="53"/>
      <c r="G2390" s="53"/>
      <c r="H2390" s="53" t="s">
        <v>148</v>
      </c>
      <c r="I2390" s="53" t="s">
        <v>30</v>
      </c>
      <c r="J2390" s="53" t="s">
        <v>149</v>
      </c>
      <c r="K2390" s="53" t="s">
        <v>123</v>
      </c>
      <c r="L2390" s="33" t="s">
        <v>128</v>
      </c>
      <c r="M2390" s="65" t="s">
        <v>10944</v>
      </c>
      <c r="N2390" s="60"/>
      <c r="O2390" s="33"/>
      <c r="P2390" s="76"/>
    </row>
    <row r="2391" spans="1:16" ht="75">
      <c r="A2391" s="53" t="s">
        <v>6764</v>
      </c>
      <c r="B2391" s="54" t="s">
        <v>6687</v>
      </c>
      <c r="C2391" s="55" t="s">
        <v>6765</v>
      </c>
      <c r="D2391" s="53"/>
      <c r="E2391" s="53"/>
      <c r="F2391" s="53"/>
      <c r="G2391" s="53"/>
      <c r="H2391" s="53" t="s">
        <v>148</v>
      </c>
      <c r="I2391" s="53" t="s">
        <v>30</v>
      </c>
      <c r="J2391" s="53" t="s">
        <v>149</v>
      </c>
      <c r="K2391" s="53" t="s">
        <v>123</v>
      </c>
      <c r="L2391" s="33" t="s">
        <v>128</v>
      </c>
      <c r="M2391" s="65" t="s">
        <v>10944</v>
      </c>
      <c r="N2391" s="60"/>
      <c r="O2391" s="33"/>
      <c r="P2391" s="76"/>
    </row>
    <row r="2392" spans="1:16" ht="60">
      <c r="A2392" s="53" t="s">
        <v>6766</v>
      </c>
      <c r="B2392" s="54" t="s">
        <v>6687</v>
      </c>
      <c r="C2392" s="55" t="s">
        <v>6767</v>
      </c>
      <c r="D2392" s="53"/>
      <c r="E2392" s="53"/>
      <c r="F2392" s="53"/>
      <c r="G2392" s="53"/>
      <c r="H2392" s="53" t="s">
        <v>148</v>
      </c>
      <c r="I2392" s="53" t="s">
        <v>30</v>
      </c>
      <c r="J2392" s="53" t="s">
        <v>149</v>
      </c>
      <c r="K2392" s="53" t="s">
        <v>123</v>
      </c>
      <c r="L2392" s="33" t="s">
        <v>128</v>
      </c>
      <c r="M2392" s="65" t="s">
        <v>10944</v>
      </c>
      <c r="N2392" s="60"/>
      <c r="O2392" s="33"/>
      <c r="P2392" s="76"/>
    </row>
    <row r="2393" spans="1:16" ht="75">
      <c r="A2393" s="53" t="s">
        <v>6768</v>
      </c>
      <c r="B2393" s="54" t="s">
        <v>6687</v>
      </c>
      <c r="C2393" s="55" t="s">
        <v>6769</v>
      </c>
      <c r="D2393" s="53"/>
      <c r="E2393" s="53"/>
      <c r="F2393" s="53"/>
      <c r="G2393" s="53"/>
      <c r="H2393" s="53" t="s">
        <v>148</v>
      </c>
      <c r="I2393" s="53" t="s">
        <v>30</v>
      </c>
      <c r="J2393" s="53" t="s">
        <v>149</v>
      </c>
      <c r="K2393" s="53" t="s">
        <v>123</v>
      </c>
      <c r="L2393" s="33" t="s">
        <v>128</v>
      </c>
      <c r="M2393" s="65" t="s">
        <v>10944</v>
      </c>
      <c r="N2393" s="60"/>
      <c r="O2393" s="83"/>
      <c r="P2393" s="76"/>
    </row>
    <row r="2394" spans="1:16" ht="90">
      <c r="A2394" s="53" t="s">
        <v>6770</v>
      </c>
      <c r="B2394" s="54" t="s">
        <v>6687</v>
      </c>
      <c r="C2394" s="55" t="s">
        <v>6771</v>
      </c>
      <c r="D2394" s="53"/>
      <c r="E2394" s="53"/>
      <c r="F2394" s="53"/>
      <c r="G2394" s="53"/>
      <c r="H2394" s="53" t="s">
        <v>148</v>
      </c>
      <c r="I2394" s="53" t="s">
        <v>30</v>
      </c>
      <c r="J2394" s="53" t="s">
        <v>149</v>
      </c>
      <c r="K2394" s="53" t="s">
        <v>123</v>
      </c>
      <c r="L2394" s="33" t="s">
        <v>128</v>
      </c>
      <c r="M2394" s="65" t="s">
        <v>10944</v>
      </c>
      <c r="N2394" s="60"/>
      <c r="O2394" s="83"/>
      <c r="P2394" s="76"/>
    </row>
    <row r="2395" spans="1:16" ht="90">
      <c r="A2395" s="53" t="s">
        <v>6772</v>
      </c>
      <c r="B2395" s="54" t="s">
        <v>6687</v>
      </c>
      <c r="C2395" s="55" t="s">
        <v>6773</v>
      </c>
      <c r="D2395" s="53"/>
      <c r="E2395" s="53"/>
      <c r="F2395" s="53"/>
      <c r="G2395" s="53"/>
      <c r="H2395" s="53" t="s">
        <v>148</v>
      </c>
      <c r="I2395" s="53" t="s">
        <v>30</v>
      </c>
      <c r="J2395" s="53" t="s">
        <v>149</v>
      </c>
      <c r="K2395" s="53" t="s">
        <v>123</v>
      </c>
      <c r="L2395" s="33" t="s">
        <v>128</v>
      </c>
      <c r="M2395" s="65" t="s">
        <v>10944</v>
      </c>
      <c r="N2395" s="60"/>
      <c r="O2395" s="33"/>
      <c r="P2395" s="76"/>
    </row>
    <row r="2396" spans="1:16" ht="75">
      <c r="A2396" s="53" t="s">
        <v>6774</v>
      </c>
      <c r="B2396" s="54" t="s">
        <v>6687</v>
      </c>
      <c r="C2396" s="55" t="s">
        <v>6775</v>
      </c>
      <c r="D2396" s="53"/>
      <c r="E2396" s="53"/>
      <c r="F2396" s="53"/>
      <c r="G2396" s="53"/>
      <c r="H2396" s="53" t="s">
        <v>148</v>
      </c>
      <c r="I2396" s="53" t="s">
        <v>30</v>
      </c>
      <c r="J2396" s="53" t="s">
        <v>149</v>
      </c>
      <c r="K2396" s="53" t="s">
        <v>123</v>
      </c>
      <c r="L2396" s="33" t="s">
        <v>128</v>
      </c>
      <c r="M2396" s="65" t="s">
        <v>10944</v>
      </c>
      <c r="N2396" s="60"/>
      <c r="O2396" s="33"/>
      <c r="P2396" s="76"/>
    </row>
    <row r="2397" spans="1:16" ht="75">
      <c r="A2397" s="53" t="s">
        <v>6776</v>
      </c>
      <c r="B2397" s="54" t="s">
        <v>6687</v>
      </c>
      <c r="C2397" s="55" t="s">
        <v>6777</v>
      </c>
      <c r="D2397" s="53"/>
      <c r="E2397" s="53"/>
      <c r="F2397" s="53"/>
      <c r="G2397" s="53"/>
      <c r="H2397" s="53" t="s">
        <v>148</v>
      </c>
      <c r="I2397" s="53" t="s">
        <v>30</v>
      </c>
      <c r="J2397" s="53" t="s">
        <v>149</v>
      </c>
      <c r="K2397" s="53" t="s">
        <v>123</v>
      </c>
      <c r="L2397" s="33" t="s">
        <v>128</v>
      </c>
      <c r="M2397" s="65" t="s">
        <v>10944</v>
      </c>
      <c r="N2397" s="60"/>
      <c r="O2397" s="33"/>
      <c r="P2397" s="76"/>
    </row>
    <row r="2398" spans="1:16" ht="60">
      <c r="A2398" s="53" t="s">
        <v>6778</v>
      </c>
      <c r="B2398" s="54" t="s">
        <v>6687</v>
      </c>
      <c r="C2398" s="55" t="s">
        <v>6779</v>
      </c>
      <c r="D2398" s="53"/>
      <c r="E2398" s="53"/>
      <c r="F2398" s="53"/>
      <c r="G2398" s="53"/>
      <c r="H2398" s="53" t="s">
        <v>148</v>
      </c>
      <c r="I2398" s="53" t="s">
        <v>30</v>
      </c>
      <c r="J2398" s="53" t="s">
        <v>149</v>
      </c>
      <c r="K2398" s="53" t="s">
        <v>123</v>
      </c>
      <c r="L2398" s="33" t="s">
        <v>128</v>
      </c>
      <c r="M2398" s="65" t="s">
        <v>10944</v>
      </c>
      <c r="N2398" s="60"/>
      <c r="O2398" s="33"/>
      <c r="P2398" s="76"/>
    </row>
    <row r="2399" spans="1:16" ht="45">
      <c r="A2399" s="53" t="s">
        <v>6780</v>
      </c>
      <c r="B2399" s="54" t="s">
        <v>6687</v>
      </c>
      <c r="C2399" s="55" t="s">
        <v>6745</v>
      </c>
      <c r="D2399" s="53"/>
      <c r="E2399" s="53"/>
      <c r="F2399" s="53"/>
      <c r="G2399" s="33" t="s">
        <v>146</v>
      </c>
      <c r="H2399" s="53" t="s">
        <v>148</v>
      </c>
      <c r="I2399" s="53" t="s">
        <v>30</v>
      </c>
      <c r="J2399" s="53" t="s">
        <v>149</v>
      </c>
      <c r="K2399" s="53" t="s">
        <v>123</v>
      </c>
      <c r="L2399" s="53" t="s">
        <v>150</v>
      </c>
      <c r="M2399" s="58" t="s">
        <v>11102</v>
      </c>
      <c r="N2399" s="60"/>
      <c r="O2399" s="33"/>
      <c r="P2399" s="76"/>
    </row>
    <row r="2400" spans="1:16" ht="60">
      <c r="A2400" s="53" t="s">
        <v>6781</v>
      </c>
      <c r="B2400" s="54" t="s">
        <v>6687</v>
      </c>
      <c r="C2400" s="55" t="s">
        <v>6782</v>
      </c>
      <c r="D2400" s="53"/>
      <c r="E2400" s="53"/>
      <c r="F2400" s="53"/>
      <c r="G2400" s="33"/>
      <c r="H2400" s="53" t="s">
        <v>148</v>
      </c>
      <c r="I2400" s="53" t="s">
        <v>30</v>
      </c>
      <c r="J2400" s="53" t="s">
        <v>149</v>
      </c>
      <c r="K2400" s="53" t="s">
        <v>123</v>
      </c>
      <c r="L2400" s="53" t="s">
        <v>129</v>
      </c>
      <c r="M2400" s="58" t="s">
        <v>11190</v>
      </c>
      <c r="N2400" s="60"/>
      <c r="O2400" s="33"/>
      <c r="P2400" s="76"/>
    </row>
    <row r="2401" spans="1:16" ht="60">
      <c r="A2401" s="53" t="s">
        <v>6783</v>
      </c>
      <c r="B2401" s="54" t="s">
        <v>6687</v>
      </c>
      <c r="C2401" s="55" t="s">
        <v>6784</v>
      </c>
      <c r="D2401" s="53"/>
      <c r="E2401" s="53"/>
      <c r="F2401" s="53"/>
      <c r="G2401" s="53"/>
      <c r="H2401" s="53" t="s">
        <v>148</v>
      </c>
      <c r="I2401" s="53" t="s">
        <v>30</v>
      </c>
      <c r="J2401" s="53" t="s">
        <v>149</v>
      </c>
      <c r="K2401" s="53" t="s">
        <v>123</v>
      </c>
      <c r="L2401" s="53" t="s">
        <v>128</v>
      </c>
      <c r="M2401" s="58" t="s">
        <v>10976</v>
      </c>
      <c r="N2401" s="60"/>
      <c r="O2401" s="60"/>
      <c r="P2401" s="76"/>
    </row>
    <row r="2402" spans="1:16" ht="45">
      <c r="A2402" s="53" t="s">
        <v>6785</v>
      </c>
      <c r="B2402" s="54" t="s">
        <v>6687</v>
      </c>
      <c r="C2402" s="55" t="s">
        <v>6786</v>
      </c>
      <c r="D2402" s="53"/>
      <c r="E2402" s="53"/>
      <c r="F2402" s="53"/>
      <c r="G2402" s="53"/>
      <c r="H2402" s="53" t="s">
        <v>148</v>
      </c>
      <c r="I2402" s="53" t="s">
        <v>30</v>
      </c>
      <c r="J2402" s="53" t="s">
        <v>149</v>
      </c>
      <c r="K2402" s="53" t="s">
        <v>123</v>
      </c>
      <c r="L2402" s="53" t="s">
        <v>128</v>
      </c>
      <c r="M2402" s="58" t="s">
        <v>10881</v>
      </c>
      <c r="N2402" s="60"/>
      <c r="O2402" s="60"/>
      <c r="P2402" s="76"/>
    </row>
    <row r="2403" spans="1:16" ht="60">
      <c r="A2403" s="33" t="s">
        <v>6787</v>
      </c>
      <c r="B2403" s="54" t="s">
        <v>6687</v>
      </c>
      <c r="C2403" s="55" t="s">
        <v>6788</v>
      </c>
      <c r="D2403" s="53"/>
      <c r="E2403" s="53"/>
      <c r="F2403" s="53"/>
      <c r="G2403" s="33" t="s">
        <v>146</v>
      </c>
      <c r="H2403" s="53" t="s">
        <v>148</v>
      </c>
      <c r="I2403" s="53" t="s">
        <v>30</v>
      </c>
      <c r="J2403" s="53" t="s">
        <v>149</v>
      </c>
      <c r="K2403" s="53" t="s">
        <v>123</v>
      </c>
      <c r="L2403" s="53" t="s">
        <v>150</v>
      </c>
      <c r="M2403" s="58" t="s">
        <v>11102</v>
      </c>
      <c r="N2403" s="60"/>
      <c r="O2403" s="33"/>
      <c r="P2403" s="76"/>
    </row>
    <row r="2404" spans="1:16" ht="30">
      <c r="A2404" s="53" t="s">
        <v>6789</v>
      </c>
      <c r="B2404" s="54" t="s">
        <v>6790</v>
      </c>
      <c r="C2404" s="55" t="s">
        <v>6791</v>
      </c>
      <c r="D2404" s="33" t="s">
        <v>10855</v>
      </c>
      <c r="E2404" s="33" t="s">
        <v>10854</v>
      </c>
      <c r="F2404" s="53"/>
      <c r="G2404" s="53"/>
      <c r="H2404" s="53" t="s">
        <v>148</v>
      </c>
      <c r="I2404" s="53" t="s">
        <v>31</v>
      </c>
      <c r="J2404" s="53" t="s">
        <v>149</v>
      </c>
      <c r="K2404" s="53" t="s">
        <v>123</v>
      </c>
      <c r="L2404" s="33" t="s">
        <v>129</v>
      </c>
      <c r="M2404" s="58" t="s">
        <v>10763</v>
      </c>
      <c r="N2404" s="53" t="s">
        <v>6792</v>
      </c>
      <c r="O2404" s="60"/>
      <c r="P2404" s="76"/>
    </row>
    <row r="2405" spans="1:16" ht="30">
      <c r="A2405" s="53" t="s">
        <v>6793</v>
      </c>
      <c r="B2405" s="54" t="s">
        <v>6790</v>
      </c>
      <c r="C2405" s="58" t="s">
        <v>6794</v>
      </c>
      <c r="D2405" s="33"/>
      <c r="E2405" s="33"/>
      <c r="F2405" s="53"/>
      <c r="G2405" s="53"/>
      <c r="H2405" s="53" t="s">
        <v>148</v>
      </c>
      <c r="I2405" s="53" t="s">
        <v>31</v>
      </c>
      <c r="J2405" s="53" t="s">
        <v>151</v>
      </c>
      <c r="K2405" s="53" t="s">
        <v>124</v>
      </c>
      <c r="L2405" s="53" t="s">
        <v>129</v>
      </c>
      <c r="M2405" s="54"/>
      <c r="N2405" s="53" t="s">
        <v>6795</v>
      </c>
      <c r="O2405" s="60"/>
      <c r="P2405" s="33"/>
    </row>
    <row r="2406" spans="1:16" ht="30">
      <c r="A2406" s="53" t="s">
        <v>6796</v>
      </c>
      <c r="B2406" s="54" t="s">
        <v>6790</v>
      </c>
      <c r="C2406" s="58" t="s">
        <v>6797</v>
      </c>
      <c r="D2406" s="33"/>
      <c r="E2406" s="33"/>
      <c r="F2406" s="53"/>
      <c r="G2406" s="53"/>
      <c r="H2406" s="53" t="s">
        <v>148</v>
      </c>
      <c r="I2406" s="53" t="s">
        <v>31</v>
      </c>
      <c r="J2406" s="53" t="s">
        <v>151</v>
      </c>
      <c r="K2406" s="53" t="s">
        <v>124</v>
      </c>
      <c r="L2406" s="53" t="s">
        <v>129</v>
      </c>
      <c r="M2406" s="54"/>
      <c r="N2406" s="53" t="s">
        <v>6798</v>
      </c>
      <c r="O2406" s="33"/>
      <c r="P2406" s="33"/>
    </row>
    <row r="2407" spans="1:16" ht="30">
      <c r="A2407" s="33" t="s">
        <v>6799</v>
      </c>
      <c r="B2407" s="54" t="s">
        <v>6790</v>
      </c>
      <c r="C2407" s="55" t="s">
        <v>6800</v>
      </c>
      <c r="D2407" s="53"/>
      <c r="E2407" s="53"/>
      <c r="F2407" s="53"/>
      <c r="G2407" s="33" t="s">
        <v>146</v>
      </c>
      <c r="H2407" s="53" t="s">
        <v>148</v>
      </c>
      <c r="I2407" s="53" t="s">
        <v>30</v>
      </c>
      <c r="J2407" s="53" t="s">
        <v>149</v>
      </c>
      <c r="K2407" s="53" t="s">
        <v>123</v>
      </c>
      <c r="L2407" s="53" t="s">
        <v>150</v>
      </c>
      <c r="M2407" s="65" t="s">
        <v>11102</v>
      </c>
      <c r="N2407" s="53" t="s">
        <v>6801</v>
      </c>
      <c r="O2407" s="83"/>
      <c r="P2407" s="76"/>
    </row>
    <row r="2408" spans="1:16" ht="30">
      <c r="A2408" s="53" t="s">
        <v>6802</v>
      </c>
      <c r="B2408" s="54" t="s">
        <v>6790</v>
      </c>
      <c r="C2408" s="55" t="s">
        <v>6803</v>
      </c>
      <c r="D2408" s="53"/>
      <c r="E2408" s="53"/>
      <c r="F2408" s="53"/>
      <c r="G2408" s="53"/>
      <c r="H2408" s="53" t="s">
        <v>148</v>
      </c>
      <c r="I2408" s="53" t="s">
        <v>30</v>
      </c>
      <c r="J2408" s="53" t="s">
        <v>151</v>
      </c>
      <c r="K2408" s="53" t="s">
        <v>124</v>
      </c>
      <c r="L2408" s="53" t="s">
        <v>129</v>
      </c>
      <c r="M2408" s="54"/>
      <c r="N2408" s="53" t="s">
        <v>6804</v>
      </c>
      <c r="O2408" s="56"/>
      <c r="P2408" s="76"/>
    </row>
    <row r="2409" spans="1:16" ht="45">
      <c r="A2409" s="53" t="s">
        <v>6805</v>
      </c>
      <c r="B2409" s="54" t="s">
        <v>6790</v>
      </c>
      <c r="C2409" s="55" t="s">
        <v>6806</v>
      </c>
      <c r="D2409" s="53"/>
      <c r="E2409" s="53"/>
      <c r="F2409" s="53"/>
      <c r="G2409" s="53"/>
      <c r="H2409" s="53" t="s">
        <v>148</v>
      </c>
      <c r="I2409" s="53" t="s">
        <v>30</v>
      </c>
      <c r="J2409" s="53" t="s">
        <v>151</v>
      </c>
      <c r="K2409" s="53" t="s">
        <v>124</v>
      </c>
      <c r="L2409" s="53" t="s">
        <v>129</v>
      </c>
      <c r="M2409" s="54"/>
      <c r="N2409" s="53" t="s">
        <v>6807</v>
      </c>
      <c r="O2409" s="33"/>
      <c r="P2409" s="76"/>
    </row>
    <row r="2410" spans="1:16" ht="30">
      <c r="A2410" s="53" t="s">
        <v>6808</v>
      </c>
      <c r="B2410" s="54" t="s">
        <v>6790</v>
      </c>
      <c r="C2410" s="55" t="s">
        <v>6809</v>
      </c>
      <c r="D2410" s="53"/>
      <c r="E2410" s="53"/>
      <c r="F2410" s="53"/>
      <c r="G2410" s="53"/>
      <c r="H2410" s="53" t="s">
        <v>148</v>
      </c>
      <c r="I2410" s="53" t="s">
        <v>30</v>
      </c>
      <c r="J2410" s="53" t="s">
        <v>151</v>
      </c>
      <c r="K2410" s="53" t="s">
        <v>124</v>
      </c>
      <c r="L2410" s="53" t="s">
        <v>129</v>
      </c>
      <c r="M2410" s="54"/>
      <c r="N2410" s="53" t="s">
        <v>6810</v>
      </c>
      <c r="O2410" s="33"/>
      <c r="P2410" s="76"/>
    </row>
    <row r="2411" spans="1:16" ht="30">
      <c r="A2411" s="53" t="s">
        <v>6811</v>
      </c>
      <c r="B2411" s="54" t="s">
        <v>6790</v>
      </c>
      <c r="C2411" s="55" t="s">
        <v>6812</v>
      </c>
      <c r="D2411" s="53"/>
      <c r="E2411" s="53"/>
      <c r="F2411" s="53"/>
      <c r="G2411" s="53"/>
      <c r="H2411" s="53" t="s">
        <v>148</v>
      </c>
      <c r="I2411" s="53" t="s">
        <v>30</v>
      </c>
      <c r="J2411" s="53" t="s">
        <v>151</v>
      </c>
      <c r="K2411" s="53" t="s">
        <v>124</v>
      </c>
      <c r="L2411" s="53" t="s">
        <v>129</v>
      </c>
      <c r="M2411" s="55"/>
      <c r="N2411" s="60"/>
      <c r="O2411" s="60"/>
      <c r="P2411" s="76"/>
    </row>
    <row r="2412" spans="1:16" ht="60">
      <c r="A2412" s="53" t="s">
        <v>6813</v>
      </c>
      <c r="B2412" s="54" t="s">
        <v>6790</v>
      </c>
      <c r="C2412" s="55" t="s">
        <v>6814</v>
      </c>
      <c r="D2412" s="53"/>
      <c r="E2412" s="53"/>
      <c r="F2412" s="53"/>
      <c r="G2412" s="33"/>
      <c r="H2412" s="53" t="s">
        <v>148</v>
      </c>
      <c r="I2412" s="53" t="s">
        <v>30</v>
      </c>
      <c r="J2412" s="53" t="s">
        <v>149</v>
      </c>
      <c r="K2412" s="53" t="s">
        <v>123</v>
      </c>
      <c r="L2412" s="53" t="s">
        <v>129</v>
      </c>
      <c r="M2412" s="58" t="s">
        <v>11208</v>
      </c>
      <c r="N2412" s="53" t="s">
        <v>6815</v>
      </c>
      <c r="O2412" s="33"/>
      <c r="P2412" s="76"/>
    </row>
    <row r="2413" spans="1:16" ht="45">
      <c r="A2413" s="33" t="s">
        <v>6816</v>
      </c>
      <c r="B2413" s="54" t="s">
        <v>6790</v>
      </c>
      <c r="C2413" s="55" t="s">
        <v>6817</v>
      </c>
      <c r="D2413" s="53"/>
      <c r="E2413" s="53"/>
      <c r="F2413" s="53"/>
      <c r="G2413" s="33" t="s">
        <v>146</v>
      </c>
      <c r="H2413" s="53" t="s">
        <v>148</v>
      </c>
      <c r="I2413" s="53" t="s">
        <v>30</v>
      </c>
      <c r="J2413" s="53" t="s">
        <v>149</v>
      </c>
      <c r="K2413" s="53" t="s">
        <v>123</v>
      </c>
      <c r="L2413" s="53" t="s">
        <v>150</v>
      </c>
      <c r="M2413" s="65" t="s">
        <v>11083</v>
      </c>
      <c r="N2413" s="53" t="s">
        <v>6818</v>
      </c>
      <c r="O2413" s="33"/>
      <c r="P2413" s="76"/>
    </row>
    <row r="2414" spans="1:16" ht="45">
      <c r="A2414" s="33" t="s">
        <v>6819</v>
      </c>
      <c r="B2414" s="54" t="s">
        <v>6790</v>
      </c>
      <c r="C2414" s="55" t="s">
        <v>6820</v>
      </c>
      <c r="D2414" s="53"/>
      <c r="E2414" s="53"/>
      <c r="F2414" s="53"/>
      <c r="G2414" s="33" t="s">
        <v>146</v>
      </c>
      <c r="H2414" s="53" t="s">
        <v>148</v>
      </c>
      <c r="I2414" s="53" t="s">
        <v>30</v>
      </c>
      <c r="J2414" s="53" t="s">
        <v>149</v>
      </c>
      <c r="K2414" s="53" t="s">
        <v>123</v>
      </c>
      <c r="L2414" s="53" t="s">
        <v>150</v>
      </c>
      <c r="M2414" s="65" t="s">
        <v>11102</v>
      </c>
      <c r="N2414" s="53" t="s">
        <v>6821</v>
      </c>
      <c r="O2414" s="33"/>
      <c r="P2414" s="76"/>
    </row>
    <row r="2415" spans="1:16" ht="60">
      <c r="A2415" s="33" t="s">
        <v>6822</v>
      </c>
      <c r="B2415" s="54" t="s">
        <v>6790</v>
      </c>
      <c r="C2415" s="55" t="s">
        <v>6823</v>
      </c>
      <c r="D2415" s="53"/>
      <c r="E2415" s="53"/>
      <c r="F2415" s="53"/>
      <c r="G2415" s="33" t="s">
        <v>146</v>
      </c>
      <c r="H2415" s="53" t="s">
        <v>148</v>
      </c>
      <c r="I2415" s="53" t="s">
        <v>30</v>
      </c>
      <c r="J2415" s="53" t="s">
        <v>149</v>
      </c>
      <c r="K2415" s="53" t="s">
        <v>123</v>
      </c>
      <c r="L2415" s="53" t="s">
        <v>150</v>
      </c>
      <c r="M2415" s="65" t="s">
        <v>11102</v>
      </c>
      <c r="N2415" s="53" t="s">
        <v>6824</v>
      </c>
      <c r="O2415" s="33"/>
      <c r="P2415" s="76"/>
    </row>
    <row r="2416" spans="1:16" ht="60">
      <c r="A2416" s="53" t="s">
        <v>6825</v>
      </c>
      <c r="B2416" s="54" t="s">
        <v>6790</v>
      </c>
      <c r="C2416" s="55" t="s">
        <v>6826</v>
      </c>
      <c r="D2416" s="53"/>
      <c r="E2416" s="53"/>
      <c r="F2416" s="53"/>
      <c r="G2416" s="53"/>
      <c r="H2416" s="53" t="s">
        <v>148</v>
      </c>
      <c r="I2416" s="53" t="s">
        <v>30</v>
      </c>
      <c r="J2416" s="53" t="s">
        <v>149</v>
      </c>
      <c r="K2416" s="53" t="s">
        <v>123</v>
      </c>
      <c r="L2416" s="53" t="s">
        <v>128</v>
      </c>
      <c r="M2416" s="58" t="s">
        <v>10975</v>
      </c>
      <c r="N2416" s="53" t="s">
        <v>6827</v>
      </c>
      <c r="O2416" s="60"/>
      <c r="P2416" s="76"/>
    </row>
    <row r="2417" spans="1:16" ht="60">
      <c r="A2417" s="53" t="s">
        <v>6828</v>
      </c>
      <c r="B2417" s="54" t="s">
        <v>6790</v>
      </c>
      <c r="C2417" s="55" t="s">
        <v>6829</v>
      </c>
      <c r="D2417" s="53"/>
      <c r="E2417" s="53"/>
      <c r="F2417" s="53"/>
      <c r="G2417" s="53"/>
      <c r="H2417" s="53" t="s">
        <v>148</v>
      </c>
      <c r="I2417" s="53" t="s">
        <v>30</v>
      </c>
      <c r="J2417" s="53" t="s">
        <v>149</v>
      </c>
      <c r="K2417" s="53" t="s">
        <v>123</v>
      </c>
      <c r="L2417" s="53" t="s">
        <v>128</v>
      </c>
      <c r="M2417" s="58" t="s">
        <v>10881</v>
      </c>
      <c r="N2417" s="53" t="s">
        <v>6830</v>
      </c>
      <c r="O2417" s="60"/>
      <c r="P2417" s="76"/>
    </row>
    <row r="2418" spans="1:16" ht="60">
      <c r="A2418" s="53" t="s">
        <v>6831</v>
      </c>
      <c r="B2418" s="54" t="s">
        <v>6790</v>
      </c>
      <c r="C2418" s="55" t="s">
        <v>6832</v>
      </c>
      <c r="D2418" s="53"/>
      <c r="E2418" s="53"/>
      <c r="F2418" s="53"/>
      <c r="G2418" s="33" t="s">
        <v>146</v>
      </c>
      <c r="H2418" s="53" t="s">
        <v>148</v>
      </c>
      <c r="I2418" s="53" t="s">
        <v>30</v>
      </c>
      <c r="J2418" s="53" t="s">
        <v>149</v>
      </c>
      <c r="K2418" s="53" t="s">
        <v>123</v>
      </c>
      <c r="L2418" s="53" t="s">
        <v>150</v>
      </c>
      <c r="M2418" s="65" t="s">
        <v>11102</v>
      </c>
      <c r="N2418" s="53" t="s">
        <v>6833</v>
      </c>
      <c r="O2418" s="33"/>
      <c r="P2418" s="76"/>
    </row>
    <row r="2419" spans="1:16" ht="60">
      <c r="A2419" s="33" t="s">
        <v>6834</v>
      </c>
      <c r="B2419" s="54" t="s">
        <v>6790</v>
      </c>
      <c r="C2419" s="55" t="s">
        <v>6835</v>
      </c>
      <c r="D2419" s="53"/>
      <c r="E2419" s="53"/>
      <c r="F2419" s="53"/>
      <c r="G2419" s="33" t="s">
        <v>146</v>
      </c>
      <c r="H2419" s="53" t="s">
        <v>148</v>
      </c>
      <c r="I2419" s="53" t="s">
        <v>30</v>
      </c>
      <c r="J2419" s="53" t="s">
        <v>149</v>
      </c>
      <c r="K2419" s="53" t="s">
        <v>123</v>
      </c>
      <c r="L2419" s="53" t="s">
        <v>150</v>
      </c>
      <c r="M2419" s="65" t="s">
        <v>11102</v>
      </c>
      <c r="N2419" s="53" t="s">
        <v>6836</v>
      </c>
      <c r="O2419" s="33"/>
      <c r="P2419" s="76"/>
    </row>
    <row r="2420" spans="1:16" ht="30">
      <c r="A2420" s="53" t="s">
        <v>6837</v>
      </c>
      <c r="B2420" s="54" t="s">
        <v>6838</v>
      </c>
      <c r="C2420" s="58" t="s">
        <v>6839</v>
      </c>
      <c r="D2420" s="33" t="s">
        <v>6889</v>
      </c>
      <c r="E2420" s="53"/>
      <c r="F2420" s="53"/>
      <c r="G2420" s="53"/>
      <c r="H2420" s="53" t="s">
        <v>148</v>
      </c>
      <c r="I2420" s="53" t="s">
        <v>31</v>
      </c>
      <c r="J2420" s="53" t="s">
        <v>149</v>
      </c>
      <c r="K2420" s="53" t="s">
        <v>123</v>
      </c>
      <c r="L2420" s="33" t="s">
        <v>129</v>
      </c>
      <c r="M2420" s="58" t="s">
        <v>10763</v>
      </c>
      <c r="N2420" s="53" t="s">
        <v>6840</v>
      </c>
      <c r="O2420" s="53"/>
      <c r="P2420" s="76"/>
    </row>
    <row r="2421" spans="1:16" ht="45">
      <c r="A2421" s="53" t="s">
        <v>6841</v>
      </c>
      <c r="B2421" s="54" t="s">
        <v>6842</v>
      </c>
      <c r="C2421" s="55" t="s">
        <v>6843</v>
      </c>
      <c r="D2421" s="53"/>
      <c r="E2421" s="53"/>
      <c r="F2421" s="53"/>
      <c r="G2421" s="53"/>
      <c r="H2421" s="53" t="s">
        <v>148</v>
      </c>
      <c r="I2421" s="53" t="s">
        <v>30</v>
      </c>
      <c r="J2421" s="53" t="s">
        <v>151</v>
      </c>
      <c r="K2421" s="53" t="s">
        <v>124</v>
      </c>
      <c r="L2421" s="53" t="s">
        <v>153</v>
      </c>
      <c r="M2421" s="54" t="s">
        <v>273</v>
      </c>
      <c r="N2421" s="53" t="s">
        <v>6844</v>
      </c>
      <c r="O2421" s="33"/>
      <c r="P2421" s="76"/>
    </row>
    <row r="2422" spans="1:16" ht="60">
      <c r="A2422" s="53" t="s">
        <v>6845</v>
      </c>
      <c r="B2422" s="54" t="s">
        <v>6842</v>
      </c>
      <c r="C2422" s="55" t="s">
        <v>6846</v>
      </c>
      <c r="D2422" s="53"/>
      <c r="E2422" s="53"/>
      <c r="F2422" s="53"/>
      <c r="G2422" s="53"/>
      <c r="H2422" s="53" t="s">
        <v>148</v>
      </c>
      <c r="I2422" s="53" t="s">
        <v>30</v>
      </c>
      <c r="J2422" s="53" t="s">
        <v>151</v>
      </c>
      <c r="K2422" s="53" t="s">
        <v>124</v>
      </c>
      <c r="L2422" s="53" t="s">
        <v>153</v>
      </c>
      <c r="M2422" s="54" t="s">
        <v>273</v>
      </c>
      <c r="N2422" s="53" t="s">
        <v>6847</v>
      </c>
      <c r="O2422" s="33"/>
      <c r="P2422" s="76"/>
    </row>
    <row r="2423" spans="1:16" ht="45">
      <c r="A2423" s="53" t="s">
        <v>6848</v>
      </c>
      <c r="B2423" s="54" t="s">
        <v>6842</v>
      </c>
      <c r="C2423" s="55" t="s">
        <v>6849</v>
      </c>
      <c r="D2423" s="53"/>
      <c r="E2423" s="53"/>
      <c r="F2423" s="53"/>
      <c r="G2423" s="53"/>
      <c r="H2423" s="53" t="s">
        <v>148</v>
      </c>
      <c r="I2423" s="53" t="s">
        <v>30</v>
      </c>
      <c r="J2423" s="53" t="s">
        <v>151</v>
      </c>
      <c r="K2423" s="53" t="s">
        <v>124</v>
      </c>
      <c r="L2423" s="53" t="s">
        <v>153</v>
      </c>
      <c r="M2423" s="54" t="s">
        <v>273</v>
      </c>
      <c r="N2423" s="53" t="s">
        <v>6850</v>
      </c>
      <c r="O2423" s="33"/>
      <c r="P2423" s="76"/>
    </row>
    <row r="2424" spans="1:16" ht="45">
      <c r="A2424" s="53" t="s">
        <v>6851</v>
      </c>
      <c r="B2424" s="54" t="s">
        <v>6842</v>
      </c>
      <c r="C2424" s="55" t="s">
        <v>6852</v>
      </c>
      <c r="D2424" s="53"/>
      <c r="E2424" s="53"/>
      <c r="F2424" s="53"/>
      <c r="G2424" s="53"/>
      <c r="H2424" s="53" t="s">
        <v>148</v>
      </c>
      <c r="I2424" s="53" t="s">
        <v>30</v>
      </c>
      <c r="J2424" s="53" t="s">
        <v>151</v>
      </c>
      <c r="K2424" s="53" t="s">
        <v>124</v>
      </c>
      <c r="L2424" s="53" t="s">
        <v>153</v>
      </c>
      <c r="M2424" s="54" t="s">
        <v>273</v>
      </c>
      <c r="N2424" s="53" t="s">
        <v>6853</v>
      </c>
      <c r="O2424" s="33"/>
      <c r="P2424" s="76"/>
    </row>
    <row r="2425" spans="1:16" ht="60">
      <c r="A2425" s="53" t="s">
        <v>6854</v>
      </c>
      <c r="B2425" s="54" t="s">
        <v>6842</v>
      </c>
      <c r="C2425" s="55" t="s">
        <v>6855</v>
      </c>
      <c r="D2425" s="53"/>
      <c r="E2425" s="53"/>
      <c r="F2425" s="53"/>
      <c r="G2425" s="53"/>
      <c r="H2425" s="53" t="s">
        <v>148</v>
      </c>
      <c r="I2425" s="53" t="s">
        <v>30</v>
      </c>
      <c r="J2425" s="53" t="s">
        <v>151</v>
      </c>
      <c r="K2425" s="53" t="s">
        <v>124</v>
      </c>
      <c r="L2425" s="53" t="s">
        <v>153</v>
      </c>
      <c r="M2425" s="54" t="s">
        <v>273</v>
      </c>
      <c r="N2425" s="53" t="s">
        <v>6856</v>
      </c>
      <c r="O2425" s="33"/>
      <c r="P2425" s="76"/>
    </row>
    <row r="2426" spans="1:16" ht="75">
      <c r="A2426" s="53" t="s">
        <v>6857</v>
      </c>
      <c r="B2426" s="54" t="s">
        <v>6842</v>
      </c>
      <c r="C2426" s="55" t="s">
        <v>6858</v>
      </c>
      <c r="D2426" s="53"/>
      <c r="E2426" s="53"/>
      <c r="F2426" s="53"/>
      <c r="G2426" s="53"/>
      <c r="H2426" s="53" t="s">
        <v>148</v>
      </c>
      <c r="I2426" s="53" t="s">
        <v>30</v>
      </c>
      <c r="J2426" s="53" t="s">
        <v>151</v>
      </c>
      <c r="K2426" s="53" t="s">
        <v>124</v>
      </c>
      <c r="L2426" s="53" t="s">
        <v>153</v>
      </c>
      <c r="M2426" s="54" t="s">
        <v>273</v>
      </c>
      <c r="N2426" s="53" t="s">
        <v>6859</v>
      </c>
      <c r="O2426" s="33"/>
      <c r="P2426" s="76"/>
    </row>
    <row r="2427" spans="1:16" ht="90">
      <c r="A2427" s="53" t="s">
        <v>6860</v>
      </c>
      <c r="B2427" s="54" t="s">
        <v>6842</v>
      </c>
      <c r="C2427" s="55" t="s">
        <v>6861</v>
      </c>
      <c r="D2427" s="53"/>
      <c r="E2427" s="53"/>
      <c r="F2427" s="53"/>
      <c r="G2427" s="53"/>
      <c r="H2427" s="53" t="s">
        <v>148</v>
      </c>
      <c r="I2427" s="53" t="s">
        <v>30</v>
      </c>
      <c r="J2427" s="53" t="s">
        <v>151</v>
      </c>
      <c r="K2427" s="53" t="s">
        <v>124</v>
      </c>
      <c r="L2427" s="53" t="s">
        <v>153</v>
      </c>
      <c r="M2427" s="54" t="s">
        <v>273</v>
      </c>
      <c r="N2427" s="53" t="s">
        <v>6862</v>
      </c>
      <c r="O2427" s="33"/>
      <c r="P2427" s="76"/>
    </row>
    <row r="2428" spans="1:16" ht="75">
      <c r="A2428" s="53" t="s">
        <v>6863</v>
      </c>
      <c r="B2428" s="54" t="s">
        <v>6842</v>
      </c>
      <c r="C2428" s="55" t="s">
        <v>6864</v>
      </c>
      <c r="D2428" s="53"/>
      <c r="E2428" s="53"/>
      <c r="F2428" s="53"/>
      <c r="G2428" s="53"/>
      <c r="H2428" s="53" t="s">
        <v>148</v>
      </c>
      <c r="I2428" s="53" t="s">
        <v>30</v>
      </c>
      <c r="J2428" s="53" t="s">
        <v>151</v>
      </c>
      <c r="K2428" s="53" t="s">
        <v>124</v>
      </c>
      <c r="L2428" s="53" t="s">
        <v>153</v>
      </c>
      <c r="M2428" s="54" t="s">
        <v>273</v>
      </c>
      <c r="N2428" s="53" t="s">
        <v>6865</v>
      </c>
      <c r="O2428" s="33"/>
      <c r="P2428" s="76"/>
    </row>
    <row r="2429" spans="1:16" ht="90">
      <c r="A2429" s="53" t="s">
        <v>6866</v>
      </c>
      <c r="B2429" s="54" t="s">
        <v>6842</v>
      </c>
      <c r="C2429" s="55" t="s">
        <v>6867</v>
      </c>
      <c r="D2429" s="53"/>
      <c r="E2429" s="53"/>
      <c r="F2429" s="53"/>
      <c r="G2429" s="53"/>
      <c r="H2429" s="53" t="s">
        <v>148</v>
      </c>
      <c r="I2429" s="53" t="s">
        <v>30</v>
      </c>
      <c r="J2429" s="53" t="s">
        <v>151</v>
      </c>
      <c r="K2429" s="53" t="s">
        <v>124</v>
      </c>
      <c r="L2429" s="53" t="s">
        <v>153</v>
      </c>
      <c r="M2429" s="54" t="s">
        <v>273</v>
      </c>
      <c r="N2429" s="53" t="s">
        <v>6868</v>
      </c>
      <c r="O2429" s="33"/>
      <c r="P2429" s="76"/>
    </row>
    <row r="2430" spans="1:16" ht="90">
      <c r="A2430" s="53" t="s">
        <v>6869</v>
      </c>
      <c r="B2430" s="54" t="s">
        <v>6842</v>
      </c>
      <c r="C2430" s="55" t="s">
        <v>6870</v>
      </c>
      <c r="D2430" s="53"/>
      <c r="E2430" s="53"/>
      <c r="F2430" s="53"/>
      <c r="G2430" s="53"/>
      <c r="H2430" s="53" t="s">
        <v>148</v>
      </c>
      <c r="I2430" s="53" t="s">
        <v>30</v>
      </c>
      <c r="J2430" s="53" t="s">
        <v>151</v>
      </c>
      <c r="K2430" s="53" t="s">
        <v>124</v>
      </c>
      <c r="L2430" s="53" t="s">
        <v>153</v>
      </c>
      <c r="M2430" s="54" t="s">
        <v>273</v>
      </c>
      <c r="N2430" s="53" t="s">
        <v>6871</v>
      </c>
      <c r="O2430" s="60"/>
      <c r="P2430" s="76"/>
    </row>
    <row r="2431" spans="1:16" ht="90">
      <c r="A2431" s="53" t="s">
        <v>6872</v>
      </c>
      <c r="B2431" s="54" t="s">
        <v>6842</v>
      </c>
      <c r="C2431" s="55" t="s">
        <v>6873</v>
      </c>
      <c r="D2431" s="53"/>
      <c r="E2431" s="53"/>
      <c r="F2431" s="53"/>
      <c r="G2431" s="53"/>
      <c r="H2431" s="53" t="s">
        <v>148</v>
      </c>
      <c r="I2431" s="53" t="s">
        <v>30</v>
      </c>
      <c r="J2431" s="53" t="s">
        <v>151</v>
      </c>
      <c r="K2431" s="53" t="s">
        <v>124</v>
      </c>
      <c r="L2431" s="53" t="s">
        <v>153</v>
      </c>
      <c r="M2431" s="54" t="s">
        <v>273</v>
      </c>
      <c r="N2431" s="53" t="s">
        <v>6874</v>
      </c>
      <c r="O2431" s="60"/>
      <c r="P2431" s="76"/>
    </row>
    <row r="2432" spans="1:16" ht="45">
      <c r="A2432" s="53" t="s">
        <v>6875</v>
      </c>
      <c r="B2432" s="54" t="s">
        <v>6842</v>
      </c>
      <c r="C2432" s="55" t="s">
        <v>6876</v>
      </c>
      <c r="D2432" s="53"/>
      <c r="E2432" s="53"/>
      <c r="F2432" s="53"/>
      <c r="G2432" s="53"/>
      <c r="H2432" s="53" t="s">
        <v>148</v>
      </c>
      <c r="I2432" s="53" t="s">
        <v>30</v>
      </c>
      <c r="J2432" s="53" t="s">
        <v>151</v>
      </c>
      <c r="K2432" s="53" t="s">
        <v>124</v>
      </c>
      <c r="L2432" s="53" t="s">
        <v>153</v>
      </c>
      <c r="M2432" s="54" t="s">
        <v>273</v>
      </c>
      <c r="N2432" s="53" t="s">
        <v>6877</v>
      </c>
      <c r="O2432" s="33"/>
      <c r="P2432" s="76"/>
    </row>
    <row r="2433" spans="1:16" ht="30">
      <c r="A2433" s="53" t="s">
        <v>6878</v>
      </c>
      <c r="B2433" s="54" t="s">
        <v>6838</v>
      </c>
      <c r="C2433" s="58" t="s">
        <v>6879</v>
      </c>
      <c r="D2433" s="33"/>
      <c r="E2433" s="53"/>
      <c r="F2433" s="53"/>
      <c r="G2433" s="53"/>
      <c r="H2433" s="53" t="s">
        <v>148</v>
      </c>
      <c r="I2433" s="53" t="s">
        <v>31</v>
      </c>
      <c r="J2433" s="53" t="s">
        <v>151</v>
      </c>
      <c r="K2433" s="53" t="s">
        <v>124</v>
      </c>
      <c r="L2433" s="53" t="s">
        <v>129</v>
      </c>
      <c r="M2433" s="55"/>
      <c r="N2433" s="53" t="s">
        <v>6880</v>
      </c>
      <c r="O2433" s="53"/>
      <c r="P2433" s="33"/>
    </row>
    <row r="2434" spans="1:16" ht="45">
      <c r="A2434" s="53" t="s">
        <v>6881</v>
      </c>
      <c r="B2434" s="54" t="s">
        <v>6838</v>
      </c>
      <c r="C2434" s="58" t="s">
        <v>6882</v>
      </c>
      <c r="D2434" s="33"/>
      <c r="E2434" s="53"/>
      <c r="F2434" s="53"/>
      <c r="G2434" s="53"/>
      <c r="H2434" s="53" t="s">
        <v>148</v>
      </c>
      <c r="I2434" s="53" t="s">
        <v>31</v>
      </c>
      <c r="J2434" s="53" t="s">
        <v>151</v>
      </c>
      <c r="K2434" s="53" t="s">
        <v>124</v>
      </c>
      <c r="L2434" s="53" t="s">
        <v>129</v>
      </c>
      <c r="M2434" s="55"/>
      <c r="N2434" s="53" t="s">
        <v>6883</v>
      </c>
      <c r="O2434" s="33"/>
      <c r="P2434" s="33"/>
    </row>
    <row r="2435" spans="1:16" ht="45">
      <c r="A2435" s="53" t="s">
        <v>6884</v>
      </c>
      <c r="B2435" s="54" t="s">
        <v>6838</v>
      </c>
      <c r="C2435" s="58" t="s">
        <v>6885</v>
      </c>
      <c r="D2435" s="33"/>
      <c r="E2435" s="53"/>
      <c r="F2435" s="53"/>
      <c r="G2435" s="53"/>
      <c r="H2435" s="53" t="s">
        <v>148</v>
      </c>
      <c r="I2435" s="53" t="s">
        <v>31</v>
      </c>
      <c r="J2435" s="53" t="s">
        <v>151</v>
      </c>
      <c r="K2435" s="53" t="s">
        <v>124</v>
      </c>
      <c r="L2435" s="53" t="s">
        <v>129</v>
      </c>
      <c r="M2435" s="55"/>
      <c r="N2435" s="53" t="s">
        <v>6886</v>
      </c>
      <c r="O2435" s="53"/>
      <c r="P2435" s="33"/>
    </row>
    <row r="2436" spans="1:16" ht="60">
      <c r="A2436" s="53" t="s">
        <v>6887</v>
      </c>
      <c r="B2436" s="54" t="s">
        <v>6838</v>
      </c>
      <c r="C2436" s="58" t="s">
        <v>6888</v>
      </c>
      <c r="D2436" s="33"/>
      <c r="E2436" s="53"/>
      <c r="F2436" s="53"/>
      <c r="G2436" s="53"/>
      <c r="H2436" s="53" t="s">
        <v>148</v>
      </c>
      <c r="I2436" s="53" t="s">
        <v>31</v>
      </c>
      <c r="J2436" s="53" t="s">
        <v>151</v>
      </c>
      <c r="K2436" s="53" t="s">
        <v>124</v>
      </c>
      <c r="L2436" s="53" t="s">
        <v>129</v>
      </c>
      <c r="M2436" s="55"/>
      <c r="N2436" s="60"/>
      <c r="O2436" s="60"/>
      <c r="P2436" s="76"/>
    </row>
    <row r="2437" spans="1:16" ht="45">
      <c r="A2437" s="33" t="s">
        <v>6889</v>
      </c>
      <c r="B2437" s="54" t="s">
        <v>6838</v>
      </c>
      <c r="C2437" s="55" t="s">
        <v>6890</v>
      </c>
      <c r="D2437" s="53"/>
      <c r="E2437" s="53"/>
      <c r="F2437" s="53"/>
      <c r="G2437" s="33" t="s">
        <v>147</v>
      </c>
      <c r="H2437" s="53" t="s">
        <v>148</v>
      </c>
      <c r="I2437" s="53" t="s">
        <v>30</v>
      </c>
      <c r="J2437" s="53" t="s">
        <v>149</v>
      </c>
      <c r="K2437" s="53" t="s">
        <v>123</v>
      </c>
      <c r="L2437" s="53" t="s">
        <v>150</v>
      </c>
      <c r="M2437" s="58" t="s">
        <v>11095</v>
      </c>
      <c r="N2437" s="53" t="s">
        <v>6891</v>
      </c>
      <c r="O2437" s="33"/>
      <c r="P2437" s="76"/>
    </row>
    <row r="2438" spans="1:16" ht="30">
      <c r="A2438" s="53" t="s">
        <v>6892</v>
      </c>
      <c r="B2438" s="54" t="s">
        <v>6838</v>
      </c>
      <c r="C2438" s="55" t="s">
        <v>6893</v>
      </c>
      <c r="D2438" s="53"/>
      <c r="E2438" s="53"/>
      <c r="F2438" s="53"/>
      <c r="G2438" s="53"/>
      <c r="H2438" s="53" t="s">
        <v>148</v>
      </c>
      <c r="I2438" s="53" t="s">
        <v>30</v>
      </c>
      <c r="J2438" s="53" t="s">
        <v>151</v>
      </c>
      <c r="K2438" s="53" t="s">
        <v>124</v>
      </c>
      <c r="L2438" s="53" t="s">
        <v>129</v>
      </c>
      <c r="M2438" s="55"/>
      <c r="N2438" s="53" t="s">
        <v>6894</v>
      </c>
      <c r="O2438" s="53"/>
      <c r="P2438" s="76"/>
    </row>
    <row r="2439" spans="1:16" ht="45">
      <c r="A2439" s="53" t="s">
        <v>6895</v>
      </c>
      <c r="B2439" s="54" t="s">
        <v>6838</v>
      </c>
      <c r="C2439" s="55" t="s">
        <v>6896</v>
      </c>
      <c r="D2439" s="53"/>
      <c r="E2439" s="53"/>
      <c r="F2439" s="53"/>
      <c r="G2439" s="53"/>
      <c r="H2439" s="53" t="s">
        <v>148</v>
      </c>
      <c r="I2439" s="53" t="s">
        <v>30</v>
      </c>
      <c r="J2439" s="53" t="s">
        <v>151</v>
      </c>
      <c r="K2439" s="53" t="s">
        <v>124</v>
      </c>
      <c r="L2439" s="53" t="s">
        <v>129</v>
      </c>
      <c r="M2439" s="55"/>
      <c r="N2439" s="53" t="s">
        <v>6897</v>
      </c>
      <c r="O2439" s="53"/>
      <c r="P2439" s="76"/>
    </row>
    <row r="2440" spans="1:16" ht="30">
      <c r="A2440" s="53" t="s">
        <v>6898</v>
      </c>
      <c r="B2440" s="54" t="s">
        <v>6838</v>
      </c>
      <c r="C2440" s="55" t="s">
        <v>6899</v>
      </c>
      <c r="D2440" s="53"/>
      <c r="E2440" s="53"/>
      <c r="F2440" s="53"/>
      <c r="G2440" s="53"/>
      <c r="H2440" s="53" t="s">
        <v>148</v>
      </c>
      <c r="I2440" s="53" t="s">
        <v>30</v>
      </c>
      <c r="J2440" s="53" t="s">
        <v>151</v>
      </c>
      <c r="K2440" s="53" t="s">
        <v>124</v>
      </c>
      <c r="L2440" s="53" t="s">
        <v>129</v>
      </c>
      <c r="M2440" s="55"/>
      <c r="N2440" s="53" t="s">
        <v>6900</v>
      </c>
      <c r="O2440" s="53"/>
      <c r="P2440" s="76"/>
    </row>
    <row r="2441" spans="1:16" ht="75">
      <c r="A2441" s="33" t="s">
        <v>6901</v>
      </c>
      <c r="B2441" s="54" t="s">
        <v>6838</v>
      </c>
      <c r="C2441" s="55" t="s">
        <v>6902</v>
      </c>
      <c r="D2441" s="53"/>
      <c r="E2441" s="53"/>
      <c r="F2441" s="53"/>
      <c r="G2441" s="53"/>
      <c r="H2441" s="53" t="s">
        <v>148</v>
      </c>
      <c r="I2441" s="53" t="s">
        <v>30</v>
      </c>
      <c r="J2441" s="53" t="s">
        <v>149</v>
      </c>
      <c r="K2441" s="53" t="s">
        <v>123</v>
      </c>
      <c r="L2441" s="53" t="s">
        <v>128</v>
      </c>
      <c r="M2441" s="58" t="s">
        <v>10881</v>
      </c>
      <c r="N2441" s="53" t="s">
        <v>6903</v>
      </c>
      <c r="O2441" s="53"/>
      <c r="P2441" s="76"/>
    </row>
    <row r="2442" spans="1:16" ht="60">
      <c r="A2442" s="53" t="s">
        <v>6904</v>
      </c>
      <c r="B2442" s="54" t="s">
        <v>6838</v>
      </c>
      <c r="C2442" s="55" t="s">
        <v>6905</v>
      </c>
      <c r="D2442" s="53"/>
      <c r="E2442" s="53"/>
      <c r="F2442" s="53"/>
      <c r="G2442" s="53"/>
      <c r="H2442" s="53" t="s">
        <v>148</v>
      </c>
      <c r="I2442" s="53" t="s">
        <v>30</v>
      </c>
      <c r="J2442" s="53" t="s">
        <v>149</v>
      </c>
      <c r="K2442" s="53" t="s">
        <v>123</v>
      </c>
      <c r="L2442" s="53" t="s">
        <v>128</v>
      </c>
      <c r="M2442" s="58" t="s">
        <v>10994</v>
      </c>
      <c r="N2442" s="53" t="s">
        <v>6906</v>
      </c>
      <c r="O2442" s="53"/>
      <c r="P2442" s="76"/>
    </row>
    <row r="2443" spans="1:16" ht="60">
      <c r="A2443" s="33" t="s">
        <v>6907</v>
      </c>
      <c r="B2443" s="54" t="s">
        <v>6838</v>
      </c>
      <c r="C2443" s="55" t="s">
        <v>6908</v>
      </c>
      <c r="D2443" s="53"/>
      <c r="E2443" s="53"/>
      <c r="F2443" s="53"/>
      <c r="G2443" s="53"/>
      <c r="H2443" s="53" t="s">
        <v>148</v>
      </c>
      <c r="I2443" s="53" t="s">
        <v>30</v>
      </c>
      <c r="J2443" s="53" t="s">
        <v>149</v>
      </c>
      <c r="K2443" s="53" t="s">
        <v>123</v>
      </c>
      <c r="L2443" s="53" t="s">
        <v>128</v>
      </c>
      <c r="M2443" s="58" t="s">
        <v>10994</v>
      </c>
      <c r="N2443" s="53" t="s">
        <v>6909</v>
      </c>
      <c r="O2443" s="53"/>
      <c r="P2443" s="76"/>
    </row>
    <row r="2444" spans="1:16" ht="60">
      <c r="A2444" s="33" t="s">
        <v>6910</v>
      </c>
      <c r="B2444" s="54" t="s">
        <v>6838</v>
      </c>
      <c r="C2444" s="55" t="s">
        <v>6911</v>
      </c>
      <c r="D2444" s="53"/>
      <c r="E2444" s="53"/>
      <c r="F2444" s="53"/>
      <c r="G2444" s="53"/>
      <c r="H2444" s="53" t="s">
        <v>148</v>
      </c>
      <c r="I2444" s="53" t="s">
        <v>30</v>
      </c>
      <c r="J2444" s="53" t="s">
        <v>149</v>
      </c>
      <c r="K2444" s="53" t="s">
        <v>123</v>
      </c>
      <c r="L2444" s="53" t="s">
        <v>128</v>
      </c>
      <c r="M2444" s="58" t="s">
        <v>10994</v>
      </c>
      <c r="N2444" s="53" t="s">
        <v>6912</v>
      </c>
      <c r="O2444" s="53"/>
      <c r="P2444" s="76"/>
    </row>
    <row r="2445" spans="1:16" ht="75">
      <c r="A2445" s="53" t="s">
        <v>6913</v>
      </c>
      <c r="B2445" s="54" t="s">
        <v>6838</v>
      </c>
      <c r="C2445" s="55" t="s">
        <v>6914</v>
      </c>
      <c r="D2445" s="53"/>
      <c r="E2445" s="53"/>
      <c r="F2445" s="53"/>
      <c r="G2445" s="53"/>
      <c r="H2445" s="53" t="s">
        <v>148</v>
      </c>
      <c r="I2445" s="53" t="s">
        <v>30</v>
      </c>
      <c r="J2445" s="53" t="s">
        <v>149</v>
      </c>
      <c r="K2445" s="53" t="s">
        <v>123</v>
      </c>
      <c r="L2445" s="33" t="s">
        <v>128</v>
      </c>
      <c r="M2445" s="65" t="s">
        <v>10900</v>
      </c>
      <c r="N2445" s="53" t="s">
        <v>6915</v>
      </c>
      <c r="O2445" s="53"/>
      <c r="P2445" s="76"/>
    </row>
    <row r="2446" spans="1:16" ht="75">
      <c r="A2446" s="53" t="s">
        <v>6916</v>
      </c>
      <c r="B2446" s="54" t="s">
        <v>6838</v>
      </c>
      <c r="C2446" s="58" t="s">
        <v>6917</v>
      </c>
      <c r="D2446" s="53"/>
      <c r="E2446" s="53"/>
      <c r="F2446" s="53"/>
      <c r="G2446" s="53"/>
      <c r="H2446" s="53" t="s">
        <v>148</v>
      </c>
      <c r="I2446" s="53" t="s">
        <v>30</v>
      </c>
      <c r="J2446" s="53" t="s">
        <v>149</v>
      </c>
      <c r="K2446" s="53" t="s">
        <v>123</v>
      </c>
      <c r="L2446" s="53" t="s">
        <v>128</v>
      </c>
      <c r="M2446" s="58" t="s">
        <v>10881</v>
      </c>
      <c r="N2446" s="53" t="s">
        <v>6918</v>
      </c>
      <c r="O2446" s="53"/>
      <c r="P2446" s="76"/>
    </row>
    <row r="2447" spans="1:16" ht="75">
      <c r="A2447" s="53" t="s">
        <v>6919</v>
      </c>
      <c r="B2447" s="54" t="s">
        <v>6838</v>
      </c>
      <c r="C2447" s="55" t="s">
        <v>6920</v>
      </c>
      <c r="D2447" s="53"/>
      <c r="E2447" s="53"/>
      <c r="F2447" s="53"/>
      <c r="G2447" s="53"/>
      <c r="H2447" s="53" t="s">
        <v>148</v>
      </c>
      <c r="I2447" s="53" t="s">
        <v>30</v>
      </c>
      <c r="J2447" s="53" t="s">
        <v>149</v>
      </c>
      <c r="K2447" s="53" t="s">
        <v>123</v>
      </c>
      <c r="L2447" s="53" t="s">
        <v>128</v>
      </c>
      <c r="M2447" s="58" t="s">
        <v>10968</v>
      </c>
      <c r="N2447" s="60"/>
      <c r="O2447" s="60"/>
      <c r="P2447" s="76"/>
    </row>
    <row r="2448" spans="1:16" ht="45">
      <c r="A2448" s="53" t="s">
        <v>6921</v>
      </c>
      <c r="B2448" s="54" t="s">
        <v>6838</v>
      </c>
      <c r="C2448" s="55" t="s">
        <v>6922</v>
      </c>
      <c r="D2448" s="53"/>
      <c r="E2448" s="53"/>
      <c r="F2448" s="53"/>
      <c r="G2448" s="53"/>
      <c r="H2448" s="53" t="s">
        <v>148</v>
      </c>
      <c r="I2448" s="53" t="s">
        <v>30</v>
      </c>
      <c r="J2448" s="53" t="s">
        <v>149</v>
      </c>
      <c r="K2448" s="53" t="s">
        <v>123</v>
      </c>
      <c r="L2448" s="53" t="s">
        <v>128</v>
      </c>
      <c r="M2448" s="58" t="s">
        <v>10924</v>
      </c>
      <c r="N2448" s="60"/>
      <c r="O2448" s="60"/>
      <c r="P2448" s="76"/>
    </row>
    <row r="2449" spans="1:16" ht="90">
      <c r="A2449" s="53" t="s">
        <v>6923</v>
      </c>
      <c r="B2449" s="54" t="s">
        <v>6924</v>
      </c>
      <c r="C2449" s="55" t="s">
        <v>6925</v>
      </c>
      <c r="D2449" s="53"/>
      <c r="E2449" s="53"/>
      <c r="F2449" s="53"/>
      <c r="G2449" s="53"/>
      <c r="H2449" s="53" t="s">
        <v>148</v>
      </c>
      <c r="I2449" s="53" t="s">
        <v>30</v>
      </c>
      <c r="J2449" s="53" t="s">
        <v>149</v>
      </c>
      <c r="K2449" s="53" t="s">
        <v>123</v>
      </c>
      <c r="L2449" s="53" t="s">
        <v>128</v>
      </c>
      <c r="M2449" s="58" t="s">
        <v>10994</v>
      </c>
      <c r="N2449" s="53" t="s">
        <v>6926</v>
      </c>
      <c r="O2449" s="53"/>
      <c r="P2449" s="76"/>
    </row>
    <row r="2450" spans="1:16" ht="60">
      <c r="A2450" s="53" t="s">
        <v>6927</v>
      </c>
      <c r="B2450" s="54" t="s">
        <v>6924</v>
      </c>
      <c r="C2450" s="55" t="s">
        <v>6928</v>
      </c>
      <c r="D2450" s="53"/>
      <c r="E2450" s="53"/>
      <c r="F2450" s="53"/>
      <c r="G2450" s="53"/>
      <c r="H2450" s="53" t="s">
        <v>148</v>
      </c>
      <c r="I2450" s="53" t="s">
        <v>30</v>
      </c>
      <c r="J2450" s="53" t="s">
        <v>151</v>
      </c>
      <c r="K2450" s="53" t="s">
        <v>124</v>
      </c>
      <c r="L2450" s="53" t="s">
        <v>129</v>
      </c>
      <c r="M2450" s="55"/>
      <c r="N2450" s="53" t="s">
        <v>6929</v>
      </c>
      <c r="O2450" s="53"/>
      <c r="P2450" s="76"/>
    </row>
    <row r="2451" spans="1:16" ht="30">
      <c r="A2451" s="53" t="s">
        <v>6930</v>
      </c>
      <c r="B2451" s="54" t="s">
        <v>6924</v>
      </c>
      <c r="C2451" s="55" t="s">
        <v>6931</v>
      </c>
      <c r="D2451" s="53"/>
      <c r="E2451" s="53"/>
      <c r="F2451" s="53"/>
      <c r="G2451" s="53"/>
      <c r="H2451" s="53" t="s">
        <v>148</v>
      </c>
      <c r="I2451" s="53" t="s">
        <v>30</v>
      </c>
      <c r="J2451" s="53" t="s">
        <v>151</v>
      </c>
      <c r="K2451" s="53" t="s">
        <v>124</v>
      </c>
      <c r="L2451" s="53" t="s">
        <v>129</v>
      </c>
      <c r="M2451" s="55"/>
      <c r="N2451" s="60"/>
      <c r="O2451" s="60"/>
      <c r="P2451" s="76"/>
    </row>
    <row r="2452" spans="1:16" ht="105">
      <c r="A2452" s="53" t="s">
        <v>6932</v>
      </c>
      <c r="B2452" s="54" t="s">
        <v>6924</v>
      </c>
      <c r="C2452" s="55" t="s">
        <v>6933</v>
      </c>
      <c r="D2452" s="53"/>
      <c r="E2452" s="53"/>
      <c r="F2452" s="53"/>
      <c r="G2452" s="53"/>
      <c r="H2452" s="53" t="s">
        <v>148</v>
      </c>
      <c r="I2452" s="53" t="s">
        <v>30</v>
      </c>
      <c r="J2452" s="53" t="s">
        <v>149</v>
      </c>
      <c r="K2452" s="53" t="s">
        <v>123</v>
      </c>
      <c r="L2452" s="53" t="s">
        <v>128</v>
      </c>
      <c r="M2452" s="58" t="s">
        <v>10994</v>
      </c>
      <c r="N2452" s="53" t="s">
        <v>6934</v>
      </c>
      <c r="O2452" s="53"/>
      <c r="P2452" s="76"/>
    </row>
    <row r="2453" spans="1:16" ht="90">
      <c r="A2453" s="53" t="s">
        <v>6935</v>
      </c>
      <c r="B2453" s="54" t="s">
        <v>6924</v>
      </c>
      <c r="C2453" s="55" t="s">
        <v>6936</v>
      </c>
      <c r="D2453" s="53"/>
      <c r="E2453" s="53"/>
      <c r="F2453" s="53"/>
      <c r="G2453" s="53"/>
      <c r="H2453" s="53" t="s">
        <v>148</v>
      </c>
      <c r="I2453" s="53" t="s">
        <v>30</v>
      </c>
      <c r="J2453" s="53" t="s">
        <v>149</v>
      </c>
      <c r="K2453" s="53" t="s">
        <v>123</v>
      </c>
      <c r="L2453" s="53" t="s">
        <v>128</v>
      </c>
      <c r="M2453" s="58" t="s">
        <v>10994</v>
      </c>
      <c r="N2453" s="53" t="s">
        <v>6937</v>
      </c>
      <c r="O2453" s="53"/>
      <c r="P2453" s="76"/>
    </row>
    <row r="2454" spans="1:16" ht="75">
      <c r="A2454" s="33" t="s">
        <v>6938</v>
      </c>
      <c r="B2454" s="54" t="s">
        <v>6924</v>
      </c>
      <c r="C2454" s="55" t="s">
        <v>6939</v>
      </c>
      <c r="D2454" s="53"/>
      <c r="E2454" s="53"/>
      <c r="F2454" s="53"/>
      <c r="G2454" s="53"/>
      <c r="H2454" s="53" t="s">
        <v>148</v>
      </c>
      <c r="I2454" s="53" t="s">
        <v>30</v>
      </c>
      <c r="J2454" s="53" t="s">
        <v>149</v>
      </c>
      <c r="K2454" s="53" t="s">
        <v>123</v>
      </c>
      <c r="L2454" s="53" t="s">
        <v>128</v>
      </c>
      <c r="M2454" s="58" t="s">
        <v>10994</v>
      </c>
      <c r="N2454" s="53" t="s">
        <v>6940</v>
      </c>
      <c r="O2454" s="53"/>
      <c r="P2454" s="76"/>
    </row>
    <row r="2455" spans="1:16" ht="90">
      <c r="A2455" s="53" t="s">
        <v>6941</v>
      </c>
      <c r="B2455" s="54" t="s">
        <v>6924</v>
      </c>
      <c r="C2455" s="55" t="s">
        <v>6942</v>
      </c>
      <c r="D2455" s="53"/>
      <c r="E2455" s="53"/>
      <c r="F2455" s="53"/>
      <c r="G2455" s="53"/>
      <c r="H2455" s="53" t="s">
        <v>148</v>
      </c>
      <c r="I2455" s="53" t="s">
        <v>30</v>
      </c>
      <c r="J2455" s="53" t="s">
        <v>149</v>
      </c>
      <c r="K2455" s="53" t="s">
        <v>123</v>
      </c>
      <c r="L2455" s="53" t="s">
        <v>128</v>
      </c>
      <c r="M2455" s="58" t="s">
        <v>10994</v>
      </c>
      <c r="N2455" s="53" t="s">
        <v>6943</v>
      </c>
      <c r="O2455" s="84"/>
      <c r="P2455" s="76"/>
    </row>
    <row r="2456" spans="1:16" ht="75">
      <c r="A2456" s="53" t="s">
        <v>6944</v>
      </c>
      <c r="B2456" s="54" t="s">
        <v>6924</v>
      </c>
      <c r="C2456" s="55" t="s">
        <v>6945</v>
      </c>
      <c r="D2456" s="53"/>
      <c r="E2456" s="53"/>
      <c r="F2456" s="53"/>
      <c r="G2456" s="53"/>
      <c r="H2456" s="53" t="s">
        <v>148</v>
      </c>
      <c r="I2456" s="53" t="s">
        <v>30</v>
      </c>
      <c r="J2456" s="53" t="s">
        <v>149</v>
      </c>
      <c r="K2456" s="53" t="s">
        <v>123</v>
      </c>
      <c r="L2456" s="53" t="s">
        <v>128</v>
      </c>
      <c r="M2456" s="58" t="s">
        <v>10994</v>
      </c>
      <c r="N2456" s="53" t="s">
        <v>6946</v>
      </c>
      <c r="O2456" s="53"/>
      <c r="P2456" s="76"/>
    </row>
    <row r="2457" spans="1:16" ht="75">
      <c r="A2457" s="53" t="s">
        <v>6947</v>
      </c>
      <c r="B2457" s="54" t="s">
        <v>6924</v>
      </c>
      <c r="C2457" s="55" t="s">
        <v>6948</v>
      </c>
      <c r="D2457" s="53"/>
      <c r="E2457" s="53"/>
      <c r="F2457" s="53"/>
      <c r="G2457" s="53"/>
      <c r="H2457" s="53" t="s">
        <v>148</v>
      </c>
      <c r="I2457" s="53" t="s">
        <v>30</v>
      </c>
      <c r="J2457" s="53" t="s">
        <v>149</v>
      </c>
      <c r="K2457" s="53" t="s">
        <v>123</v>
      </c>
      <c r="L2457" s="53" t="s">
        <v>128</v>
      </c>
      <c r="M2457" s="58" t="s">
        <v>10994</v>
      </c>
      <c r="N2457" s="53" t="s">
        <v>6949</v>
      </c>
      <c r="O2457" s="84"/>
      <c r="P2457" s="76"/>
    </row>
    <row r="2458" spans="1:16" ht="30">
      <c r="A2458" s="53" t="s">
        <v>6950</v>
      </c>
      <c r="B2458" s="54" t="s">
        <v>6951</v>
      </c>
      <c r="C2458" s="58" t="s">
        <v>6952</v>
      </c>
      <c r="D2458" s="33" t="s">
        <v>6963</v>
      </c>
      <c r="E2458" s="33" t="s">
        <v>6985</v>
      </c>
      <c r="F2458" s="53"/>
      <c r="G2458" s="53"/>
      <c r="H2458" s="53" t="s">
        <v>148</v>
      </c>
      <c r="I2458" s="53" t="s">
        <v>31</v>
      </c>
      <c r="J2458" s="53" t="s">
        <v>149</v>
      </c>
      <c r="K2458" s="53" t="s">
        <v>123</v>
      </c>
      <c r="L2458" s="33" t="s">
        <v>129</v>
      </c>
      <c r="M2458" s="58" t="s">
        <v>10763</v>
      </c>
      <c r="N2458" s="53" t="s">
        <v>6953</v>
      </c>
      <c r="O2458" s="84"/>
      <c r="P2458" s="76"/>
    </row>
    <row r="2459" spans="1:16" ht="30">
      <c r="A2459" s="53" t="s">
        <v>6954</v>
      </c>
      <c r="B2459" s="54" t="s">
        <v>6951</v>
      </c>
      <c r="C2459" s="58" t="s">
        <v>6955</v>
      </c>
      <c r="D2459" s="33"/>
      <c r="E2459" s="33"/>
      <c r="F2459" s="53"/>
      <c r="G2459" s="53"/>
      <c r="H2459" s="53" t="s">
        <v>148</v>
      </c>
      <c r="I2459" s="53" t="s">
        <v>31</v>
      </c>
      <c r="J2459" s="53" t="s">
        <v>151</v>
      </c>
      <c r="K2459" s="53" t="s">
        <v>124</v>
      </c>
      <c r="L2459" s="53" t="s">
        <v>129</v>
      </c>
      <c r="M2459" s="55"/>
      <c r="N2459" s="53" t="s">
        <v>6956</v>
      </c>
      <c r="O2459" s="84"/>
      <c r="P2459" s="33"/>
    </row>
    <row r="2460" spans="1:16" ht="45">
      <c r="A2460" s="53" t="s">
        <v>6957</v>
      </c>
      <c r="B2460" s="54" t="s">
        <v>6951</v>
      </c>
      <c r="C2460" s="58" t="s">
        <v>6958</v>
      </c>
      <c r="D2460" s="33"/>
      <c r="E2460" s="33"/>
      <c r="F2460" s="53"/>
      <c r="G2460" s="53"/>
      <c r="H2460" s="53" t="s">
        <v>148</v>
      </c>
      <c r="I2460" s="53" t="s">
        <v>31</v>
      </c>
      <c r="J2460" s="53" t="s">
        <v>151</v>
      </c>
      <c r="K2460" s="53" t="s">
        <v>124</v>
      </c>
      <c r="L2460" s="53" t="s">
        <v>129</v>
      </c>
      <c r="M2460" s="55"/>
      <c r="N2460" s="53" t="s">
        <v>6959</v>
      </c>
      <c r="O2460" s="83"/>
      <c r="P2460" s="33"/>
    </row>
    <row r="2461" spans="1:16" ht="45">
      <c r="A2461" s="53" t="s">
        <v>6960</v>
      </c>
      <c r="B2461" s="54" t="s">
        <v>6951</v>
      </c>
      <c r="C2461" s="55" t="s">
        <v>6961</v>
      </c>
      <c r="D2461" s="33"/>
      <c r="E2461" s="33"/>
      <c r="F2461" s="53"/>
      <c r="G2461" s="53"/>
      <c r="H2461" s="53" t="s">
        <v>148</v>
      </c>
      <c r="I2461" s="53" t="s">
        <v>31</v>
      </c>
      <c r="J2461" s="53" t="s">
        <v>151</v>
      </c>
      <c r="K2461" s="53" t="s">
        <v>124</v>
      </c>
      <c r="L2461" s="53" t="s">
        <v>129</v>
      </c>
      <c r="M2461" s="55"/>
      <c r="N2461" s="53" t="s">
        <v>6962</v>
      </c>
      <c r="O2461" s="84"/>
      <c r="P2461" s="33"/>
    </row>
    <row r="2462" spans="1:16" ht="30">
      <c r="A2462" s="33" t="s">
        <v>6963</v>
      </c>
      <c r="B2462" s="54" t="s">
        <v>6951</v>
      </c>
      <c r="C2462" s="55" t="s">
        <v>6964</v>
      </c>
      <c r="D2462" s="53"/>
      <c r="E2462" s="53"/>
      <c r="F2462" s="53"/>
      <c r="G2462" s="33" t="s">
        <v>10767</v>
      </c>
      <c r="H2462" s="53" t="s">
        <v>148</v>
      </c>
      <c r="I2462" s="53" t="s">
        <v>30</v>
      </c>
      <c r="J2462" s="53" t="s">
        <v>149</v>
      </c>
      <c r="K2462" s="53" t="s">
        <v>123</v>
      </c>
      <c r="L2462" s="53" t="s">
        <v>150</v>
      </c>
      <c r="M2462" s="58" t="s">
        <v>11128</v>
      </c>
      <c r="N2462" s="53" t="s">
        <v>6965</v>
      </c>
      <c r="O2462" s="83"/>
      <c r="P2462" s="76"/>
    </row>
    <row r="2463" spans="1:16" ht="30">
      <c r="A2463" s="53" t="s">
        <v>6966</v>
      </c>
      <c r="B2463" s="54" t="s">
        <v>6951</v>
      </c>
      <c r="C2463" s="55" t="s">
        <v>6967</v>
      </c>
      <c r="D2463" s="53"/>
      <c r="E2463" s="53"/>
      <c r="F2463" s="53"/>
      <c r="G2463" s="53"/>
      <c r="H2463" s="53" t="s">
        <v>148</v>
      </c>
      <c r="I2463" s="53" t="s">
        <v>30</v>
      </c>
      <c r="J2463" s="53" t="s">
        <v>151</v>
      </c>
      <c r="K2463" s="53" t="s">
        <v>124</v>
      </c>
      <c r="L2463" s="53" t="s">
        <v>129</v>
      </c>
      <c r="M2463" s="55"/>
      <c r="N2463" s="53" t="s">
        <v>6968</v>
      </c>
      <c r="O2463" s="84"/>
      <c r="P2463" s="76"/>
    </row>
    <row r="2464" spans="1:16" ht="30">
      <c r="A2464" s="53" t="s">
        <v>6969</v>
      </c>
      <c r="B2464" s="54" t="s">
        <v>6951</v>
      </c>
      <c r="C2464" s="55" t="s">
        <v>6970</v>
      </c>
      <c r="D2464" s="53"/>
      <c r="E2464" s="53"/>
      <c r="F2464" s="53"/>
      <c r="G2464" s="53"/>
      <c r="H2464" s="53" t="s">
        <v>148</v>
      </c>
      <c r="I2464" s="53" t="s">
        <v>30</v>
      </c>
      <c r="J2464" s="53" t="s">
        <v>151</v>
      </c>
      <c r="K2464" s="53" t="s">
        <v>124</v>
      </c>
      <c r="L2464" s="53" t="s">
        <v>129</v>
      </c>
      <c r="M2464" s="55"/>
      <c r="N2464" s="53" t="s">
        <v>6971</v>
      </c>
      <c r="O2464" s="84"/>
      <c r="P2464" s="76"/>
    </row>
    <row r="2465" spans="1:16" ht="45">
      <c r="A2465" s="53" t="s">
        <v>6972</v>
      </c>
      <c r="B2465" s="54" t="s">
        <v>6951</v>
      </c>
      <c r="C2465" s="55" t="s">
        <v>6973</v>
      </c>
      <c r="D2465" s="53"/>
      <c r="E2465" s="53"/>
      <c r="F2465" s="53"/>
      <c r="G2465" s="53"/>
      <c r="H2465" s="53" t="s">
        <v>148</v>
      </c>
      <c r="I2465" s="53" t="s">
        <v>30</v>
      </c>
      <c r="J2465" s="53" t="s">
        <v>151</v>
      </c>
      <c r="K2465" s="53" t="s">
        <v>124</v>
      </c>
      <c r="L2465" s="53" t="s">
        <v>129</v>
      </c>
      <c r="M2465" s="55"/>
      <c r="N2465" s="53" t="s">
        <v>6974</v>
      </c>
      <c r="O2465" s="53"/>
      <c r="P2465" s="76"/>
    </row>
    <row r="2466" spans="1:16" ht="30">
      <c r="A2466" s="53" t="s">
        <v>6975</v>
      </c>
      <c r="B2466" s="54" t="s">
        <v>6951</v>
      </c>
      <c r="C2466" s="55" t="s">
        <v>6976</v>
      </c>
      <c r="D2466" s="53"/>
      <c r="E2466" s="53"/>
      <c r="F2466" s="53"/>
      <c r="G2466" s="53"/>
      <c r="H2466" s="53" t="s">
        <v>148</v>
      </c>
      <c r="I2466" s="53" t="s">
        <v>30</v>
      </c>
      <c r="J2466" s="53" t="s">
        <v>151</v>
      </c>
      <c r="K2466" s="53" t="s">
        <v>124</v>
      </c>
      <c r="L2466" s="53" t="s">
        <v>129</v>
      </c>
      <c r="M2466" s="55"/>
      <c r="N2466" s="53" t="s">
        <v>6977</v>
      </c>
      <c r="O2466" s="53"/>
      <c r="P2466" s="76"/>
    </row>
    <row r="2467" spans="1:16" ht="45">
      <c r="A2467" s="33" t="s">
        <v>6978</v>
      </c>
      <c r="B2467" s="54" t="s">
        <v>6951</v>
      </c>
      <c r="C2467" s="55" t="s">
        <v>6979</v>
      </c>
      <c r="D2467" s="53"/>
      <c r="E2467" s="53"/>
      <c r="F2467" s="53"/>
      <c r="G2467" s="33" t="s">
        <v>10767</v>
      </c>
      <c r="H2467" s="53" t="s">
        <v>148</v>
      </c>
      <c r="I2467" s="53" t="s">
        <v>30</v>
      </c>
      <c r="J2467" s="53" t="s">
        <v>149</v>
      </c>
      <c r="K2467" s="53" t="s">
        <v>123</v>
      </c>
      <c r="L2467" s="53" t="s">
        <v>150</v>
      </c>
      <c r="M2467" s="58" t="s">
        <v>11128</v>
      </c>
      <c r="N2467" s="53" t="s">
        <v>6980</v>
      </c>
      <c r="O2467" s="33"/>
      <c r="P2467" s="76"/>
    </row>
    <row r="2468" spans="1:16" ht="30">
      <c r="A2468" s="53" t="s">
        <v>6981</v>
      </c>
      <c r="B2468" s="54" t="s">
        <v>6982</v>
      </c>
      <c r="C2468" s="55" t="s">
        <v>6983</v>
      </c>
      <c r="D2468" s="53"/>
      <c r="E2468" s="53"/>
      <c r="F2468" s="53"/>
      <c r="G2468" s="53"/>
      <c r="H2468" s="53" t="s">
        <v>148</v>
      </c>
      <c r="I2468" s="53" t="s">
        <v>30</v>
      </c>
      <c r="J2468" s="53" t="s">
        <v>151</v>
      </c>
      <c r="K2468" s="53" t="s">
        <v>124</v>
      </c>
      <c r="L2468" s="53" t="s">
        <v>129</v>
      </c>
      <c r="M2468" s="55"/>
      <c r="N2468" s="53" t="s">
        <v>6984</v>
      </c>
      <c r="O2468" s="53"/>
      <c r="P2468" s="76"/>
    </row>
    <row r="2469" spans="1:16" ht="75">
      <c r="A2469" s="33" t="s">
        <v>6985</v>
      </c>
      <c r="B2469" s="54" t="s">
        <v>6982</v>
      </c>
      <c r="C2469" s="55" t="s">
        <v>6986</v>
      </c>
      <c r="D2469" s="53"/>
      <c r="E2469" s="53"/>
      <c r="F2469" s="53"/>
      <c r="G2469" s="33" t="s">
        <v>10767</v>
      </c>
      <c r="H2469" s="53" t="s">
        <v>148</v>
      </c>
      <c r="I2469" s="53" t="s">
        <v>30</v>
      </c>
      <c r="J2469" s="53" t="s">
        <v>149</v>
      </c>
      <c r="K2469" s="53" t="s">
        <v>123</v>
      </c>
      <c r="L2469" s="53" t="s">
        <v>150</v>
      </c>
      <c r="M2469" s="58" t="s">
        <v>11128</v>
      </c>
      <c r="N2469" s="53" t="s">
        <v>6987</v>
      </c>
      <c r="O2469" s="33"/>
      <c r="P2469" s="76"/>
    </row>
    <row r="2470" spans="1:16" ht="45">
      <c r="A2470" s="53" t="s">
        <v>6988</v>
      </c>
      <c r="B2470" s="54" t="s">
        <v>6982</v>
      </c>
      <c r="C2470" s="55" t="s">
        <v>6989</v>
      </c>
      <c r="D2470" s="53"/>
      <c r="E2470" s="53"/>
      <c r="F2470" s="53"/>
      <c r="G2470" s="33" t="s">
        <v>10767</v>
      </c>
      <c r="H2470" s="53" t="s">
        <v>148</v>
      </c>
      <c r="I2470" s="53" t="s">
        <v>30</v>
      </c>
      <c r="J2470" s="53" t="s">
        <v>149</v>
      </c>
      <c r="K2470" s="53" t="s">
        <v>123</v>
      </c>
      <c r="L2470" s="33" t="s">
        <v>150</v>
      </c>
      <c r="M2470" s="58" t="s">
        <v>11128</v>
      </c>
      <c r="N2470" s="53" t="s">
        <v>6990</v>
      </c>
      <c r="O2470" s="53"/>
      <c r="P2470" s="76"/>
    </row>
    <row r="2471" spans="1:16" ht="45">
      <c r="A2471" s="33" t="s">
        <v>6991</v>
      </c>
      <c r="B2471" s="54" t="s">
        <v>6982</v>
      </c>
      <c r="C2471" s="55" t="s">
        <v>6992</v>
      </c>
      <c r="D2471" s="53"/>
      <c r="E2471" s="53"/>
      <c r="F2471" s="53"/>
      <c r="G2471" s="33" t="s">
        <v>10767</v>
      </c>
      <c r="H2471" s="53" t="s">
        <v>148</v>
      </c>
      <c r="I2471" s="53" t="s">
        <v>30</v>
      </c>
      <c r="J2471" s="53" t="s">
        <v>149</v>
      </c>
      <c r="K2471" s="53" t="s">
        <v>123</v>
      </c>
      <c r="L2471" s="53" t="s">
        <v>150</v>
      </c>
      <c r="M2471" s="58" t="s">
        <v>11128</v>
      </c>
      <c r="N2471" s="53" t="s">
        <v>6993</v>
      </c>
      <c r="O2471" s="33"/>
      <c r="P2471" s="76"/>
    </row>
    <row r="2472" spans="1:16" ht="45">
      <c r="A2472" s="33" t="s">
        <v>6994</v>
      </c>
      <c r="B2472" s="54" t="s">
        <v>6982</v>
      </c>
      <c r="C2472" s="55" t="s">
        <v>6995</v>
      </c>
      <c r="D2472" s="53"/>
      <c r="E2472" s="53"/>
      <c r="F2472" s="53"/>
      <c r="G2472" s="33" t="s">
        <v>10767</v>
      </c>
      <c r="H2472" s="53" t="s">
        <v>148</v>
      </c>
      <c r="I2472" s="53" t="s">
        <v>30</v>
      </c>
      <c r="J2472" s="53" t="s">
        <v>149</v>
      </c>
      <c r="K2472" s="53" t="s">
        <v>123</v>
      </c>
      <c r="L2472" s="53" t="s">
        <v>150</v>
      </c>
      <c r="M2472" s="58" t="s">
        <v>11128</v>
      </c>
      <c r="N2472" s="53" t="s">
        <v>6996</v>
      </c>
      <c r="O2472" s="33"/>
      <c r="P2472" s="76"/>
    </row>
    <row r="2473" spans="1:16" ht="45">
      <c r="A2473" s="53" t="s">
        <v>6997</v>
      </c>
      <c r="B2473" s="54" t="s">
        <v>6998</v>
      </c>
      <c r="C2473" s="55" t="s">
        <v>6999</v>
      </c>
      <c r="D2473" s="53"/>
      <c r="E2473" s="53"/>
      <c r="F2473" s="53"/>
      <c r="G2473" s="53"/>
      <c r="H2473" s="53" t="s">
        <v>148</v>
      </c>
      <c r="I2473" s="53" t="s">
        <v>30</v>
      </c>
      <c r="J2473" s="53" t="s">
        <v>151</v>
      </c>
      <c r="K2473" s="53" t="s">
        <v>124</v>
      </c>
      <c r="L2473" s="53" t="s">
        <v>129</v>
      </c>
      <c r="M2473" s="55"/>
      <c r="N2473" s="53" t="s">
        <v>7000</v>
      </c>
      <c r="O2473" s="53"/>
      <c r="P2473" s="76"/>
    </row>
    <row r="2474" spans="1:16" ht="75">
      <c r="A2474" s="53" t="s">
        <v>7001</v>
      </c>
      <c r="B2474" s="54" t="s">
        <v>6998</v>
      </c>
      <c r="C2474" s="55" t="s">
        <v>7002</v>
      </c>
      <c r="D2474" s="53"/>
      <c r="E2474" s="53"/>
      <c r="F2474" s="53"/>
      <c r="G2474" s="33" t="s">
        <v>10767</v>
      </c>
      <c r="H2474" s="53" t="s">
        <v>148</v>
      </c>
      <c r="I2474" s="53" t="s">
        <v>30</v>
      </c>
      <c r="J2474" s="53" t="s">
        <v>149</v>
      </c>
      <c r="K2474" s="53" t="s">
        <v>123</v>
      </c>
      <c r="L2474" s="53" t="s">
        <v>150</v>
      </c>
      <c r="M2474" s="58" t="s">
        <v>11128</v>
      </c>
      <c r="N2474" s="53" t="s">
        <v>7003</v>
      </c>
      <c r="O2474" s="33"/>
      <c r="P2474" s="76"/>
    </row>
    <row r="2475" spans="1:16" ht="75">
      <c r="A2475" s="53" t="s">
        <v>7004</v>
      </c>
      <c r="B2475" s="54" t="s">
        <v>6998</v>
      </c>
      <c r="C2475" s="55" t="s">
        <v>7005</v>
      </c>
      <c r="D2475" s="53"/>
      <c r="E2475" s="53"/>
      <c r="F2475" s="53"/>
      <c r="G2475" s="33" t="s">
        <v>10767</v>
      </c>
      <c r="H2475" s="53" t="s">
        <v>148</v>
      </c>
      <c r="I2475" s="53" t="s">
        <v>30</v>
      </c>
      <c r="J2475" s="53" t="s">
        <v>149</v>
      </c>
      <c r="K2475" s="53" t="s">
        <v>123</v>
      </c>
      <c r="L2475" s="33" t="s">
        <v>154</v>
      </c>
      <c r="M2475" s="58" t="s">
        <v>11219</v>
      </c>
      <c r="N2475" s="53" t="s">
        <v>7006</v>
      </c>
      <c r="O2475" s="53"/>
      <c r="P2475" s="76"/>
    </row>
    <row r="2476" spans="1:16" ht="30">
      <c r="A2476" s="53" t="s">
        <v>7013</v>
      </c>
      <c r="B2476" s="54" t="s">
        <v>7014</v>
      </c>
      <c r="C2476" s="55" t="s">
        <v>7015</v>
      </c>
      <c r="D2476" s="53"/>
      <c r="E2476" s="53"/>
      <c r="F2476" s="53"/>
      <c r="G2476" s="53"/>
      <c r="H2476" s="53" t="s">
        <v>148</v>
      </c>
      <c r="I2476" s="53" t="s">
        <v>30</v>
      </c>
      <c r="J2476" s="53" t="s">
        <v>151</v>
      </c>
      <c r="K2476" s="53" t="s">
        <v>124</v>
      </c>
      <c r="L2476" s="53" t="s">
        <v>129</v>
      </c>
      <c r="M2476" s="54"/>
      <c r="N2476" s="53" t="s">
        <v>7016</v>
      </c>
      <c r="O2476" s="60"/>
      <c r="P2476" s="76"/>
    </row>
    <row r="2477" spans="1:16" ht="60">
      <c r="A2477" s="53" t="s">
        <v>7017</v>
      </c>
      <c r="B2477" s="54" t="s">
        <v>7014</v>
      </c>
      <c r="C2477" s="55" t="s">
        <v>7018</v>
      </c>
      <c r="D2477" s="53"/>
      <c r="E2477" s="53"/>
      <c r="F2477" s="53"/>
      <c r="G2477" s="33" t="s">
        <v>10767</v>
      </c>
      <c r="H2477" s="53" t="s">
        <v>148</v>
      </c>
      <c r="I2477" s="53" t="s">
        <v>30</v>
      </c>
      <c r="J2477" s="53" t="s">
        <v>149</v>
      </c>
      <c r="K2477" s="53" t="s">
        <v>123</v>
      </c>
      <c r="L2477" s="53" t="s">
        <v>150</v>
      </c>
      <c r="M2477" s="58" t="s">
        <v>11129</v>
      </c>
      <c r="N2477" s="53" t="s">
        <v>7019</v>
      </c>
      <c r="O2477" s="33"/>
      <c r="P2477" s="76"/>
    </row>
    <row r="2478" spans="1:16" ht="60">
      <c r="A2478" s="53" t="s">
        <v>7020</v>
      </c>
      <c r="B2478" s="54" t="s">
        <v>7014</v>
      </c>
      <c r="C2478" s="58" t="s">
        <v>7021</v>
      </c>
      <c r="D2478" s="53"/>
      <c r="E2478" s="53"/>
      <c r="F2478" s="53"/>
      <c r="G2478" s="53"/>
      <c r="H2478" s="53" t="s">
        <v>148</v>
      </c>
      <c r="I2478" s="53" t="s">
        <v>30</v>
      </c>
      <c r="J2478" s="53" t="s">
        <v>149</v>
      </c>
      <c r="K2478" s="53" t="s">
        <v>123</v>
      </c>
      <c r="L2478" s="33" t="s">
        <v>129</v>
      </c>
      <c r="M2478" s="58" t="s">
        <v>10762</v>
      </c>
      <c r="N2478" s="53" t="s">
        <v>7022</v>
      </c>
      <c r="O2478" s="60"/>
      <c r="P2478" s="76"/>
    </row>
    <row r="2479" spans="1:16" ht="60">
      <c r="A2479" s="53" t="s">
        <v>7023</v>
      </c>
      <c r="B2479" s="54" t="s">
        <v>7014</v>
      </c>
      <c r="C2479" s="55" t="s">
        <v>7024</v>
      </c>
      <c r="D2479" s="53"/>
      <c r="E2479" s="53"/>
      <c r="F2479" s="53"/>
      <c r="G2479" s="53"/>
      <c r="H2479" s="53" t="s">
        <v>148</v>
      </c>
      <c r="I2479" s="53" t="s">
        <v>30</v>
      </c>
      <c r="J2479" s="53" t="s">
        <v>149</v>
      </c>
      <c r="K2479" s="53" t="s">
        <v>123</v>
      </c>
      <c r="L2479" s="33" t="s">
        <v>129</v>
      </c>
      <c r="M2479" s="58" t="s">
        <v>10762</v>
      </c>
      <c r="N2479" s="53" t="s">
        <v>7025</v>
      </c>
      <c r="O2479" s="60"/>
      <c r="P2479" s="76"/>
    </row>
    <row r="2480" spans="1:16" ht="60">
      <c r="A2480" s="53" t="s">
        <v>7026</v>
      </c>
      <c r="B2480" s="54" t="s">
        <v>7014</v>
      </c>
      <c r="C2480" s="55" t="s">
        <v>7027</v>
      </c>
      <c r="D2480" s="53"/>
      <c r="E2480" s="53"/>
      <c r="F2480" s="53"/>
      <c r="G2480" s="53"/>
      <c r="H2480" s="53" t="s">
        <v>148</v>
      </c>
      <c r="I2480" s="53" t="s">
        <v>30</v>
      </c>
      <c r="J2480" s="53" t="s">
        <v>149</v>
      </c>
      <c r="K2480" s="53" t="s">
        <v>123</v>
      </c>
      <c r="L2480" s="33" t="s">
        <v>129</v>
      </c>
      <c r="M2480" s="58" t="s">
        <v>10762</v>
      </c>
      <c r="N2480" s="53" t="s">
        <v>7028</v>
      </c>
      <c r="O2480" s="60"/>
      <c r="P2480" s="76"/>
    </row>
    <row r="2481" spans="1:16" ht="60">
      <c r="A2481" s="53" t="s">
        <v>7029</v>
      </c>
      <c r="B2481" s="54" t="s">
        <v>7014</v>
      </c>
      <c r="C2481" s="55" t="s">
        <v>7030</v>
      </c>
      <c r="D2481" s="53"/>
      <c r="E2481" s="53"/>
      <c r="F2481" s="53"/>
      <c r="G2481" s="53"/>
      <c r="H2481" s="53" t="s">
        <v>148</v>
      </c>
      <c r="I2481" s="53" t="s">
        <v>30</v>
      </c>
      <c r="J2481" s="53" t="s">
        <v>149</v>
      </c>
      <c r="K2481" s="53" t="s">
        <v>123</v>
      </c>
      <c r="L2481" s="33" t="s">
        <v>129</v>
      </c>
      <c r="M2481" s="58" t="s">
        <v>10762</v>
      </c>
      <c r="N2481" s="53" t="s">
        <v>7031</v>
      </c>
      <c r="O2481" s="60"/>
      <c r="P2481" s="76"/>
    </row>
    <row r="2482" spans="1:16" ht="60">
      <c r="A2482" s="53" t="s">
        <v>7032</v>
      </c>
      <c r="B2482" s="54" t="s">
        <v>7014</v>
      </c>
      <c r="C2482" s="55" t="s">
        <v>7033</v>
      </c>
      <c r="D2482" s="53"/>
      <c r="E2482" s="53"/>
      <c r="F2482" s="53"/>
      <c r="G2482" s="53"/>
      <c r="H2482" s="53" t="s">
        <v>148</v>
      </c>
      <c r="I2482" s="53" t="s">
        <v>30</v>
      </c>
      <c r="J2482" s="53" t="s">
        <v>149</v>
      </c>
      <c r="K2482" s="53" t="s">
        <v>123</v>
      </c>
      <c r="L2482" s="33" t="s">
        <v>129</v>
      </c>
      <c r="M2482" s="58" t="s">
        <v>10762</v>
      </c>
      <c r="N2482" s="53" t="s">
        <v>7034</v>
      </c>
      <c r="O2482" s="60"/>
      <c r="P2482" s="76"/>
    </row>
    <row r="2483" spans="1:16" ht="60">
      <c r="A2483" s="53" t="s">
        <v>7035</v>
      </c>
      <c r="B2483" s="54" t="s">
        <v>7014</v>
      </c>
      <c r="C2483" s="55" t="s">
        <v>7036</v>
      </c>
      <c r="D2483" s="53"/>
      <c r="E2483" s="53"/>
      <c r="F2483" s="53"/>
      <c r="G2483" s="53"/>
      <c r="H2483" s="53" t="s">
        <v>148</v>
      </c>
      <c r="I2483" s="53" t="s">
        <v>30</v>
      </c>
      <c r="J2483" s="53" t="s">
        <v>149</v>
      </c>
      <c r="K2483" s="53" t="s">
        <v>123</v>
      </c>
      <c r="L2483" s="33" t="s">
        <v>129</v>
      </c>
      <c r="M2483" s="58" t="s">
        <v>10762</v>
      </c>
      <c r="N2483" s="53" t="s">
        <v>7037</v>
      </c>
      <c r="O2483" s="60"/>
      <c r="P2483" s="76"/>
    </row>
    <row r="2484" spans="1:16" ht="60">
      <c r="A2484" s="33" t="s">
        <v>7038</v>
      </c>
      <c r="B2484" s="54" t="s">
        <v>7014</v>
      </c>
      <c r="C2484" s="55" t="s">
        <v>7039</v>
      </c>
      <c r="D2484" s="53"/>
      <c r="E2484" s="53"/>
      <c r="F2484" s="53"/>
      <c r="G2484" s="53"/>
      <c r="H2484" s="53" t="s">
        <v>148</v>
      </c>
      <c r="I2484" s="53" t="s">
        <v>30</v>
      </c>
      <c r="J2484" s="53" t="s">
        <v>149</v>
      </c>
      <c r="K2484" s="53" t="s">
        <v>123</v>
      </c>
      <c r="L2484" s="33" t="s">
        <v>129</v>
      </c>
      <c r="M2484" s="58" t="s">
        <v>10762</v>
      </c>
      <c r="N2484" s="53" t="s">
        <v>7040</v>
      </c>
      <c r="O2484" s="60"/>
      <c r="P2484" s="76"/>
    </row>
    <row r="2485" spans="1:16" ht="60">
      <c r="A2485" s="53" t="s">
        <v>7041</v>
      </c>
      <c r="B2485" s="54" t="s">
        <v>7014</v>
      </c>
      <c r="C2485" s="55" t="s">
        <v>7042</v>
      </c>
      <c r="D2485" s="53"/>
      <c r="E2485" s="53"/>
      <c r="F2485" s="53"/>
      <c r="G2485" s="53"/>
      <c r="H2485" s="53" t="s">
        <v>148</v>
      </c>
      <c r="I2485" s="53" t="s">
        <v>30</v>
      </c>
      <c r="J2485" s="53" t="s">
        <v>149</v>
      </c>
      <c r="K2485" s="53" t="s">
        <v>123</v>
      </c>
      <c r="L2485" s="33" t="s">
        <v>129</v>
      </c>
      <c r="M2485" s="58" t="s">
        <v>10762</v>
      </c>
      <c r="N2485" s="53" t="s">
        <v>7043</v>
      </c>
      <c r="O2485" s="60"/>
      <c r="P2485" s="76"/>
    </row>
    <row r="2486" spans="1:16" ht="90">
      <c r="A2486" s="53" t="s">
        <v>7044</v>
      </c>
      <c r="B2486" s="54" t="s">
        <v>7014</v>
      </c>
      <c r="C2486" s="55" t="s">
        <v>7045</v>
      </c>
      <c r="D2486" s="53"/>
      <c r="E2486" s="53"/>
      <c r="F2486" s="53"/>
      <c r="G2486" s="33"/>
      <c r="H2486" s="53" t="s">
        <v>148</v>
      </c>
      <c r="I2486" s="53" t="s">
        <v>30</v>
      </c>
      <c r="J2486" s="53" t="s">
        <v>149</v>
      </c>
      <c r="K2486" s="53" t="s">
        <v>123</v>
      </c>
      <c r="L2486" s="53" t="s">
        <v>128</v>
      </c>
      <c r="M2486" s="65" t="s">
        <v>11128</v>
      </c>
      <c r="N2486" s="53" t="s">
        <v>7046</v>
      </c>
      <c r="O2486" s="33"/>
      <c r="P2486" s="76"/>
    </row>
    <row r="2487" spans="1:16" ht="90">
      <c r="A2487" s="53" t="s">
        <v>7047</v>
      </c>
      <c r="B2487" s="54" t="s">
        <v>7014</v>
      </c>
      <c r="C2487" s="55" t="s">
        <v>7048</v>
      </c>
      <c r="D2487" s="53"/>
      <c r="E2487" s="53"/>
      <c r="F2487" s="53"/>
      <c r="G2487" s="33" t="s">
        <v>10767</v>
      </c>
      <c r="H2487" s="53" t="s">
        <v>148</v>
      </c>
      <c r="I2487" s="53" t="s">
        <v>30</v>
      </c>
      <c r="J2487" s="53" t="s">
        <v>149</v>
      </c>
      <c r="K2487" s="53" t="s">
        <v>123</v>
      </c>
      <c r="L2487" s="53" t="s">
        <v>150</v>
      </c>
      <c r="M2487" s="58" t="s">
        <v>11129</v>
      </c>
      <c r="N2487" s="53" t="s">
        <v>7049</v>
      </c>
      <c r="O2487" s="33"/>
      <c r="P2487" s="76"/>
    </row>
    <row r="2488" spans="1:16" ht="45">
      <c r="A2488" s="53" t="s">
        <v>7050</v>
      </c>
      <c r="B2488" s="54" t="s">
        <v>7014</v>
      </c>
      <c r="C2488" s="55" t="s">
        <v>7051</v>
      </c>
      <c r="D2488" s="53"/>
      <c r="E2488" s="53"/>
      <c r="F2488" s="53"/>
      <c r="G2488" s="33"/>
      <c r="H2488" s="53" t="s">
        <v>148</v>
      </c>
      <c r="I2488" s="53" t="s">
        <v>30</v>
      </c>
      <c r="J2488" s="53" t="s">
        <v>149</v>
      </c>
      <c r="K2488" s="53" t="s">
        <v>123</v>
      </c>
      <c r="L2488" s="53" t="s">
        <v>128</v>
      </c>
      <c r="M2488" s="65" t="s">
        <v>11128</v>
      </c>
      <c r="N2488" s="53" t="s">
        <v>7052</v>
      </c>
      <c r="O2488" s="33"/>
      <c r="P2488" s="76"/>
    </row>
    <row r="2489" spans="1:16" ht="30">
      <c r="A2489" s="53" t="s">
        <v>7053</v>
      </c>
      <c r="B2489" s="54" t="s">
        <v>7054</v>
      </c>
      <c r="C2489" s="55" t="s">
        <v>7055</v>
      </c>
      <c r="D2489" s="53"/>
      <c r="E2489" s="53"/>
      <c r="F2489" s="53"/>
      <c r="G2489" s="53"/>
      <c r="H2489" s="53" t="s">
        <v>148</v>
      </c>
      <c r="I2489" s="53" t="s">
        <v>30</v>
      </c>
      <c r="J2489" s="53" t="s">
        <v>151</v>
      </c>
      <c r="K2489" s="53" t="s">
        <v>124</v>
      </c>
      <c r="L2489" s="53" t="s">
        <v>129</v>
      </c>
      <c r="M2489" s="55"/>
      <c r="N2489" s="53" t="s">
        <v>7056</v>
      </c>
      <c r="O2489" s="53"/>
      <c r="P2489" s="76"/>
    </row>
    <row r="2490" spans="1:16" ht="75">
      <c r="A2490" s="53" t="s">
        <v>7057</v>
      </c>
      <c r="B2490" s="54" t="s">
        <v>7054</v>
      </c>
      <c r="C2490" s="55" t="s">
        <v>7058</v>
      </c>
      <c r="D2490" s="53"/>
      <c r="E2490" s="53"/>
      <c r="F2490" s="53"/>
      <c r="G2490" s="33" t="s">
        <v>10767</v>
      </c>
      <c r="H2490" s="53" t="s">
        <v>148</v>
      </c>
      <c r="I2490" s="53" t="s">
        <v>30</v>
      </c>
      <c r="J2490" s="53" t="s">
        <v>149</v>
      </c>
      <c r="K2490" s="53" t="s">
        <v>123</v>
      </c>
      <c r="L2490" s="53" t="s">
        <v>150</v>
      </c>
      <c r="M2490" s="58" t="s">
        <v>11129</v>
      </c>
      <c r="N2490" s="53" t="s">
        <v>7059</v>
      </c>
      <c r="O2490" s="33"/>
      <c r="P2490" s="76"/>
    </row>
    <row r="2491" spans="1:16" ht="60">
      <c r="A2491" s="53" t="s">
        <v>7063</v>
      </c>
      <c r="B2491" s="54" t="s">
        <v>7054</v>
      </c>
      <c r="C2491" s="55" t="s">
        <v>7064</v>
      </c>
      <c r="D2491" s="53"/>
      <c r="E2491" s="53"/>
      <c r="F2491" s="53"/>
      <c r="G2491" s="53"/>
      <c r="H2491" s="53" t="s">
        <v>148</v>
      </c>
      <c r="I2491" s="53" t="s">
        <v>30</v>
      </c>
      <c r="J2491" s="53" t="s">
        <v>149</v>
      </c>
      <c r="K2491" s="53" t="s">
        <v>123</v>
      </c>
      <c r="L2491" s="53" t="s">
        <v>128</v>
      </c>
      <c r="M2491" s="58" t="s">
        <v>10975</v>
      </c>
      <c r="N2491" s="53" t="s">
        <v>7065</v>
      </c>
      <c r="O2491" s="53"/>
      <c r="P2491" s="76"/>
    </row>
    <row r="2492" spans="1:16" ht="45">
      <c r="A2492" s="53" t="s">
        <v>7066</v>
      </c>
      <c r="B2492" s="54" t="s">
        <v>7054</v>
      </c>
      <c r="C2492" s="55" t="s">
        <v>7067</v>
      </c>
      <c r="D2492" s="53"/>
      <c r="E2492" s="53"/>
      <c r="F2492" s="53"/>
      <c r="G2492" s="53"/>
      <c r="H2492" s="53" t="s">
        <v>148</v>
      </c>
      <c r="I2492" s="53" t="s">
        <v>30</v>
      </c>
      <c r="J2492" s="53" t="s">
        <v>149</v>
      </c>
      <c r="K2492" s="53" t="s">
        <v>123</v>
      </c>
      <c r="L2492" s="53" t="s">
        <v>128</v>
      </c>
      <c r="M2492" s="58" t="s">
        <v>10975</v>
      </c>
      <c r="N2492" s="53" t="s">
        <v>7068</v>
      </c>
      <c r="O2492" s="53"/>
      <c r="P2492" s="76"/>
    </row>
    <row r="2493" spans="1:16" ht="75">
      <c r="A2493" s="53" t="s">
        <v>7069</v>
      </c>
      <c r="B2493" s="54" t="s">
        <v>7054</v>
      </c>
      <c r="C2493" s="55" t="s">
        <v>7070</v>
      </c>
      <c r="D2493" s="53"/>
      <c r="E2493" s="53"/>
      <c r="F2493" s="53"/>
      <c r="G2493" s="33" t="s">
        <v>10767</v>
      </c>
      <c r="H2493" s="53" t="s">
        <v>148</v>
      </c>
      <c r="I2493" s="53" t="s">
        <v>30</v>
      </c>
      <c r="J2493" s="53" t="s">
        <v>149</v>
      </c>
      <c r="K2493" s="53" t="s">
        <v>123</v>
      </c>
      <c r="L2493" s="53" t="s">
        <v>150</v>
      </c>
      <c r="M2493" s="58" t="s">
        <v>11129</v>
      </c>
      <c r="N2493" s="53" t="s">
        <v>7071</v>
      </c>
      <c r="O2493" s="33"/>
      <c r="P2493" s="76"/>
    </row>
    <row r="2494" spans="1:16" ht="45">
      <c r="A2494" s="53" t="s">
        <v>7072</v>
      </c>
      <c r="B2494" s="54" t="s">
        <v>7054</v>
      </c>
      <c r="C2494" s="55" t="s">
        <v>7073</v>
      </c>
      <c r="D2494" s="53"/>
      <c r="E2494" s="53"/>
      <c r="F2494" s="53"/>
      <c r="G2494" s="33" t="s">
        <v>10767</v>
      </c>
      <c r="H2494" s="53" t="s">
        <v>148</v>
      </c>
      <c r="I2494" s="53" t="s">
        <v>30</v>
      </c>
      <c r="J2494" s="53" t="s">
        <v>149</v>
      </c>
      <c r="K2494" s="53" t="s">
        <v>123</v>
      </c>
      <c r="L2494" s="53" t="s">
        <v>150</v>
      </c>
      <c r="M2494" s="58" t="s">
        <v>11128</v>
      </c>
      <c r="N2494" s="53" t="s">
        <v>7074</v>
      </c>
      <c r="O2494" s="33"/>
      <c r="P2494" s="76"/>
    </row>
    <row r="2495" spans="1:16" ht="45">
      <c r="A2495" s="53" t="s">
        <v>7075</v>
      </c>
      <c r="B2495" s="54" t="s">
        <v>7076</v>
      </c>
      <c r="C2495" s="55" t="s">
        <v>7077</v>
      </c>
      <c r="D2495" s="53"/>
      <c r="E2495" s="53"/>
      <c r="F2495" s="53"/>
      <c r="G2495" s="53"/>
      <c r="H2495" s="53" t="s">
        <v>148</v>
      </c>
      <c r="I2495" s="53" t="s">
        <v>30</v>
      </c>
      <c r="J2495" s="53" t="s">
        <v>151</v>
      </c>
      <c r="K2495" s="53" t="s">
        <v>124</v>
      </c>
      <c r="L2495" s="53" t="s">
        <v>129</v>
      </c>
      <c r="M2495" s="55"/>
      <c r="N2495" s="53" t="s">
        <v>7078</v>
      </c>
      <c r="O2495" s="53"/>
      <c r="P2495" s="76"/>
    </row>
    <row r="2496" spans="1:16" ht="60">
      <c r="A2496" s="53" t="s">
        <v>7079</v>
      </c>
      <c r="B2496" s="54" t="s">
        <v>7076</v>
      </c>
      <c r="C2496" s="55" t="s">
        <v>7080</v>
      </c>
      <c r="D2496" s="53"/>
      <c r="E2496" s="53"/>
      <c r="F2496" s="53"/>
      <c r="G2496" s="33" t="s">
        <v>10767</v>
      </c>
      <c r="H2496" s="53" t="s">
        <v>148</v>
      </c>
      <c r="I2496" s="53" t="s">
        <v>30</v>
      </c>
      <c r="J2496" s="53" t="s">
        <v>149</v>
      </c>
      <c r="K2496" s="53" t="s">
        <v>123</v>
      </c>
      <c r="L2496" s="53" t="s">
        <v>150</v>
      </c>
      <c r="M2496" s="58" t="s">
        <v>11128</v>
      </c>
      <c r="N2496" s="53" t="s">
        <v>7081</v>
      </c>
      <c r="O2496" s="33"/>
      <c r="P2496" s="76"/>
    </row>
    <row r="2497" spans="1:16" ht="60">
      <c r="A2497" s="53" t="s">
        <v>7082</v>
      </c>
      <c r="B2497" s="54" t="s">
        <v>7076</v>
      </c>
      <c r="C2497" s="55" t="s">
        <v>7083</v>
      </c>
      <c r="D2497" s="53"/>
      <c r="E2497" s="53"/>
      <c r="F2497" s="53"/>
      <c r="G2497" s="33" t="s">
        <v>10767</v>
      </c>
      <c r="H2497" s="53" t="s">
        <v>148</v>
      </c>
      <c r="I2497" s="53" t="s">
        <v>30</v>
      </c>
      <c r="J2497" s="53" t="s">
        <v>149</v>
      </c>
      <c r="K2497" s="53" t="s">
        <v>123</v>
      </c>
      <c r="L2497" s="53" t="s">
        <v>150</v>
      </c>
      <c r="M2497" s="58" t="s">
        <v>11191</v>
      </c>
      <c r="N2497" s="53" t="s">
        <v>7084</v>
      </c>
      <c r="O2497" s="83"/>
      <c r="P2497" s="76"/>
    </row>
    <row r="2498" spans="1:16" ht="60">
      <c r="A2498" s="53" t="s">
        <v>7085</v>
      </c>
      <c r="B2498" s="54" t="s">
        <v>7076</v>
      </c>
      <c r="C2498" s="55" t="s">
        <v>7086</v>
      </c>
      <c r="D2498" s="53"/>
      <c r="E2498" s="53"/>
      <c r="F2498" s="53"/>
      <c r="G2498" s="53"/>
      <c r="H2498" s="53" t="s">
        <v>148</v>
      </c>
      <c r="I2498" s="53" t="s">
        <v>30</v>
      </c>
      <c r="J2498" s="53" t="s">
        <v>149</v>
      </c>
      <c r="K2498" s="53" t="s">
        <v>123</v>
      </c>
      <c r="L2498" s="53" t="s">
        <v>128</v>
      </c>
      <c r="M2498" s="58" t="s">
        <v>10881</v>
      </c>
      <c r="N2498" s="53" t="s">
        <v>7087</v>
      </c>
      <c r="O2498" s="53"/>
      <c r="P2498" s="76"/>
    </row>
    <row r="2499" spans="1:16" ht="60">
      <c r="A2499" s="53" t="s">
        <v>7088</v>
      </c>
      <c r="B2499" s="54" t="s">
        <v>7076</v>
      </c>
      <c r="C2499" s="55" t="s">
        <v>7089</v>
      </c>
      <c r="D2499" s="53"/>
      <c r="E2499" s="53"/>
      <c r="F2499" s="53"/>
      <c r="G2499" s="53"/>
      <c r="H2499" s="53" t="s">
        <v>148</v>
      </c>
      <c r="I2499" s="53" t="s">
        <v>30</v>
      </c>
      <c r="J2499" s="53" t="s">
        <v>149</v>
      </c>
      <c r="K2499" s="53" t="s">
        <v>123</v>
      </c>
      <c r="L2499" s="53" t="s">
        <v>128</v>
      </c>
      <c r="M2499" s="58" t="s">
        <v>10881</v>
      </c>
      <c r="N2499" s="53" t="s">
        <v>7090</v>
      </c>
      <c r="O2499" s="53"/>
      <c r="P2499" s="76"/>
    </row>
    <row r="2500" spans="1:16" ht="45">
      <c r="A2500" s="53" t="s">
        <v>7091</v>
      </c>
      <c r="B2500" s="54" t="s">
        <v>7076</v>
      </c>
      <c r="C2500" s="55" t="s">
        <v>7092</v>
      </c>
      <c r="D2500" s="53"/>
      <c r="E2500" s="53"/>
      <c r="F2500" s="53"/>
      <c r="G2500" s="53"/>
      <c r="H2500" s="53" t="s">
        <v>148</v>
      </c>
      <c r="I2500" s="53" t="s">
        <v>30</v>
      </c>
      <c r="J2500" s="53" t="s">
        <v>149</v>
      </c>
      <c r="K2500" s="53" t="s">
        <v>123</v>
      </c>
      <c r="L2500" s="53" t="s">
        <v>128</v>
      </c>
      <c r="M2500" s="58" t="s">
        <v>10881</v>
      </c>
      <c r="N2500" s="53" t="s">
        <v>7093</v>
      </c>
      <c r="O2500" s="53"/>
      <c r="P2500" s="76"/>
    </row>
    <row r="2501" spans="1:16" ht="75">
      <c r="A2501" s="53" t="s">
        <v>7094</v>
      </c>
      <c r="B2501" s="54" t="s">
        <v>7076</v>
      </c>
      <c r="C2501" s="55" t="s">
        <v>7095</v>
      </c>
      <c r="D2501" s="53"/>
      <c r="E2501" s="53"/>
      <c r="F2501" s="53"/>
      <c r="G2501" s="53"/>
      <c r="H2501" s="53" t="s">
        <v>148</v>
      </c>
      <c r="I2501" s="53" t="s">
        <v>30</v>
      </c>
      <c r="J2501" s="53" t="s">
        <v>149</v>
      </c>
      <c r="K2501" s="53" t="s">
        <v>123</v>
      </c>
      <c r="L2501" s="53" t="s">
        <v>128</v>
      </c>
      <c r="M2501" s="58" t="s">
        <v>10881</v>
      </c>
      <c r="N2501" s="53" t="s">
        <v>7096</v>
      </c>
      <c r="O2501" s="53"/>
      <c r="P2501" s="76"/>
    </row>
    <row r="2502" spans="1:16" ht="90">
      <c r="A2502" s="53" t="s">
        <v>7097</v>
      </c>
      <c r="B2502" s="54" t="s">
        <v>7076</v>
      </c>
      <c r="C2502" s="55" t="s">
        <v>7098</v>
      </c>
      <c r="D2502" s="53"/>
      <c r="E2502" s="53"/>
      <c r="F2502" s="53"/>
      <c r="G2502" s="53"/>
      <c r="H2502" s="53" t="s">
        <v>148</v>
      </c>
      <c r="I2502" s="53" t="s">
        <v>30</v>
      </c>
      <c r="J2502" s="53" t="s">
        <v>149</v>
      </c>
      <c r="K2502" s="53" t="s">
        <v>123</v>
      </c>
      <c r="L2502" s="53" t="s">
        <v>128</v>
      </c>
      <c r="M2502" s="58" t="s">
        <v>10881</v>
      </c>
      <c r="N2502" s="53" t="s">
        <v>7099</v>
      </c>
      <c r="O2502" s="53"/>
      <c r="P2502" s="76"/>
    </row>
    <row r="2503" spans="1:16" ht="105">
      <c r="A2503" s="53" t="s">
        <v>7100</v>
      </c>
      <c r="B2503" s="54" t="s">
        <v>7076</v>
      </c>
      <c r="C2503" s="55" t="s">
        <v>7101</v>
      </c>
      <c r="D2503" s="53"/>
      <c r="E2503" s="53"/>
      <c r="F2503" s="53"/>
      <c r="G2503" s="53"/>
      <c r="H2503" s="53" t="s">
        <v>148</v>
      </c>
      <c r="I2503" s="53" t="s">
        <v>30</v>
      </c>
      <c r="J2503" s="53" t="s">
        <v>149</v>
      </c>
      <c r="K2503" s="53" t="s">
        <v>123</v>
      </c>
      <c r="L2503" s="53" t="s">
        <v>128</v>
      </c>
      <c r="M2503" s="58" t="s">
        <v>10881</v>
      </c>
      <c r="N2503" s="53" t="s">
        <v>7102</v>
      </c>
      <c r="O2503" s="53"/>
      <c r="P2503" s="76"/>
    </row>
    <row r="2504" spans="1:16" ht="105">
      <c r="A2504" s="53" t="s">
        <v>7103</v>
      </c>
      <c r="B2504" s="54" t="s">
        <v>7076</v>
      </c>
      <c r="C2504" s="55" t="s">
        <v>7104</v>
      </c>
      <c r="D2504" s="53"/>
      <c r="E2504" s="53"/>
      <c r="F2504" s="53"/>
      <c r="G2504" s="53"/>
      <c r="H2504" s="53" t="s">
        <v>148</v>
      </c>
      <c r="I2504" s="53" t="s">
        <v>30</v>
      </c>
      <c r="J2504" s="53" t="s">
        <v>149</v>
      </c>
      <c r="K2504" s="53" t="s">
        <v>123</v>
      </c>
      <c r="L2504" s="53" t="s">
        <v>128</v>
      </c>
      <c r="M2504" s="58" t="s">
        <v>10881</v>
      </c>
      <c r="N2504" s="53" t="s">
        <v>7105</v>
      </c>
      <c r="O2504" s="53"/>
      <c r="P2504" s="76"/>
    </row>
    <row r="2505" spans="1:16" ht="105">
      <c r="A2505" s="53" t="s">
        <v>7106</v>
      </c>
      <c r="B2505" s="54" t="s">
        <v>7076</v>
      </c>
      <c r="C2505" s="55" t="s">
        <v>7107</v>
      </c>
      <c r="D2505" s="53"/>
      <c r="E2505" s="53"/>
      <c r="F2505" s="53"/>
      <c r="G2505" s="53"/>
      <c r="H2505" s="53" t="s">
        <v>148</v>
      </c>
      <c r="I2505" s="53" t="s">
        <v>30</v>
      </c>
      <c r="J2505" s="53" t="s">
        <v>149</v>
      </c>
      <c r="K2505" s="53" t="s">
        <v>123</v>
      </c>
      <c r="L2505" s="53" t="s">
        <v>128</v>
      </c>
      <c r="M2505" s="58" t="s">
        <v>10881</v>
      </c>
      <c r="N2505" s="53" t="s">
        <v>7108</v>
      </c>
      <c r="O2505" s="53"/>
      <c r="P2505" s="76"/>
    </row>
    <row r="2506" spans="1:16" ht="45">
      <c r="A2506" s="53" t="s">
        <v>7109</v>
      </c>
      <c r="B2506" s="54" t="s">
        <v>7076</v>
      </c>
      <c r="C2506" s="55" t="s">
        <v>7110</v>
      </c>
      <c r="D2506" s="53"/>
      <c r="E2506" s="53"/>
      <c r="F2506" s="53"/>
      <c r="G2506" s="53"/>
      <c r="H2506" s="53" t="s">
        <v>148</v>
      </c>
      <c r="I2506" s="53" t="s">
        <v>30</v>
      </c>
      <c r="J2506" s="53" t="s">
        <v>149</v>
      </c>
      <c r="K2506" s="53" t="s">
        <v>123</v>
      </c>
      <c r="L2506" s="53" t="s">
        <v>128</v>
      </c>
      <c r="M2506" s="58" t="s">
        <v>10881</v>
      </c>
      <c r="N2506" s="53" t="s">
        <v>7111</v>
      </c>
      <c r="O2506" s="53"/>
      <c r="P2506" s="76"/>
    </row>
    <row r="2507" spans="1:16" ht="45">
      <c r="A2507" s="53" t="s">
        <v>7112</v>
      </c>
      <c r="B2507" s="54" t="s">
        <v>7076</v>
      </c>
      <c r="C2507" s="55" t="s">
        <v>7113</v>
      </c>
      <c r="D2507" s="53"/>
      <c r="E2507" s="53"/>
      <c r="F2507" s="53"/>
      <c r="G2507" s="53"/>
      <c r="H2507" s="53" t="s">
        <v>148</v>
      </c>
      <c r="I2507" s="53" t="s">
        <v>30</v>
      </c>
      <c r="J2507" s="53" t="s">
        <v>149</v>
      </c>
      <c r="K2507" s="53" t="s">
        <v>123</v>
      </c>
      <c r="L2507" s="53" t="s">
        <v>128</v>
      </c>
      <c r="M2507" s="58" t="s">
        <v>10881</v>
      </c>
      <c r="N2507" s="53" t="s">
        <v>7114</v>
      </c>
      <c r="O2507" s="53"/>
      <c r="P2507" s="76"/>
    </row>
    <row r="2508" spans="1:16" ht="45">
      <c r="A2508" s="53" t="s">
        <v>7115</v>
      </c>
      <c r="B2508" s="54" t="s">
        <v>7076</v>
      </c>
      <c r="C2508" s="55" t="s">
        <v>7116</v>
      </c>
      <c r="D2508" s="53"/>
      <c r="E2508" s="53"/>
      <c r="F2508" s="53"/>
      <c r="G2508" s="53"/>
      <c r="H2508" s="53" t="s">
        <v>148</v>
      </c>
      <c r="I2508" s="53" t="s">
        <v>30</v>
      </c>
      <c r="J2508" s="53" t="s">
        <v>149</v>
      </c>
      <c r="K2508" s="53" t="s">
        <v>123</v>
      </c>
      <c r="L2508" s="53" t="s">
        <v>128</v>
      </c>
      <c r="M2508" s="58" t="s">
        <v>10881</v>
      </c>
      <c r="N2508" s="53" t="s">
        <v>7117</v>
      </c>
      <c r="O2508" s="53"/>
      <c r="P2508" s="76"/>
    </row>
    <row r="2509" spans="1:16" ht="60">
      <c r="A2509" s="53" t="s">
        <v>7118</v>
      </c>
      <c r="B2509" s="54" t="s">
        <v>7076</v>
      </c>
      <c r="C2509" s="55" t="s">
        <v>7119</v>
      </c>
      <c r="D2509" s="53"/>
      <c r="E2509" s="53"/>
      <c r="F2509" s="53"/>
      <c r="G2509" s="53"/>
      <c r="H2509" s="53" t="s">
        <v>148</v>
      </c>
      <c r="I2509" s="53" t="s">
        <v>30</v>
      </c>
      <c r="J2509" s="53" t="s">
        <v>149</v>
      </c>
      <c r="K2509" s="53" t="s">
        <v>123</v>
      </c>
      <c r="L2509" s="53" t="s">
        <v>128</v>
      </c>
      <c r="M2509" s="58" t="s">
        <v>10881</v>
      </c>
      <c r="N2509" s="53" t="s">
        <v>7120</v>
      </c>
      <c r="O2509" s="53"/>
      <c r="P2509" s="76"/>
    </row>
    <row r="2510" spans="1:16" ht="45">
      <c r="A2510" s="53" t="s">
        <v>7121</v>
      </c>
      <c r="B2510" s="54" t="s">
        <v>7076</v>
      </c>
      <c r="C2510" s="55" t="s">
        <v>7122</v>
      </c>
      <c r="D2510" s="53"/>
      <c r="E2510" s="53"/>
      <c r="F2510" s="53"/>
      <c r="G2510" s="33" t="s">
        <v>10767</v>
      </c>
      <c r="H2510" s="53" t="s">
        <v>148</v>
      </c>
      <c r="I2510" s="53" t="s">
        <v>30</v>
      </c>
      <c r="J2510" s="53" t="s">
        <v>149</v>
      </c>
      <c r="K2510" s="53" t="s">
        <v>123</v>
      </c>
      <c r="L2510" s="33" t="s">
        <v>154</v>
      </c>
      <c r="M2510" s="58" t="s">
        <v>11219</v>
      </c>
      <c r="N2510" s="53" t="s">
        <v>7123</v>
      </c>
      <c r="O2510" s="53"/>
      <c r="P2510" s="76"/>
    </row>
    <row r="2511" spans="1:16" ht="45">
      <c r="A2511" s="53" t="s">
        <v>7124</v>
      </c>
      <c r="B2511" s="54" t="s">
        <v>7076</v>
      </c>
      <c r="C2511" s="55" t="s">
        <v>7125</v>
      </c>
      <c r="D2511" s="53"/>
      <c r="E2511" s="53"/>
      <c r="F2511" s="53"/>
      <c r="G2511" s="53"/>
      <c r="H2511" s="53" t="s">
        <v>148</v>
      </c>
      <c r="I2511" s="53" t="s">
        <v>30</v>
      </c>
      <c r="J2511" s="53" t="s">
        <v>149</v>
      </c>
      <c r="K2511" s="53" t="s">
        <v>123</v>
      </c>
      <c r="L2511" s="53" t="s">
        <v>128</v>
      </c>
      <c r="M2511" s="58" t="s">
        <v>10881</v>
      </c>
      <c r="N2511" s="53" t="s">
        <v>7126</v>
      </c>
      <c r="O2511" s="53"/>
      <c r="P2511" s="76"/>
    </row>
    <row r="2512" spans="1:16" ht="60">
      <c r="A2512" s="53" t="s">
        <v>7127</v>
      </c>
      <c r="B2512" s="54" t="s">
        <v>7076</v>
      </c>
      <c r="C2512" s="55" t="s">
        <v>7128</v>
      </c>
      <c r="D2512" s="53"/>
      <c r="E2512" s="53"/>
      <c r="F2512" s="53"/>
      <c r="G2512" s="33" t="s">
        <v>10767</v>
      </c>
      <c r="H2512" s="53" t="s">
        <v>148</v>
      </c>
      <c r="I2512" s="53" t="s">
        <v>30</v>
      </c>
      <c r="J2512" s="53" t="s">
        <v>149</v>
      </c>
      <c r="K2512" s="53" t="s">
        <v>123</v>
      </c>
      <c r="L2512" s="53" t="s">
        <v>150</v>
      </c>
      <c r="M2512" s="58" t="s">
        <v>11128</v>
      </c>
      <c r="N2512" s="53" t="s">
        <v>7129</v>
      </c>
      <c r="O2512" s="33"/>
      <c r="P2512" s="76"/>
    </row>
    <row r="2513" spans="1:16" ht="45">
      <c r="A2513" s="53" t="s">
        <v>7130</v>
      </c>
      <c r="B2513" s="54" t="s">
        <v>7076</v>
      </c>
      <c r="C2513" s="55" t="s">
        <v>7131</v>
      </c>
      <c r="D2513" s="53"/>
      <c r="E2513" s="53"/>
      <c r="F2513" s="53"/>
      <c r="G2513" s="33" t="s">
        <v>10767</v>
      </c>
      <c r="H2513" s="53" t="s">
        <v>148</v>
      </c>
      <c r="I2513" s="53" t="s">
        <v>30</v>
      </c>
      <c r="J2513" s="53" t="s">
        <v>149</v>
      </c>
      <c r="K2513" s="53" t="s">
        <v>123</v>
      </c>
      <c r="L2513" s="53" t="s">
        <v>150</v>
      </c>
      <c r="M2513" s="58" t="s">
        <v>11128</v>
      </c>
      <c r="N2513" s="53" t="s">
        <v>7132</v>
      </c>
      <c r="O2513" s="33"/>
      <c r="P2513" s="76"/>
    </row>
    <row r="2514" spans="1:16" ht="30">
      <c r="A2514" s="53" t="s">
        <v>7133</v>
      </c>
      <c r="B2514" s="54" t="s">
        <v>7134</v>
      </c>
      <c r="C2514" s="55" t="s">
        <v>7135</v>
      </c>
      <c r="D2514" s="53"/>
      <c r="E2514" s="53"/>
      <c r="F2514" s="53"/>
      <c r="G2514" s="53"/>
      <c r="H2514" s="53" t="s">
        <v>148</v>
      </c>
      <c r="I2514" s="53" t="s">
        <v>30</v>
      </c>
      <c r="J2514" s="53" t="s">
        <v>151</v>
      </c>
      <c r="K2514" s="53" t="s">
        <v>124</v>
      </c>
      <c r="L2514" s="53" t="s">
        <v>129</v>
      </c>
      <c r="M2514" s="55"/>
      <c r="N2514" s="53" t="s">
        <v>7136</v>
      </c>
      <c r="O2514" s="53"/>
      <c r="P2514" s="76"/>
    </row>
    <row r="2515" spans="1:16" ht="60">
      <c r="A2515" s="53" t="s">
        <v>7137</v>
      </c>
      <c r="B2515" s="54" t="s">
        <v>7134</v>
      </c>
      <c r="C2515" s="55" t="s">
        <v>7138</v>
      </c>
      <c r="D2515" s="53"/>
      <c r="E2515" s="53"/>
      <c r="F2515" s="53"/>
      <c r="G2515" s="33" t="s">
        <v>10767</v>
      </c>
      <c r="H2515" s="53" t="s">
        <v>148</v>
      </c>
      <c r="I2515" s="53" t="s">
        <v>30</v>
      </c>
      <c r="J2515" s="53" t="s">
        <v>149</v>
      </c>
      <c r="K2515" s="53" t="s">
        <v>123</v>
      </c>
      <c r="L2515" s="53" t="s">
        <v>150</v>
      </c>
      <c r="M2515" s="58" t="s">
        <v>11128</v>
      </c>
      <c r="N2515" s="53" t="s">
        <v>7139</v>
      </c>
      <c r="O2515" s="33"/>
      <c r="P2515" s="76"/>
    </row>
    <row r="2516" spans="1:16" ht="60">
      <c r="A2516" s="53" t="s">
        <v>7140</v>
      </c>
      <c r="B2516" s="54" t="s">
        <v>7134</v>
      </c>
      <c r="C2516" s="55" t="s">
        <v>7141</v>
      </c>
      <c r="D2516" s="53"/>
      <c r="E2516" s="53"/>
      <c r="F2516" s="53"/>
      <c r="G2516" s="33" t="s">
        <v>10767</v>
      </c>
      <c r="H2516" s="53" t="s">
        <v>148</v>
      </c>
      <c r="I2516" s="53" t="s">
        <v>30</v>
      </c>
      <c r="J2516" s="53" t="s">
        <v>149</v>
      </c>
      <c r="K2516" s="53" t="s">
        <v>123</v>
      </c>
      <c r="L2516" s="53" t="s">
        <v>150</v>
      </c>
      <c r="M2516" s="58" t="s">
        <v>11191</v>
      </c>
      <c r="N2516" s="53" t="s">
        <v>7142</v>
      </c>
      <c r="O2516" s="33"/>
      <c r="P2516" s="76"/>
    </row>
    <row r="2517" spans="1:16" ht="45">
      <c r="A2517" s="53" t="s">
        <v>7143</v>
      </c>
      <c r="B2517" s="54" t="s">
        <v>7134</v>
      </c>
      <c r="C2517" s="55" t="s">
        <v>7144</v>
      </c>
      <c r="D2517" s="53"/>
      <c r="E2517" s="53"/>
      <c r="F2517" s="53"/>
      <c r="G2517" s="53"/>
      <c r="H2517" s="53" t="s">
        <v>148</v>
      </c>
      <c r="I2517" s="53" t="s">
        <v>30</v>
      </c>
      <c r="J2517" s="53" t="s">
        <v>151</v>
      </c>
      <c r="K2517" s="53" t="s">
        <v>124</v>
      </c>
      <c r="L2517" s="53" t="s">
        <v>153</v>
      </c>
      <c r="M2517" s="54" t="s">
        <v>273</v>
      </c>
      <c r="N2517" s="53" t="s">
        <v>7145</v>
      </c>
      <c r="O2517" s="60"/>
      <c r="P2517" s="76"/>
    </row>
    <row r="2518" spans="1:16" ht="60">
      <c r="A2518" s="53" t="s">
        <v>7146</v>
      </c>
      <c r="B2518" s="54" t="s">
        <v>7134</v>
      </c>
      <c r="C2518" s="55" t="s">
        <v>7147</v>
      </c>
      <c r="D2518" s="53"/>
      <c r="E2518" s="53"/>
      <c r="F2518" s="53"/>
      <c r="G2518" s="53"/>
      <c r="H2518" s="53" t="s">
        <v>148</v>
      </c>
      <c r="I2518" s="53" t="s">
        <v>30</v>
      </c>
      <c r="J2518" s="53" t="s">
        <v>149</v>
      </c>
      <c r="K2518" s="53" t="s">
        <v>123</v>
      </c>
      <c r="L2518" s="53" t="s">
        <v>128</v>
      </c>
      <c r="M2518" s="58" t="s">
        <v>10881</v>
      </c>
      <c r="N2518" s="53" t="s">
        <v>7148</v>
      </c>
      <c r="O2518" s="53"/>
      <c r="P2518" s="76"/>
    </row>
    <row r="2519" spans="1:16" ht="60">
      <c r="A2519" s="53" t="s">
        <v>7149</v>
      </c>
      <c r="B2519" s="54" t="s">
        <v>7134</v>
      </c>
      <c r="C2519" s="55" t="s">
        <v>7150</v>
      </c>
      <c r="D2519" s="53"/>
      <c r="E2519" s="53"/>
      <c r="F2519" s="53"/>
      <c r="G2519" s="53"/>
      <c r="H2519" s="53" t="s">
        <v>148</v>
      </c>
      <c r="I2519" s="53" t="s">
        <v>30</v>
      </c>
      <c r="J2519" s="53" t="s">
        <v>149</v>
      </c>
      <c r="K2519" s="53" t="s">
        <v>123</v>
      </c>
      <c r="L2519" s="53" t="s">
        <v>128</v>
      </c>
      <c r="M2519" s="58" t="s">
        <v>10881</v>
      </c>
      <c r="N2519" s="53" t="s">
        <v>7151</v>
      </c>
      <c r="O2519" s="53"/>
      <c r="P2519" s="76"/>
    </row>
    <row r="2520" spans="1:16" ht="45">
      <c r="A2520" s="53" t="s">
        <v>7152</v>
      </c>
      <c r="B2520" s="54" t="s">
        <v>7134</v>
      </c>
      <c r="C2520" s="55" t="s">
        <v>7153</v>
      </c>
      <c r="D2520" s="53"/>
      <c r="E2520" s="53"/>
      <c r="F2520" s="53"/>
      <c r="G2520" s="53"/>
      <c r="H2520" s="53" t="s">
        <v>148</v>
      </c>
      <c r="I2520" s="53" t="s">
        <v>30</v>
      </c>
      <c r="J2520" s="53" t="s">
        <v>151</v>
      </c>
      <c r="K2520" s="53" t="s">
        <v>124</v>
      </c>
      <c r="L2520" s="53" t="s">
        <v>153</v>
      </c>
      <c r="M2520" s="54" t="s">
        <v>273</v>
      </c>
      <c r="N2520" s="53" t="s">
        <v>7154</v>
      </c>
      <c r="O2520" s="33"/>
      <c r="P2520" s="76"/>
    </row>
    <row r="2521" spans="1:16" ht="45">
      <c r="A2521" s="53" t="s">
        <v>7155</v>
      </c>
      <c r="B2521" s="54" t="s">
        <v>7134</v>
      </c>
      <c r="C2521" s="55" t="s">
        <v>7156</v>
      </c>
      <c r="D2521" s="53"/>
      <c r="E2521" s="53"/>
      <c r="F2521" s="53"/>
      <c r="G2521" s="53"/>
      <c r="H2521" s="53" t="s">
        <v>148</v>
      </c>
      <c r="I2521" s="53" t="s">
        <v>30</v>
      </c>
      <c r="J2521" s="53" t="s">
        <v>149</v>
      </c>
      <c r="K2521" s="53" t="s">
        <v>123</v>
      </c>
      <c r="L2521" s="53" t="s">
        <v>128</v>
      </c>
      <c r="M2521" s="58" t="s">
        <v>10881</v>
      </c>
      <c r="N2521" s="53" t="s">
        <v>7157</v>
      </c>
      <c r="O2521" s="53"/>
      <c r="P2521" s="76"/>
    </row>
    <row r="2522" spans="1:16" ht="45">
      <c r="A2522" s="53" t="s">
        <v>7158</v>
      </c>
      <c r="B2522" s="54" t="s">
        <v>7134</v>
      </c>
      <c r="C2522" s="55" t="s">
        <v>7159</v>
      </c>
      <c r="D2522" s="53"/>
      <c r="E2522" s="53"/>
      <c r="F2522" s="53"/>
      <c r="G2522" s="53"/>
      <c r="H2522" s="53" t="s">
        <v>148</v>
      </c>
      <c r="I2522" s="53" t="s">
        <v>30</v>
      </c>
      <c r="J2522" s="53" t="s">
        <v>149</v>
      </c>
      <c r="K2522" s="53" t="s">
        <v>123</v>
      </c>
      <c r="L2522" s="53" t="s">
        <v>128</v>
      </c>
      <c r="M2522" s="58" t="s">
        <v>10881</v>
      </c>
      <c r="N2522" s="53" t="s">
        <v>7160</v>
      </c>
      <c r="O2522" s="53"/>
      <c r="P2522" s="76"/>
    </row>
    <row r="2523" spans="1:16" ht="60">
      <c r="A2523" s="53" t="s">
        <v>7161</v>
      </c>
      <c r="B2523" s="54" t="s">
        <v>7134</v>
      </c>
      <c r="C2523" s="55" t="s">
        <v>7162</v>
      </c>
      <c r="D2523" s="53"/>
      <c r="E2523" s="53"/>
      <c r="F2523" s="53"/>
      <c r="G2523" s="53"/>
      <c r="H2523" s="53" t="s">
        <v>148</v>
      </c>
      <c r="I2523" s="53" t="s">
        <v>30</v>
      </c>
      <c r="J2523" s="53" t="s">
        <v>149</v>
      </c>
      <c r="K2523" s="53" t="s">
        <v>123</v>
      </c>
      <c r="L2523" s="53" t="s">
        <v>128</v>
      </c>
      <c r="M2523" s="58" t="s">
        <v>10881</v>
      </c>
      <c r="N2523" s="53" t="s">
        <v>7163</v>
      </c>
      <c r="O2523" s="53"/>
      <c r="P2523" s="76"/>
    </row>
    <row r="2524" spans="1:16" ht="60">
      <c r="A2524" s="53" t="s">
        <v>7164</v>
      </c>
      <c r="B2524" s="54" t="s">
        <v>7134</v>
      </c>
      <c r="C2524" s="55" t="s">
        <v>7165</v>
      </c>
      <c r="D2524" s="53"/>
      <c r="E2524" s="53"/>
      <c r="F2524" s="53"/>
      <c r="G2524" s="53"/>
      <c r="H2524" s="53" t="s">
        <v>148</v>
      </c>
      <c r="I2524" s="53" t="s">
        <v>30</v>
      </c>
      <c r="J2524" s="53" t="s">
        <v>149</v>
      </c>
      <c r="K2524" s="53" t="s">
        <v>123</v>
      </c>
      <c r="L2524" s="53" t="s">
        <v>128</v>
      </c>
      <c r="M2524" s="58" t="s">
        <v>10881</v>
      </c>
      <c r="N2524" s="53" t="s">
        <v>7166</v>
      </c>
      <c r="O2524" s="53"/>
      <c r="P2524" s="76"/>
    </row>
    <row r="2525" spans="1:16" ht="45">
      <c r="A2525" s="53" t="s">
        <v>7167</v>
      </c>
      <c r="B2525" s="54" t="s">
        <v>7134</v>
      </c>
      <c r="C2525" s="55" t="s">
        <v>7168</v>
      </c>
      <c r="D2525" s="53"/>
      <c r="E2525" s="53"/>
      <c r="F2525" s="53"/>
      <c r="G2525" s="53"/>
      <c r="H2525" s="53" t="s">
        <v>148</v>
      </c>
      <c r="I2525" s="53" t="s">
        <v>30</v>
      </c>
      <c r="J2525" s="53" t="s">
        <v>149</v>
      </c>
      <c r="K2525" s="53" t="s">
        <v>123</v>
      </c>
      <c r="L2525" s="53" t="s">
        <v>128</v>
      </c>
      <c r="M2525" s="58" t="s">
        <v>10881</v>
      </c>
      <c r="N2525" s="53" t="s">
        <v>7169</v>
      </c>
      <c r="O2525" s="53"/>
      <c r="P2525" s="76"/>
    </row>
    <row r="2526" spans="1:16" ht="75">
      <c r="A2526" s="53" t="s">
        <v>7170</v>
      </c>
      <c r="B2526" s="54" t="s">
        <v>7134</v>
      </c>
      <c r="C2526" s="55" t="s">
        <v>7171</v>
      </c>
      <c r="D2526" s="53"/>
      <c r="E2526" s="53"/>
      <c r="F2526" s="53"/>
      <c r="G2526" s="53"/>
      <c r="H2526" s="53" t="s">
        <v>148</v>
      </c>
      <c r="I2526" s="53" t="s">
        <v>30</v>
      </c>
      <c r="J2526" s="53" t="s">
        <v>149</v>
      </c>
      <c r="K2526" s="53" t="s">
        <v>123</v>
      </c>
      <c r="L2526" s="53" t="s">
        <v>128</v>
      </c>
      <c r="M2526" s="58" t="s">
        <v>10881</v>
      </c>
      <c r="N2526" s="53" t="s">
        <v>7172</v>
      </c>
      <c r="O2526" s="53"/>
      <c r="P2526" s="76"/>
    </row>
    <row r="2527" spans="1:16" ht="105">
      <c r="A2527" s="53" t="s">
        <v>7173</v>
      </c>
      <c r="B2527" s="54" t="s">
        <v>7134</v>
      </c>
      <c r="C2527" s="55" t="s">
        <v>7174</v>
      </c>
      <c r="D2527" s="53"/>
      <c r="E2527" s="53"/>
      <c r="F2527" s="53"/>
      <c r="G2527" s="53"/>
      <c r="H2527" s="53" t="s">
        <v>148</v>
      </c>
      <c r="I2527" s="53" t="s">
        <v>30</v>
      </c>
      <c r="J2527" s="53" t="s">
        <v>149</v>
      </c>
      <c r="K2527" s="53" t="s">
        <v>123</v>
      </c>
      <c r="L2527" s="53" t="s">
        <v>128</v>
      </c>
      <c r="M2527" s="58" t="s">
        <v>10881</v>
      </c>
      <c r="N2527" s="53" t="s">
        <v>7175</v>
      </c>
      <c r="O2527" s="53"/>
      <c r="P2527" s="76"/>
    </row>
    <row r="2528" spans="1:16" ht="105">
      <c r="A2528" s="53" t="s">
        <v>7176</v>
      </c>
      <c r="B2528" s="54" t="s">
        <v>7134</v>
      </c>
      <c r="C2528" s="55" t="s">
        <v>7177</v>
      </c>
      <c r="D2528" s="53"/>
      <c r="E2528" s="53"/>
      <c r="F2528" s="53"/>
      <c r="G2528" s="53"/>
      <c r="H2528" s="53" t="s">
        <v>148</v>
      </c>
      <c r="I2528" s="53" t="s">
        <v>30</v>
      </c>
      <c r="J2528" s="53" t="s">
        <v>149</v>
      </c>
      <c r="K2528" s="53" t="s">
        <v>123</v>
      </c>
      <c r="L2528" s="53" t="s">
        <v>128</v>
      </c>
      <c r="M2528" s="58" t="s">
        <v>10881</v>
      </c>
      <c r="N2528" s="53" t="s">
        <v>7178</v>
      </c>
      <c r="O2528" s="53"/>
      <c r="P2528" s="76"/>
    </row>
    <row r="2529" spans="1:16" ht="105">
      <c r="A2529" s="53" t="s">
        <v>7179</v>
      </c>
      <c r="B2529" s="54" t="s">
        <v>7134</v>
      </c>
      <c r="C2529" s="55" t="s">
        <v>7180</v>
      </c>
      <c r="D2529" s="53"/>
      <c r="E2529" s="53"/>
      <c r="F2529" s="53"/>
      <c r="G2529" s="53"/>
      <c r="H2529" s="53" t="s">
        <v>148</v>
      </c>
      <c r="I2529" s="53" t="s">
        <v>30</v>
      </c>
      <c r="J2529" s="53" t="s">
        <v>149</v>
      </c>
      <c r="K2529" s="53" t="s">
        <v>123</v>
      </c>
      <c r="L2529" s="53" t="s">
        <v>128</v>
      </c>
      <c r="M2529" s="58" t="s">
        <v>10881</v>
      </c>
      <c r="N2529" s="53" t="s">
        <v>7181</v>
      </c>
      <c r="O2529" s="53"/>
      <c r="P2529" s="76"/>
    </row>
    <row r="2530" spans="1:16" ht="105">
      <c r="A2530" s="53" t="s">
        <v>7182</v>
      </c>
      <c r="B2530" s="54" t="s">
        <v>7134</v>
      </c>
      <c r="C2530" s="55" t="s">
        <v>7183</v>
      </c>
      <c r="D2530" s="53"/>
      <c r="E2530" s="53"/>
      <c r="F2530" s="53"/>
      <c r="G2530" s="53"/>
      <c r="H2530" s="53" t="s">
        <v>148</v>
      </c>
      <c r="I2530" s="53" t="s">
        <v>30</v>
      </c>
      <c r="J2530" s="53" t="s">
        <v>149</v>
      </c>
      <c r="K2530" s="53" t="s">
        <v>123</v>
      </c>
      <c r="L2530" s="53" t="s">
        <v>128</v>
      </c>
      <c r="M2530" s="58" t="s">
        <v>10881</v>
      </c>
      <c r="N2530" s="53" t="s">
        <v>7184</v>
      </c>
      <c r="O2530" s="53"/>
      <c r="P2530" s="76"/>
    </row>
    <row r="2531" spans="1:16" ht="60">
      <c r="A2531" s="53" t="s">
        <v>7185</v>
      </c>
      <c r="B2531" s="54" t="s">
        <v>7134</v>
      </c>
      <c r="C2531" s="55" t="s">
        <v>7186</v>
      </c>
      <c r="D2531" s="53"/>
      <c r="E2531" s="53"/>
      <c r="F2531" s="53"/>
      <c r="G2531" s="53"/>
      <c r="H2531" s="53" t="s">
        <v>148</v>
      </c>
      <c r="I2531" s="53" t="s">
        <v>30</v>
      </c>
      <c r="J2531" s="53" t="s">
        <v>149</v>
      </c>
      <c r="K2531" s="53" t="s">
        <v>123</v>
      </c>
      <c r="L2531" s="53" t="s">
        <v>128</v>
      </c>
      <c r="M2531" s="58" t="s">
        <v>10881</v>
      </c>
      <c r="N2531" s="53" t="s">
        <v>7187</v>
      </c>
      <c r="O2531" s="53"/>
      <c r="P2531" s="76"/>
    </row>
    <row r="2532" spans="1:16" ht="60">
      <c r="A2532" s="53" t="s">
        <v>7188</v>
      </c>
      <c r="B2532" s="54" t="s">
        <v>7134</v>
      </c>
      <c r="C2532" s="55" t="s">
        <v>7189</v>
      </c>
      <c r="D2532" s="53"/>
      <c r="E2532" s="53"/>
      <c r="F2532" s="53"/>
      <c r="G2532" s="53"/>
      <c r="H2532" s="53" t="s">
        <v>148</v>
      </c>
      <c r="I2532" s="53" t="s">
        <v>30</v>
      </c>
      <c r="J2532" s="53" t="s">
        <v>149</v>
      </c>
      <c r="K2532" s="53" t="s">
        <v>123</v>
      </c>
      <c r="L2532" s="53" t="s">
        <v>128</v>
      </c>
      <c r="M2532" s="58" t="s">
        <v>10881</v>
      </c>
      <c r="N2532" s="53" t="s">
        <v>7190</v>
      </c>
      <c r="O2532" s="53"/>
      <c r="P2532" s="76"/>
    </row>
    <row r="2533" spans="1:16" ht="60">
      <c r="A2533" s="53" t="s">
        <v>7191</v>
      </c>
      <c r="B2533" s="54" t="s">
        <v>7134</v>
      </c>
      <c r="C2533" s="55" t="s">
        <v>7192</v>
      </c>
      <c r="D2533" s="53"/>
      <c r="E2533" s="53"/>
      <c r="F2533" s="53"/>
      <c r="G2533" s="53"/>
      <c r="H2533" s="53" t="s">
        <v>148</v>
      </c>
      <c r="I2533" s="53" t="s">
        <v>30</v>
      </c>
      <c r="J2533" s="53" t="s">
        <v>149</v>
      </c>
      <c r="K2533" s="53" t="s">
        <v>123</v>
      </c>
      <c r="L2533" s="53" t="s">
        <v>128</v>
      </c>
      <c r="M2533" s="58" t="s">
        <v>10881</v>
      </c>
      <c r="N2533" s="53" t="s">
        <v>7193</v>
      </c>
      <c r="O2533" s="53"/>
      <c r="P2533" s="76"/>
    </row>
    <row r="2534" spans="1:16" ht="60">
      <c r="A2534" s="53" t="s">
        <v>7194</v>
      </c>
      <c r="B2534" s="54" t="s">
        <v>7134</v>
      </c>
      <c r="C2534" s="55" t="s">
        <v>7195</v>
      </c>
      <c r="D2534" s="53"/>
      <c r="E2534" s="53"/>
      <c r="F2534" s="53"/>
      <c r="G2534" s="53"/>
      <c r="H2534" s="53" t="s">
        <v>148</v>
      </c>
      <c r="I2534" s="53" t="s">
        <v>30</v>
      </c>
      <c r="J2534" s="53" t="s">
        <v>149</v>
      </c>
      <c r="K2534" s="53" t="s">
        <v>123</v>
      </c>
      <c r="L2534" s="53" t="s">
        <v>128</v>
      </c>
      <c r="M2534" s="58" t="s">
        <v>10881</v>
      </c>
      <c r="N2534" s="53" t="s">
        <v>7196</v>
      </c>
      <c r="O2534" s="53"/>
      <c r="P2534" s="76"/>
    </row>
    <row r="2535" spans="1:16" ht="45">
      <c r="A2535" s="53" t="s">
        <v>7197</v>
      </c>
      <c r="B2535" s="54" t="s">
        <v>7134</v>
      </c>
      <c r="C2535" s="55" t="s">
        <v>7198</v>
      </c>
      <c r="D2535" s="53"/>
      <c r="E2535" s="53"/>
      <c r="F2535" s="53"/>
      <c r="G2535" s="33" t="s">
        <v>10767</v>
      </c>
      <c r="H2535" s="53" t="s">
        <v>148</v>
      </c>
      <c r="I2535" s="53" t="s">
        <v>30</v>
      </c>
      <c r="J2535" s="53" t="s">
        <v>149</v>
      </c>
      <c r="K2535" s="53" t="s">
        <v>123</v>
      </c>
      <c r="L2535" s="33" t="s">
        <v>154</v>
      </c>
      <c r="M2535" s="58" t="s">
        <v>11219</v>
      </c>
      <c r="N2535" s="53" t="s">
        <v>7199</v>
      </c>
      <c r="O2535" s="53"/>
      <c r="P2535" s="76"/>
    </row>
    <row r="2536" spans="1:16" ht="45">
      <c r="A2536" s="53" t="s">
        <v>7200</v>
      </c>
      <c r="B2536" s="54" t="s">
        <v>7134</v>
      </c>
      <c r="C2536" s="55" t="s">
        <v>7201</v>
      </c>
      <c r="D2536" s="53"/>
      <c r="E2536" s="53"/>
      <c r="F2536" s="53"/>
      <c r="G2536" s="33" t="s">
        <v>10767</v>
      </c>
      <c r="H2536" s="53" t="s">
        <v>148</v>
      </c>
      <c r="I2536" s="53" t="s">
        <v>30</v>
      </c>
      <c r="J2536" s="53" t="s">
        <v>149</v>
      </c>
      <c r="K2536" s="53" t="s">
        <v>123</v>
      </c>
      <c r="L2536" s="53" t="s">
        <v>150</v>
      </c>
      <c r="M2536" s="58" t="s">
        <v>11128</v>
      </c>
      <c r="N2536" s="53" t="s">
        <v>7202</v>
      </c>
      <c r="O2536" s="33"/>
      <c r="P2536" s="76"/>
    </row>
    <row r="2537" spans="1:16" ht="45">
      <c r="A2537" s="53" t="s">
        <v>7203</v>
      </c>
      <c r="B2537" s="54" t="s">
        <v>7134</v>
      </c>
      <c r="C2537" s="55" t="s">
        <v>7204</v>
      </c>
      <c r="D2537" s="53"/>
      <c r="E2537" s="53"/>
      <c r="F2537" s="53"/>
      <c r="G2537" s="33" t="s">
        <v>10767</v>
      </c>
      <c r="H2537" s="53" t="s">
        <v>148</v>
      </c>
      <c r="I2537" s="53" t="s">
        <v>30</v>
      </c>
      <c r="J2537" s="53" t="s">
        <v>149</v>
      </c>
      <c r="K2537" s="53" t="s">
        <v>123</v>
      </c>
      <c r="L2537" s="53" t="s">
        <v>150</v>
      </c>
      <c r="M2537" s="58" t="s">
        <v>11128</v>
      </c>
      <c r="N2537" s="53" t="s">
        <v>7205</v>
      </c>
      <c r="O2537" s="33"/>
      <c r="P2537" s="76"/>
    </row>
    <row r="2538" spans="1:16" ht="30">
      <c r="A2538" s="53" t="s">
        <v>7206</v>
      </c>
      <c r="B2538" s="54" t="s">
        <v>7207</v>
      </c>
      <c r="C2538" s="55" t="s">
        <v>7208</v>
      </c>
      <c r="D2538" s="53"/>
      <c r="E2538" s="53"/>
      <c r="F2538" s="53"/>
      <c r="G2538" s="53"/>
      <c r="H2538" s="53" t="s">
        <v>148</v>
      </c>
      <c r="I2538" s="53" t="s">
        <v>30</v>
      </c>
      <c r="J2538" s="53" t="s">
        <v>151</v>
      </c>
      <c r="K2538" s="53" t="s">
        <v>124</v>
      </c>
      <c r="L2538" s="53" t="s">
        <v>129</v>
      </c>
      <c r="M2538" s="55"/>
      <c r="N2538" s="53" t="s">
        <v>7209</v>
      </c>
      <c r="O2538" s="53"/>
      <c r="P2538" s="76"/>
    </row>
    <row r="2539" spans="1:16" ht="30">
      <c r="A2539" s="53" t="s">
        <v>7210</v>
      </c>
      <c r="B2539" s="54" t="s">
        <v>7207</v>
      </c>
      <c r="C2539" s="55" t="s">
        <v>7211</v>
      </c>
      <c r="D2539" s="53"/>
      <c r="E2539" s="53"/>
      <c r="F2539" s="53"/>
      <c r="G2539" s="33" t="s">
        <v>10767</v>
      </c>
      <c r="H2539" s="53" t="s">
        <v>148</v>
      </c>
      <c r="I2539" s="53" t="s">
        <v>30</v>
      </c>
      <c r="J2539" s="53" t="s">
        <v>149</v>
      </c>
      <c r="K2539" s="53" t="s">
        <v>123</v>
      </c>
      <c r="L2539" s="53" t="s">
        <v>150</v>
      </c>
      <c r="M2539" s="58" t="s">
        <v>11062</v>
      </c>
      <c r="N2539" s="53" t="s">
        <v>7212</v>
      </c>
      <c r="O2539" s="33"/>
      <c r="P2539" s="76"/>
    </row>
    <row r="2540" spans="1:16" ht="45">
      <c r="A2540" s="53" t="s">
        <v>7213</v>
      </c>
      <c r="B2540" s="54" t="s">
        <v>7214</v>
      </c>
      <c r="C2540" s="55" t="s">
        <v>7215</v>
      </c>
      <c r="D2540" s="53"/>
      <c r="E2540" s="53"/>
      <c r="F2540" s="53"/>
      <c r="G2540" s="53"/>
      <c r="H2540" s="53" t="s">
        <v>148</v>
      </c>
      <c r="I2540" s="53" t="s">
        <v>30</v>
      </c>
      <c r="J2540" s="53" t="s">
        <v>151</v>
      </c>
      <c r="K2540" s="53" t="s">
        <v>124</v>
      </c>
      <c r="L2540" s="53" t="s">
        <v>129</v>
      </c>
      <c r="M2540" s="55"/>
      <c r="N2540" s="53" t="s">
        <v>7216</v>
      </c>
      <c r="O2540" s="53"/>
      <c r="P2540" s="76"/>
    </row>
    <row r="2541" spans="1:16" ht="75">
      <c r="A2541" s="53" t="s">
        <v>7217</v>
      </c>
      <c r="B2541" s="54" t="s">
        <v>7214</v>
      </c>
      <c r="C2541" s="55" t="s">
        <v>7218</v>
      </c>
      <c r="D2541" s="53"/>
      <c r="E2541" s="53"/>
      <c r="F2541" s="53"/>
      <c r="G2541" s="33" t="s">
        <v>10767</v>
      </c>
      <c r="H2541" s="53" t="s">
        <v>148</v>
      </c>
      <c r="I2541" s="53" t="s">
        <v>30</v>
      </c>
      <c r="J2541" s="53" t="s">
        <v>149</v>
      </c>
      <c r="K2541" s="53" t="s">
        <v>123</v>
      </c>
      <c r="L2541" s="53" t="s">
        <v>150</v>
      </c>
      <c r="M2541" s="58" t="s">
        <v>11124</v>
      </c>
      <c r="N2541" s="53" t="s">
        <v>7219</v>
      </c>
      <c r="O2541" s="33"/>
      <c r="P2541" s="76"/>
    </row>
    <row r="2542" spans="1:16" ht="45">
      <c r="A2542" s="53" t="s">
        <v>7220</v>
      </c>
      <c r="B2542" s="54" t="s">
        <v>7214</v>
      </c>
      <c r="C2542" s="55" t="s">
        <v>7221</v>
      </c>
      <c r="D2542" s="53"/>
      <c r="E2542" s="53"/>
      <c r="F2542" s="53"/>
      <c r="G2542" s="53"/>
      <c r="H2542" s="53" t="s">
        <v>148</v>
      </c>
      <c r="I2542" s="53" t="s">
        <v>30</v>
      </c>
      <c r="J2542" s="53" t="s">
        <v>149</v>
      </c>
      <c r="K2542" s="53" t="s">
        <v>123</v>
      </c>
      <c r="L2542" s="33" t="s">
        <v>128</v>
      </c>
      <c r="M2542" s="65" t="s">
        <v>10900</v>
      </c>
      <c r="N2542" s="53" t="s">
        <v>7222</v>
      </c>
      <c r="O2542" s="53"/>
      <c r="P2542" s="76"/>
    </row>
    <row r="2543" spans="1:16" ht="75">
      <c r="A2543" s="53" t="s">
        <v>7223</v>
      </c>
      <c r="B2543" s="54" t="s">
        <v>7214</v>
      </c>
      <c r="C2543" s="55" t="s">
        <v>7224</v>
      </c>
      <c r="D2543" s="53"/>
      <c r="E2543" s="53"/>
      <c r="F2543" s="53"/>
      <c r="G2543" s="53"/>
      <c r="H2543" s="53" t="s">
        <v>148</v>
      </c>
      <c r="I2543" s="53" t="s">
        <v>30</v>
      </c>
      <c r="J2543" s="53" t="s">
        <v>149</v>
      </c>
      <c r="K2543" s="53" t="s">
        <v>123</v>
      </c>
      <c r="L2543" s="53" t="s">
        <v>128</v>
      </c>
      <c r="M2543" s="58" t="s">
        <v>10881</v>
      </c>
      <c r="N2543" s="53" t="s">
        <v>7225</v>
      </c>
      <c r="O2543" s="53"/>
      <c r="P2543" s="76"/>
    </row>
    <row r="2544" spans="1:16" ht="75">
      <c r="A2544" s="53" t="s">
        <v>7226</v>
      </c>
      <c r="B2544" s="54" t="s">
        <v>7214</v>
      </c>
      <c r="C2544" s="55" t="s">
        <v>7227</v>
      </c>
      <c r="D2544" s="53"/>
      <c r="E2544" s="53"/>
      <c r="F2544" s="53"/>
      <c r="G2544" s="53"/>
      <c r="H2544" s="53" t="s">
        <v>148</v>
      </c>
      <c r="I2544" s="53" t="s">
        <v>30</v>
      </c>
      <c r="J2544" s="53" t="s">
        <v>149</v>
      </c>
      <c r="K2544" s="53" t="s">
        <v>123</v>
      </c>
      <c r="L2544" s="53" t="s">
        <v>128</v>
      </c>
      <c r="M2544" s="58" t="s">
        <v>10881</v>
      </c>
      <c r="N2544" s="53" t="s">
        <v>7228</v>
      </c>
      <c r="O2544" s="53"/>
      <c r="P2544" s="76"/>
    </row>
    <row r="2545" spans="1:16" ht="90">
      <c r="A2545" s="53" t="s">
        <v>7229</v>
      </c>
      <c r="B2545" s="54" t="s">
        <v>7214</v>
      </c>
      <c r="C2545" s="55" t="s">
        <v>7230</v>
      </c>
      <c r="D2545" s="53"/>
      <c r="E2545" s="53"/>
      <c r="F2545" s="53"/>
      <c r="G2545" s="53"/>
      <c r="H2545" s="53" t="s">
        <v>148</v>
      </c>
      <c r="I2545" s="53" t="s">
        <v>30</v>
      </c>
      <c r="J2545" s="53" t="s">
        <v>149</v>
      </c>
      <c r="K2545" s="53" t="s">
        <v>123</v>
      </c>
      <c r="L2545" s="53" t="s">
        <v>128</v>
      </c>
      <c r="M2545" s="58" t="s">
        <v>10881</v>
      </c>
      <c r="N2545" s="53" t="s">
        <v>7231</v>
      </c>
      <c r="O2545" s="53"/>
      <c r="P2545" s="76"/>
    </row>
    <row r="2546" spans="1:16" ht="60">
      <c r="A2546" s="53" t="s">
        <v>7232</v>
      </c>
      <c r="B2546" s="54" t="s">
        <v>7214</v>
      </c>
      <c r="C2546" s="58" t="s">
        <v>10670</v>
      </c>
      <c r="D2546" s="53"/>
      <c r="E2546" s="53"/>
      <c r="F2546" s="53"/>
      <c r="G2546" s="53"/>
      <c r="H2546" s="53" t="s">
        <v>148</v>
      </c>
      <c r="I2546" s="53" t="s">
        <v>30</v>
      </c>
      <c r="J2546" s="53" t="s">
        <v>149</v>
      </c>
      <c r="K2546" s="53" t="s">
        <v>123</v>
      </c>
      <c r="L2546" s="53" t="s">
        <v>128</v>
      </c>
      <c r="M2546" s="58" t="s">
        <v>10881</v>
      </c>
      <c r="N2546" s="53" t="s">
        <v>7233</v>
      </c>
      <c r="O2546" s="84"/>
      <c r="P2546" s="76"/>
    </row>
    <row r="2547" spans="1:16" ht="75">
      <c r="A2547" s="53" t="s">
        <v>7234</v>
      </c>
      <c r="B2547" s="54" t="s">
        <v>7214</v>
      </c>
      <c r="C2547" s="55" t="s">
        <v>7235</v>
      </c>
      <c r="D2547" s="53"/>
      <c r="E2547" s="53"/>
      <c r="F2547" s="53"/>
      <c r="G2547" s="53"/>
      <c r="H2547" s="53" t="s">
        <v>148</v>
      </c>
      <c r="I2547" s="53" t="s">
        <v>30</v>
      </c>
      <c r="J2547" s="53" t="s">
        <v>149</v>
      </c>
      <c r="K2547" s="53" t="s">
        <v>123</v>
      </c>
      <c r="L2547" s="53" t="s">
        <v>128</v>
      </c>
      <c r="M2547" s="58" t="s">
        <v>10881</v>
      </c>
      <c r="N2547" s="53" t="s">
        <v>7236</v>
      </c>
      <c r="O2547" s="53"/>
      <c r="P2547" s="76"/>
    </row>
    <row r="2548" spans="1:16" ht="60">
      <c r="A2548" s="53" t="s">
        <v>7237</v>
      </c>
      <c r="B2548" s="54" t="s">
        <v>7214</v>
      </c>
      <c r="C2548" s="55" t="s">
        <v>7238</v>
      </c>
      <c r="D2548" s="53"/>
      <c r="E2548" s="53"/>
      <c r="F2548" s="53"/>
      <c r="G2548" s="53"/>
      <c r="H2548" s="53" t="s">
        <v>148</v>
      </c>
      <c r="I2548" s="53" t="s">
        <v>30</v>
      </c>
      <c r="J2548" s="53" t="s">
        <v>149</v>
      </c>
      <c r="K2548" s="53" t="s">
        <v>123</v>
      </c>
      <c r="L2548" s="53" t="s">
        <v>128</v>
      </c>
      <c r="M2548" s="58" t="s">
        <v>10881</v>
      </c>
      <c r="N2548" s="53" t="s">
        <v>7239</v>
      </c>
      <c r="O2548" s="84"/>
      <c r="P2548" s="76"/>
    </row>
    <row r="2549" spans="1:16" ht="60">
      <c r="A2549" s="53" t="s">
        <v>7240</v>
      </c>
      <c r="B2549" s="54" t="s">
        <v>7214</v>
      </c>
      <c r="C2549" s="55" t="s">
        <v>7241</v>
      </c>
      <c r="D2549" s="53"/>
      <c r="E2549" s="53"/>
      <c r="F2549" s="53"/>
      <c r="G2549" s="53"/>
      <c r="H2549" s="53" t="s">
        <v>148</v>
      </c>
      <c r="I2549" s="53" t="s">
        <v>30</v>
      </c>
      <c r="J2549" s="53" t="s">
        <v>149</v>
      </c>
      <c r="K2549" s="53" t="s">
        <v>123</v>
      </c>
      <c r="L2549" s="53" t="s">
        <v>128</v>
      </c>
      <c r="M2549" s="58" t="s">
        <v>10881</v>
      </c>
      <c r="N2549" s="53" t="s">
        <v>7242</v>
      </c>
      <c r="O2549" s="53"/>
      <c r="P2549" s="76"/>
    </row>
    <row r="2550" spans="1:16" ht="75">
      <c r="A2550" s="53" t="s">
        <v>7243</v>
      </c>
      <c r="B2550" s="54" t="s">
        <v>7214</v>
      </c>
      <c r="C2550" s="55" t="s">
        <v>7244</v>
      </c>
      <c r="D2550" s="53"/>
      <c r="E2550" s="53"/>
      <c r="F2550" s="53"/>
      <c r="G2550" s="53"/>
      <c r="H2550" s="53" t="s">
        <v>148</v>
      </c>
      <c r="I2550" s="53" t="s">
        <v>30</v>
      </c>
      <c r="J2550" s="53" t="s">
        <v>149</v>
      </c>
      <c r="K2550" s="53" t="s">
        <v>123</v>
      </c>
      <c r="L2550" s="53" t="s">
        <v>128</v>
      </c>
      <c r="M2550" s="58" t="s">
        <v>10881</v>
      </c>
      <c r="N2550" s="53" t="s">
        <v>7245</v>
      </c>
      <c r="O2550" s="53"/>
      <c r="P2550" s="76"/>
    </row>
    <row r="2551" spans="1:16" ht="75">
      <c r="A2551" s="53" t="s">
        <v>7246</v>
      </c>
      <c r="B2551" s="54" t="s">
        <v>7214</v>
      </c>
      <c r="C2551" s="55" t="s">
        <v>7247</v>
      </c>
      <c r="D2551" s="53"/>
      <c r="E2551" s="53"/>
      <c r="F2551" s="53"/>
      <c r="G2551" s="53"/>
      <c r="H2551" s="53" t="s">
        <v>148</v>
      </c>
      <c r="I2551" s="53" t="s">
        <v>30</v>
      </c>
      <c r="J2551" s="53" t="s">
        <v>149</v>
      </c>
      <c r="K2551" s="53" t="s">
        <v>123</v>
      </c>
      <c r="L2551" s="53" t="s">
        <v>128</v>
      </c>
      <c r="M2551" s="58" t="s">
        <v>10881</v>
      </c>
      <c r="N2551" s="53" t="s">
        <v>7248</v>
      </c>
      <c r="O2551" s="53"/>
      <c r="P2551" s="76"/>
    </row>
    <row r="2552" spans="1:16" ht="75">
      <c r="A2552" s="53" t="s">
        <v>7249</v>
      </c>
      <c r="B2552" s="54" t="s">
        <v>7214</v>
      </c>
      <c r="C2552" s="55" t="s">
        <v>7250</v>
      </c>
      <c r="D2552" s="53"/>
      <c r="E2552" s="53"/>
      <c r="F2552" s="53"/>
      <c r="G2552" s="53"/>
      <c r="H2552" s="53" t="s">
        <v>148</v>
      </c>
      <c r="I2552" s="53" t="s">
        <v>30</v>
      </c>
      <c r="J2552" s="53" t="s">
        <v>149</v>
      </c>
      <c r="K2552" s="53" t="s">
        <v>123</v>
      </c>
      <c r="L2552" s="53" t="s">
        <v>128</v>
      </c>
      <c r="M2552" s="58" t="s">
        <v>10881</v>
      </c>
      <c r="N2552" s="53" t="s">
        <v>7251</v>
      </c>
      <c r="O2552" s="53"/>
      <c r="P2552" s="76"/>
    </row>
    <row r="2553" spans="1:16" ht="45">
      <c r="A2553" s="53" t="s">
        <v>7252</v>
      </c>
      <c r="B2553" s="54" t="s">
        <v>7214</v>
      </c>
      <c r="C2553" s="55" t="s">
        <v>7253</v>
      </c>
      <c r="D2553" s="53"/>
      <c r="E2553" s="53"/>
      <c r="F2553" s="53"/>
      <c r="G2553" s="33" t="s">
        <v>10767</v>
      </c>
      <c r="H2553" s="53" t="s">
        <v>148</v>
      </c>
      <c r="I2553" s="53" t="s">
        <v>30</v>
      </c>
      <c r="J2553" s="53" t="s">
        <v>149</v>
      </c>
      <c r="K2553" s="53" t="s">
        <v>123</v>
      </c>
      <c r="L2553" s="53" t="s">
        <v>150</v>
      </c>
      <c r="M2553" s="65" t="s">
        <v>11124</v>
      </c>
      <c r="N2553" s="53" t="s">
        <v>7254</v>
      </c>
      <c r="O2553" s="33"/>
      <c r="P2553" s="76"/>
    </row>
    <row r="2554" spans="1:16" ht="45">
      <c r="A2554" s="53" t="s">
        <v>7255</v>
      </c>
      <c r="B2554" s="54" t="s">
        <v>7214</v>
      </c>
      <c r="C2554" s="55" t="s">
        <v>7256</v>
      </c>
      <c r="D2554" s="53"/>
      <c r="E2554" s="53"/>
      <c r="F2554" s="53"/>
      <c r="G2554" s="33" t="s">
        <v>10767</v>
      </c>
      <c r="H2554" s="53" t="s">
        <v>148</v>
      </c>
      <c r="I2554" s="53" t="s">
        <v>30</v>
      </c>
      <c r="J2554" s="53" t="s">
        <v>149</v>
      </c>
      <c r="K2554" s="53" t="s">
        <v>123</v>
      </c>
      <c r="L2554" s="53" t="s">
        <v>150</v>
      </c>
      <c r="M2554" s="65" t="s">
        <v>11124</v>
      </c>
      <c r="N2554" s="53" t="s">
        <v>7257</v>
      </c>
      <c r="O2554" s="33"/>
      <c r="P2554" s="76"/>
    </row>
    <row r="2555" spans="1:16" ht="30">
      <c r="A2555" s="53" t="s">
        <v>7258</v>
      </c>
      <c r="B2555" s="54" t="s">
        <v>7259</v>
      </c>
      <c r="C2555" s="55" t="s">
        <v>7260</v>
      </c>
      <c r="D2555" s="53"/>
      <c r="E2555" s="53"/>
      <c r="F2555" s="53"/>
      <c r="G2555" s="53"/>
      <c r="H2555" s="53" t="s">
        <v>148</v>
      </c>
      <c r="I2555" s="53" t="s">
        <v>30</v>
      </c>
      <c r="J2555" s="53" t="s">
        <v>151</v>
      </c>
      <c r="K2555" s="53" t="s">
        <v>124</v>
      </c>
      <c r="L2555" s="53" t="s">
        <v>129</v>
      </c>
      <c r="M2555" s="55"/>
      <c r="N2555" s="53" t="s">
        <v>7261</v>
      </c>
      <c r="O2555" s="53"/>
      <c r="P2555" s="76"/>
    </row>
    <row r="2556" spans="1:16" ht="30">
      <c r="A2556" s="53" t="s">
        <v>7262</v>
      </c>
      <c r="B2556" s="54" t="s">
        <v>7259</v>
      </c>
      <c r="C2556" s="55" t="s">
        <v>7263</v>
      </c>
      <c r="D2556" s="53"/>
      <c r="E2556" s="53"/>
      <c r="F2556" s="53"/>
      <c r="G2556" s="33" t="s">
        <v>10767</v>
      </c>
      <c r="H2556" s="53" t="s">
        <v>148</v>
      </c>
      <c r="I2556" s="53" t="s">
        <v>30</v>
      </c>
      <c r="J2556" s="53" t="s">
        <v>149</v>
      </c>
      <c r="K2556" s="53" t="s">
        <v>123</v>
      </c>
      <c r="L2556" s="53" t="s">
        <v>150</v>
      </c>
      <c r="M2556" s="58" t="s">
        <v>11063</v>
      </c>
      <c r="N2556" s="53" t="s">
        <v>7264</v>
      </c>
      <c r="O2556" s="33"/>
      <c r="P2556" s="76"/>
    </row>
    <row r="2557" spans="1:16" ht="30">
      <c r="A2557" s="53" t="s">
        <v>7265</v>
      </c>
      <c r="B2557" s="54" t="s">
        <v>7266</v>
      </c>
      <c r="C2557" s="55" t="s">
        <v>7267</v>
      </c>
      <c r="D2557" s="53"/>
      <c r="E2557" s="53"/>
      <c r="F2557" s="53"/>
      <c r="G2557" s="53"/>
      <c r="H2557" s="53" t="s">
        <v>148</v>
      </c>
      <c r="I2557" s="53" t="s">
        <v>30</v>
      </c>
      <c r="J2557" s="53" t="s">
        <v>151</v>
      </c>
      <c r="K2557" s="53" t="s">
        <v>124</v>
      </c>
      <c r="L2557" s="53" t="s">
        <v>129</v>
      </c>
      <c r="M2557" s="55"/>
      <c r="N2557" s="53" t="s">
        <v>7268</v>
      </c>
      <c r="O2557" s="53"/>
      <c r="P2557" s="76"/>
    </row>
    <row r="2558" spans="1:16" ht="60">
      <c r="A2558" s="53" t="s">
        <v>7269</v>
      </c>
      <c r="B2558" s="54" t="s">
        <v>7266</v>
      </c>
      <c r="C2558" s="55" t="s">
        <v>7270</v>
      </c>
      <c r="D2558" s="53"/>
      <c r="E2558" s="53"/>
      <c r="F2558" s="53"/>
      <c r="G2558" s="33" t="s">
        <v>10767</v>
      </c>
      <c r="H2558" s="53" t="s">
        <v>148</v>
      </c>
      <c r="I2558" s="53" t="s">
        <v>30</v>
      </c>
      <c r="J2558" s="53" t="s">
        <v>149</v>
      </c>
      <c r="K2558" s="53" t="s">
        <v>123</v>
      </c>
      <c r="L2558" s="53" t="s">
        <v>150</v>
      </c>
      <c r="M2558" s="65" t="s">
        <v>11063</v>
      </c>
      <c r="N2558" s="53" t="s">
        <v>7271</v>
      </c>
      <c r="O2558" s="33"/>
      <c r="P2558" s="76"/>
    </row>
    <row r="2559" spans="1:16" ht="45">
      <c r="A2559" s="53" t="s">
        <v>7272</v>
      </c>
      <c r="B2559" s="54" t="s">
        <v>7266</v>
      </c>
      <c r="C2559" s="55" t="s">
        <v>7273</v>
      </c>
      <c r="D2559" s="53"/>
      <c r="E2559" s="53"/>
      <c r="F2559" s="53"/>
      <c r="G2559" s="53"/>
      <c r="H2559" s="53" t="s">
        <v>148</v>
      </c>
      <c r="I2559" s="53" t="s">
        <v>30</v>
      </c>
      <c r="J2559" s="53" t="s">
        <v>149</v>
      </c>
      <c r="K2559" s="53" t="s">
        <v>123</v>
      </c>
      <c r="L2559" s="53" t="s">
        <v>128</v>
      </c>
      <c r="M2559" s="58" t="s">
        <v>10881</v>
      </c>
      <c r="N2559" s="53" t="s">
        <v>7274</v>
      </c>
      <c r="O2559" s="53"/>
      <c r="P2559" s="76"/>
    </row>
    <row r="2560" spans="1:16" ht="60">
      <c r="A2560" s="53" t="s">
        <v>7275</v>
      </c>
      <c r="B2560" s="54" t="s">
        <v>7266</v>
      </c>
      <c r="C2560" s="55" t="s">
        <v>7276</v>
      </c>
      <c r="D2560" s="53"/>
      <c r="E2560" s="53"/>
      <c r="F2560" s="53"/>
      <c r="G2560" s="53"/>
      <c r="H2560" s="53" t="s">
        <v>148</v>
      </c>
      <c r="I2560" s="53" t="s">
        <v>30</v>
      </c>
      <c r="J2560" s="53" t="s">
        <v>149</v>
      </c>
      <c r="K2560" s="53" t="s">
        <v>123</v>
      </c>
      <c r="L2560" s="53" t="s">
        <v>128</v>
      </c>
      <c r="M2560" s="58" t="s">
        <v>10881</v>
      </c>
      <c r="N2560" s="53" t="s">
        <v>7277</v>
      </c>
      <c r="O2560" s="53"/>
      <c r="P2560" s="76"/>
    </row>
    <row r="2561" spans="1:16" ht="60">
      <c r="A2561" s="53" t="s">
        <v>7278</v>
      </c>
      <c r="B2561" s="54" t="s">
        <v>7266</v>
      </c>
      <c r="C2561" s="55" t="s">
        <v>7279</v>
      </c>
      <c r="D2561" s="53"/>
      <c r="E2561" s="53"/>
      <c r="F2561" s="53"/>
      <c r="G2561" s="33" t="s">
        <v>10767</v>
      </c>
      <c r="H2561" s="53" t="s">
        <v>148</v>
      </c>
      <c r="I2561" s="53" t="s">
        <v>30</v>
      </c>
      <c r="J2561" s="53" t="s">
        <v>149</v>
      </c>
      <c r="K2561" s="53" t="s">
        <v>123</v>
      </c>
      <c r="L2561" s="53" t="s">
        <v>150</v>
      </c>
      <c r="M2561" s="65" t="s">
        <v>11063</v>
      </c>
      <c r="N2561" s="53" t="s">
        <v>7280</v>
      </c>
      <c r="O2561" s="33"/>
      <c r="P2561" s="76"/>
    </row>
    <row r="2562" spans="1:16" ht="45">
      <c r="A2562" s="53" t="s">
        <v>7281</v>
      </c>
      <c r="B2562" s="54" t="s">
        <v>7266</v>
      </c>
      <c r="C2562" s="55" t="s">
        <v>7282</v>
      </c>
      <c r="D2562" s="53"/>
      <c r="E2562" s="53"/>
      <c r="F2562" s="53"/>
      <c r="G2562" s="33" t="s">
        <v>10767</v>
      </c>
      <c r="H2562" s="53" t="s">
        <v>148</v>
      </c>
      <c r="I2562" s="53" t="s">
        <v>30</v>
      </c>
      <c r="J2562" s="53" t="s">
        <v>149</v>
      </c>
      <c r="K2562" s="53" t="s">
        <v>123</v>
      </c>
      <c r="L2562" s="53" t="s">
        <v>150</v>
      </c>
      <c r="M2562" s="65" t="s">
        <v>11063</v>
      </c>
      <c r="N2562" s="53" t="s">
        <v>7283</v>
      </c>
      <c r="O2562" s="33"/>
      <c r="P2562" s="76"/>
    </row>
    <row r="2563" spans="1:16" ht="30">
      <c r="A2563" s="53" t="s">
        <v>7284</v>
      </c>
      <c r="B2563" s="54" t="s">
        <v>7285</v>
      </c>
      <c r="C2563" s="55" t="s">
        <v>7286</v>
      </c>
      <c r="D2563" s="53"/>
      <c r="E2563" s="53"/>
      <c r="F2563" s="53"/>
      <c r="G2563" s="53"/>
      <c r="H2563" s="53" t="s">
        <v>148</v>
      </c>
      <c r="I2563" s="53" t="s">
        <v>30</v>
      </c>
      <c r="J2563" s="53" t="s">
        <v>151</v>
      </c>
      <c r="K2563" s="53" t="s">
        <v>124</v>
      </c>
      <c r="L2563" s="53" t="s">
        <v>129</v>
      </c>
      <c r="M2563" s="55"/>
      <c r="N2563" s="53" t="s">
        <v>7287</v>
      </c>
      <c r="O2563" s="53"/>
      <c r="P2563" s="76"/>
    </row>
    <row r="2564" spans="1:16" ht="30">
      <c r="A2564" s="53" t="s">
        <v>7288</v>
      </c>
      <c r="B2564" s="54" t="s">
        <v>7285</v>
      </c>
      <c r="C2564" s="55" t="s">
        <v>7289</v>
      </c>
      <c r="D2564" s="53"/>
      <c r="E2564" s="53"/>
      <c r="F2564" s="53"/>
      <c r="G2564" s="33" t="s">
        <v>10767</v>
      </c>
      <c r="H2564" s="53" t="s">
        <v>148</v>
      </c>
      <c r="I2564" s="53" t="s">
        <v>30</v>
      </c>
      <c r="J2564" s="53" t="s">
        <v>149</v>
      </c>
      <c r="K2564" s="53" t="s">
        <v>123</v>
      </c>
      <c r="L2564" s="53" t="s">
        <v>150</v>
      </c>
      <c r="M2564" s="58" t="s">
        <v>11064</v>
      </c>
      <c r="N2564" s="53" t="s">
        <v>7290</v>
      </c>
      <c r="O2564" s="33"/>
      <c r="P2564" s="76"/>
    </row>
    <row r="2565" spans="1:16" ht="30">
      <c r="A2565" s="53" t="s">
        <v>7291</v>
      </c>
      <c r="B2565" s="54" t="s">
        <v>7292</v>
      </c>
      <c r="C2565" s="55" t="s">
        <v>7293</v>
      </c>
      <c r="D2565" s="53"/>
      <c r="E2565" s="53"/>
      <c r="F2565" s="53"/>
      <c r="G2565" s="53"/>
      <c r="H2565" s="53" t="s">
        <v>148</v>
      </c>
      <c r="I2565" s="53" t="s">
        <v>30</v>
      </c>
      <c r="J2565" s="53" t="s">
        <v>151</v>
      </c>
      <c r="K2565" s="53" t="s">
        <v>124</v>
      </c>
      <c r="L2565" s="53" t="s">
        <v>129</v>
      </c>
      <c r="M2565" s="55"/>
      <c r="N2565" s="53" t="s">
        <v>7294</v>
      </c>
      <c r="O2565" s="53"/>
      <c r="P2565" s="76"/>
    </row>
    <row r="2566" spans="1:16" ht="30">
      <c r="A2566" s="53" t="s">
        <v>7295</v>
      </c>
      <c r="B2566" s="54" t="s">
        <v>7292</v>
      </c>
      <c r="C2566" s="55" t="s">
        <v>7296</v>
      </c>
      <c r="D2566" s="53"/>
      <c r="E2566" s="53"/>
      <c r="F2566" s="53"/>
      <c r="G2566" s="53"/>
      <c r="H2566" s="53" t="s">
        <v>148</v>
      </c>
      <c r="I2566" s="53" t="s">
        <v>30</v>
      </c>
      <c r="J2566" s="53" t="s">
        <v>149</v>
      </c>
      <c r="K2566" s="53" t="s">
        <v>123</v>
      </c>
      <c r="L2566" s="33" t="s">
        <v>128</v>
      </c>
      <c r="M2566" s="65" t="s">
        <v>10900</v>
      </c>
      <c r="N2566" s="53" t="s">
        <v>7297</v>
      </c>
      <c r="O2566" s="60"/>
      <c r="P2566" s="76"/>
    </row>
    <row r="2567" spans="1:16" ht="45">
      <c r="A2567" s="53" t="s">
        <v>7298</v>
      </c>
      <c r="B2567" s="54" t="s">
        <v>7292</v>
      </c>
      <c r="C2567" s="55" t="s">
        <v>7299</v>
      </c>
      <c r="D2567" s="53"/>
      <c r="E2567" s="53"/>
      <c r="F2567" s="53"/>
      <c r="G2567" s="33" t="s">
        <v>10767</v>
      </c>
      <c r="H2567" s="53" t="s">
        <v>148</v>
      </c>
      <c r="I2567" s="53" t="s">
        <v>30</v>
      </c>
      <c r="J2567" s="53" t="s">
        <v>149</v>
      </c>
      <c r="K2567" s="53" t="s">
        <v>123</v>
      </c>
      <c r="L2567" s="53" t="s">
        <v>150</v>
      </c>
      <c r="M2567" s="58" t="s">
        <v>11191</v>
      </c>
      <c r="N2567" s="53" t="s">
        <v>7300</v>
      </c>
      <c r="O2567" s="33"/>
      <c r="P2567" s="76"/>
    </row>
    <row r="2568" spans="1:16" ht="90">
      <c r="A2568" s="53" t="s">
        <v>7301</v>
      </c>
      <c r="B2568" s="54" t="s">
        <v>7292</v>
      </c>
      <c r="C2568" s="55" t="s">
        <v>7302</v>
      </c>
      <c r="D2568" s="53"/>
      <c r="E2568" s="53"/>
      <c r="F2568" s="53"/>
      <c r="G2568" s="53"/>
      <c r="H2568" s="53" t="s">
        <v>148</v>
      </c>
      <c r="I2568" s="53" t="s">
        <v>30</v>
      </c>
      <c r="J2568" s="53" t="s">
        <v>149</v>
      </c>
      <c r="K2568" s="53" t="s">
        <v>123</v>
      </c>
      <c r="L2568" s="53" t="s">
        <v>128</v>
      </c>
      <c r="M2568" s="58" t="s">
        <v>10881</v>
      </c>
      <c r="N2568" s="53" t="s">
        <v>7303</v>
      </c>
      <c r="O2568" s="60"/>
      <c r="P2568" s="76"/>
    </row>
    <row r="2569" spans="1:16" ht="60">
      <c r="A2569" s="53" t="s">
        <v>7304</v>
      </c>
      <c r="B2569" s="54" t="s">
        <v>7292</v>
      </c>
      <c r="C2569" s="55" t="s">
        <v>7305</v>
      </c>
      <c r="D2569" s="53"/>
      <c r="E2569" s="53"/>
      <c r="F2569" s="53"/>
      <c r="G2569" s="53"/>
      <c r="H2569" s="53" t="s">
        <v>148</v>
      </c>
      <c r="I2569" s="53" t="s">
        <v>30</v>
      </c>
      <c r="J2569" s="53" t="s">
        <v>149</v>
      </c>
      <c r="K2569" s="53" t="s">
        <v>123</v>
      </c>
      <c r="L2569" s="33" t="s">
        <v>128</v>
      </c>
      <c r="M2569" s="58" t="s">
        <v>10881</v>
      </c>
      <c r="N2569" s="53" t="s">
        <v>7306</v>
      </c>
      <c r="O2569" s="33"/>
      <c r="P2569" s="76"/>
    </row>
    <row r="2570" spans="1:16" ht="75">
      <c r="A2570" s="53" t="s">
        <v>7307</v>
      </c>
      <c r="B2570" s="54" t="s">
        <v>7292</v>
      </c>
      <c r="C2570" s="55" t="s">
        <v>7308</v>
      </c>
      <c r="D2570" s="53"/>
      <c r="E2570" s="53"/>
      <c r="F2570" s="53"/>
      <c r="G2570" s="33" t="s">
        <v>10767</v>
      </c>
      <c r="H2570" s="53" t="s">
        <v>148</v>
      </c>
      <c r="I2570" s="53" t="s">
        <v>30</v>
      </c>
      <c r="J2570" s="53" t="s">
        <v>149</v>
      </c>
      <c r="K2570" s="53" t="s">
        <v>123</v>
      </c>
      <c r="L2570" s="53" t="s">
        <v>150</v>
      </c>
      <c r="M2570" s="65" t="s">
        <v>11064</v>
      </c>
      <c r="N2570" s="53" t="s">
        <v>7309</v>
      </c>
      <c r="O2570" s="83"/>
      <c r="P2570" s="76"/>
    </row>
    <row r="2571" spans="1:16" ht="75">
      <c r="A2571" s="53" t="s">
        <v>7310</v>
      </c>
      <c r="B2571" s="54" t="s">
        <v>7292</v>
      </c>
      <c r="C2571" s="55" t="s">
        <v>7311</v>
      </c>
      <c r="D2571" s="53"/>
      <c r="E2571" s="53"/>
      <c r="F2571" s="53"/>
      <c r="G2571" s="33" t="s">
        <v>10767</v>
      </c>
      <c r="H2571" s="53" t="s">
        <v>148</v>
      </c>
      <c r="I2571" s="53" t="s">
        <v>30</v>
      </c>
      <c r="J2571" s="53" t="s">
        <v>149</v>
      </c>
      <c r="K2571" s="53" t="s">
        <v>123</v>
      </c>
      <c r="L2571" s="53" t="s">
        <v>150</v>
      </c>
      <c r="M2571" s="58" t="s">
        <v>11192</v>
      </c>
      <c r="N2571" s="53" t="s">
        <v>7312</v>
      </c>
      <c r="O2571" s="33"/>
      <c r="P2571" s="76"/>
    </row>
    <row r="2572" spans="1:16" ht="75">
      <c r="A2572" s="53" t="s">
        <v>7313</v>
      </c>
      <c r="B2572" s="54" t="s">
        <v>7292</v>
      </c>
      <c r="C2572" s="55" t="s">
        <v>7314</v>
      </c>
      <c r="D2572" s="53"/>
      <c r="E2572" s="53"/>
      <c r="F2572" s="53"/>
      <c r="G2572" s="33" t="s">
        <v>10767</v>
      </c>
      <c r="H2572" s="53" t="s">
        <v>148</v>
      </c>
      <c r="I2572" s="53" t="s">
        <v>30</v>
      </c>
      <c r="J2572" s="53" t="s">
        <v>149</v>
      </c>
      <c r="K2572" s="53" t="s">
        <v>123</v>
      </c>
      <c r="L2572" s="53" t="s">
        <v>150</v>
      </c>
      <c r="M2572" s="65" t="s">
        <v>11064</v>
      </c>
      <c r="N2572" s="53" t="s">
        <v>7315</v>
      </c>
      <c r="O2572" s="33"/>
      <c r="P2572" s="76"/>
    </row>
    <row r="2573" spans="1:16" ht="75">
      <c r="A2573" s="33" t="s">
        <v>7316</v>
      </c>
      <c r="B2573" s="54" t="s">
        <v>7292</v>
      </c>
      <c r="C2573" s="58" t="s">
        <v>7317</v>
      </c>
      <c r="D2573" s="53"/>
      <c r="E2573" s="53"/>
      <c r="F2573" s="53"/>
      <c r="G2573" s="33" t="s">
        <v>10767</v>
      </c>
      <c r="H2573" s="53" t="s">
        <v>148</v>
      </c>
      <c r="I2573" s="53" t="s">
        <v>30</v>
      </c>
      <c r="J2573" s="53" t="s">
        <v>149</v>
      </c>
      <c r="K2573" s="53" t="s">
        <v>123</v>
      </c>
      <c r="L2573" s="53" t="s">
        <v>150</v>
      </c>
      <c r="M2573" s="65" t="s">
        <v>11081</v>
      </c>
      <c r="N2573" s="53" t="s">
        <v>7318</v>
      </c>
      <c r="O2573" s="33"/>
      <c r="P2573" s="76"/>
    </row>
    <row r="2574" spans="1:16" ht="75">
      <c r="A2574" s="53" t="s">
        <v>7319</v>
      </c>
      <c r="B2574" s="54" t="s">
        <v>7292</v>
      </c>
      <c r="C2574" s="58" t="s">
        <v>7320</v>
      </c>
      <c r="D2574" s="53"/>
      <c r="E2574" s="53"/>
      <c r="F2574" s="53"/>
      <c r="G2574" s="33" t="s">
        <v>10767</v>
      </c>
      <c r="H2574" s="53" t="s">
        <v>148</v>
      </c>
      <c r="I2574" s="53" t="s">
        <v>30</v>
      </c>
      <c r="J2574" s="53" t="s">
        <v>149</v>
      </c>
      <c r="K2574" s="53" t="s">
        <v>123</v>
      </c>
      <c r="L2574" s="53" t="s">
        <v>150</v>
      </c>
      <c r="M2574" s="65" t="s">
        <v>11192</v>
      </c>
      <c r="N2574" s="53" t="s">
        <v>7321</v>
      </c>
      <c r="O2574" s="33"/>
      <c r="P2574" s="76"/>
    </row>
    <row r="2575" spans="1:16" ht="30">
      <c r="A2575" s="53" t="s">
        <v>7322</v>
      </c>
      <c r="B2575" s="54" t="s">
        <v>7323</v>
      </c>
      <c r="C2575" s="55" t="s">
        <v>7324</v>
      </c>
      <c r="D2575" s="53"/>
      <c r="E2575" s="53"/>
      <c r="F2575" s="53"/>
      <c r="G2575" s="53"/>
      <c r="H2575" s="53" t="s">
        <v>148</v>
      </c>
      <c r="I2575" s="53" t="s">
        <v>30</v>
      </c>
      <c r="J2575" s="53" t="s">
        <v>151</v>
      </c>
      <c r="K2575" s="53" t="s">
        <v>124</v>
      </c>
      <c r="L2575" s="53" t="s">
        <v>129</v>
      </c>
      <c r="M2575" s="55"/>
      <c r="N2575" s="53" t="s">
        <v>7325</v>
      </c>
      <c r="O2575" s="53"/>
      <c r="P2575" s="76"/>
    </row>
    <row r="2576" spans="1:16" ht="30">
      <c r="A2576" s="53" t="s">
        <v>7326</v>
      </c>
      <c r="B2576" s="54" t="s">
        <v>7323</v>
      </c>
      <c r="C2576" s="58" t="s">
        <v>7327</v>
      </c>
      <c r="D2576" s="53"/>
      <c r="E2576" s="53"/>
      <c r="F2576" s="53"/>
      <c r="G2576" s="33" t="s">
        <v>10767</v>
      </c>
      <c r="H2576" s="53" t="s">
        <v>148</v>
      </c>
      <c r="I2576" s="53" t="s">
        <v>30</v>
      </c>
      <c r="J2576" s="53" t="s">
        <v>149</v>
      </c>
      <c r="K2576" s="53" t="s">
        <v>123</v>
      </c>
      <c r="L2576" s="53" t="s">
        <v>150</v>
      </c>
      <c r="M2576" s="65" t="s">
        <v>11064</v>
      </c>
      <c r="N2576" s="53" t="s">
        <v>7328</v>
      </c>
      <c r="O2576" s="33"/>
      <c r="P2576" s="76"/>
    </row>
    <row r="2577" spans="1:16" ht="30">
      <c r="A2577" s="53" t="s">
        <v>7329</v>
      </c>
      <c r="B2577" s="54" t="s">
        <v>7330</v>
      </c>
      <c r="C2577" s="55" t="s">
        <v>7331</v>
      </c>
      <c r="D2577" s="53"/>
      <c r="E2577" s="53"/>
      <c r="F2577" s="53"/>
      <c r="G2577" s="53"/>
      <c r="H2577" s="53" t="s">
        <v>148</v>
      </c>
      <c r="I2577" s="53" t="s">
        <v>30</v>
      </c>
      <c r="J2577" s="53" t="s">
        <v>151</v>
      </c>
      <c r="K2577" s="53" t="s">
        <v>124</v>
      </c>
      <c r="L2577" s="53" t="s">
        <v>129</v>
      </c>
      <c r="M2577" s="55"/>
      <c r="N2577" s="53" t="s">
        <v>7332</v>
      </c>
      <c r="O2577" s="53"/>
      <c r="P2577" s="76"/>
    </row>
    <row r="2578" spans="1:16" ht="30">
      <c r="A2578" s="53" t="s">
        <v>7333</v>
      </c>
      <c r="B2578" s="54" t="s">
        <v>7330</v>
      </c>
      <c r="C2578" s="55" t="s">
        <v>7334</v>
      </c>
      <c r="D2578" s="53"/>
      <c r="E2578" s="53"/>
      <c r="F2578" s="53"/>
      <c r="G2578" s="33" t="s">
        <v>10767</v>
      </c>
      <c r="H2578" s="53" t="s">
        <v>148</v>
      </c>
      <c r="I2578" s="53" t="s">
        <v>30</v>
      </c>
      <c r="J2578" s="53" t="s">
        <v>149</v>
      </c>
      <c r="K2578" s="53" t="s">
        <v>123</v>
      </c>
      <c r="L2578" s="53" t="s">
        <v>150</v>
      </c>
      <c r="M2578" s="58" t="s">
        <v>11065</v>
      </c>
      <c r="N2578" s="53" t="s">
        <v>7335</v>
      </c>
      <c r="O2578" s="33"/>
      <c r="P2578" s="76"/>
    </row>
    <row r="2579" spans="1:16" ht="30">
      <c r="A2579" s="53" t="s">
        <v>7336</v>
      </c>
      <c r="B2579" s="54" t="s">
        <v>7337</v>
      </c>
      <c r="C2579" s="55" t="s">
        <v>7338</v>
      </c>
      <c r="D2579" s="53"/>
      <c r="E2579" s="53"/>
      <c r="F2579" s="53"/>
      <c r="G2579" s="53"/>
      <c r="H2579" s="53" t="s">
        <v>148</v>
      </c>
      <c r="I2579" s="53" t="s">
        <v>30</v>
      </c>
      <c r="J2579" s="53" t="s">
        <v>151</v>
      </c>
      <c r="K2579" s="53" t="s">
        <v>124</v>
      </c>
      <c r="L2579" s="53" t="s">
        <v>129</v>
      </c>
      <c r="M2579" s="55"/>
      <c r="N2579" s="53" t="s">
        <v>7339</v>
      </c>
      <c r="O2579" s="53"/>
      <c r="P2579" s="76"/>
    </row>
    <row r="2580" spans="1:16" ht="30">
      <c r="A2580" s="53" t="s">
        <v>7340</v>
      </c>
      <c r="B2580" s="54" t="s">
        <v>7337</v>
      </c>
      <c r="C2580" s="55" t="s">
        <v>7341</v>
      </c>
      <c r="D2580" s="53"/>
      <c r="E2580" s="53"/>
      <c r="F2580" s="53"/>
      <c r="G2580" s="33" t="s">
        <v>10767</v>
      </c>
      <c r="H2580" s="53" t="s">
        <v>148</v>
      </c>
      <c r="I2580" s="53" t="s">
        <v>30</v>
      </c>
      <c r="J2580" s="53" t="s">
        <v>149</v>
      </c>
      <c r="K2580" s="53" t="s">
        <v>123</v>
      </c>
      <c r="L2580" s="53" t="s">
        <v>150</v>
      </c>
      <c r="M2580" s="58" t="s">
        <v>11060</v>
      </c>
      <c r="N2580" s="53" t="s">
        <v>7342</v>
      </c>
      <c r="O2580" s="33"/>
      <c r="P2580" s="76"/>
    </row>
    <row r="2581" spans="1:16" ht="30">
      <c r="A2581" s="53" t="s">
        <v>7343</v>
      </c>
      <c r="B2581" s="54" t="s">
        <v>7344</v>
      </c>
      <c r="C2581" s="55" t="s">
        <v>7345</v>
      </c>
      <c r="D2581" s="53"/>
      <c r="E2581" s="53"/>
      <c r="F2581" s="53"/>
      <c r="G2581" s="53"/>
      <c r="H2581" s="53" t="s">
        <v>148</v>
      </c>
      <c r="I2581" s="53" t="s">
        <v>30</v>
      </c>
      <c r="J2581" s="53" t="s">
        <v>151</v>
      </c>
      <c r="K2581" s="53" t="s">
        <v>124</v>
      </c>
      <c r="L2581" s="53" t="s">
        <v>129</v>
      </c>
      <c r="M2581" s="55"/>
      <c r="N2581" s="53" t="s">
        <v>7346</v>
      </c>
      <c r="O2581" s="53"/>
      <c r="P2581" s="76"/>
    </row>
    <row r="2582" spans="1:16" ht="30">
      <c r="A2582" s="53" t="s">
        <v>7347</v>
      </c>
      <c r="B2582" s="54" t="s">
        <v>7344</v>
      </c>
      <c r="C2582" s="55" t="s">
        <v>7348</v>
      </c>
      <c r="D2582" s="53"/>
      <c r="E2582" s="53"/>
      <c r="F2582" s="53"/>
      <c r="G2582" s="33" t="s">
        <v>10767</v>
      </c>
      <c r="H2582" s="53" t="s">
        <v>148</v>
      </c>
      <c r="I2582" s="53" t="s">
        <v>30</v>
      </c>
      <c r="J2582" s="53" t="s">
        <v>149</v>
      </c>
      <c r="K2582" s="53" t="s">
        <v>123</v>
      </c>
      <c r="L2582" s="53" t="s">
        <v>150</v>
      </c>
      <c r="M2582" s="58" t="s">
        <v>11066</v>
      </c>
      <c r="N2582" s="53" t="s">
        <v>7349</v>
      </c>
      <c r="O2582" s="33"/>
      <c r="P2582" s="76"/>
    </row>
    <row r="2583" spans="1:16" ht="30">
      <c r="A2583" s="53" t="s">
        <v>7350</v>
      </c>
      <c r="B2583" s="54" t="s">
        <v>7351</v>
      </c>
      <c r="C2583" s="55" t="s">
        <v>7352</v>
      </c>
      <c r="D2583" s="53"/>
      <c r="E2583" s="53"/>
      <c r="F2583" s="53"/>
      <c r="G2583" s="53"/>
      <c r="H2583" s="53" t="s">
        <v>148</v>
      </c>
      <c r="I2583" s="53" t="s">
        <v>30</v>
      </c>
      <c r="J2583" s="53" t="s">
        <v>151</v>
      </c>
      <c r="K2583" s="53" t="s">
        <v>124</v>
      </c>
      <c r="L2583" s="53" t="s">
        <v>129</v>
      </c>
      <c r="M2583" s="55"/>
      <c r="N2583" s="53" t="s">
        <v>7353</v>
      </c>
      <c r="O2583" s="53"/>
      <c r="P2583" s="76"/>
    </row>
    <row r="2584" spans="1:16" ht="75">
      <c r="A2584" s="53" t="s">
        <v>7354</v>
      </c>
      <c r="B2584" s="54" t="s">
        <v>7351</v>
      </c>
      <c r="C2584" s="55" t="s">
        <v>7355</v>
      </c>
      <c r="D2584" s="53"/>
      <c r="E2584" s="53"/>
      <c r="F2584" s="53"/>
      <c r="G2584" s="33" t="s">
        <v>10767</v>
      </c>
      <c r="H2584" s="53" t="s">
        <v>148</v>
      </c>
      <c r="I2584" s="53" t="s">
        <v>30</v>
      </c>
      <c r="J2584" s="53" t="s">
        <v>149</v>
      </c>
      <c r="K2584" s="53" t="s">
        <v>123</v>
      </c>
      <c r="L2584" s="53" t="s">
        <v>150</v>
      </c>
      <c r="M2584" s="65" t="s">
        <v>11064</v>
      </c>
      <c r="N2584" s="53" t="s">
        <v>7356</v>
      </c>
      <c r="O2584" s="33"/>
      <c r="P2584" s="76"/>
    </row>
    <row r="2585" spans="1:16" ht="60">
      <c r="A2585" s="53" t="s">
        <v>7357</v>
      </c>
      <c r="B2585" s="54" t="s">
        <v>7351</v>
      </c>
      <c r="C2585" s="55" t="s">
        <v>7358</v>
      </c>
      <c r="D2585" s="53"/>
      <c r="E2585" s="53"/>
      <c r="F2585" s="53"/>
      <c r="G2585" s="53"/>
      <c r="H2585" s="53" t="s">
        <v>148</v>
      </c>
      <c r="I2585" s="53" t="s">
        <v>30</v>
      </c>
      <c r="J2585" s="53" t="s">
        <v>149</v>
      </c>
      <c r="K2585" s="53" t="s">
        <v>123</v>
      </c>
      <c r="L2585" s="53" t="s">
        <v>128</v>
      </c>
      <c r="M2585" s="58" t="s">
        <v>10881</v>
      </c>
      <c r="N2585" s="53" t="s">
        <v>7359</v>
      </c>
      <c r="O2585" s="53"/>
      <c r="P2585" s="76"/>
    </row>
    <row r="2586" spans="1:16" ht="45">
      <c r="A2586" s="53" t="s">
        <v>7360</v>
      </c>
      <c r="B2586" s="54" t="s">
        <v>7351</v>
      </c>
      <c r="C2586" s="55" t="s">
        <v>7361</v>
      </c>
      <c r="D2586" s="53"/>
      <c r="E2586" s="53"/>
      <c r="F2586" s="53"/>
      <c r="G2586" s="33" t="s">
        <v>10767</v>
      </c>
      <c r="H2586" s="53" t="s">
        <v>148</v>
      </c>
      <c r="I2586" s="53" t="s">
        <v>30</v>
      </c>
      <c r="J2586" s="53" t="s">
        <v>149</v>
      </c>
      <c r="K2586" s="53" t="s">
        <v>123</v>
      </c>
      <c r="L2586" s="53" t="s">
        <v>150</v>
      </c>
      <c r="M2586" s="65" t="s">
        <v>11064</v>
      </c>
      <c r="N2586" s="53" t="s">
        <v>7362</v>
      </c>
      <c r="O2586" s="83"/>
      <c r="P2586" s="76"/>
    </row>
    <row r="2587" spans="1:16" ht="45">
      <c r="A2587" s="53" t="s">
        <v>7363</v>
      </c>
      <c r="B2587" s="54" t="s">
        <v>7351</v>
      </c>
      <c r="C2587" s="55" t="s">
        <v>7364</v>
      </c>
      <c r="D2587" s="53"/>
      <c r="E2587" s="53"/>
      <c r="F2587" s="53"/>
      <c r="G2587" s="33" t="s">
        <v>10767</v>
      </c>
      <c r="H2587" s="53" t="s">
        <v>148</v>
      </c>
      <c r="I2587" s="53" t="s">
        <v>30</v>
      </c>
      <c r="J2587" s="53" t="s">
        <v>149</v>
      </c>
      <c r="K2587" s="53" t="s">
        <v>123</v>
      </c>
      <c r="L2587" s="53" t="s">
        <v>150</v>
      </c>
      <c r="M2587" s="65" t="s">
        <v>11064</v>
      </c>
      <c r="N2587" s="53" t="s">
        <v>7365</v>
      </c>
      <c r="O2587" s="33"/>
      <c r="P2587" s="76"/>
    </row>
    <row r="2588" spans="1:16" ht="30">
      <c r="A2588" s="53" t="s">
        <v>7366</v>
      </c>
      <c r="B2588" s="54" t="s">
        <v>7367</v>
      </c>
      <c r="C2588" s="55" t="s">
        <v>7368</v>
      </c>
      <c r="D2588" s="53"/>
      <c r="E2588" s="53"/>
      <c r="F2588" s="53"/>
      <c r="G2588" s="53"/>
      <c r="H2588" s="53" t="s">
        <v>148</v>
      </c>
      <c r="I2588" s="53" t="s">
        <v>30</v>
      </c>
      <c r="J2588" s="53" t="s">
        <v>151</v>
      </c>
      <c r="K2588" s="53" t="s">
        <v>124</v>
      </c>
      <c r="L2588" s="53" t="s">
        <v>129</v>
      </c>
      <c r="M2588" s="55"/>
      <c r="N2588" s="53" t="s">
        <v>7369</v>
      </c>
      <c r="O2588" s="53"/>
      <c r="P2588" s="76"/>
    </row>
    <row r="2589" spans="1:16" ht="75">
      <c r="A2589" s="53" t="s">
        <v>7370</v>
      </c>
      <c r="B2589" s="54" t="s">
        <v>7367</v>
      </c>
      <c r="C2589" s="55" t="s">
        <v>7371</v>
      </c>
      <c r="D2589" s="53"/>
      <c r="E2589" s="53"/>
      <c r="F2589" s="53"/>
      <c r="G2589" s="33" t="s">
        <v>10767</v>
      </c>
      <c r="H2589" s="53" t="s">
        <v>148</v>
      </c>
      <c r="I2589" s="53" t="s">
        <v>30</v>
      </c>
      <c r="J2589" s="53" t="s">
        <v>149</v>
      </c>
      <c r="K2589" s="53" t="s">
        <v>123</v>
      </c>
      <c r="L2589" s="53" t="s">
        <v>150</v>
      </c>
      <c r="M2589" s="65" t="s">
        <v>11064</v>
      </c>
      <c r="N2589" s="53" t="s">
        <v>7372</v>
      </c>
      <c r="O2589" s="33"/>
      <c r="P2589" s="76"/>
    </row>
    <row r="2590" spans="1:16" ht="45">
      <c r="A2590" s="53" t="s">
        <v>7373</v>
      </c>
      <c r="B2590" s="54" t="s">
        <v>7367</v>
      </c>
      <c r="C2590" s="55" t="s">
        <v>7374</v>
      </c>
      <c r="D2590" s="53"/>
      <c r="E2590" s="53"/>
      <c r="F2590" s="53"/>
      <c r="G2590" s="53"/>
      <c r="H2590" s="53" t="s">
        <v>148</v>
      </c>
      <c r="I2590" s="53" t="s">
        <v>30</v>
      </c>
      <c r="J2590" s="53" t="s">
        <v>149</v>
      </c>
      <c r="K2590" s="53" t="s">
        <v>123</v>
      </c>
      <c r="L2590" s="53" t="s">
        <v>128</v>
      </c>
      <c r="M2590" s="58" t="s">
        <v>10881</v>
      </c>
      <c r="N2590" s="53" t="s">
        <v>7375</v>
      </c>
      <c r="O2590" s="60"/>
      <c r="P2590" s="76"/>
    </row>
    <row r="2591" spans="1:16" ht="60">
      <c r="A2591" s="53" t="s">
        <v>7376</v>
      </c>
      <c r="B2591" s="54" t="s">
        <v>7367</v>
      </c>
      <c r="C2591" s="55" t="s">
        <v>7377</v>
      </c>
      <c r="D2591" s="53"/>
      <c r="E2591" s="53"/>
      <c r="F2591" s="53"/>
      <c r="G2591" s="33" t="s">
        <v>10767</v>
      </c>
      <c r="H2591" s="53" t="s">
        <v>148</v>
      </c>
      <c r="I2591" s="53" t="s">
        <v>30</v>
      </c>
      <c r="J2591" s="53" t="s">
        <v>149</v>
      </c>
      <c r="K2591" s="53" t="s">
        <v>123</v>
      </c>
      <c r="L2591" s="53" t="s">
        <v>150</v>
      </c>
      <c r="M2591" s="65" t="s">
        <v>11064</v>
      </c>
      <c r="N2591" s="53" t="s">
        <v>7378</v>
      </c>
      <c r="O2591" s="33"/>
      <c r="P2591" s="76"/>
    </row>
    <row r="2592" spans="1:16" ht="45">
      <c r="A2592" s="53" t="s">
        <v>7379</v>
      </c>
      <c r="B2592" s="54" t="s">
        <v>7367</v>
      </c>
      <c r="C2592" s="55" t="s">
        <v>7380</v>
      </c>
      <c r="D2592" s="53"/>
      <c r="E2592" s="53"/>
      <c r="F2592" s="53"/>
      <c r="G2592" s="33" t="s">
        <v>10767</v>
      </c>
      <c r="H2592" s="53" t="s">
        <v>148</v>
      </c>
      <c r="I2592" s="53" t="s">
        <v>30</v>
      </c>
      <c r="J2592" s="53" t="s">
        <v>149</v>
      </c>
      <c r="K2592" s="53" t="s">
        <v>123</v>
      </c>
      <c r="L2592" s="53" t="s">
        <v>150</v>
      </c>
      <c r="M2592" s="65" t="s">
        <v>11064</v>
      </c>
      <c r="N2592" s="53" t="s">
        <v>7381</v>
      </c>
      <c r="O2592" s="33"/>
      <c r="P2592" s="76"/>
    </row>
    <row r="2593" spans="1:16" ht="30">
      <c r="A2593" s="53" t="s">
        <v>7382</v>
      </c>
      <c r="B2593" s="54" t="s">
        <v>7383</v>
      </c>
      <c r="C2593" s="55" t="s">
        <v>7384</v>
      </c>
      <c r="D2593" s="53"/>
      <c r="E2593" s="53"/>
      <c r="F2593" s="53"/>
      <c r="G2593" s="53"/>
      <c r="H2593" s="53" t="s">
        <v>148</v>
      </c>
      <c r="I2593" s="53" t="s">
        <v>30</v>
      </c>
      <c r="J2593" s="53" t="s">
        <v>151</v>
      </c>
      <c r="K2593" s="53" t="s">
        <v>124</v>
      </c>
      <c r="L2593" s="53" t="s">
        <v>129</v>
      </c>
      <c r="M2593" s="55"/>
      <c r="N2593" s="53" t="s">
        <v>7385</v>
      </c>
      <c r="O2593" s="53"/>
      <c r="P2593" s="76"/>
    </row>
    <row r="2594" spans="1:16" ht="30">
      <c r="A2594" s="53" t="s">
        <v>7386</v>
      </c>
      <c r="B2594" s="54" t="s">
        <v>7383</v>
      </c>
      <c r="C2594" s="55" t="s">
        <v>7387</v>
      </c>
      <c r="D2594" s="53"/>
      <c r="E2594" s="53"/>
      <c r="F2594" s="53"/>
      <c r="G2594" s="33" t="s">
        <v>10767</v>
      </c>
      <c r="H2594" s="53" t="s">
        <v>148</v>
      </c>
      <c r="I2594" s="53" t="s">
        <v>30</v>
      </c>
      <c r="J2594" s="53" t="s">
        <v>149</v>
      </c>
      <c r="K2594" s="53" t="s">
        <v>123</v>
      </c>
      <c r="L2594" s="53" t="s">
        <v>150</v>
      </c>
      <c r="M2594" s="58" t="s">
        <v>11060</v>
      </c>
      <c r="N2594" s="53" t="s">
        <v>7388</v>
      </c>
      <c r="O2594" s="33"/>
      <c r="P2594" s="76"/>
    </row>
    <row r="2595" spans="1:16" ht="45">
      <c r="A2595" s="53" t="s">
        <v>7389</v>
      </c>
      <c r="B2595" s="54" t="s">
        <v>7390</v>
      </c>
      <c r="C2595" s="55" t="s">
        <v>7391</v>
      </c>
      <c r="D2595" s="53"/>
      <c r="E2595" s="53"/>
      <c r="F2595" s="53"/>
      <c r="G2595" s="53"/>
      <c r="H2595" s="53" t="s">
        <v>148</v>
      </c>
      <c r="I2595" s="53" t="s">
        <v>30</v>
      </c>
      <c r="J2595" s="53" t="s">
        <v>151</v>
      </c>
      <c r="K2595" s="53" t="s">
        <v>124</v>
      </c>
      <c r="L2595" s="53" t="s">
        <v>129</v>
      </c>
      <c r="M2595" s="55"/>
      <c r="N2595" s="53" t="s">
        <v>7392</v>
      </c>
      <c r="O2595" s="53"/>
      <c r="P2595" s="76"/>
    </row>
    <row r="2596" spans="1:16" ht="30">
      <c r="A2596" s="33" t="s">
        <v>7393</v>
      </c>
      <c r="B2596" s="54" t="s">
        <v>7390</v>
      </c>
      <c r="C2596" s="55" t="s">
        <v>7394</v>
      </c>
      <c r="D2596" s="53"/>
      <c r="E2596" s="53"/>
      <c r="F2596" s="53"/>
      <c r="G2596" s="33" t="s">
        <v>10767</v>
      </c>
      <c r="H2596" s="53" t="s">
        <v>148</v>
      </c>
      <c r="I2596" s="53" t="s">
        <v>30</v>
      </c>
      <c r="J2596" s="53" t="s">
        <v>149</v>
      </c>
      <c r="K2596" s="53" t="s">
        <v>123</v>
      </c>
      <c r="L2596" s="53" t="s">
        <v>150</v>
      </c>
      <c r="M2596" s="58" t="s">
        <v>11067</v>
      </c>
      <c r="N2596" s="53" t="s">
        <v>7395</v>
      </c>
      <c r="O2596" s="33"/>
      <c r="P2596" s="76"/>
    </row>
    <row r="2597" spans="1:16" ht="45">
      <c r="A2597" s="53" t="s">
        <v>7396</v>
      </c>
      <c r="B2597" s="54" t="s">
        <v>7397</v>
      </c>
      <c r="C2597" s="55" t="s">
        <v>7398</v>
      </c>
      <c r="D2597" s="53"/>
      <c r="E2597" s="53"/>
      <c r="F2597" s="53"/>
      <c r="G2597" s="53"/>
      <c r="H2597" s="53" t="s">
        <v>148</v>
      </c>
      <c r="I2597" s="53" t="s">
        <v>30</v>
      </c>
      <c r="J2597" s="53" t="s">
        <v>151</v>
      </c>
      <c r="K2597" s="53" t="s">
        <v>124</v>
      </c>
      <c r="L2597" s="53" t="s">
        <v>129</v>
      </c>
      <c r="M2597" s="55"/>
      <c r="N2597" s="53" t="s">
        <v>7399</v>
      </c>
      <c r="O2597" s="53"/>
      <c r="P2597" s="76"/>
    </row>
    <row r="2598" spans="1:16" ht="60">
      <c r="A2598" s="53" t="s">
        <v>7400</v>
      </c>
      <c r="B2598" s="54" t="s">
        <v>7397</v>
      </c>
      <c r="C2598" s="55" t="s">
        <v>7401</v>
      </c>
      <c r="D2598" s="53"/>
      <c r="E2598" s="53"/>
      <c r="F2598" s="53"/>
      <c r="G2598" s="33" t="s">
        <v>10767</v>
      </c>
      <c r="H2598" s="53" t="s">
        <v>148</v>
      </c>
      <c r="I2598" s="53" t="s">
        <v>30</v>
      </c>
      <c r="J2598" s="53" t="s">
        <v>149</v>
      </c>
      <c r="K2598" s="53" t="s">
        <v>123</v>
      </c>
      <c r="L2598" s="53" t="s">
        <v>150</v>
      </c>
      <c r="M2598" s="58" t="s">
        <v>11060</v>
      </c>
      <c r="N2598" s="53" t="s">
        <v>7402</v>
      </c>
      <c r="O2598" s="33"/>
      <c r="P2598" s="76"/>
    </row>
    <row r="2599" spans="1:16" ht="60">
      <c r="A2599" s="53" t="s">
        <v>7403</v>
      </c>
      <c r="B2599" s="54" t="s">
        <v>7397</v>
      </c>
      <c r="C2599" s="55" t="s">
        <v>7404</v>
      </c>
      <c r="D2599" s="53"/>
      <c r="E2599" s="53"/>
      <c r="F2599" s="53"/>
      <c r="G2599" s="33" t="s">
        <v>10767</v>
      </c>
      <c r="H2599" s="53" t="s">
        <v>148</v>
      </c>
      <c r="I2599" s="53" t="s">
        <v>30</v>
      </c>
      <c r="J2599" s="53" t="s">
        <v>149</v>
      </c>
      <c r="K2599" s="53" t="s">
        <v>123</v>
      </c>
      <c r="L2599" s="53" t="s">
        <v>150</v>
      </c>
      <c r="M2599" s="58" t="s">
        <v>11191</v>
      </c>
      <c r="N2599" s="53" t="s">
        <v>7405</v>
      </c>
      <c r="O2599" s="33"/>
      <c r="P2599" s="76"/>
    </row>
    <row r="2600" spans="1:16" ht="60">
      <c r="A2600" s="53" t="s">
        <v>7406</v>
      </c>
      <c r="B2600" s="54" t="s">
        <v>7397</v>
      </c>
      <c r="C2600" s="55" t="s">
        <v>7407</v>
      </c>
      <c r="D2600" s="53"/>
      <c r="E2600" s="53"/>
      <c r="F2600" s="53"/>
      <c r="G2600" s="53"/>
      <c r="H2600" s="53" t="s">
        <v>148</v>
      </c>
      <c r="I2600" s="53" t="s">
        <v>30</v>
      </c>
      <c r="J2600" s="53" t="s">
        <v>149</v>
      </c>
      <c r="K2600" s="53" t="s">
        <v>123</v>
      </c>
      <c r="L2600" s="53" t="s">
        <v>128</v>
      </c>
      <c r="M2600" s="58" t="s">
        <v>10881</v>
      </c>
      <c r="N2600" s="53" t="s">
        <v>7408</v>
      </c>
      <c r="O2600" s="53"/>
      <c r="P2600" s="76"/>
    </row>
    <row r="2601" spans="1:16" ht="75">
      <c r="A2601" s="53" t="s">
        <v>7409</v>
      </c>
      <c r="B2601" s="54" t="s">
        <v>7397</v>
      </c>
      <c r="C2601" s="55" t="s">
        <v>7410</v>
      </c>
      <c r="D2601" s="53"/>
      <c r="E2601" s="53"/>
      <c r="F2601" s="53"/>
      <c r="G2601" s="53"/>
      <c r="H2601" s="53" t="s">
        <v>148</v>
      </c>
      <c r="I2601" s="53" t="s">
        <v>30</v>
      </c>
      <c r="J2601" s="53" t="s">
        <v>149</v>
      </c>
      <c r="K2601" s="53" t="s">
        <v>123</v>
      </c>
      <c r="L2601" s="53" t="s">
        <v>128</v>
      </c>
      <c r="M2601" s="58" t="s">
        <v>10881</v>
      </c>
      <c r="N2601" s="53" t="s">
        <v>7411</v>
      </c>
      <c r="O2601" s="53"/>
      <c r="P2601" s="76"/>
    </row>
    <row r="2602" spans="1:16" ht="75">
      <c r="A2602" s="53" t="s">
        <v>7412</v>
      </c>
      <c r="B2602" s="54" t="s">
        <v>7397</v>
      </c>
      <c r="C2602" s="55" t="s">
        <v>7413</v>
      </c>
      <c r="D2602" s="53"/>
      <c r="E2602" s="53"/>
      <c r="F2602" s="53"/>
      <c r="G2602" s="53"/>
      <c r="H2602" s="53" t="s">
        <v>148</v>
      </c>
      <c r="I2602" s="53" t="s">
        <v>30</v>
      </c>
      <c r="J2602" s="53" t="s">
        <v>149</v>
      </c>
      <c r="K2602" s="53" t="s">
        <v>123</v>
      </c>
      <c r="L2602" s="53" t="s">
        <v>128</v>
      </c>
      <c r="M2602" s="58" t="s">
        <v>10881</v>
      </c>
      <c r="N2602" s="53" t="s">
        <v>7414</v>
      </c>
      <c r="O2602" s="53"/>
      <c r="P2602" s="76"/>
    </row>
    <row r="2603" spans="1:16" ht="60">
      <c r="A2603" s="53" t="s">
        <v>7415</v>
      </c>
      <c r="B2603" s="54" t="s">
        <v>7397</v>
      </c>
      <c r="C2603" s="55" t="s">
        <v>7416</v>
      </c>
      <c r="D2603" s="53"/>
      <c r="E2603" s="53"/>
      <c r="F2603" s="53"/>
      <c r="G2603" s="53"/>
      <c r="H2603" s="53" t="s">
        <v>148</v>
      </c>
      <c r="I2603" s="53" t="s">
        <v>30</v>
      </c>
      <c r="J2603" s="53" t="s">
        <v>149</v>
      </c>
      <c r="K2603" s="53" t="s">
        <v>123</v>
      </c>
      <c r="L2603" s="53" t="s">
        <v>128</v>
      </c>
      <c r="M2603" s="58" t="s">
        <v>10881</v>
      </c>
      <c r="N2603" s="53" t="s">
        <v>7417</v>
      </c>
      <c r="O2603" s="53"/>
      <c r="P2603" s="76"/>
    </row>
    <row r="2604" spans="1:16" ht="60">
      <c r="A2604" s="53" t="s">
        <v>7418</v>
      </c>
      <c r="B2604" s="54" t="s">
        <v>7397</v>
      </c>
      <c r="C2604" s="55" t="s">
        <v>7419</v>
      </c>
      <c r="D2604" s="53"/>
      <c r="E2604" s="53"/>
      <c r="F2604" s="53"/>
      <c r="G2604" s="53"/>
      <c r="H2604" s="53" t="s">
        <v>148</v>
      </c>
      <c r="I2604" s="53" t="s">
        <v>30</v>
      </c>
      <c r="J2604" s="53" t="s">
        <v>149</v>
      </c>
      <c r="K2604" s="53" t="s">
        <v>123</v>
      </c>
      <c r="L2604" s="53" t="s">
        <v>128</v>
      </c>
      <c r="M2604" s="58" t="s">
        <v>10881</v>
      </c>
      <c r="N2604" s="53" t="s">
        <v>7420</v>
      </c>
      <c r="O2604" s="53"/>
      <c r="P2604" s="76"/>
    </row>
    <row r="2605" spans="1:16" ht="75">
      <c r="A2605" s="53" t="s">
        <v>7421</v>
      </c>
      <c r="B2605" s="54" t="s">
        <v>7397</v>
      </c>
      <c r="C2605" s="55" t="s">
        <v>7422</v>
      </c>
      <c r="D2605" s="53"/>
      <c r="E2605" s="53"/>
      <c r="F2605" s="53"/>
      <c r="G2605" s="53"/>
      <c r="H2605" s="53" t="s">
        <v>148</v>
      </c>
      <c r="I2605" s="53" t="s">
        <v>30</v>
      </c>
      <c r="J2605" s="53" t="s">
        <v>149</v>
      </c>
      <c r="K2605" s="53" t="s">
        <v>123</v>
      </c>
      <c r="L2605" s="53" t="s">
        <v>128</v>
      </c>
      <c r="M2605" s="58" t="s">
        <v>10881</v>
      </c>
      <c r="N2605" s="53" t="s">
        <v>7423</v>
      </c>
      <c r="O2605" s="53"/>
      <c r="P2605" s="76"/>
    </row>
    <row r="2606" spans="1:16" ht="45">
      <c r="A2606" s="53" t="s">
        <v>7424</v>
      </c>
      <c r="B2606" s="54" t="s">
        <v>7397</v>
      </c>
      <c r="C2606" s="55" t="s">
        <v>7425</v>
      </c>
      <c r="D2606" s="53"/>
      <c r="E2606" s="53"/>
      <c r="F2606" s="53"/>
      <c r="G2606" s="53"/>
      <c r="H2606" s="53" t="s">
        <v>148</v>
      </c>
      <c r="I2606" s="53" t="s">
        <v>30</v>
      </c>
      <c r="J2606" s="53" t="s">
        <v>151</v>
      </c>
      <c r="K2606" s="53" t="s">
        <v>124</v>
      </c>
      <c r="L2606" s="53" t="s">
        <v>153</v>
      </c>
      <c r="M2606" s="54" t="s">
        <v>273</v>
      </c>
      <c r="N2606" s="53" t="s">
        <v>7426</v>
      </c>
      <c r="O2606" s="60"/>
      <c r="P2606" s="76"/>
    </row>
    <row r="2607" spans="1:16" ht="75">
      <c r="A2607" s="53" t="s">
        <v>7427</v>
      </c>
      <c r="B2607" s="54" t="s">
        <v>7397</v>
      </c>
      <c r="C2607" s="55" t="s">
        <v>7428</v>
      </c>
      <c r="D2607" s="53"/>
      <c r="E2607" s="53"/>
      <c r="F2607" s="53"/>
      <c r="G2607" s="53"/>
      <c r="H2607" s="53" t="s">
        <v>148</v>
      </c>
      <c r="I2607" s="53" t="s">
        <v>30</v>
      </c>
      <c r="J2607" s="53" t="s">
        <v>149</v>
      </c>
      <c r="K2607" s="53" t="s">
        <v>123</v>
      </c>
      <c r="L2607" s="53" t="s">
        <v>128</v>
      </c>
      <c r="M2607" s="58" t="s">
        <v>10881</v>
      </c>
      <c r="N2607" s="53" t="s">
        <v>7429</v>
      </c>
      <c r="O2607" s="53"/>
      <c r="P2607" s="76"/>
    </row>
    <row r="2608" spans="1:16" ht="75">
      <c r="A2608" s="53" t="s">
        <v>7430</v>
      </c>
      <c r="B2608" s="54" t="s">
        <v>7397</v>
      </c>
      <c r="C2608" s="55" t="s">
        <v>7431</v>
      </c>
      <c r="D2608" s="53"/>
      <c r="E2608" s="53"/>
      <c r="F2608" s="53"/>
      <c r="G2608" s="53"/>
      <c r="H2608" s="53" t="s">
        <v>148</v>
      </c>
      <c r="I2608" s="53" t="s">
        <v>30</v>
      </c>
      <c r="J2608" s="53" t="s">
        <v>149</v>
      </c>
      <c r="K2608" s="53" t="s">
        <v>123</v>
      </c>
      <c r="L2608" s="53" t="s">
        <v>128</v>
      </c>
      <c r="M2608" s="58" t="s">
        <v>10881</v>
      </c>
      <c r="N2608" s="53" t="s">
        <v>7432</v>
      </c>
      <c r="O2608" s="53"/>
      <c r="P2608" s="76"/>
    </row>
    <row r="2609" spans="1:16" ht="75">
      <c r="A2609" s="53" t="s">
        <v>7433</v>
      </c>
      <c r="B2609" s="54" t="s">
        <v>7397</v>
      </c>
      <c r="C2609" s="55" t="s">
        <v>7434</v>
      </c>
      <c r="D2609" s="53"/>
      <c r="E2609" s="53"/>
      <c r="F2609" s="53"/>
      <c r="G2609" s="53"/>
      <c r="H2609" s="53" t="s">
        <v>148</v>
      </c>
      <c r="I2609" s="53" t="s">
        <v>30</v>
      </c>
      <c r="J2609" s="53" t="s">
        <v>149</v>
      </c>
      <c r="K2609" s="53" t="s">
        <v>123</v>
      </c>
      <c r="L2609" s="53" t="s">
        <v>128</v>
      </c>
      <c r="M2609" s="58" t="s">
        <v>10881</v>
      </c>
      <c r="N2609" s="53" t="s">
        <v>7435</v>
      </c>
      <c r="O2609" s="53"/>
      <c r="P2609" s="76"/>
    </row>
    <row r="2610" spans="1:16" ht="60">
      <c r="A2610" s="53" t="s">
        <v>7436</v>
      </c>
      <c r="B2610" s="54" t="s">
        <v>7397</v>
      </c>
      <c r="C2610" s="55" t="s">
        <v>7437</v>
      </c>
      <c r="D2610" s="53"/>
      <c r="E2610" s="53"/>
      <c r="F2610" s="53"/>
      <c r="G2610" s="53"/>
      <c r="H2610" s="53" t="s">
        <v>148</v>
      </c>
      <c r="I2610" s="53" t="s">
        <v>30</v>
      </c>
      <c r="J2610" s="53" t="s">
        <v>149</v>
      </c>
      <c r="K2610" s="53" t="s">
        <v>123</v>
      </c>
      <c r="L2610" s="53" t="s">
        <v>128</v>
      </c>
      <c r="M2610" s="58" t="s">
        <v>10881</v>
      </c>
      <c r="N2610" s="53" t="s">
        <v>7438</v>
      </c>
      <c r="O2610" s="53"/>
      <c r="P2610" s="76"/>
    </row>
    <row r="2611" spans="1:16" ht="60">
      <c r="A2611" s="53" t="s">
        <v>7439</v>
      </c>
      <c r="B2611" s="54" t="s">
        <v>7397</v>
      </c>
      <c r="C2611" s="55" t="s">
        <v>7440</v>
      </c>
      <c r="D2611" s="53"/>
      <c r="E2611" s="53"/>
      <c r="F2611" s="53"/>
      <c r="G2611" s="53"/>
      <c r="H2611" s="53" t="s">
        <v>148</v>
      </c>
      <c r="I2611" s="53" t="s">
        <v>30</v>
      </c>
      <c r="J2611" s="53" t="s">
        <v>149</v>
      </c>
      <c r="K2611" s="53" t="s">
        <v>123</v>
      </c>
      <c r="L2611" s="53" t="s">
        <v>128</v>
      </c>
      <c r="M2611" s="58" t="s">
        <v>10881</v>
      </c>
      <c r="N2611" s="53" t="s">
        <v>7441</v>
      </c>
      <c r="O2611" s="53"/>
      <c r="P2611" s="76"/>
    </row>
    <row r="2612" spans="1:16" ht="60">
      <c r="A2612" s="53" t="s">
        <v>7442</v>
      </c>
      <c r="B2612" s="54" t="s">
        <v>7397</v>
      </c>
      <c r="C2612" s="55" t="s">
        <v>7443</v>
      </c>
      <c r="D2612" s="53"/>
      <c r="E2612" s="53"/>
      <c r="F2612" s="53"/>
      <c r="G2612" s="53"/>
      <c r="H2612" s="53" t="s">
        <v>148</v>
      </c>
      <c r="I2612" s="53" t="s">
        <v>30</v>
      </c>
      <c r="J2612" s="53" t="s">
        <v>149</v>
      </c>
      <c r="K2612" s="53" t="s">
        <v>123</v>
      </c>
      <c r="L2612" s="53" t="s">
        <v>128</v>
      </c>
      <c r="M2612" s="58" t="s">
        <v>10881</v>
      </c>
      <c r="N2612" s="53" t="s">
        <v>7444</v>
      </c>
      <c r="O2612" s="53"/>
      <c r="P2612" s="76"/>
    </row>
    <row r="2613" spans="1:16" ht="60">
      <c r="A2613" s="53" t="s">
        <v>7445</v>
      </c>
      <c r="B2613" s="54" t="s">
        <v>7397</v>
      </c>
      <c r="C2613" s="55" t="s">
        <v>7446</v>
      </c>
      <c r="D2613" s="53"/>
      <c r="E2613" s="53"/>
      <c r="F2613" s="53"/>
      <c r="G2613" s="53"/>
      <c r="H2613" s="53" t="s">
        <v>148</v>
      </c>
      <c r="I2613" s="53" t="s">
        <v>30</v>
      </c>
      <c r="J2613" s="53" t="s">
        <v>149</v>
      </c>
      <c r="K2613" s="53" t="s">
        <v>123</v>
      </c>
      <c r="L2613" s="53" t="s">
        <v>128</v>
      </c>
      <c r="M2613" s="58" t="s">
        <v>10881</v>
      </c>
      <c r="N2613" s="53" t="s">
        <v>7447</v>
      </c>
      <c r="O2613" s="53"/>
      <c r="P2613" s="76"/>
    </row>
    <row r="2614" spans="1:16" ht="45">
      <c r="A2614" s="53" t="s">
        <v>7448</v>
      </c>
      <c r="B2614" s="54" t="s">
        <v>7397</v>
      </c>
      <c r="C2614" s="55" t="s">
        <v>7449</v>
      </c>
      <c r="D2614" s="53"/>
      <c r="E2614" s="53"/>
      <c r="F2614" s="53"/>
      <c r="G2614" s="53"/>
      <c r="H2614" s="53" t="s">
        <v>148</v>
      </c>
      <c r="I2614" s="53" t="s">
        <v>30</v>
      </c>
      <c r="J2614" s="53" t="s">
        <v>149</v>
      </c>
      <c r="K2614" s="53" t="s">
        <v>123</v>
      </c>
      <c r="L2614" s="53" t="s">
        <v>128</v>
      </c>
      <c r="M2614" s="58" t="s">
        <v>10881</v>
      </c>
      <c r="N2614" s="53" t="s">
        <v>7450</v>
      </c>
      <c r="O2614" s="53"/>
      <c r="P2614" s="76"/>
    </row>
    <row r="2615" spans="1:16" ht="45">
      <c r="A2615" s="53" t="s">
        <v>7451</v>
      </c>
      <c r="B2615" s="54" t="s">
        <v>7397</v>
      </c>
      <c r="C2615" s="55" t="s">
        <v>7452</v>
      </c>
      <c r="D2615" s="53"/>
      <c r="E2615" s="53"/>
      <c r="F2615" s="53"/>
      <c r="G2615" s="53"/>
      <c r="H2615" s="53" t="s">
        <v>148</v>
      </c>
      <c r="I2615" s="53" t="s">
        <v>30</v>
      </c>
      <c r="J2615" s="53" t="s">
        <v>149</v>
      </c>
      <c r="K2615" s="53" t="s">
        <v>123</v>
      </c>
      <c r="L2615" s="53" t="s">
        <v>128</v>
      </c>
      <c r="M2615" s="58" t="s">
        <v>10881</v>
      </c>
      <c r="N2615" s="53" t="s">
        <v>7453</v>
      </c>
      <c r="O2615" s="53"/>
      <c r="P2615" s="76"/>
    </row>
    <row r="2616" spans="1:16" ht="45">
      <c r="A2616" s="53" t="s">
        <v>7454</v>
      </c>
      <c r="B2616" s="54" t="s">
        <v>7397</v>
      </c>
      <c r="C2616" s="55" t="s">
        <v>7455</v>
      </c>
      <c r="D2616" s="53"/>
      <c r="E2616" s="53"/>
      <c r="F2616" s="53"/>
      <c r="G2616" s="33" t="s">
        <v>10767</v>
      </c>
      <c r="H2616" s="53" t="s">
        <v>148</v>
      </c>
      <c r="I2616" s="53" t="s">
        <v>30</v>
      </c>
      <c r="J2616" s="53" t="s">
        <v>149</v>
      </c>
      <c r="K2616" s="53" t="s">
        <v>123</v>
      </c>
      <c r="L2616" s="33" t="s">
        <v>154</v>
      </c>
      <c r="M2616" s="58" t="s">
        <v>11219</v>
      </c>
      <c r="N2616" s="53" t="s">
        <v>7456</v>
      </c>
      <c r="O2616" s="53"/>
      <c r="P2616" s="76"/>
    </row>
    <row r="2617" spans="1:16" ht="60">
      <c r="A2617" s="53" t="s">
        <v>7457</v>
      </c>
      <c r="B2617" s="54" t="s">
        <v>7397</v>
      </c>
      <c r="C2617" s="55" t="s">
        <v>7458</v>
      </c>
      <c r="D2617" s="53"/>
      <c r="E2617" s="53"/>
      <c r="F2617" s="53"/>
      <c r="G2617" s="33" t="s">
        <v>10767</v>
      </c>
      <c r="H2617" s="53" t="s">
        <v>148</v>
      </c>
      <c r="I2617" s="53" t="s">
        <v>30</v>
      </c>
      <c r="J2617" s="53" t="s">
        <v>149</v>
      </c>
      <c r="K2617" s="53" t="s">
        <v>123</v>
      </c>
      <c r="L2617" s="53" t="s">
        <v>150</v>
      </c>
      <c r="M2617" s="58" t="s">
        <v>11067</v>
      </c>
      <c r="N2617" s="53" t="s">
        <v>7459</v>
      </c>
      <c r="O2617" s="33"/>
      <c r="P2617" s="76"/>
    </row>
    <row r="2618" spans="1:16" ht="45">
      <c r="A2618" s="53" t="s">
        <v>7460</v>
      </c>
      <c r="B2618" s="54" t="s">
        <v>7397</v>
      </c>
      <c r="C2618" s="55" t="s">
        <v>7461</v>
      </c>
      <c r="D2618" s="53"/>
      <c r="E2618" s="53"/>
      <c r="F2618" s="53"/>
      <c r="G2618" s="33" t="s">
        <v>10767</v>
      </c>
      <c r="H2618" s="53" t="s">
        <v>148</v>
      </c>
      <c r="I2618" s="53" t="s">
        <v>30</v>
      </c>
      <c r="J2618" s="53" t="s">
        <v>149</v>
      </c>
      <c r="K2618" s="53" t="s">
        <v>123</v>
      </c>
      <c r="L2618" s="53" t="s">
        <v>150</v>
      </c>
      <c r="M2618" s="58" t="s">
        <v>11067</v>
      </c>
      <c r="N2618" s="53" t="s">
        <v>7462</v>
      </c>
      <c r="O2618" s="33"/>
      <c r="P2618" s="76"/>
    </row>
    <row r="2619" spans="1:16" ht="30">
      <c r="A2619" s="53" t="s">
        <v>7463</v>
      </c>
      <c r="B2619" s="54" t="s">
        <v>7464</v>
      </c>
      <c r="C2619" s="55" t="s">
        <v>7465</v>
      </c>
      <c r="D2619" s="53"/>
      <c r="E2619" s="53"/>
      <c r="F2619" s="53"/>
      <c r="G2619" s="53"/>
      <c r="H2619" s="53" t="s">
        <v>148</v>
      </c>
      <c r="I2619" s="53" t="s">
        <v>30</v>
      </c>
      <c r="J2619" s="53" t="s">
        <v>151</v>
      </c>
      <c r="K2619" s="53" t="s">
        <v>124</v>
      </c>
      <c r="L2619" s="53" t="s">
        <v>129</v>
      </c>
      <c r="M2619" s="55"/>
      <c r="N2619" s="53" t="s">
        <v>7466</v>
      </c>
      <c r="O2619" s="53"/>
      <c r="P2619" s="76"/>
    </row>
    <row r="2620" spans="1:16" ht="30">
      <c r="A2620" s="53" t="s">
        <v>7467</v>
      </c>
      <c r="B2620" s="54" t="s">
        <v>7464</v>
      </c>
      <c r="C2620" s="55" t="s">
        <v>7468</v>
      </c>
      <c r="D2620" s="53"/>
      <c r="E2620" s="53"/>
      <c r="F2620" s="53"/>
      <c r="G2620" s="33" t="s">
        <v>10767</v>
      </c>
      <c r="H2620" s="53" t="s">
        <v>148</v>
      </c>
      <c r="I2620" s="53" t="s">
        <v>30</v>
      </c>
      <c r="J2620" s="53" t="s">
        <v>149</v>
      </c>
      <c r="K2620" s="53" t="s">
        <v>123</v>
      </c>
      <c r="L2620" s="53" t="s">
        <v>150</v>
      </c>
      <c r="M2620" s="58" t="s">
        <v>11067</v>
      </c>
      <c r="N2620" s="53" t="s">
        <v>7469</v>
      </c>
      <c r="O2620" s="33"/>
      <c r="P2620" s="76"/>
    </row>
    <row r="2621" spans="1:16" ht="45">
      <c r="A2621" s="53" t="s">
        <v>7470</v>
      </c>
      <c r="B2621" s="54" t="s">
        <v>7471</v>
      </c>
      <c r="C2621" s="55" t="s">
        <v>7472</v>
      </c>
      <c r="D2621" s="53"/>
      <c r="E2621" s="53"/>
      <c r="F2621" s="53"/>
      <c r="G2621" s="53"/>
      <c r="H2621" s="53" t="s">
        <v>148</v>
      </c>
      <c r="I2621" s="53" t="s">
        <v>30</v>
      </c>
      <c r="J2621" s="53" t="s">
        <v>151</v>
      </c>
      <c r="K2621" s="53" t="s">
        <v>124</v>
      </c>
      <c r="L2621" s="53" t="s">
        <v>129</v>
      </c>
      <c r="M2621" s="55"/>
      <c r="N2621" s="53" t="s">
        <v>7473</v>
      </c>
      <c r="O2621" s="53"/>
      <c r="P2621" s="76"/>
    </row>
    <row r="2622" spans="1:16" ht="60">
      <c r="A2622" s="53" t="s">
        <v>7474</v>
      </c>
      <c r="B2622" s="54" t="s">
        <v>7471</v>
      </c>
      <c r="C2622" s="55" t="s">
        <v>7475</v>
      </c>
      <c r="D2622" s="53"/>
      <c r="E2622" s="53"/>
      <c r="F2622" s="53"/>
      <c r="G2622" s="33" t="s">
        <v>10767</v>
      </c>
      <c r="H2622" s="53" t="s">
        <v>148</v>
      </c>
      <c r="I2622" s="53" t="s">
        <v>30</v>
      </c>
      <c r="J2622" s="53" t="s">
        <v>149</v>
      </c>
      <c r="K2622" s="53" t="s">
        <v>123</v>
      </c>
      <c r="L2622" s="53" t="s">
        <v>150</v>
      </c>
      <c r="M2622" s="58" t="s">
        <v>11067</v>
      </c>
      <c r="N2622" s="53" t="s">
        <v>7476</v>
      </c>
      <c r="O2622" s="33"/>
      <c r="P2622" s="76"/>
    </row>
    <row r="2623" spans="1:16" ht="45">
      <c r="A2623" s="53" t="s">
        <v>7477</v>
      </c>
      <c r="B2623" s="54" t="s">
        <v>7471</v>
      </c>
      <c r="C2623" s="55" t="s">
        <v>7478</v>
      </c>
      <c r="D2623" s="53"/>
      <c r="E2623" s="53"/>
      <c r="F2623" s="53"/>
      <c r="G2623" s="53"/>
      <c r="H2623" s="53" t="s">
        <v>148</v>
      </c>
      <c r="I2623" s="53" t="s">
        <v>30</v>
      </c>
      <c r="J2623" s="53" t="s">
        <v>149</v>
      </c>
      <c r="K2623" s="53" t="s">
        <v>123</v>
      </c>
      <c r="L2623" s="53" t="s">
        <v>128</v>
      </c>
      <c r="M2623" s="58" t="s">
        <v>10881</v>
      </c>
      <c r="N2623" s="53" t="s">
        <v>7479</v>
      </c>
      <c r="O2623" s="53"/>
      <c r="P2623" s="76"/>
    </row>
    <row r="2624" spans="1:16" ht="30">
      <c r="A2624" s="53" t="s">
        <v>7480</v>
      </c>
      <c r="B2624" s="54" t="s">
        <v>7471</v>
      </c>
      <c r="C2624" s="55" t="s">
        <v>7481</v>
      </c>
      <c r="D2624" s="53"/>
      <c r="E2624" s="53"/>
      <c r="F2624" s="53"/>
      <c r="G2624" s="33" t="s">
        <v>10767</v>
      </c>
      <c r="H2624" s="53" t="s">
        <v>148</v>
      </c>
      <c r="I2624" s="53" t="s">
        <v>30</v>
      </c>
      <c r="J2624" s="53" t="s">
        <v>149</v>
      </c>
      <c r="K2624" s="53" t="s">
        <v>123</v>
      </c>
      <c r="L2624" s="53" t="s">
        <v>150</v>
      </c>
      <c r="M2624" s="58" t="s">
        <v>11067</v>
      </c>
      <c r="N2624" s="53" t="s">
        <v>7482</v>
      </c>
      <c r="O2624" s="33"/>
      <c r="P2624" s="76"/>
    </row>
    <row r="2625" spans="1:16" ht="45">
      <c r="A2625" s="33" t="s">
        <v>7483</v>
      </c>
      <c r="B2625" s="54" t="s">
        <v>5310</v>
      </c>
      <c r="C2625" s="55" t="s">
        <v>7484</v>
      </c>
      <c r="D2625" s="53"/>
      <c r="E2625" s="53"/>
      <c r="F2625" s="53"/>
      <c r="G2625" s="33" t="s">
        <v>10767</v>
      </c>
      <c r="H2625" s="53" t="s">
        <v>148</v>
      </c>
      <c r="I2625" s="53" t="s">
        <v>30</v>
      </c>
      <c r="J2625" s="53" t="s">
        <v>149</v>
      </c>
      <c r="K2625" s="33" t="s">
        <v>123</v>
      </c>
      <c r="L2625" s="33" t="s">
        <v>150</v>
      </c>
      <c r="M2625" s="58" t="s">
        <v>11070</v>
      </c>
      <c r="N2625" s="53" t="s">
        <v>7485</v>
      </c>
      <c r="O2625" s="53"/>
      <c r="P2625" s="76"/>
    </row>
    <row r="2626" spans="1:16" ht="30">
      <c r="A2626" s="53" t="s">
        <v>7486</v>
      </c>
      <c r="B2626" s="54" t="s">
        <v>5310</v>
      </c>
      <c r="C2626" s="55" t="s">
        <v>7487</v>
      </c>
      <c r="D2626" s="53"/>
      <c r="E2626" s="53"/>
      <c r="F2626" s="53"/>
      <c r="G2626" s="33" t="s">
        <v>10767</v>
      </c>
      <c r="H2626" s="53" t="s">
        <v>148</v>
      </c>
      <c r="I2626" s="53" t="s">
        <v>30</v>
      </c>
      <c r="J2626" s="53" t="s">
        <v>149</v>
      </c>
      <c r="K2626" s="53" t="s">
        <v>123</v>
      </c>
      <c r="L2626" s="53" t="s">
        <v>150</v>
      </c>
      <c r="M2626" s="58" t="s">
        <v>11070</v>
      </c>
      <c r="N2626" s="53" t="s">
        <v>7488</v>
      </c>
      <c r="O2626" s="33"/>
      <c r="P2626" s="76"/>
    </row>
    <row r="2627" spans="1:16" ht="45">
      <c r="A2627" s="53" t="s">
        <v>7489</v>
      </c>
      <c r="B2627" s="54" t="s">
        <v>5323</v>
      </c>
      <c r="C2627" s="55" t="s">
        <v>7490</v>
      </c>
      <c r="D2627" s="53"/>
      <c r="E2627" s="53"/>
      <c r="F2627" s="53"/>
      <c r="G2627" s="33" t="s">
        <v>10767</v>
      </c>
      <c r="H2627" s="53" t="s">
        <v>148</v>
      </c>
      <c r="I2627" s="53" t="s">
        <v>30</v>
      </c>
      <c r="J2627" s="53" t="s">
        <v>149</v>
      </c>
      <c r="K2627" s="33" t="s">
        <v>123</v>
      </c>
      <c r="L2627" s="33" t="s">
        <v>150</v>
      </c>
      <c r="M2627" s="58" t="s">
        <v>11070</v>
      </c>
      <c r="N2627" s="53" t="s">
        <v>7491</v>
      </c>
      <c r="O2627" s="53"/>
      <c r="P2627" s="76"/>
    </row>
    <row r="2628" spans="1:16" ht="30">
      <c r="A2628" s="53" t="s">
        <v>7492</v>
      </c>
      <c r="B2628" s="54" t="s">
        <v>5323</v>
      </c>
      <c r="C2628" s="55" t="s">
        <v>7493</v>
      </c>
      <c r="D2628" s="53"/>
      <c r="E2628" s="53"/>
      <c r="F2628" s="53"/>
      <c r="G2628" s="33" t="s">
        <v>10767</v>
      </c>
      <c r="H2628" s="53" t="s">
        <v>148</v>
      </c>
      <c r="I2628" s="53" t="s">
        <v>30</v>
      </c>
      <c r="J2628" s="53" t="s">
        <v>149</v>
      </c>
      <c r="K2628" s="53" t="s">
        <v>123</v>
      </c>
      <c r="L2628" s="53" t="s">
        <v>150</v>
      </c>
      <c r="M2628" s="58" t="s">
        <v>11070</v>
      </c>
      <c r="N2628" s="53" t="s">
        <v>7494</v>
      </c>
      <c r="O2628" s="33"/>
      <c r="P2628" s="76"/>
    </row>
    <row r="2629" spans="1:16" ht="30">
      <c r="A2629" s="53" t="s">
        <v>7495</v>
      </c>
      <c r="B2629" s="54" t="s">
        <v>7496</v>
      </c>
      <c r="C2629" s="55" t="s">
        <v>7497</v>
      </c>
      <c r="D2629" s="53"/>
      <c r="E2629" s="53"/>
      <c r="F2629" s="53"/>
      <c r="G2629" s="53"/>
      <c r="H2629" s="53" t="s">
        <v>148</v>
      </c>
      <c r="I2629" s="53" t="s">
        <v>30</v>
      </c>
      <c r="J2629" s="53" t="s">
        <v>151</v>
      </c>
      <c r="K2629" s="53" t="s">
        <v>124</v>
      </c>
      <c r="L2629" s="53" t="s">
        <v>129</v>
      </c>
      <c r="M2629" s="55"/>
      <c r="N2629" s="53" t="s">
        <v>7498</v>
      </c>
      <c r="O2629" s="53"/>
      <c r="P2629" s="76"/>
    </row>
    <row r="2630" spans="1:16" ht="30">
      <c r="A2630" s="53" t="s">
        <v>7499</v>
      </c>
      <c r="B2630" s="54" t="s">
        <v>7496</v>
      </c>
      <c r="C2630" s="55" t="s">
        <v>7500</v>
      </c>
      <c r="D2630" s="53"/>
      <c r="E2630" s="53"/>
      <c r="F2630" s="53"/>
      <c r="G2630" s="33" t="s">
        <v>10767</v>
      </c>
      <c r="H2630" s="53" t="s">
        <v>148</v>
      </c>
      <c r="I2630" s="53" t="s">
        <v>30</v>
      </c>
      <c r="J2630" s="53" t="s">
        <v>149</v>
      </c>
      <c r="K2630" s="53" t="s">
        <v>123</v>
      </c>
      <c r="L2630" s="53" t="s">
        <v>150</v>
      </c>
      <c r="M2630" s="58" t="s">
        <v>11069</v>
      </c>
      <c r="N2630" s="53" t="s">
        <v>7501</v>
      </c>
      <c r="O2630" s="33"/>
      <c r="P2630" s="76"/>
    </row>
    <row r="2631" spans="1:16" ht="30">
      <c r="A2631" s="53" t="s">
        <v>7502</v>
      </c>
      <c r="B2631" s="54" t="s">
        <v>5366</v>
      </c>
      <c r="C2631" s="55" t="s">
        <v>7503</v>
      </c>
      <c r="D2631" s="53"/>
      <c r="E2631" s="53"/>
      <c r="F2631" s="53"/>
      <c r="G2631" s="53"/>
      <c r="H2631" s="53" t="s">
        <v>148</v>
      </c>
      <c r="I2631" s="53" t="s">
        <v>30</v>
      </c>
      <c r="J2631" s="53" t="s">
        <v>151</v>
      </c>
      <c r="K2631" s="53" t="s">
        <v>124</v>
      </c>
      <c r="L2631" s="53" t="s">
        <v>129</v>
      </c>
      <c r="M2631" s="55"/>
      <c r="N2631" s="53" t="s">
        <v>7504</v>
      </c>
      <c r="O2631" s="53"/>
      <c r="P2631" s="76"/>
    </row>
    <row r="2632" spans="1:16" ht="60">
      <c r="A2632" s="53" t="s">
        <v>7505</v>
      </c>
      <c r="B2632" s="54" t="s">
        <v>5366</v>
      </c>
      <c r="C2632" s="55" t="s">
        <v>7506</v>
      </c>
      <c r="D2632" s="53"/>
      <c r="E2632" s="53"/>
      <c r="F2632" s="53"/>
      <c r="G2632" s="33" t="s">
        <v>10767</v>
      </c>
      <c r="H2632" s="53" t="s">
        <v>148</v>
      </c>
      <c r="I2632" s="53" t="s">
        <v>30</v>
      </c>
      <c r="J2632" s="53" t="s">
        <v>149</v>
      </c>
      <c r="K2632" s="53" t="s">
        <v>123</v>
      </c>
      <c r="L2632" s="53" t="s">
        <v>150</v>
      </c>
      <c r="M2632" s="58" t="s">
        <v>11069</v>
      </c>
      <c r="N2632" s="53" t="s">
        <v>7507</v>
      </c>
      <c r="O2632" s="33"/>
      <c r="P2632" s="76"/>
    </row>
    <row r="2633" spans="1:16" ht="60">
      <c r="A2633" s="53" t="s">
        <v>7508</v>
      </c>
      <c r="B2633" s="54" t="s">
        <v>5366</v>
      </c>
      <c r="C2633" s="55" t="s">
        <v>7509</v>
      </c>
      <c r="D2633" s="53"/>
      <c r="E2633" s="53"/>
      <c r="F2633" s="53"/>
      <c r="G2633" s="53"/>
      <c r="H2633" s="53" t="s">
        <v>148</v>
      </c>
      <c r="I2633" s="53" t="s">
        <v>30</v>
      </c>
      <c r="J2633" s="53" t="s">
        <v>149</v>
      </c>
      <c r="K2633" s="53" t="s">
        <v>123</v>
      </c>
      <c r="L2633" s="53" t="s">
        <v>128</v>
      </c>
      <c r="M2633" s="58" t="s">
        <v>10881</v>
      </c>
      <c r="N2633" s="53" t="s">
        <v>7510</v>
      </c>
      <c r="O2633" s="53"/>
      <c r="P2633" s="76"/>
    </row>
    <row r="2634" spans="1:16" ht="60">
      <c r="A2634" s="53" t="s">
        <v>7511</v>
      </c>
      <c r="B2634" s="54" t="s">
        <v>5366</v>
      </c>
      <c r="C2634" s="55" t="s">
        <v>7512</v>
      </c>
      <c r="D2634" s="53"/>
      <c r="E2634" s="53"/>
      <c r="F2634" s="53"/>
      <c r="G2634" s="53"/>
      <c r="H2634" s="53" t="s">
        <v>148</v>
      </c>
      <c r="I2634" s="53" t="s">
        <v>30</v>
      </c>
      <c r="J2634" s="53" t="s">
        <v>149</v>
      </c>
      <c r="K2634" s="53" t="s">
        <v>123</v>
      </c>
      <c r="L2634" s="53" t="s">
        <v>128</v>
      </c>
      <c r="M2634" s="58" t="s">
        <v>10975</v>
      </c>
      <c r="N2634" s="53" t="s">
        <v>7513</v>
      </c>
      <c r="O2634" s="53"/>
      <c r="P2634" s="76"/>
    </row>
    <row r="2635" spans="1:16" ht="75">
      <c r="A2635" s="53" t="s">
        <v>7514</v>
      </c>
      <c r="B2635" s="54" t="s">
        <v>5366</v>
      </c>
      <c r="C2635" s="55" t="s">
        <v>7515</v>
      </c>
      <c r="D2635" s="53"/>
      <c r="E2635" s="53"/>
      <c r="F2635" s="53"/>
      <c r="G2635" s="53"/>
      <c r="H2635" s="53" t="s">
        <v>148</v>
      </c>
      <c r="I2635" s="53" t="s">
        <v>30</v>
      </c>
      <c r="J2635" s="53" t="s">
        <v>149</v>
      </c>
      <c r="K2635" s="53" t="s">
        <v>123</v>
      </c>
      <c r="L2635" s="53" t="s">
        <v>128</v>
      </c>
      <c r="M2635" s="58" t="s">
        <v>10975</v>
      </c>
      <c r="N2635" s="53" t="s">
        <v>7516</v>
      </c>
      <c r="O2635" s="53"/>
      <c r="P2635" s="76"/>
    </row>
    <row r="2636" spans="1:16" ht="60">
      <c r="A2636" s="53" t="s">
        <v>7517</v>
      </c>
      <c r="B2636" s="54" t="s">
        <v>5366</v>
      </c>
      <c r="C2636" s="55" t="s">
        <v>7518</v>
      </c>
      <c r="D2636" s="53"/>
      <c r="E2636" s="53"/>
      <c r="F2636" s="53"/>
      <c r="G2636" s="53"/>
      <c r="H2636" s="53" t="s">
        <v>148</v>
      </c>
      <c r="I2636" s="53" t="s">
        <v>30</v>
      </c>
      <c r="J2636" s="53" t="s">
        <v>149</v>
      </c>
      <c r="K2636" s="53" t="s">
        <v>123</v>
      </c>
      <c r="L2636" s="53" t="s">
        <v>128</v>
      </c>
      <c r="M2636" s="58" t="s">
        <v>10881</v>
      </c>
      <c r="N2636" s="53" t="s">
        <v>7519</v>
      </c>
      <c r="O2636" s="53"/>
      <c r="P2636" s="76"/>
    </row>
    <row r="2637" spans="1:16" ht="60">
      <c r="A2637" s="53" t="s">
        <v>7520</v>
      </c>
      <c r="B2637" s="54" t="s">
        <v>5366</v>
      </c>
      <c r="C2637" s="55" t="s">
        <v>7521</v>
      </c>
      <c r="D2637" s="53"/>
      <c r="E2637" s="53"/>
      <c r="F2637" s="53"/>
      <c r="G2637" s="53"/>
      <c r="H2637" s="53" t="s">
        <v>148</v>
      </c>
      <c r="I2637" s="53" t="s">
        <v>30</v>
      </c>
      <c r="J2637" s="53" t="s">
        <v>149</v>
      </c>
      <c r="K2637" s="53" t="s">
        <v>123</v>
      </c>
      <c r="L2637" s="53" t="s">
        <v>128</v>
      </c>
      <c r="M2637" s="58" t="s">
        <v>10975</v>
      </c>
      <c r="N2637" s="53" t="s">
        <v>7522</v>
      </c>
      <c r="O2637" s="53"/>
      <c r="P2637" s="76"/>
    </row>
    <row r="2638" spans="1:16" ht="45">
      <c r="A2638" s="53" t="s">
        <v>7523</v>
      </c>
      <c r="B2638" s="54" t="s">
        <v>5366</v>
      </c>
      <c r="C2638" s="55" t="s">
        <v>7524</v>
      </c>
      <c r="D2638" s="53"/>
      <c r="E2638" s="53"/>
      <c r="F2638" s="53"/>
      <c r="G2638" s="33" t="s">
        <v>10767</v>
      </c>
      <c r="H2638" s="53" t="s">
        <v>148</v>
      </c>
      <c r="I2638" s="53" t="s">
        <v>30</v>
      </c>
      <c r="J2638" s="53" t="s">
        <v>149</v>
      </c>
      <c r="K2638" s="53" t="s">
        <v>123</v>
      </c>
      <c r="L2638" s="33" t="s">
        <v>154</v>
      </c>
      <c r="M2638" s="58" t="s">
        <v>11219</v>
      </c>
      <c r="N2638" s="53" t="s">
        <v>7525</v>
      </c>
      <c r="O2638" s="53"/>
      <c r="P2638" s="76"/>
    </row>
    <row r="2639" spans="1:16" ht="45">
      <c r="A2639" s="53" t="s">
        <v>7526</v>
      </c>
      <c r="B2639" s="54" t="s">
        <v>5366</v>
      </c>
      <c r="C2639" s="55" t="s">
        <v>7527</v>
      </c>
      <c r="D2639" s="53"/>
      <c r="E2639" s="53"/>
      <c r="F2639" s="53"/>
      <c r="G2639" s="53"/>
      <c r="H2639" s="53" t="s">
        <v>148</v>
      </c>
      <c r="I2639" s="53" t="s">
        <v>30</v>
      </c>
      <c r="J2639" s="53" t="s">
        <v>149</v>
      </c>
      <c r="K2639" s="53" t="s">
        <v>123</v>
      </c>
      <c r="L2639" s="53" t="s">
        <v>128</v>
      </c>
      <c r="M2639" s="58" t="s">
        <v>10881</v>
      </c>
      <c r="N2639" s="53" t="s">
        <v>7528</v>
      </c>
      <c r="O2639" s="53"/>
      <c r="P2639" s="76"/>
    </row>
    <row r="2640" spans="1:16" ht="45">
      <c r="A2640" s="53" t="s">
        <v>7529</v>
      </c>
      <c r="B2640" s="54" t="s">
        <v>5366</v>
      </c>
      <c r="C2640" s="55" t="s">
        <v>7530</v>
      </c>
      <c r="D2640" s="53"/>
      <c r="E2640" s="53"/>
      <c r="F2640" s="53"/>
      <c r="G2640" s="53"/>
      <c r="H2640" s="53" t="s">
        <v>148</v>
      </c>
      <c r="I2640" s="53" t="s">
        <v>30</v>
      </c>
      <c r="J2640" s="53" t="s">
        <v>149</v>
      </c>
      <c r="K2640" s="53" t="s">
        <v>123</v>
      </c>
      <c r="L2640" s="53" t="s">
        <v>128</v>
      </c>
      <c r="M2640" s="58" t="s">
        <v>10881</v>
      </c>
      <c r="N2640" s="53" t="s">
        <v>7531</v>
      </c>
      <c r="O2640" s="53"/>
      <c r="P2640" s="76"/>
    </row>
    <row r="2641" spans="1:16" ht="60">
      <c r="A2641" s="53" t="s">
        <v>7532</v>
      </c>
      <c r="B2641" s="54" t="s">
        <v>5366</v>
      </c>
      <c r="C2641" s="55" t="s">
        <v>7533</v>
      </c>
      <c r="D2641" s="53"/>
      <c r="E2641" s="53"/>
      <c r="F2641" s="53"/>
      <c r="G2641" s="33" t="s">
        <v>10767</v>
      </c>
      <c r="H2641" s="53" t="s">
        <v>148</v>
      </c>
      <c r="I2641" s="53" t="s">
        <v>30</v>
      </c>
      <c r="J2641" s="53" t="s">
        <v>149</v>
      </c>
      <c r="K2641" s="53" t="s">
        <v>123</v>
      </c>
      <c r="L2641" s="53" t="s">
        <v>150</v>
      </c>
      <c r="M2641" s="58" t="s">
        <v>11069</v>
      </c>
      <c r="N2641" s="53" t="s">
        <v>7534</v>
      </c>
      <c r="O2641" s="33"/>
      <c r="P2641" s="76"/>
    </row>
    <row r="2642" spans="1:16" ht="45">
      <c r="A2642" s="53" t="s">
        <v>7535</v>
      </c>
      <c r="B2642" s="54" t="s">
        <v>5366</v>
      </c>
      <c r="C2642" s="55" t="s">
        <v>7536</v>
      </c>
      <c r="D2642" s="53"/>
      <c r="E2642" s="53"/>
      <c r="F2642" s="53"/>
      <c r="G2642" s="33" t="s">
        <v>10767</v>
      </c>
      <c r="H2642" s="53" t="s">
        <v>148</v>
      </c>
      <c r="I2642" s="53" t="s">
        <v>30</v>
      </c>
      <c r="J2642" s="53" t="s">
        <v>149</v>
      </c>
      <c r="K2642" s="53" t="s">
        <v>123</v>
      </c>
      <c r="L2642" s="53" t="s">
        <v>150</v>
      </c>
      <c r="M2642" s="58" t="s">
        <v>11069</v>
      </c>
      <c r="N2642" s="53" t="s">
        <v>7537</v>
      </c>
      <c r="O2642" s="33"/>
      <c r="P2642" s="76"/>
    </row>
    <row r="2643" spans="1:16" ht="30">
      <c r="A2643" s="53" t="s">
        <v>7538</v>
      </c>
      <c r="B2643" s="54" t="s">
        <v>7539</v>
      </c>
      <c r="C2643" s="55" t="s">
        <v>7540</v>
      </c>
      <c r="D2643" s="53"/>
      <c r="E2643" s="53"/>
      <c r="F2643" s="53"/>
      <c r="G2643" s="53"/>
      <c r="H2643" s="53" t="s">
        <v>148</v>
      </c>
      <c r="I2643" s="53" t="s">
        <v>30</v>
      </c>
      <c r="J2643" s="53" t="s">
        <v>151</v>
      </c>
      <c r="K2643" s="53" t="s">
        <v>124</v>
      </c>
      <c r="L2643" s="53" t="s">
        <v>129</v>
      </c>
      <c r="M2643" s="55"/>
      <c r="N2643" s="53" t="s">
        <v>7541</v>
      </c>
      <c r="O2643" s="53"/>
      <c r="P2643" s="76"/>
    </row>
    <row r="2644" spans="1:16" ht="30">
      <c r="A2644" s="53" t="s">
        <v>7542</v>
      </c>
      <c r="B2644" s="54" t="s">
        <v>7539</v>
      </c>
      <c r="C2644" s="55" t="s">
        <v>7543</v>
      </c>
      <c r="D2644" s="53"/>
      <c r="E2644" s="53"/>
      <c r="F2644" s="53"/>
      <c r="G2644" s="33" t="s">
        <v>10767</v>
      </c>
      <c r="H2644" s="53" t="s">
        <v>148</v>
      </c>
      <c r="I2644" s="53" t="s">
        <v>30</v>
      </c>
      <c r="J2644" s="53" t="s">
        <v>149</v>
      </c>
      <c r="K2644" s="53" t="s">
        <v>123</v>
      </c>
      <c r="L2644" s="53" t="s">
        <v>150</v>
      </c>
      <c r="M2644" s="58" t="s">
        <v>11068</v>
      </c>
      <c r="N2644" s="53" t="s">
        <v>7544</v>
      </c>
      <c r="O2644" s="33"/>
      <c r="P2644" s="76"/>
    </row>
    <row r="2645" spans="1:16" ht="30">
      <c r="A2645" s="53" t="s">
        <v>7545</v>
      </c>
      <c r="B2645" s="54" t="s">
        <v>7546</v>
      </c>
      <c r="C2645" s="55" t="s">
        <v>7547</v>
      </c>
      <c r="D2645" s="53"/>
      <c r="E2645" s="53"/>
      <c r="F2645" s="53"/>
      <c r="G2645" s="53"/>
      <c r="H2645" s="53" t="s">
        <v>148</v>
      </c>
      <c r="I2645" s="53" t="s">
        <v>30</v>
      </c>
      <c r="J2645" s="53" t="s">
        <v>151</v>
      </c>
      <c r="K2645" s="53" t="s">
        <v>124</v>
      </c>
      <c r="L2645" s="53" t="s">
        <v>129</v>
      </c>
      <c r="M2645" s="55"/>
      <c r="N2645" s="53" t="s">
        <v>7548</v>
      </c>
      <c r="O2645" s="53"/>
      <c r="P2645" s="76"/>
    </row>
    <row r="2646" spans="1:16" ht="105">
      <c r="A2646" s="53" t="s">
        <v>7549</v>
      </c>
      <c r="B2646" s="54" t="s">
        <v>7546</v>
      </c>
      <c r="C2646" s="55" t="s">
        <v>7550</v>
      </c>
      <c r="D2646" s="53"/>
      <c r="E2646" s="53"/>
      <c r="F2646" s="53"/>
      <c r="G2646" s="53"/>
      <c r="H2646" s="53" t="s">
        <v>148</v>
      </c>
      <c r="I2646" s="53" t="s">
        <v>30</v>
      </c>
      <c r="J2646" s="53" t="s">
        <v>151</v>
      </c>
      <c r="K2646" s="53" t="s">
        <v>124</v>
      </c>
      <c r="L2646" s="53" t="s">
        <v>129</v>
      </c>
      <c r="M2646" s="55"/>
      <c r="N2646" s="53" t="s">
        <v>7551</v>
      </c>
      <c r="O2646" s="53"/>
      <c r="P2646" s="76"/>
    </row>
    <row r="2647" spans="1:16" ht="30">
      <c r="A2647" s="53" t="s">
        <v>7552</v>
      </c>
      <c r="B2647" s="54" t="s">
        <v>7546</v>
      </c>
      <c r="C2647" s="55" t="s">
        <v>7553</v>
      </c>
      <c r="D2647" s="53"/>
      <c r="E2647" s="53"/>
      <c r="F2647" s="53"/>
      <c r="G2647" s="53"/>
      <c r="H2647" s="53" t="s">
        <v>148</v>
      </c>
      <c r="I2647" s="53" t="s">
        <v>30</v>
      </c>
      <c r="J2647" s="53" t="s">
        <v>149</v>
      </c>
      <c r="K2647" s="53" t="s">
        <v>123</v>
      </c>
      <c r="L2647" s="33" t="s">
        <v>128</v>
      </c>
      <c r="M2647" s="65" t="s">
        <v>10900</v>
      </c>
      <c r="N2647" s="53" t="s">
        <v>7554</v>
      </c>
      <c r="O2647" s="53"/>
      <c r="P2647" s="76"/>
    </row>
    <row r="2648" spans="1:16" ht="45">
      <c r="A2648" s="53" t="s">
        <v>7555</v>
      </c>
      <c r="B2648" s="54" t="s">
        <v>7546</v>
      </c>
      <c r="C2648" s="55" t="s">
        <v>7556</v>
      </c>
      <c r="D2648" s="53"/>
      <c r="E2648" s="53"/>
      <c r="F2648" s="53"/>
      <c r="G2648" s="53"/>
      <c r="H2648" s="53" t="s">
        <v>148</v>
      </c>
      <c r="I2648" s="53" t="s">
        <v>30</v>
      </c>
      <c r="J2648" s="53" t="s">
        <v>149</v>
      </c>
      <c r="K2648" s="53" t="s">
        <v>123</v>
      </c>
      <c r="L2648" s="33" t="s">
        <v>128</v>
      </c>
      <c r="M2648" s="65" t="s">
        <v>10900</v>
      </c>
      <c r="N2648" s="53" t="s">
        <v>7557</v>
      </c>
      <c r="O2648" s="53"/>
      <c r="P2648" s="76"/>
    </row>
    <row r="2649" spans="1:16" ht="45">
      <c r="A2649" s="53" t="s">
        <v>7558</v>
      </c>
      <c r="B2649" s="54" t="s">
        <v>7546</v>
      </c>
      <c r="C2649" s="55" t="s">
        <v>7559</v>
      </c>
      <c r="D2649" s="53"/>
      <c r="E2649" s="53"/>
      <c r="F2649" s="53"/>
      <c r="G2649" s="53"/>
      <c r="H2649" s="53" t="s">
        <v>148</v>
      </c>
      <c r="I2649" s="53" t="s">
        <v>30</v>
      </c>
      <c r="J2649" s="53" t="s">
        <v>149</v>
      </c>
      <c r="K2649" s="53" t="s">
        <v>123</v>
      </c>
      <c r="L2649" s="33" t="s">
        <v>128</v>
      </c>
      <c r="M2649" s="65" t="s">
        <v>10900</v>
      </c>
      <c r="N2649" s="53" t="s">
        <v>7560</v>
      </c>
      <c r="O2649" s="53"/>
      <c r="P2649" s="76"/>
    </row>
    <row r="2650" spans="1:16" ht="75">
      <c r="A2650" s="53" t="s">
        <v>7561</v>
      </c>
      <c r="B2650" s="54" t="s">
        <v>7546</v>
      </c>
      <c r="C2650" s="55" t="s">
        <v>7562</v>
      </c>
      <c r="D2650" s="53"/>
      <c r="E2650" s="53"/>
      <c r="F2650" s="53"/>
      <c r="G2650" s="53"/>
      <c r="H2650" s="53" t="s">
        <v>148</v>
      </c>
      <c r="I2650" s="53" t="s">
        <v>30</v>
      </c>
      <c r="J2650" s="53" t="s">
        <v>149</v>
      </c>
      <c r="K2650" s="53" t="s">
        <v>123</v>
      </c>
      <c r="L2650" s="53" t="s">
        <v>128</v>
      </c>
      <c r="M2650" s="58" t="s">
        <v>10881</v>
      </c>
      <c r="N2650" s="53" t="s">
        <v>7563</v>
      </c>
      <c r="O2650" s="53"/>
      <c r="P2650" s="76"/>
    </row>
    <row r="2651" spans="1:16" ht="60">
      <c r="A2651" s="53" t="s">
        <v>7564</v>
      </c>
      <c r="B2651" s="54" t="s">
        <v>7546</v>
      </c>
      <c r="C2651" s="55" t="s">
        <v>7565</v>
      </c>
      <c r="D2651" s="53"/>
      <c r="E2651" s="53"/>
      <c r="F2651" s="53"/>
      <c r="G2651" s="53"/>
      <c r="H2651" s="53" t="s">
        <v>148</v>
      </c>
      <c r="I2651" s="53" t="s">
        <v>30</v>
      </c>
      <c r="J2651" s="53" t="s">
        <v>149</v>
      </c>
      <c r="K2651" s="53" t="s">
        <v>123</v>
      </c>
      <c r="L2651" s="53" t="s">
        <v>128</v>
      </c>
      <c r="M2651" s="58" t="s">
        <v>10881</v>
      </c>
      <c r="N2651" s="53" t="s">
        <v>7566</v>
      </c>
      <c r="O2651" s="53"/>
      <c r="P2651" s="76"/>
    </row>
    <row r="2652" spans="1:16" ht="60">
      <c r="A2652" s="53" t="s">
        <v>7567</v>
      </c>
      <c r="B2652" s="54" t="s">
        <v>7546</v>
      </c>
      <c r="C2652" s="55" t="s">
        <v>7568</v>
      </c>
      <c r="D2652" s="53"/>
      <c r="E2652" s="53"/>
      <c r="F2652" s="53"/>
      <c r="G2652" s="53"/>
      <c r="H2652" s="53" t="s">
        <v>148</v>
      </c>
      <c r="I2652" s="53" t="s">
        <v>30</v>
      </c>
      <c r="J2652" s="53" t="s">
        <v>149</v>
      </c>
      <c r="K2652" s="53" t="s">
        <v>123</v>
      </c>
      <c r="L2652" s="53" t="s">
        <v>128</v>
      </c>
      <c r="M2652" s="58" t="s">
        <v>10881</v>
      </c>
      <c r="N2652" s="53" t="s">
        <v>7569</v>
      </c>
      <c r="O2652" s="53"/>
      <c r="P2652" s="76"/>
    </row>
    <row r="2653" spans="1:16" ht="60">
      <c r="A2653" s="53" t="s">
        <v>7570</v>
      </c>
      <c r="B2653" s="54" t="s">
        <v>7546</v>
      </c>
      <c r="C2653" s="55" t="s">
        <v>7571</v>
      </c>
      <c r="D2653" s="53"/>
      <c r="E2653" s="53"/>
      <c r="F2653" s="53"/>
      <c r="G2653" s="33" t="s">
        <v>10767</v>
      </c>
      <c r="H2653" s="53" t="s">
        <v>148</v>
      </c>
      <c r="I2653" s="53" t="s">
        <v>30</v>
      </c>
      <c r="J2653" s="53" t="s">
        <v>149</v>
      </c>
      <c r="K2653" s="53" t="s">
        <v>123</v>
      </c>
      <c r="L2653" s="53" t="s">
        <v>150</v>
      </c>
      <c r="M2653" s="58" t="s">
        <v>11081</v>
      </c>
      <c r="N2653" s="53" t="s">
        <v>7572</v>
      </c>
      <c r="O2653" s="33"/>
      <c r="P2653" s="76"/>
    </row>
    <row r="2654" spans="1:16" ht="45">
      <c r="A2654" s="53" t="s">
        <v>7573</v>
      </c>
      <c r="B2654" s="54" t="s">
        <v>7546</v>
      </c>
      <c r="C2654" s="55" t="s">
        <v>7574</v>
      </c>
      <c r="D2654" s="53"/>
      <c r="E2654" s="53"/>
      <c r="F2654" s="53"/>
      <c r="G2654" s="53"/>
      <c r="H2654" s="53" t="s">
        <v>148</v>
      </c>
      <c r="I2654" s="53" t="s">
        <v>30</v>
      </c>
      <c r="J2654" s="53" t="s">
        <v>149</v>
      </c>
      <c r="K2654" s="53" t="s">
        <v>123</v>
      </c>
      <c r="L2654" s="53" t="s">
        <v>128</v>
      </c>
      <c r="M2654" s="58" t="s">
        <v>10881</v>
      </c>
      <c r="N2654" s="53" t="s">
        <v>7575</v>
      </c>
      <c r="O2654" s="53"/>
      <c r="P2654" s="76"/>
    </row>
    <row r="2655" spans="1:16" ht="60">
      <c r="A2655" s="53" t="s">
        <v>7576</v>
      </c>
      <c r="B2655" s="54" t="s">
        <v>7546</v>
      </c>
      <c r="C2655" s="55" t="s">
        <v>7577</v>
      </c>
      <c r="D2655" s="53"/>
      <c r="E2655" s="53"/>
      <c r="F2655" s="53"/>
      <c r="G2655" s="53"/>
      <c r="H2655" s="53" t="s">
        <v>148</v>
      </c>
      <c r="I2655" s="53" t="s">
        <v>30</v>
      </c>
      <c r="J2655" s="53" t="s">
        <v>149</v>
      </c>
      <c r="K2655" s="53" t="s">
        <v>123</v>
      </c>
      <c r="L2655" s="53" t="s">
        <v>128</v>
      </c>
      <c r="M2655" s="58" t="s">
        <v>10881</v>
      </c>
      <c r="N2655" s="53" t="s">
        <v>7578</v>
      </c>
      <c r="O2655" s="53"/>
      <c r="P2655" s="76"/>
    </row>
    <row r="2656" spans="1:16" ht="60">
      <c r="A2656" s="53" t="s">
        <v>7579</v>
      </c>
      <c r="B2656" s="54" t="s">
        <v>7546</v>
      </c>
      <c r="C2656" s="55" t="s">
        <v>7580</v>
      </c>
      <c r="D2656" s="53"/>
      <c r="E2656" s="53"/>
      <c r="F2656" s="53"/>
      <c r="G2656" s="53"/>
      <c r="H2656" s="53" t="s">
        <v>148</v>
      </c>
      <c r="I2656" s="53" t="s">
        <v>30</v>
      </c>
      <c r="J2656" s="53" t="s">
        <v>149</v>
      </c>
      <c r="K2656" s="53" t="s">
        <v>123</v>
      </c>
      <c r="L2656" s="53" t="s">
        <v>128</v>
      </c>
      <c r="M2656" s="58" t="s">
        <v>10881</v>
      </c>
      <c r="N2656" s="53" t="s">
        <v>7581</v>
      </c>
      <c r="O2656" s="53"/>
      <c r="P2656" s="76"/>
    </row>
    <row r="2657" spans="1:16" ht="75">
      <c r="A2657" s="53" t="s">
        <v>7582</v>
      </c>
      <c r="B2657" s="54" t="s">
        <v>7546</v>
      </c>
      <c r="C2657" s="55" t="s">
        <v>7583</v>
      </c>
      <c r="D2657" s="53"/>
      <c r="E2657" s="53"/>
      <c r="F2657" s="53"/>
      <c r="G2657" s="53"/>
      <c r="H2657" s="53" t="s">
        <v>148</v>
      </c>
      <c r="I2657" s="53" t="s">
        <v>30</v>
      </c>
      <c r="J2657" s="53" t="s">
        <v>149</v>
      </c>
      <c r="K2657" s="53" t="s">
        <v>123</v>
      </c>
      <c r="L2657" s="53" t="s">
        <v>128</v>
      </c>
      <c r="M2657" s="58" t="s">
        <v>10881</v>
      </c>
      <c r="N2657" s="53" t="s">
        <v>7584</v>
      </c>
      <c r="O2657" s="53"/>
      <c r="P2657" s="76"/>
    </row>
    <row r="2658" spans="1:16" ht="60">
      <c r="A2658" s="53" t="s">
        <v>7585</v>
      </c>
      <c r="B2658" s="54" t="s">
        <v>7546</v>
      </c>
      <c r="C2658" s="55" t="s">
        <v>7586</v>
      </c>
      <c r="D2658" s="53"/>
      <c r="E2658" s="53"/>
      <c r="F2658" s="53"/>
      <c r="G2658" s="53"/>
      <c r="H2658" s="53" t="s">
        <v>148</v>
      </c>
      <c r="I2658" s="53" t="s">
        <v>30</v>
      </c>
      <c r="J2658" s="53" t="s">
        <v>149</v>
      </c>
      <c r="K2658" s="53" t="s">
        <v>123</v>
      </c>
      <c r="L2658" s="53" t="s">
        <v>128</v>
      </c>
      <c r="M2658" s="58" t="s">
        <v>10881</v>
      </c>
      <c r="N2658" s="53" t="s">
        <v>7587</v>
      </c>
      <c r="O2658" s="53"/>
      <c r="P2658" s="76"/>
    </row>
    <row r="2659" spans="1:16" ht="75">
      <c r="A2659" s="53" t="s">
        <v>7588</v>
      </c>
      <c r="B2659" s="54" t="s">
        <v>7546</v>
      </c>
      <c r="C2659" s="55" t="s">
        <v>7589</v>
      </c>
      <c r="D2659" s="53"/>
      <c r="E2659" s="53"/>
      <c r="F2659" s="53"/>
      <c r="G2659" s="53"/>
      <c r="H2659" s="53" t="s">
        <v>148</v>
      </c>
      <c r="I2659" s="53" t="s">
        <v>30</v>
      </c>
      <c r="J2659" s="53" t="s">
        <v>149</v>
      </c>
      <c r="K2659" s="53" t="s">
        <v>123</v>
      </c>
      <c r="L2659" s="53" t="s">
        <v>128</v>
      </c>
      <c r="M2659" s="58" t="s">
        <v>10881</v>
      </c>
      <c r="N2659" s="53" t="s">
        <v>7590</v>
      </c>
      <c r="O2659" s="53"/>
      <c r="P2659" s="76"/>
    </row>
    <row r="2660" spans="1:16" ht="60">
      <c r="A2660" s="53" t="s">
        <v>7591</v>
      </c>
      <c r="B2660" s="54" t="s">
        <v>7546</v>
      </c>
      <c r="C2660" s="55" t="s">
        <v>7592</v>
      </c>
      <c r="D2660" s="53"/>
      <c r="E2660" s="53"/>
      <c r="F2660" s="53"/>
      <c r="G2660" s="53"/>
      <c r="H2660" s="53" t="s">
        <v>148</v>
      </c>
      <c r="I2660" s="53" t="s">
        <v>30</v>
      </c>
      <c r="J2660" s="53" t="s">
        <v>149</v>
      </c>
      <c r="K2660" s="53" t="s">
        <v>123</v>
      </c>
      <c r="L2660" s="53" t="s">
        <v>128</v>
      </c>
      <c r="M2660" s="58" t="s">
        <v>10881</v>
      </c>
      <c r="N2660" s="53" t="s">
        <v>7593</v>
      </c>
      <c r="O2660" s="53"/>
      <c r="P2660" s="76"/>
    </row>
    <row r="2661" spans="1:16" ht="60">
      <c r="A2661" s="53" t="s">
        <v>7594</v>
      </c>
      <c r="B2661" s="54" t="s">
        <v>7546</v>
      </c>
      <c r="C2661" s="55" t="s">
        <v>7595</v>
      </c>
      <c r="D2661" s="53"/>
      <c r="E2661" s="53"/>
      <c r="F2661" s="53"/>
      <c r="G2661" s="53"/>
      <c r="H2661" s="53" t="s">
        <v>148</v>
      </c>
      <c r="I2661" s="53" t="s">
        <v>30</v>
      </c>
      <c r="J2661" s="53" t="s">
        <v>149</v>
      </c>
      <c r="K2661" s="53" t="s">
        <v>123</v>
      </c>
      <c r="L2661" s="53" t="s">
        <v>128</v>
      </c>
      <c r="M2661" s="58" t="s">
        <v>10881</v>
      </c>
      <c r="N2661" s="53" t="s">
        <v>7596</v>
      </c>
      <c r="O2661" s="53"/>
      <c r="P2661" s="76"/>
    </row>
    <row r="2662" spans="1:16" ht="45">
      <c r="A2662" s="53" t="s">
        <v>7597</v>
      </c>
      <c r="B2662" s="54" t="s">
        <v>7546</v>
      </c>
      <c r="C2662" s="55" t="s">
        <v>7598</v>
      </c>
      <c r="D2662" s="53"/>
      <c r="E2662" s="53"/>
      <c r="F2662" s="53"/>
      <c r="G2662" s="53"/>
      <c r="H2662" s="53" t="s">
        <v>148</v>
      </c>
      <c r="I2662" s="53" t="s">
        <v>30</v>
      </c>
      <c r="J2662" s="53" t="s">
        <v>149</v>
      </c>
      <c r="K2662" s="53" t="s">
        <v>123</v>
      </c>
      <c r="L2662" s="53" t="s">
        <v>128</v>
      </c>
      <c r="M2662" s="58" t="s">
        <v>10881</v>
      </c>
      <c r="N2662" s="53" t="s">
        <v>7599</v>
      </c>
      <c r="O2662" s="53"/>
      <c r="P2662" s="76"/>
    </row>
    <row r="2663" spans="1:16" ht="60">
      <c r="A2663" s="53" t="s">
        <v>7600</v>
      </c>
      <c r="B2663" s="54" t="s">
        <v>7546</v>
      </c>
      <c r="C2663" s="55" t="s">
        <v>7601</v>
      </c>
      <c r="D2663" s="53"/>
      <c r="E2663" s="53"/>
      <c r="F2663" s="53"/>
      <c r="G2663" s="53"/>
      <c r="H2663" s="53" t="s">
        <v>148</v>
      </c>
      <c r="I2663" s="53" t="s">
        <v>30</v>
      </c>
      <c r="J2663" s="53" t="s">
        <v>149</v>
      </c>
      <c r="K2663" s="53" t="s">
        <v>123</v>
      </c>
      <c r="L2663" s="53" t="s">
        <v>128</v>
      </c>
      <c r="M2663" s="58" t="s">
        <v>10881</v>
      </c>
      <c r="N2663" s="53" t="s">
        <v>7602</v>
      </c>
      <c r="O2663" s="53"/>
      <c r="P2663" s="76"/>
    </row>
    <row r="2664" spans="1:16" ht="45">
      <c r="A2664" s="53" t="s">
        <v>7603</v>
      </c>
      <c r="B2664" s="54" t="s">
        <v>7546</v>
      </c>
      <c r="C2664" s="55" t="s">
        <v>7604</v>
      </c>
      <c r="D2664" s="53"/>
      <c r="E2664" s="53"/>
      <c r="F2664" s="53"/>
      <c r="G2664" s="53"/>
      <c r="H2664" s="53" t="s">
        <v>148</v>
      </c>
      <c r="I2664" s="53" t="s">
        <v>30</v>
      </c>
      <c r="J2664" s="53" t="s">
        <v>149</v>
      </c>
      <c r="K2664" s="53" t="s">
        <v>123</v>
      </c>
      <c r="L2664" s="53" t="s">
        <v>128</v>
      </c>
      <c r="M2664" s="58" t="s">
        <v>10994</v>
      </c>
      <c r="N2664" s="53" t="s">
        <v>7605</v>
      </c>
      <c r="O2664" s="53"/>
      <c r="P2664" s="76"/>
    </row>
    <row r="2665" spans="1:16" ht="30">
      <c r="A2665" s="53" t="s">
        <v>7606</v>
      </c>
      <c r="B2665" s="54" t="s">
        <v>7546</v>
      </c>
      <c r="C2665" s="55" t="s">
        <v>7607</v>
      </c>
      <c r="D2665" s="53"/>
      <c r="E2665" s="53"/>
      <c r="F2665" s="53"/>
      <c r="G2665" s="33" t="s">
        <v>10767</v>
      </c>
      <c r="H2665" s="53" t="s">
        <v>148</v>
      </c>
      <c r="I2665" s="53" t="s">
        <v>30</v>
      </c>
      <c r="J2665" s="53" t="s">
        <v>149</v>
      </c>
      <c r="K2665" s="53" t="s">
        <v>123</v>
      </c>
      <c r="L2665" s="53" t="s">
        <v>150</v>
      </c>
      <c r="M2665" s="58" t="s">
        <v>11069</v>
      </c>
      <c r="N2665" s="53" t="s">
        <v>7608</v>
      </c>
      <c r="O2665" s="33"/>
      <c r="P2665" s="76"/>
    </row>
    <row r="2666" spans="1:16" ht="30">
      <c r="A2666" s="53" t="s">
        <v>7609</v>
      </c>
      <c r="B2666" s="54" t="s">
        <v>7610</v>
      </c>
      <c r="C2666" s="58" t="s">
        <v>7611</v>
      </c>
      <c r="D2666" s="33" t="s">
        <v>10856</v>
      </c>
      <c r="E2666" s="33" t="s">
        <v>7647</v>
      </c>
      <c r="F2666" s="53"/>
      <c r="G2666" s="53"/>
      <c r="H2666" s="53" t="s">
        <v>148</v>
      </c>
      <c r="I2666" s="53" t="s">
        <v>31</v>
      </c>
      <c r="J2666" s="53" t="s">
        <v>149</v>
      </c>
      <c r="K2666" s="53" t="s">
        <v>123</v>
      </c>
      <c r="L2666" s="33" t="s">
        <v>129</v>
      </c>
      <c r="M2666" s="58" t="s">
        <v>10763</v>
      </c>
      <c r="N2666" s="53" t="s">
        <v>7612</v>
      </c>
      <c r="O2666" s="53"/>
      <c r="P2666" s="76"/>
    </row>
    <row r="2667" spans="1:16" ht="30">
      <c r="A2667" s="53" t="s">
        <v>7613</v>
      </c>
      <c r="B2667" s="54" t="s">
        <v>7610</v>
      </c>
      <c r="C2667" s="58" t="s">
        <v>7614</v>
      </c>
      <c r="D2667" s="33"/>
      <c r="E2667" s="53"/>
      <c r="F2667" s="53"/>
      <c r="G2667" s="53"/>
      <c r="H2667" s="53" t="s">
        <v>148</v>
      </c>
      <c r="I2667" s="53" t="s">
        <v>31</v>
      </c>
      <c r="J2667" s="53" t="s">
        <v>151</v>
      </c>
      <c r="K2667" s="53" t="s">
        <v>124</v>
      </c>
      <c r="L2667" s="53" t="s">
        <v>129</v>
      </c>
      <c r="M2667" s="55"/>
      <c r="N2667" s="53" t="s">
        <v>7615</v>
      </c>
      <c r="O2667" s="53"/>
      <c r="P2667" s="33"/>
    </row>
    <row r="2668" spans="1:16" ht="45">
      <c r="A2668" s="53" t="s">
        <v>7616</v>
      </c>
      <c r="B2668" s="54" t="s">
        <v>7610</v>
      </c>
      <c r="C2668" s="58" t="s">
        <v>7617</v>
      </c>
      <c r="D2668" s="33"/>
      <c r="E2668" s="33"/>
      <c r="F2668" s="53"/>
      <c r="G2668" s="53"/>
      <c r="H2668" s="53" t="s">
        <v>148</v>
      </c>
      <c r="I2668" s="53" t="s">
        <v>31</v>
      </c>
      <c r="J2668" s="53" t="s">
        <v>151</v>
      </c>
      <c r="K2668" s="53" t="s">
        <v>124</v>
      </c>
      <c r="L2668" s="53" t="s">
        <v>129</v>
      </c>
      <c r="M2668" s="55"/>
      <c r="N2668" s="53" t="s">
        <v>7618</v>
      </c>
      <c r="O2668" s="33"/>
      <c r="P2668" s="33"/>
    </row>
    <row r="2669" spans="1:16" ht="45">
      <c r="A2669" s="53" t="s">
        <v>7619</v>
      </c>
      <c r="B2669" s="54" t="s">
        <v>7610</v>
      </c>
      <c r="C2669" s="58" t="s">
        <v>7620</v>
      </c>
      <c r="D2669" s="33"/>
      <c r="E2669" s="33"/>
      <c r="F2669" s="53"/>
      <c r="G2669" s="53"/>
      <c r="H2669" s="53" t="s">
        <v>148</v>
      </c>
      <c r="I2669" s="53" t="s">
        <v>31</v>
      </c>
      <c r="J2669" s="53" t="s">
        <v>151</v>
      </c>
      <c r="K2669" s="53" t="s">
        <v>124</v>
      </c>
      <c r="L2669" s="53" t="s">
        <v>129</v>
      </c>
      <c r="M2669" s="55"/>
      <c r="N2669" s="53" t="s">
        <v>7621</v>
      </c>
      <c r="O2669" s="53"/>
      <c r="P2669" s="33"/>
    </row>
    <row r="2670" spans="1:16" ht="30">
      <c r="A2670" s="53" t="s">
        <v>7625</v>
      </c>
      <c r="B2670" s="54" t="s">
        <v>7610</v>
      </c>
      <c r="C2670" s="55" t="s">
        <v>7626</v>
      </c>
      <c r="D2670" s="53"/>
      <c r="E2670" s="53"/>
      <c r="F2670" s="53"/>
      <c r="G2670" s="53"/>
      <c r="H2670" s="53" t="s">
        <v>148</v>
      </c>
      <c r="I2670" s="53" t="s">
        <v>30</v>
      </c>
      <c r="J2670" s="53" t="s">
        <v>151</v>
      </c>
      <c r="K2670" s="53" t="s">
        <v>124</v>
      </c>
      <c r="L2670" s="53" t="s">
        <v>129</v>
      </c>
      <c r="M2670" s="55"/>
      <c r="N2670" s="53" t="s">
        <v>7627</v>
      </c>
      <c r="O2670" s="53"/>
      <c r="P2670" s="76"/>
    </row>
    <row r="2671" spans="1:16" ht="45">
      <c r="A2671" s="53" t="s">
        <v>7628</v>
      </c>
      <c r="B2671" s="54" t="s">
        <v>7610</v>
      </c>
      <c r="C2671" s="55" t="s">
        <v>7629</v>
      </c>
      <c r="D2671" s="53"/>
      <c r="E2671" s="53"/>
      <c r="F2671" s="53"/>
      <c r="G2671" s="53"/>
      <c r="H2671" s="53" t="s">
        <v>148</v>
      </c>
      <c r="I2671" s="53" t="s">
        <v>30</v>
      </c>
      <c r="J2671" s="53" t="s">
        <v>151</v>
      </c>
      <c r="K2671" s="53" t="s">
        <v>124</v>
      </c>
      <c r="L2671" s="53" t="s">
        <v>129</v>
      </c>
      <c r="M2671" s="55"/>
      <c r="N2671" s="53" t="s">
        <v>7630</v>
      </c>
      <c r="O2671" s="53"/>
      <c r="P2671" s="76"/>
    </row>
    <row r="2672" spans="1:16" ht="60">
      <c r="A2672" s="33" t="s">
        <v>7631</v>
      </c>
      <c r="B2672" s="54" t="s">
        <v>7610</v>
      </c>
      <c r="C2672" s="55" t="s">
        <v>7632</v>
      </c>
      <c r="D2672" s="53"/>
      <c r="E2672" s="53"/>
      <c r="F2672" s="53"/>
      <c r="G2672" s="53"/>
      <c r="H2672" s="53" t="s">
        <v>148</v>
      </c>
      <c r="I2672" s="53" t="s">
        <v>30</v>
      </c>
      <c r="J2672" s="53" t="s">
        <v>151</v>
      </c>
      <c r="K2672" s="53" t="s">
        <v>124</v>
      </c>
      <c r="L2672" s="53" t="s">
        <v>129</v>
      </c>
      <c r="M2672" s="55"/>
      <c r="N2672" s="53" t="s">
        <v>7633</v>
      </c>
      <c r="O2672" s="53"/>
      <c r="P2672" s="76"/>
    </row>
    <row r="2673" spans="1:16" ht="45">
      <c r="A2673" s="53" t="s">
        <v>7634</v>
      </c>
      <c r="B2673" s="54" t="s">
        <v>7610</v>
      </c>
      <c r="C2673" s="55" t="s">
        <v>7635</v>
      </c>
      <c r="D2673" s="53"/>
      <c r="E2673" s="53"/>
      <c r="F2673" s="53"/>
      <c r="G2673" s="53"/>
      <c r="H2673" s="53" t="s">
        <v>148</v>
      </c>
      <c r="I2673" s="53" t="s">
        <v>30</v>
      </c>
      <c r="J2673" s="53" t="s">
        <v>151</v>
      </c>
      <c r="K2673" s="53" t="s">
        <v>124</v>
      </c>
      <c r="L2673" s="53" t="s">
        <v>129</v>
      </c>
      <c r="M2673" s="55"/>
      <c r="N2673" s="53" t="s">
        <v>7636</v>
      </c>
      <c r="O2673" s="53"/>
      <c r="P2673" s="76"/>
    </row>
    <row r="2674" spans="1:16" ht="30">
      <c r="A2674" s="53" t="s">
        <v>7640</v>
      </c>
      <c r="B2674" s="54" t="s">
        <v>7641</v>
      </c>
      <c r="C2674" s="55" t="s">
        <v>7642</v>
      </c>
      <c r="D2674" s="53"/>
      <c r="E2674" s="53"/>
      <c r="F2674" s="53"/>
      <c r="G2674" s="53"/>
      <c r="H2674" s="53" t="s">
        <v>148</v>
      </c>
      <c r="I2674" s="53" t="s">
        <v>30</v>
      </c>
      <c r="J2674" s="53" t="s">
        <v>151</v>
      </c>
      <c r="K2674" s="53" t="s">
        <v>124</v>
      </c>
      <c r="L2674" s="53" t="s">
        <v>129</v>
      </c>
      <c r="M2674" s="55"/>
      <c r="N2674" s="53" t="s">
        <v>7643</v>
      </c>
      <c r="O2674" s="53"/>
      <c r="P2674" s="76"/>
    </row>
    <row r="2675" spans="1:16" ht="45">
      <c r="A2675" s="53" t="s">
        <v>7644</v>
      </c>
      <c r="B2675" s="54" t="s">
        <v>7641</v>
      </c>
      <c r="C2675" s="55" t="s">
        <v>7645</v>
      </c>
      <c r="D2675" s="53"/>
      <c r="E2675" s="53"/>
      <c r="F2675" s="53"/>
      <c r="G2675" s="53"/>
      <c r="H2675" s="53" t="s">
        <v>148</v>
      </c>
      <c r="I2675" s="53" t="s">
        <v>30</v>
      </c>
      <c r="J2675" s="53" t="s">
        <v>151</v>
      </c>
      <c r="K2675" s="53" t="s">
        <v>124</v>
      </c>
      <c r="L2675" s="53" t="s">
        <v>129</v>
      </c>
      <c r="M2675" s="55"/>
      <c r="N2675" s="53" t="s">
        <v>7646</v>
      </c>
      <c r="O2675" s="53"/>
      <c r="P2675" s="76"/>
    </row>
    <row r="2676" spans="1:16" ht="60">
      <c r="A2676" s="33" t="s">
        <v>7647</v>
      </c>
      <c r="B2676" s="54" t="s">
        <v>7641</v>
      </c>
      <c r="C2676" s="55" t="s">
        <v>7648</v>
      </c>
      <c r="D2676" s="53"/>
      <c r="E2676" s="53"/>
      <c r="F2676" s="53"/>
      <c r="G2676" s="33" t="s">
        <v>10768</v>
      </c>
      <c r="H2676" s="53" t="s">
        <v>148</v>
      </c>
      <c r="I2676" s="53" t="s">
        <v>30</v>
      </c>
      <c r="J2676" s="53" t="s">
        <v>149</v>
      </c>
      <c r="K2676" s="53" t="s">
        <v>123</v>
      </c>
      <c r="L2676" s="53" t="s">
        <v>150</v>
      </c>
      <c r="M2676" s="58" t="s">
        <v>11051</v>
      </c>
      <c r="N2676" s="53" t="s">
        <v>7649</v>
      </c>
      <c r="O2676" s="33"/>
      <c r="P2676" s="76"/>
    </row>
    <row r="2677" spans="1:16" ht="60">
      <c r="A2677" s="53" t="s">
        <v>7650</v>
      </c>
      <c r="B2677" s="54" t="s">
        <v>7641</v>
      </c>
      <c r="C2677" s="55" t="s">
        <v>7651</v>
      </c>
      <c r="D2677" s="53"/>
      <c r="E2677" s="53"/>
      <c r="F2677" s="53"/>
      <c r="G2677" s="53"/>
      <c r="H2677" s="53" t="s">
        <v>148</v>
      </c>
      <c r="I2677" s="53" t="s">
        <v>30</v>
      </c>
      <c r="J2677" s="53" t="s">
        <v>149</v>
      </c>
      <c r="K2677" s="53" t="s">
        <v>123</v>
      </c>
      <c r="L2677" s="53" t="s">
        <v>128</v>
      </c>
      <c r="M2677" s="58" t="s">
        <v>10881</v>
      </c>
      <c r="N2677" s="53" t="s">
        <v>7652</v>
      </c>
      <c r="O2677" s="53"/>
      <c r="P2677" s="76"/>
    </row>
    <row r="2678" spans="1:16" ht="60">
      <c r="A2678" s="53" t="s">
        <v>7653</v>
      </c>
      <c r="B2678" s="54" t="s">
        <v>7641</v>
      </c>
      <c r="C2678" s="55" t="s">
        <v>7654</v>
      </c>
      <c r="D2678" s="53"/>
      <c r="E2678" s="53"/>
      <c r="F2678" s="53"/>
      <c r="G2678" s="53"/>
      <c r="H2678" s="53" t="s">
        <v>148</v>
      </c>
      <c r="I2678" s="53" t="s">
        <v>30</v>
      </c>
      <c r="J2678" s="53" t="s">
        <v>149</v>
      </c>
      <c r="K2678" s="53" t="s">
        <v>123</v>
      </c>
      <c r="L2678" s="53" t="s">
        <v>128</v>
      </c>
      <c r="M2678" s="58" t="s">
        <v>10881</v>
      </c>
      <c r="N2678" s="53" t="s">
        <v>7655</v>
      </c>
      <c r="O2678" s="53"/>
      <c r="P2678" s="76"/>
    </row>
    <row r="2679" spans="1:16" ht="60">
      <c r="A2679" s="53" t="s">
        <v>7656</v>
      </c>
      <c r="B2679" s="54" t="s">
        <v>7641</v>
      </c>
      <c r="C2679" s="55" t="s">
        <v>7657</v>
      </c>
      <c r="D2679" s="53"/>
      <c r="E2679" s="53"/>
      <c r="F2679" s="53"/>
      <c r="G2679" s="53"/>
      <c r="H2679" s="53" t="s">
        <v>148</v>
      </c>
      <c r="I2679" s="53" t="s">
        <v>30</v>
      </c>
      <c r="J2679" s="53" t="s">
        <v>149</v>
      </c>
      <c r="K2679" s="53" t="s">
        <v>123</v>
      </c>
      <c r="L2679" s="53" t="s">
        <v>128</v>
      </c>
      <c r="M2679" s="58" t="s">
        <v>10881</v>
      </c>
      <c r="N2679" s="53" t="s">
        <v>7658</v>
      </c>
      <c r="O2679" s="53"/>
      <c r="P2679" s="76"/>
    </row>
    <row r="2680" spans="1:16" ht="45">
      <c r="A2680" s="53" t="s">
        <v>7659</v>
      </c>
      <c r="B2680" s="54" t="s">
        <v>7641</v>
      </c>
      <c r="C2680" s="55" t="s">
        <v>7660</v>
      </c>
      <c r="D2680" s="53"/>
      <c r="E2680" s="53"/>
      <c r="F2680" s="53"/>
      <c r="G2680" s="33" t="s">
        <v>10768</v>
      </c>
      <c r="H2680" s="53" t="s">
        <v>148</v>
      </c>
      <c r="I2680" s="53" t="s">
        <v>30</v>
      </c>
      <c r="J2680" s="53" t="s">
        <v>149</v>
      </c>
      <c r="K2680" s="53" t="s">
        <v>123</v>
      </c>
      <c r="L2680" s="33" t="s">
        <v>154</v>
      </c>
      <c r="M2680" s="58" t="s">
        <v>11219</v>
      </c>
      <c r="N2680" s="53" t="s">
        <v>7661</v>
      </c>
      <c r="O2680" s="53"/>
      <c r="P2680" s="76"/>
    </row>
    <row r="2681" spans="1:16" ht="90">
      <c r="A2681" s="53" t="s">
        <v>7662</v>
      </c>
      <c r="B2681" s="54" t="s">
        <v>7641</v>
      </c>
      <c r="C2681" s="55" t="s">
        <v>7663</v>
      </c>
      <c r="D2681" s="53"/>
      <c r="E2681" s="53"/>
      <c r="F2681" s="53"/>
      <c r="G2681" s="33"/>
      <c r="H2681" s="53" t="s">
        <v>148</v>
      </c>
      <c r="I2681" s="53" t="s">
        <v>30</v>
      </c>
      <c r="J2681" s="53" t="s">
        <v>149</v>
      </c>
      <c r="K2681" s="53" t="s">
        <v>123</v>
      </c>
      <c r="L2681" s="33" t="s">
        <v>128</v>
      </c>
      <c r="M2681" s="58" t="s">
        <v>11167</v>
      </c>
      <c r="N2681" s="53" t="s">
        <v>7664</v>
      </c>
      <c r="O2681" s="53"/>
      <c r="P2681" s="76"/>
    </row>
    <row r="2682" spans="1:16" ht="60">
      <c r="A2682" s="53" t="s">
        <v>7665</v>
      </c>
      <c r="B2682" s="54" t="s">
        <v>7641</v>
      </c>
      <c r="C2682" s="58" t="s">
        <v>7666</v>
      </c>
      <c r="D2682" s="53"/>
      <c r="E2682" s="53"/>
      <c r="F2682" s="53"/>
      <c r="G2682" s="53"/>
      <c r="H2682" s="53" t="s">
        <v>148</v>
      </c>
      <c r="I2682" s="53" t="s">
        <v>30</v>
      </c>
      <c r="J2682" s="53" t="s">
        <v>149</v>
      </c>
      <c r="K2682" s="53" t="s">
        <v>123</v>
      </c>
      <c r="L2682" s="33" t="s">
        <v>128</v>
      </c>
      <c r="M2682" s="58" t="s">
        <v>10917</v>
      </c>
      <c r="N2682" s="53" t="s">
        <v>7667</v>
      </c>
      <c r="O2682" s="53"/>
      <c r="P2682" s="76"/>
    </row>
    <row r="2683" spans="1:16" ht="45">
      <c r="A2683" s="53" t="s">
        <v>7668</v>
      </c>
      <c r="B2683" s="54" t="s">
        <v>7641</v>
      </c>
      <c r="C2683" s="58" t="s">
        <v>7669</v>
      </c>
      <c r="D2683" s="53"/>
      <c r="E2683" s="53"/>
      <c r="F2683" s="53"/>
      <c r="G2683" s="53"/>
      <c r="H2683" s="53" t="s">
        <v>148</v>
      </c>
      <c r="I2683" s="53" t="s">
        <v>30</v>
      </c>
      <c r="J2683" s="53" t="s">
        <v>149</v>
      </c>
      <c r="K2683" s="53" t="s">
        <v>123</v>
      </c>
      <c r="L2683" s="33" t="s">
        <v>128</v>
      </c>
      <c r="M2683" s="58" t="s">
        <v>10913</v>
      </c>
      <c r="N2683" s="53" t="s">
        <v>7670</v>
      </c>
      <c r="O2683" s="53"/>
      <c r="P2683" s="76"/>
    </row>
    <row r="2684" spans="1:16" ht="60">
      <c r="A2684" s="53" t="s">
        <v>7671</v>
      </c>
      <c r="B2684" s="54" t="s">
        <v>7641</v>
      </c>
      <c r="C2684" s="58" t="s">
        <v>7672</v>
      </c>
      <c r="D2684" s="53"/>
      <c r="E2684" s="53"/>
      <c r="F2684" s="53"/>
      <c r="G2684" s="53"/>
      <c r="H2684" s="53" t="s">
        <v>148</v>
      </c>
      <c r="I2684" s="53" t="s">
        <v>30</v>
      </c>
      <c r="J2684" s="53" t="s">
        <v>149</v>
      </c>
      <c r="K2684" s="53" t="s">
        <v>123</v>
      </c>
      <c r="L2684" s="53" t="s">
        <v>128</v>
      </c>
      <c r="M2684" s="58" t="s">
        <v>11010</v>
      </c>
      <c r="N2684" s="53" t="s">
        <v>7673</v>
      </c>
      <c r="O2684" s="53"/>
      <c r="P2684" s="76"/>
    </row>
    <row r="2685" spans="1:16" ht="45">
      <c r="A2685" s="53" t="s">
        <v>7674</v>
      </c>
      <c r="B2685" s="54" t="s">
        <v>7641</v>
      </c>
      <c r="C2685" s="58" t="s">
        <v>7675</v>
      </c>
      <c r="D2685" s="53"/>
      <c r="E2685" s="53"/>
      <c r="F2685" s="53"/>
      <c r="G2685" s="53"/>
      <c r="H2685" s="53" t="s">
        <v>148</v>
      </c>
      <c r="I2685" s="53" t="s">
        <v>30</v>
      </c>
      <c r="J2685" s="53" t="s">
        <v>149</v>
      </c>
      <c r="K2685" s="53" t="s">
        <v>123</v>
      </c>
      <c r="L2685" s="33" t="s">
        <v>128</v>
      </c>
      <c r="M2685" s="58" t="s">
        <v>10913</v>
      </c>
      <c r="N2685" s="53" t="s">
        <v>7676</v>
      </c>
      <c r="O2685" s="53"/>
      <c r="P2685" s="76"/>
    </row>
    <row r="2686" spans="1:16" ht="60">
      <c r="A2686" s="53" t="s">
        <v>7677</v>
      </c>
      <c r="B2686" s="54" t="s">
        <v>7641</v>
      </c>
      <c r="C2686" s="55" t="s">
        <v>7678</v>
      </c>
      <c r="D2686" s="53"/>
      <c r="E2686" s="53"/>
      <c r="F2686" s="53"/>
      <c r="G2686" s="33" t="s">
        <v>10768</v>
      </c>
      <c r="H2686" s="53" t="s">
        <v>148</v>
      </c>
      <c r="I2686" s="53" t="s">
        <v>30</v>
      </c>
      <c r="J2686" s="53" t="s">
        <v>149</v>
      </c>
      <c r="K2686" s="53" t="s">
        <v>123</v>
      </c>
      <c r="L2686" s="53" t="s">
        <v>150</v>
      </c>
      <c r="M2686" s="58" t="s">
        <v>11051</v>
      </c>
      <c r="N2686" s="53" t="s">
        <v>7679</v>
      </c>
      <c r="O2686" s="33"/>
      <c r="P2686" s="76"/>
    </row>
    <row r="2687" spans="1:16" ht="75">
      <c r="A2687" s="53" t="s">
        <v>7680</v>
      </c>
      <c r="B2687" s="54" t="s">
        <v>7641</v>
      </c>
      <c r="C2687" s="55" t="s">
        <v>7681</v>
      </c>
      <c r="D2687" s="53"/>
      <c r="E2687" s="53"/>
      <c r="F2687" s="53"/>
      <c r="G2687" s="33" t="s">
        <v>10768</v>
      </c>
      <c r="H2687" s="53" t="s">
        <v>148</v>
      </c>
      <c r="I2687" s="53" t="s">
        <v>30</v>
      </c>
      <c r="J2687" s="53" t="s">
        <v>149</v>
      </c>
      <c r="K2687" s="53" t="s">
        <v>123</v>
      </c>
      <c r="L2687" s="53" t="s">
        <v>150</v>
      </c>
      <c r="M2687" s="58" t="s">
        <v>11082</v>
      </c>
      <c r="N2687" s="53" t="s">
        <v>7682</v>
      </c>
      <c r="O2687" s="33"/>
      <c r="P2687" s="76"/>
    </row>
    <row r="2688" spans="1:16" ht="30">
      <c r="A2688" s="53" t="s">
        <v>7683</v>
      </c>
      <c r="B2688" s="54" t="s">
        <v>7684</v>
      </c>
      <c r="C2688" s="55" t="s">
        <v>7685</v>
      </c>
      <c r="D2688" s="53"/>
      <c r="E2688" s="53"/>
      <c r="F2688" s="53"/>
      <c r="G2688" s="53"/>
      <c r="H2688" s="53" t="s">
        <v>148</v>
      </c>
      <c r="I2688" s="53" t="s">
        <v>30</v>
      </c>
      <c r="J2688" s="53" t="s">
        <v>151</v>
      </c>
      <c r="K2688" s="53" t="s">
        <v>124</v>
      </c>
      <c r="L2688" s="53" t="s">
        <v>129</v>
      </c>
      <c r="M2688" s="55"/>
      <c r="N2688" s="53" t="s">
        <v>7686</v>
      </c>
      <c r="O2688" s="53"/>
      <c r="P2688" s="76"/>
    </row>
    <row r="2689" spans="1:16" ht="30">
      <c r="A2689" s="53" t="s">
        <v>7687</v>
      </c>
      <c r="B2689" s="54" t="s">
        <v>7684</v>
      </c>
      <c r="C2689" s="55" t="s">
        <v>7688</v>
      </c>
      <c r="D2689" s="53"/>
      <c r="E2689" s="53"/>
      <c r="F2689" s="53"/>
      <c r="G2689" s="33" t="s">
        <v>10768</v>
      </c>
      <c r="H2689" s="53" t="s">
        <v>148</v>
      </c>
      <c r="I2689" s="53" t="s">
        <v>30</v>
      </c>
      <c r="J2689" s="53" t="s">
        <v>149</v>
      </c>
      <c r="K2689" s="53" t="s">
        <v>123</v>
      </c>
      <c r="L2689" s="53" t="s">
        <v>150</v>
      </c>
      <c r="M2689" s="58" t="s">
        <v>11069</v>
      </c>
      <c r="N2689" s="53" t="s">
        <v>7689</v>
      </c>
      <c r="O2689" s="33"/>
      <c r="P2689" s="76"/>
    </row>
    <row r="2690" spans="1:16" ht="30">
      <c r="A2690" s="53" t="s">
        <v>7690</v>
      </c>
      <c r="B2690" s="54" t="s">
        <v>7691</v>
      </c>
      <c r="C2690" s="55" t="s">
        <v>7692</v>
      </c>
      <c r="D2690" s="53"/>
      <c r="E2690" s="53"/>
      <c r="F2690" s="53"/>
      <c r="G2690" s="53"/>
      <c r="H2690" s="53" t="s">
        <v>148</v>
      </c>
      <c r="I2690" s="53" t="s">
        <v>30</v>
      </c>
      <c r="J2690" s="53" t="s">
        <v>151</v>
      </c>
      <c r="K2690" s="53" t="s">
        <v>124</v>
      </c>
      <c r="L2690" s="53" t="s">
        <v>129</v>
      </c>
      <c r="M2690" s="55"/>
      <c r="N2690" s="53" t="s">
        <v>7693</v>
      </c>
      <c r="O2690" s="53"/>
      <c r="P2690" s="76"/>
    </row>
    <row r="2691" spans="1:16" ht="60">
      <c r="A2691" s="53" t="s">
        <v>7694</v>
      </c>
      <c r="B2691" s="54" t="s">
        <v>7691</v>
      </c>
      <c r="C2691" s="58" t="s">
        <v>7695</v>
      </c>
      <c r="D2691" s="53"/>
      <c r="E2691" s="53"/>
      <c r="F2691" s="53"/>
      <c r="G2691" s="53"/>
      <c r="H2691" s="53" t="s">
        <v>148</v>
      </c>
      <c r="I2691" s="53" t="s">
        <v>30</v>
      </c>
      <c r="J2691" s="53" t="s">
        <v>151</v>
      </c>
      <c r="K2691" s="53" t="s">
        <v>124</v>
      </c>
      <c r="L2691" s="53" t="s">
        <v>129</v>
      </c>
      <c r="M2691" s="55"/>
      <c r="N2691" s="53" t="s">
        <v>7696</v>
      </c>
      <c r="O2691" s="53"/>
      <c r="P2691" s="76"/>
    </row>
    <row r="2692" spans="1:16" ht="60">
      <c r="A2692" s="53" t="s">
        <v>7697</v>
      </c>
      <c r="B2692" s="54" t="s">
        <v>7691</v>
      </c>
      <c r="C2692" s="55" t="s">
        <v>7698</v>
      </c>
      <c r="D2692" s="53"/>
      <c r="E2692" s="53"/>
      <c r="F2692" s="53"/>
      <c r="G2692" s="33" t="s">
        <v>10768</v>
      </c>
      <c r="H2692" s="53" t="s">
        <v>148</v>
      </c>
      <c r="I2692" s="53" t="s">
        <v>30</v>
      </c>
      <c r="J2692" s="53" t="s">
        <v>149</v>
      </c>
      <c r="K2692" s="53" t="s">
        <v>123</v>
      </c>
      <c r="L2692" s="53" t="s">
        <v>150</v>
      </c>
      <c r="M2692" s="58" t="s">
        <v>11081</v>
      </c>
      <c r="N2692" s="53" t="s">
        <v>7699</v>
      </c>
      <c r="O2692" s="33"/>
      <c r="P2692" s="76"/>
    </row>
    <row r="2693" spans="1:16" ht="60">
      <c r="A2693" s="53" t="s">
        <v>7700</v>
      </c>
      <c r="B2693" s="54" t="s">
        <v>7691</v>
      </c>
      <c r="C2693" s="58" t="s">
        <v>10671</v>
      </c>
      <c r="D2693" s="53"/>
      <c r="E2693" s="53"/>
      <c r="F2693" s="53"/>
      <c r="G2693" s="53"/>
      <c r="H2693" s="53" t="s">
        <v>148</v>
      </c>
      <c r="I2693" s="53" t="s">
        <v>30</v>
      </c>
      <c r="J2693" s="53" t="s">
        <v>149</v>
      </c>
      <c r="K2693" s="53" t="s">
        <v>123</v>
      </c>
      <c r="L2693" s="53" t="s">
        <v>128</v>
      </c>
      <c r="M2693" s="58" t="s">
        <v>10881</v>
      </c>
      <c r="N2693" s="53" t="s">
        <v>7701</v>
      </c>
      <c r="O2693" s="53"/>
      <c r="P2693" s="76"/>
    </row>
    <row r="2694" spans="1:16" ht="60">
      <c r="A2694" s="53" t="s">
        <v>7702</v>
      </c>
      <c r="B2694" s="54" t="s">
        <v>7691</v>
      </c>
      <c r="C2694" s="58" t="s">
        <v>10672</v>
      </c>
      <c r="D2694" s="53"/>
      <c r="E2694" s="53"/>
      <c r="F2694" s="53"/>
      <c r="G2694" s="53"/>
      <c r="H2694" s="53" t="s">
        <v>148</v>
      </c>
      <c r="I2694" s="53" t="s">
        <v>30</v>
      </c>
      <c r="J2694" s="53" t="s">
        <v>149</v>
      </c>
      <c r="K2694" s="53" t="s">
        <v>123</v>
      </c>
      <c r="L2694" s="53" t="s">
        <v>128</v>
      </c>
      <c r="M2694" s="58" t="s">
        <v>10881</v>
      </c>
      <c r="N2694" s="53" t="s">
        <v>7703</v>
      </c>
      <c r="O2694" s="53"/>
      <c r="P2694" s="76"/>
    </row>
    <row r="2695" spans="1:16" ht="60">
      <c r="A2695" s="53" t="s">
        <v>7704</v>
      </c>
      <c r="B2695" s="54" t="s">
        <v>7691</v>
      </c>
      <c r="C2695" s="58" t="s">
        <v>10673</v>
      </c>
      <c r="D2695" s="53"/>
      <c r="E2695" s="53"/>
      <c r="F2695" s="53"/>
      <c r="G2695" s="53"/>
      <c r="H2695" s="53" t="s">
        <v>148</v>
      </c>
      <c r="I2695" s="53" t="s">
        <v>30</v>
      </c>
      <c r="J2695" s="53" t="s">
        <v>149</v>
      </c>
      <c r="K2695" s="53" t="s">
        <v>123</v>
      </c>
      <c r="L2695" s="53" t="s">
        <v>128</v>
      </c>
      <c r="M2695" s="58" t="s">
        <v>10881</v>
      </c>
      <c r="N2695" s="53" t="s">
        <v>7705</v>
      </c>
      <c r="O2695" s="53"/>
      <c r="P2695" s="76"/>
    </row>
    <row r="2696" spans="1:16" ht="60">
      <c r="A2696" s="53" t="s">
        <v>7706</v>
      </c>
      <c r="B2696" s="54" t="s">
        <v>7691</v>
      </c>
      <c r="C2696" s="58" t="s">
        <v>10674</v>
      </c>
      <c r="D2696" s="53"/>
      <c r="E2696" s="53"/>
      <c r="F2696" s="53"/>
      <c r="G2696" s="53"/>
      <c r="H2696" s="53" t="s">
        <v>148</v>
      </c>
      <c r="I2696" s="53" t="s">
        <v>30</v>
      </c>
      <c r="J2696" s="53" t="s">
        <v>149</v>
      </c>
      <c r="K2696" s="53" t="s">
        <v>123</v>
      </c>
      <c r="L2696" s="53" t="s">
        <v>128</v>
      </c>
      <c r="M2696" s="58" t="s">
        <v>10881</v>
      </c>
      <c r="N2696" s="53" t="s">
        <v>7707</v>
      </c>
      <c r="O2696" s="53"/>
      <c r="P2696" s="76"/>
    </row>
    <row r="2697" spans="1:16" ht="120">
      <c r="A2697" s="53" t="s">
        <v>7708</v>
      </c>
      <c r="B2697" s="54" t="s">
        <v>7691</v>
      </c>
      <c r="C2697" s="58" t="s">
        <v>10675</v>
      </c>
      <c r="D2697" s="53"/>
      <c r="E2697" s="53"/>
      <c r="F2697" s="53"/>
      <c r="G2697" s="53"/>
      <c r="H2697" s="53" t="s">
        <v>148</v>
      </c>
      <c r="I2697" s="53" t="s">
        <v>30</v>
      </c>
      <c r="J2697" s="53" t="s">
        <v>149</v>
      </c>
      <c r="K2697" s="53" t="s">
        <v>123</v>
      </c>
      <c r="L2697" s="33" t="s">
        <v>128</v>
      </c>
      <c r="M2697" s="58" t="s">
        <v>11009</v>
      </c>
      <c r="N2697" s="53" t="s">
        <v>7709</v>
      </c>
      <c r="O2697" s="33"/>
      <c r="P2697" s="76"/>
    </row>
    <row r="2698" spans="1:16" ht="90">
      <c r="A2698" s="53" t="s">
        <v>7710</v>
      </c>
      <c r="B2698" s="54" t="s">
        <v>7691</v>
      </c>
      <c r="C2698" s="58" t="s">
        <v>10676</v>
      </c>
      <c r="D2698" s="53"/>
      <c r="E2698" s="53"/>
      <c r="F2698" s="53"/>
      <c r="G2698" s="53"/>
      <c r="H2698" s="53" t="s">
        <v>148</v>
      </c>
      <c r="I2698" s="53" t="s">
        <v>30</v>
      </c>
      <c r="J2698" s="53" t="s">
        <v>149</v>
      </c>
      <c r="K2698" s="53" t="s">
        <v>123</v>
      </c>
      <c r="L2698" s="33" t="s">
        <v>128</v>
      </c>
      <c r="M2698" s="58" t="s">
        <v>11009</v>
      </c>
      <c r="N2698" s="53" t="s">
        <v>7711</v>
      </c>
      <c r="O2698" s="33"/>
      <c r="P2698" s="76"/>
    </row>
    <row r="2699" spans="1:16" ht="105">
      <c r="A2699" s="53" t="s">
        <v>7712</v>
      </c>
      <c r="B2699" s="54" t="s">
        <v>7691</v>
      </c>
      <c r="C2699" s="58" t="s">
        <v>10678</v>
      </c>
      <c r="D2699" s="53"/>
      <c r="E2699" s="53"/>
      <c r="F2699" s="53"/>
      <c r="G2699" s="53"/>
      <c r="H2699" s="53" t="s">
        <v>148</v>
      </c>
      <c r="I2699" s="53" t="s">
        <v>30</v>
      </c>
      <c r="J2699" s="53" t="s">
        <v>149</v>
      </c>
      <c r="K2699" s="53" t="s">
        <v>123</v>
      </c>
      <c r="L2699" s="33" t="s">
        <v>128</v>
      </c>
      <c r="M2699" s="58" t="s">
        <v>11009</v>
      </c>
      <c r="N2699" s="53" t="s">
        <v>7713</v>
      </c>
      <c r="O2699" s="33"/>
      <c r="P2699" s="76"/>
    </row>
    <row r="2700" spans="1:16" ht="105">
      <c r="A2700" s="53" t="s">
        <v>7714</v>
      </c>
      <c r="B2700" s="54" t="s">
        <v>7691</v>
      </c>
      <c r="C2700" s="58" t="s">
        <v>10677</v>
      </c>
      <c r="D2700" s="53"/>
      <c r="E2700" s="53"/>
      <c r="F2700" s="53"/>
      <c r="G2700" s="53"/>
      <c r="H2700" s="53" t="s">
        <v>148</v>
      </c>
      <c r="I2700" s="53" t="s">
        <v>30</v>
      </c>
      <c r="J2700" s="53" t="s">
        <v>149</v>
      </c>
      <c r="K2700" s="53" t="s">
        <v>123</v>
      </c>
      <c r="L2700" s="33" t="s">
        <v>128</v>
      </c>
      <c r="M2700" s="58" t="s">
        <v>10881</v>
      </c>
      <c r="N2700" s="53" t="s">
        <v>7715</v>
      </c>
      <c r="O2700" s="33"/>
      <c r="P2700" s="76"/>
    </row>
    <row r="2701" spans="1:16" ht="30">
      <c r="A2701" s="53" t="s">
        <v>7722</v>
      </c>
      <c r="B2701" s="54" t="s">
        <v>7723</v>
      </c>
      <c r="C2701" s="55" t="s">
        <v>7724</v>
      </c>
      <c r="D2701" s="53"/>
      <c r="E2701" s="53"/>
      <c r="F2701" s="53"/>
      <c r="G2701" s="53"/>
      <c r="H2701" s="53" t="s">
        <v>148</v>
      </c>
      <c r="I2701" s="53" t="s">
        <v>30</v>
      </c>
      <c r="J2701" s="53" t="s">
        <v>151</v>
      </c>
      <c r="K2701" s="53" t="s">
        <v>124</v>
      </c>
      <c r="L2701" s="53" t="s">
        <v>129</v>
      </c>
      <c r="M2701" s="55"/>
      <c r="N2701" s="53" t="s">
        <v>7725</v>
      </c>
      <c r="O2701" s="53"/>
      <c r="P2701" s="76"/>
    </row>
    <row r="2702" spans="1:16" ht="60">
      <c r="A2702" s="53" t="s">
        <v>7726</v>
      </c>
      <c r="B2702" s="54" t="s">
        <v>7723</v>
      </c>
      <c r="C2702" s="55" t="s">
        <v>7727</v>
      </c>
      <c r="D2702" s="53"/>
      <c r="E2702" s="53"/>
      <c r="F2702" s="53"/>
      <c r="G2702" s="33" t="s">
        <v>10768</v>
      </c>
      <c r="H2702" s="53" t="s">
        <v>148</v>
      </c>
      <c r="I2702" s="53" t="s">
        <v>30</v>
      </c>
      <c r="J2702" s="53" t="s">
        <v>149</v>
      </c>
      <c r="K2702" s="53" t="s">
        <v>123</v>
      </c>
      <c r="L2702" s="53" t="s">
        <v>150</v>
      </c>
      <c r="M2702" s="58" t="s">
        <v>11081</v>
      </c>
      <c r="N2702" s="53" t="s">
        <v>7728</v>
      </c>
      <c r="O2702" s="33"/>
      <c r="P2702" s="76"/>
    </row>
    <row r="2703" spans="1:16" ht="90">
      <c r="A2703" s="53" t="s">
        <v>7729</v>
      </c>
      <c r="B2703" s="54" t="s">
        <v>7723</v>
      </c>
      <c r="C2703" s="55" t="s">
        <v>7730</v>
      </c>
      <c r="D2703" s="53"/>
      <c r="E2703" s="53"/>
      <c r="F2703" s="53"/>
      <c r="G2703" s="53"/>
      <c r="H2703" s="53" t="s">
        <v>148</v>
      </c>
      <c r="I2703" s="53" t="s">
        <v>30</v>
      </c>
      <c r="J2703" s="53" t="s">
        <v>149</v>
      </c>
      <c r="K2703" s="53" t="s">
        <v>123</v>
      </c>
      <c r="L2703" s="53" t="s">
        <v>128</v>
      </c>
      <c r="M2703" s="58" t="s">
        <v>10881</v>
      </c>
      <c r="N2703" s="53" t="s">
        <v>7731</v>
      </c>
      <c r="O2703" s="53"/>
      <c r="P2703" s="76"/>
    </row>
    <row r="2704" spans="1:16" ht="60">
      <c r="A2704" s="53" t="s">
        <v>7732</v>
      </c>
      <c r="B2704" s="54" t="s">
        <v>7723</v>
      </c>
      <c r="C2704" s="55" t="s">
        <v>7733</v>
      </c>
      <c r="D2704" s="53"/>
      <c r="E2704" s="53"/>
      <c r="F2704" s="53"/>
      <c r="G2704" s="53"/>
      <c r="H2704" s="53" t="s">
        <v>148</v>
      </c>
      <c r="I2704" s="53" t="s">
        <v>30</v>
      </c>
      <c r="J2704" s="53" t="s">
        <v>149</v>
      </c>
      <c r="K2704" s="53" t="s">
        <v>123</v>
      </c>
      <c r="L2704" s="53" t="s">
        <v>128</v>
      </c>
      <c r="M2704" s="58" t="s">
        <v>10881</v>
      </c>
      <c r="N2704" s="53" t="s">
        <v>7734</v>
      </c>
      <c r="O2704" s="53"/>
      <c r="P2704" s="76"/>
    </row>
    <row r="2705" spans="1:16" ht="60">
      <c r="A2705" s="53" t="s">
        <v>7735</v>
      </c>
      <c r="B2705" s="54" t="s">
        <v>7723</v>
      </c>
      <c r="C2705" s="55" t="s">
        <v>7736</v>
      </c>
      <c r="D2705" s="53"/>
      <c r="E2705" s="53"/>
      <c r="F2705" s="53"/>
      <c r="G2705" s="33" t="s">
        <v>10768</v>
      </c>
      <c r="H2705" s="53" t="s">
        <v>148</v>
      </c>
      <c r="I2705" s="53" t="s">
        <v>30</v>
      </c>
      <c r="J2705" s="53" t="s">
        <v>149</v>
      </c>
      <c r="K2705" s="53" t="s">
        <v>123</v>
      </c>
      <c r="L2705" s="53" t="s">
        <v>150</v>
      </c>
      <c r="M2705" s="58" t="s">
        <v>11069</v>
      </c>
      <c r="N2705" s="53" t="s">
        <v>7737</v>
      </c>
      <c r="O2705" s="33"/>
      <c r="P2705" s="76"/>
    </row>
    <row r="2706" spans="1:16" ht="45">
      <c r="A2706" s="53" t="s">
        <v>7738</v>
      </c>
      <c r="B2706" s="54" t="s">
        <v>7723</v>
      </c>
      <c r="C2706" s="55" t="s">
        <v>7739</v>
      </c>
      <c r="D2706" s="53"/>
      <c r="E2706" s="53"/>
      <c r="F2706" s="53"/>
      <c r="G2706" s="33" t="s">
        <v>10768</v>
      </c>
      <c r="H2706" s="53" t="s">
        <v>148</v>
      </c>
      <c r="I2706" s="53" t="s">
        <v>30</v>
      </c>
      <c r="J2706" s="53" t="s">
        <v>149</v>
      </c>
      <c r="K2706" s="53" t="s">
        <v>123</v>
      </c>
      <c r="L2706" s="53" t="s">
        <v>150</v>
      </c>
      <c r="M2706" s="58" t="s">
        <v>11069</v>
      </c>
      <c r="N2706" s="53" t="s">
        <v>7740</v>
      </c>
      <c r="O2706" s="33"/>
      <c r="P2706" s="76"/>
    </row>
    <row r="2707" spans="1:16" ht="45">
      <c r="A2707" s="53" t="s">
        <v>7741</v>
      </c>
      <c r="B2707" s="54" t="s">
        <v>7742</v>
      </c>
      <c r="C2707" s="55" t="s">
        <v>7743</v>
      </c>
      <c r="D2707" s="53"/>
      <c r="E2707" s="53"/>
      <c r="F2707" s="53"/>
      <c r="G2707" s="53"/>
      <c r="H2707" s="53" t="s">
        <v>148</v>
      </c>
      <c r="I2707" s="53" t="s">
        <v>30</v>
      </c>
      <c r="J2707" s="53" t="s">
        <v>151</v>
      </c>
      <c r="K2707" s="53" t="s">
        <v>124</v>
      </c>
      <c r="L2707" s="53" t="s">
        <v>129</v>
      </c>
      <c r="M2707" s="55"/>
      <c r="N2707" s="53" t="s">
        <v>7744</v>
      </c>
      <c r="O2707" s="53"/>
      <c r="P2707" s="76"/>
    </row>
    <row r="2708" spans="1:16" ht="45">
      <c r="A2708" s="53" t="s">
        <v>7745</v>
      </c>
      <c r="B2708" s="54" t="s">
        <v>7742</v>
      </c>
      <c r="C2708" s="55" t="s">
        <v>7746</v>
      </c>
      <c r="D2708" s="53"/>
      <c r="E2708" s="53"/>
      <c r="F2708" s="53"/>
      <c r="G2708" s="53"/>
      <c r="H2708" s="53" t="s">
        <v>148</v>
      </c>
      <c r="I2708" s="53" t="s">
        <v>30</v>
      </c>
      <c r="J2708" s="53" t="s">
        <v>151</v>
      </c>
      <c r="K2708" s="53" t="s">
        <v>124</v>
      </c>
      <c r="L2708" s="53" t="s">
        <v>129</v>
      </c>
      <c r="M2708" s="55"/>
      <c r="N2708" s="53" t="s">
        <v>7747</v>
      </c>
      <c r="O2708" s="84"/>
      <c r="P2708" s="76"/>
    </row>
    <row r="2709" spans="1:16" ht="75">
      <c r="A2709" s="53" t="s">
        <v>7748</v>
      </c>
      <c r="B2709" s="54" t="s">
        <v>7742</v>
      </c>
      <c r="C2709" s="55" t="s">
        <v>7749</v>
      </c>
      <c r="D2709" s="53"/>
      <c r="E2709" s="53"/>
      <c r="F2709" s="53"/>
      <c r="G2709" s="33" t="s">
        <v>10768</v>
      </c>
      <c r="H2709" s="53" t="s">
        <v>148</v>
      </c>
      <c r="I2709" s="53" t="s">
        <v>30</v>
      </c>
      <c r="J2709" s="53" t="s">
        <v>149</v>
      </c>
      <c r="K2709" s="53" t="s">
        <v>123</v>
      </c>
      <c r="L2709" s="53" t="s">
        <v>150</v>
      </c>
      <c r="M2709" s="58" t="s">
        <v>11051</v>
      </c>
      <c r="N2709" s="53" t="s">
        <v>7750</v>
      </c>
      <c r="O2709" s="33"/>
      <c r="P2709" s="76"/>
    </row>
    <row r="2710" spans="1:16" ht="75">
      <c r="A2710" s="53" t="s">
        <v>7751</v>
      </c>
      <c r="B2710" s="54" t="s">
        <v>7742</v>
      </c>
      <c r="C2710" s="58" t="s">
        <v>7752</v>
      </c>
      <c r="D2710" s="53"/>
      <c r="E2710" s="53"/>
      <c r="F2710" s="53"/>
      <c r="G2710" s="53"/>
      <c r="H2710" s="53" t="s">
        <v>148</v>
      </c>
      <c r="I2710" s="53" t="s">
        <v>30</v>
      </c>
      <c r="J2710" s="53" t="s">
        <v>149</v>
      </c>
      <c r="K2710" s="53" t="s">
        <v>123</v>
      </c>
      <c r="L2710" s="33" t="s">
        <v>128</v>
      </c>
      <c r="M2710" s="58" t="s">
        <v>10793</v>
      </c>
      <c r="N2710" s="53" t="s">
        <v>7753</v>
      </c>
      <c r="O2710" s="53"/>
      <c r="P2710" s="76"/>
    </row>
    <row r="2711" spans="1:16" ht="60">
      <c r="A2711" s="53" t="s">
        <v>7754</v>
      </c>
      <c r="B2711" s="54" t="s">
        <v>7742</v>
      </c>
      <c r="C2711" s="55" t="s">
        <v>7755</v>
      </c>
      <c r="D2711" s="53"/>
      <c r="E2711" s="53"/>
      <c r="F2711" s="53"/>
      <c r="G2711" s="33" t="s">
        <v>10768</v>
      </c>
      <c r="H2711" s="53" t="s">
        <v>148</v>
      </c>
      <c r="I2711" s="53" t="s">
        <v>30</v>
      </c>
      <c r="J2711" s="53" t="s">
        <v>149</v>
      </c>
      <c r="K2711" s="53" t="s">
        <v>123</v>
      </c>
      <c r="L2711" s="33" t="s">
        <v>154</v>
      </c>
      <c r="M2711" s="58" t="s">
        <v>11219</v>
      </c>
      <c r="N2711" s="53" t="s">
        <v>7756</v>
      </c>
      <c r="O2711" s="53"/>
      <c r="P2711" s="76"/>
    </row>
    <row r="2712" spans="1:16" ht="60">
      <c r="A2712" s="53" t="s">
        <v>7757</v>
      </c>
      <c r="B2712" s="54" t="s">
        <v>7742</v>
      </c>
      <c r="C2712" s="55" t="s">
        <v>7758</v>
      </c>
      <c r="D2712" s="53"/>
      <c r="E2712" s="53"/>
      <c r="F2712" s="53"/>
      <c r="G2712" s="53"/>
      <c r="H2712" s="53" t="s">
        <v>148</v>
      </c>
      <c r="I2712" s="53" t="s">
        <v>30</v>
      </c>
      <c r="J2712" s="53" t="s">
        <v>149</v>
      </c>
      <c r="K2712" s="53" t="s">
        <v>123</v>
      </c>
      <c r="L2712" s="53" t="s">
        <v>128</v>
      </c>
      <c r="M2712" s="58" t="s">
        <v>10881</v>
      </c>
      <c r="N2712" s="53" t="s">
        <v>7759</v>
      </c>
      <c r="O2712" s="53"/>
      <c r="P2712" s="76"/>
    </row>
    <row r="2713" spans="1:16" ht="60">
      <c r="A2713" s="53" t="s">
        <v>7760</v>
      </c>
      <c r="B2713" s="54" t="s">
        <v>7742</v>
      </c>
      <c r="C2713" s="55" t="s">
        <v>7761</v>
      </c>
      <c r="D2713" s="53"/>
      <c r="E2713" s="53"/>
      <c r="F2713" s="53"/>
      <c r="G2713" s="53"/>
      <c r="H2713" s="53" t="s">
        <v>148</v>
      </c>
      <c r="I2713" s="53" t="s">
        <v>30</v>
      </c>
      <c r="J2713" s="53" t="s">
        <v>149</v>
      </c>
      <c r="K2713" s="53" t="s">
        <v>123</v>
      </c>
      <c r="L2713" s="33" t="s">
        <v>128</v>
      </c>
      <c r="M2713" s="58" t="s">
        <v>10917</v>
      </c>
      <c r="N2713" s="53" t="s">
        <v>7762</v>
      </c>
      <c r="O2713" s="53"/>
      <c r="P2713" s="76"/>
    </row>
    <row r="2714" spans="1:16" ht="60">
      <c r="A2714" s="53" t="s">
        <v>7763</v>
      </c>
      <c r="B2714" s="54" t="s">
        <v>7742</v>
      </c>
      <c r="C2714" s="55" t="s">
        <v>7764</v>
      </c>
      <c r="D2714" s="53"/>
      <c r="E2714" s="53"/>
      <c r="F2714" s="53"/>
      <c r="G2714" s="53"/>
      <c r="H2714" s="53" t="s">
        <v>148</v>
      </c>
      <c r="I2714" s="53" t="s">
        <v>30</v>
      </c>
      <c r="J2714" s="53" t="s">
        <v>149</v>
      </c>
      <c r="K2714" s="53" t="s">
        <v>123</v>
      </c>
      <c r="L2714" s="53" t="s">
        <v>128</v>
      </c>
      <c r="M2714" s="58" t="s">
        <v>11010</v>
      </c>
      <c r="N2714" s="53" t="s">
        <v>7765</v>
      </c>
      <c r="O2714" s="53"/>
      <c r="P2714" s="76"/>
    </row>
    <row r="2715" spans="1:16" ht="60">
      <c r="A2715" s="53" t="s">
        <v>7766</v>
      </c>
      <c r="B2715" s="54" t="s">
        <v>7742</v>
      </c>
      <c r="C2715" s="55" t="s">
        <v>7767</v>
      </c>
      <c r="D2715" s="53"/>
      <c r="E2715" s="53"/>
      <c r="F2715" s="53"/>
      <c r="G2715" s="53"/>
      <c r="H2715" s="53" t="s">
        <v>148</v>
      </c>
      <c r="I2715" s="53" t="s">
        <v>30</v>
      </c>
      <c r="J2715" s="53" t="s">
        <v>149</v>
      </c>
      <c r="K2715" s="53" t="s">
        <v>123</v>
      </c>
      <c r="L2715" s="53" t="s">
        <v>128</v>
      </c>
      <c r="M2715" s="58" t="s">
        <v>11010</v>
      </c>
      <c r="N2715" s="53" t="s">
        <v>7768</v>
      </c>
      <c r="O2715" s="53"/>
      <c r="P2715" s="76"/>
    </row>
    <row r="2716" spans="1:16" ht="45">
      <c r="A2716" s="53" t="s">
        <v>7769</v>
      </c>
      <c r="B2716" s="54" t="s">
        <v>7742</v>
      </c>
      <c r="C2716" s="55" t="s">
        <v>7770</v>
      </c>
      <c r="D2716" s="53"/>
      <c r="E2716" s="53"/>
      <c r="F2716" s="53"/>
      <c r="G2716" s="53"/>
      <c r="H2716" s="53" t="s">
        <v>148</v>
      </c>
      <c r="I2716" s="53" t="s">
        <v>30</v>
      </c>
      <c r="J2716" s="53" t="s">
        <v>149</v>
      </c>
      <c r="K2716" s="53" t="s">
        <v>123</v>
      </c>
      <c r="L2716" s="53" t="s">
        <v>128</v>
      </c>
      <c r="M2716" s="58" t="s">
        <v>11010</v>
      </c>
      <c r="N2716" s="53" t="s">
        <v>7771</v>
      </c>
      <c r="O2716" s="53"/>
      <c r="P2716" s="76"/>
    </row>
    <row r="2717" spans="1:16" ht="75">
      <c r="A2717" s="53" t="s">
        <v>7772</v>
      </c>
      <c r="B2717" s="54" t="s">
        <v>7742</v>
      </c>
      <c r="C2717" s="55" t="s">
        <v>7773</v>
      </c>
      <c r="D2717" s="53"/>
      <c r="E2717" s="53"/>
      <c r="F2717" s="53"/>
      <c r="G2717" s="33" t="s">
        <v>10768</v>
      </c>
      <c r="H2717" s="53" t="s">
        <v>148</v>
      </c>
      <c r="I2717" s="53" t="s">
        <v>30</v>
      </c>
      <c r="J2717" s="53" t="s">
        <v>149</v>
      </c>
      <c r="K2717" s="53" t="s">
        <v>123</v>
      </c>
      <c r="L2717" s="53" t="s">
        <v>150</v>
      </c>
      <c r="M2717" s="58" t="s">
        <v>11051</v>
      </c>
      <c r="N2717" s="53" t="s">
        <v>7774</v>
      </c>
      <c r="O2717" s="33"/>
      <c r="P2717" s="76"/>
    </row>
    <row r="2718" spans="1:16" ht="75">
      <c r="A2718" s="53" t="s">
        <v>7775</v>
      </c>
      <c r="B2718" s="54" t="s">
        <v>7742</v>
      </c>
      <c r="C2718" s="55" t="s">
        <v>7776</v>
      </c>
      <c r="D2718" s="53"/>
      <c r="E2718" s="53"/>
      <c r="F2718" s="53"/>
      <c r="G2718" s="33" t="s">
        <v>10768</v>
      </c>
      <c r="H2718" s="53" t="s">
        <v>148</v>
      </c>
      <c r="I2718" s="53" t="s">
        <v>30</v>
      </c>
      <c r="J2718" s="53" t="s">
        <v>149</v>
      </c>
      <c r="K2718" s="53" t="s">
        <v>123</v>
      </c>
      <c r="L2718" s="53" t="s">
        <v>150</v>
      </c>
      <c r="M2718" s="58" t="s">
        <v>11081</v>
      </c>
      <c r="N2718" s="53" t="s">
        <v>7777</v>
      </c>
      <c r="O2718" s="33"/>
      <c r="P2718" s="76"/>
    </row>
    <row r="2719" spans="1:16" ht="45">
      <c r="A2719" s="53" t="s">
        <v>7778</v>
      </c>
      <c r="B2719" s="54" t="s">
        <v>7779</v>
      </c>
      <c r="C2719" s="55" t="s">
        <v>7780</v>
      </c>
      <c r="D2719" s="53"/>
      <c r="E2719" s="53"/>
      <c r="F2719" s="53"/>
      <c r="G2719" s="53"/>
      <c r="H2719" s="53" t="s">
        <v>148</v>
      </c>
      <c r="I2719" s="53" t="s">
        <v>30</v>
      </c>
      <c r="J2719" s="53" t="s">
        <v>151</v>
      </c>
      <c r="K2719" s="53" t="s">
        <v>124</v>
      </c>
      <c r="L2719" s="53" t="s">
        <v>129</v>
      </c>
      <c r="M2719" s="55"/>
      <c r="N2719" s="53" t="s">
        <v>7781</v>
      </c>
      <c r="O2719" s="53"/>
      <c r="P2719" s="76"/>
    </row>
    <row r="2720" spans="1:16" ht="75">
      <c r="A2720" s="53" t="s">
        <v>7782</v>
      </c>
      <c r="B2720" s="54" t="s">
        <v>7779</v>
      </c>
      <c r="C2720" s="55" t="s">
        <v>7783</v>
      </c>
      <c r="D2720" s="53"/>
      <c r="E2720" s="53"/>
      <c r="F2720" s="53"/>
      <c r="G2720" s="33" t="s">
        <v>10768</v>
      </c>
      <c r="H2720" s="53" t="s">
        <v>148</v>
      </c>
      <c r="I2720" s="53" t="s">
        <v>30</v>
      </c>
      <c r="J2720" s="53" t="s">
        <v>149</v>
      </c>
      <c r="K2720" s="53" t="s">
        <v>123</v>
      </c>
      <c r="L2720" s="53" t="s">
        <v>150</v>
      </c>
      <c r="M2720" s="58" t="s">
        <v>11069</v>
      </c>
      <c r="N2720" s="53" t="s">
        <v>7784</v>
      </c>
      <c r="O2720" s="33"/>
      <c r="P2720" s="76"/>
    </row>
    <row r="2721" spans="1:16" ht="30">
      <c r="A2721" s="33" t="s">
        <v>10694</v>
      </c>
      <c r="B2721" s="54" t="s">
        <v>7779</v>
      </c>
      <c r="C2721" s="55" t="s">
        <v>7786</v>
      </c>
      <c r="D2721" s="53"/>
      <c r="E2721" s="53"/>
      <c r="F2721" s="53"/>
      <c r="G2721" s="53"/>
      <c r="H2721" s="53" t="s">
        <v>148</v>
      </c>
      <c r="I2721" s="53" t="s">
        <v>30</v>
      </c>
      <c r="J2721" s="53" t="s">
        <v>151</v>
      </c>
      <c r="K2721" s="33" t="s">
        <v>124</v>
      </c>
      <c r="L2721" s="33" t="s">
        <v>129</v>
      </c>
      <c r="M2721" s="58"/>
      <c r="N2721" s="60"/>
      <c r="O2721" s="60"/>
      <c r="P2721" s="76"/>
    </row>
    <row r="2722" spans="1:16" ht="60">
      <c r="A2722" s="33" t="s">
        <v>10692</v>
      </c>
      <c r="B2722" s="54" t="s">
        <v>7779</v>
      </c>
      <c r="C2722" s="55" t="s">
        <v>7788</v>
      </c>
      <c r="D2722" s="53"/>
      <c r="E2722" s="53"/>
      <c r="F2722" s="53"/>
      <c r="G2722" s="33"/>
      <c r="H2722" s="53" t="s">
        <v>148</v>
      </c>
      <c r="I2722" s="53" t="s">
        <v>30</v>
      </c>
      <c r="J2722" s="53" t="s">
        <v>149</v>
      </c>
      <c r="K2722" s="53" t="s">
        <v>123</v>
      </c>
      <c r="L2722" s="53" t="s">
        <v>129</v>
      </c>
      <c r="M2722" s="58" t="s">
        <v>11208</v>
      </c>
      <c r="N2722" s="60"/>
      <c r="O2722" s="33"/>
      <c r="P2722" s="76"/>
    </row>
    <row r="2723" spans="1:16" ht="45">
      <c r="A2723" s="33" t="s">
        <v>10693</v>
      </c>
      <c r="B2723" s="54" t="s">
        <v>7779</v>
      </c>
      <c r="C2723" s="55" t="s">
        <v>7789</v>
      </c>
      <c r="D2723" s="53"/>
      <c r="E2723" s="53"/>
      <c r="F2723" s="53"/>
      <c r="G2723" s="33" t="s">
        <v>10768</v>
      </c>
      <c r="H2723" s="53" t="s">
        <v>148</v>
      </c>
      <c r="I2723" s="53" t="s">
        <v>30</v>
      </c>
      <c r="J2723" s="53" t="s">
        <v>149</v>
      </c>
      <c r="K2723" s="53" t="s">
        <v>123</v>
      </c>
      <c r="L2723" s="53" t="s">
        <v>150</v>
      </c>
      <c r="M2723" s="58" t="s">
        <v>11080</v>
      </c>
      <c r="N2723" s="60"/>
      <c r="O2723" s="33"/>
      <c r="P2723" s="76"/>
    </row>
    <row r="2724" spans="1:16" ht="45">
      <c r="A2724" s="33" t="s">
        <v>10695</v>
      </c>
      <c r="B2724" s="54" t="s">
        <v>7779</v>
      </c>
      <c r="C2724" s="55" t="s">
        <v>7790</v>
      </c>
      <c r="D2724" s="53"/>
      <c r="E2724" s="53"/>
      <c r="F2724" s="53"/>
      <c r="G2724" s="53"/>
      <c r="H2724" s="53" t="s">
        <v>148</v>
      </c>
      <c r="I2724" s="53" t="s">
        <v>30</v>
      </c>
      <c r="J2724" s="53" t="s">
        <v>149</v>
      </c>
      <c r="K2724" s="53" t="s">
        <v>123</v>
      </c>
      <c r="L2724" s="33" t="s">
        <v>128</v>
      </c>
      <c r="M2724" s="65" t="s">
        <v>10900</v>
      </c>
      <c r="N2724" s="53" t="s">
        <v>7791</v>
      </c>
      <c r="O2724" s="60"/>
      <c r="P2724" s="76"/>
    </row>
    <row r="2725" spans="1:16" ht="90">
      <c r="A2725" s="53" t="s">
        <v>7792</v>
      </c>
      <c r="B2725" s="54" t="s">
        <v>7779</v>
      </c>
      <c r="C2725" s="55" t="s">
        <v>7793</v>
      </c>
      <c r="D2725" s="53"/>
      <c r="E2725" s="53"/>
      <c r="F2725" s="53"/>
      <c r="G2725" s="53"/>
      <c r="H2725" s="53" t="s">
        <v>148</v>
      </c>
      <c r="I2725" s="53" t="s">
        <v>30</v>
      </c>
      <c r="J2725" s="53" t="s">
        <v>149</v>
      </c>
      <c r="K2725" s="53" t="s">
        <v>123</v>
      </c>
      <c r="L2725" s="53" t="s">
        <v>128</v>
      </c>
      <c r="M2725" s="58" t="s">
        <v>10881</v>
      </c>
      <c r="N2725" s="53" t="s">
        <v>7794</v>
      </c>
      <c r="O2725" s="53"/>
      <c r="P2725" s="76"/>
    </row>
    <row r="2726" spans="1:16" ht="90">
      <c r="A2726" s="53" t="s">
        <v>7795</v>
      </c>
      <c r="B2726" s="54" t="s">
        <v>7779</v>
      </c>
      <c r="C2726" s="55" t="s">
        <v>7796</v>
      </c>
      <c r="D2726" s="53"/>
      <c r="E2726" s="53"/>
      <c r="F2726" s="53"/>
      <c r="G2726" s="53"/>
      <c r="H2726" s="53" t="s">
        <v>148</v>
      </c>
      <c r="I2726" s="53" t="s">
        <v>30</v>
      </c>
      <c r="J2726" s="53" t="s">
        <v>149</v>
      </c>
      <c r="K2726" s="53" t="s">
        <v>123</v>
      </c>
      <c r="L2726" s="53" t="s">
        <v>128</v>
      </c>
      <c r="M2726" s="58" t="s">
        <v>10881</v>
      </c>
      <c r="N2726" s="53" t="s">
        <v>7797</v>
      </c>
      <c r="O2726" s="53"/>
      <c r="P2726" s="76"/>
    </row>
    <row r="2727" spans="1:16" ht="75">
      <c r="A2727" s="53" t="s">
        <v>7798</v>
      </c>
      <c r="B2727" s="54" t="s">
        <v>7779</v>
      </c>
      <c r="C2727" s="55" t="s">
        <v>7799</v>
      </c>
      <c r="D2727" s="53"/>
      <c r="E2727" s="53"/>
      <c r="F2727" s="53"/>
      <c r="G2727" s="53"/>
      <c r="H2727" s="53" t="s">
        <v>148</v>
      </c>
      <c r="I2727" s="53" t="s">
        <v>30</v>
      </c>
      <c r="J2727" s="53" t="s">
        <v>149</v>
      </c>
      <c r="K2727" s="53" t="s">
        <v>123</v>
      </c>
      <c r="L2727" s="53" t="s">
        <v>128</v>
      </c>
      <c r="M2727" s="58" t="s">
        <v>10881</v>
      </c>
      <c r="N2727" s="53" t="s">
        <v>7800</v>
      </c>
      <c r="O2727" s="53"/>
      <c r="P2727" s="76"/>
    </row>
    <row r="2728" spans="1:16" ht="30">
      <c r="A2728" s="53" t="s">
        <v>7807</v>
      </c>
      <c r="B2728" s="54" t="s">
        <v>7808</v>
      </c>
      <c r="C2728" s="55" t="s">
        <v>7809</v>
      </c>
      <c r="D2728" s="53"/>
      <c r="E2728" s="53"/>
      <c r="F2728" s="53"/>
      <c r="G2728" s="53"/>
      <c r="H2728" s="53" t="s">
        <v>148</v>
      </c>
      <c r="I2728" s="53" t="s">
        <v>30</v>
      </c>
      <c r="J2728" s="53" t="s">
        <v>151</v>
      </c>
      <c r="K2728" s="53" t="s">
        <v>124</v>
      </c>
      <c r="L2728" s="53" t="s">
        <v>129</v>
      </c>
      <c r="M2728" s="55"/>
      <c r="N2728" s="53" t="s">
        <v>7810</v>
      </c>
      <c r="O2728" s="53"/>
      <c r="P2728" s="76"/>
    </row>
    <row r="2729" spans="1:16" ht="60">
      <c r="A2729" s="53" t="s">
        <v>7811</v>
      </c>
      <c r="B2729" s="54" t="s">
        <v>7808</v>
      </c>
      <c r="C2729" s="58" t="s">
        <v>7812</v>
      </c>
      <c r="D2729" s="53"/>
      <c r="E2729" s="53"/>
      <c r="F2729" s="53"/>
      <c r="G2729" s="53"/>
      <c r="H2729" s="53" t="s">
        <v>148</v>
      </c>
      <c r="I2729" s="53" t="s">
        <v>30</v>
      </c>
      <c r="J2729" s="53" t="s">
        <v>151</v>
      </c>
      <c r="K2729" s="53" t="s">
        <v>124</v>
      </c>
      <c r="L2729" s="53" t="s">
        <v>129</v>
      </c>
      <c r="M2729" s="55"/>
      <c r="N2729" s="53" t="s">
        <v>7813</v>
      </c>
      <c r="O2729" s="53"/>
      <c r="P2729" s="76"/>
    </row>
    <row r="2730" spans="1:16" ht="60">
      <c r="A2730" s="53" t="s">
        <v>7814</v>
      </c>
      <c r="B2730" s="54" t="s">
        <v>7808</v>
      </c>
      <c r="C2730" s="55" t="s">
        <v>7815</v>
      </c>
      <c r="D2730" s="53"/>
      <c r="E2730" s="53"/>
      <c r="F2730" s="53"/>
      <c r="G2730" s="33" t="s">
        <v>10768</v>
      </c>
      <c r="H2730" s="53" t="s">
        <v>148</v>
      </c>
      <c r="I2730" s="53" t="s">
        <v>30</v>
      </c>
      <c r="J2730" s="53" t="s">
        <v>149</v>
      </c>
      <c r="K2730" s="53" t="s">
        <v>123</v>
      </c>
      <c r="L2730" s="53" t="s">
        <v>150</v>
      </c>
      <c r="M2730" s="58" t="s">
        <v>11081</v>
      </c>
      <c r="N2730" s="53" t="s">
        <v>7816</v>
      </c>
      <c r="O2730" s="33"/>
      <c r="P2730" s="76"/>
    </row>
    <row r="2731" spans="1:16" ht="60">
      <c r="A2731" s="53" t="s">
        <v>7817</v>
      </c>
      <c r="B2731" s="54" t="s">
        <v>7808</v>
      </c>
      <c r="C2731" s="55" t="s">
        <v>7818</v>
      </c>
      <c r="D2731" s="53"/>
      <c r="E2731" s="53"/>
      <c r="F2731" s="53"/>
      <c r="G2731" s="53"/>
      <c r="H2731" s="53" t="s">
        <v>148</v>
      </c>
      <c r="I2731" s="53" t="s">
        <v>30</v>
      </c>
      <c r="J2731" s="53" t="s">
        <v>149</v>
      </c>
      <c r="K2731" s="53" t="s">
        <v>123</v>
      </c>
      <c r="L2731" s="53" t="s">
        <v>128</v>
      </c>
      <c r="M2731" s="58" t="s">
        <v>10881</v>
      </c>
      <c r="N2731" s="53" t="s">
        <v>7819</v>
      </c>
      <c r="O2731" s="53"/>
      <c r="P2731" s="76"/>
    </row>
    <row r="2732" spans="1:16" ht="60">
      <c r="A2732" s="53" t="s">
        <v>7820</v>
      </c>
      <c r="B2732" s="54" t="s">
        <v>7808</v>
      </c>
      <c r="C2732" s="55" t="s">
        <v>7821</v>
      </c>
      <c r="D2732" s="53"/>
      <c r="E2732" s="53"/>
      <c r="F2732" s="53"/>
      <c r="G2732" s="53"/>
      <c r="H2732" s="53" t="s">
        <v>148</v>
      </c>
      <c r="I2732" s="53" t="s">
        <v>30</v>
      </c>
      <c r="J2732" s="53" t="s">
        <v>149</v>
      </c>
      <c r="K2732" s="53" t="s">
        <v>123</v>
      </c>
      <c r="L2732" s="53" t="s">
        <v>128</v>
      </c>
      <c r="M2732" s="58" t="s">
        <v>10881</v>
      </c>
      <c r="N2732" s="53" t="s">
        <v>7822</v>
      </c>
      <c r="O2732" s="53"/>
      <c r="P2732" s="76"/>
    </row>
    <row r="2733" spans="1:16" ht="60">
      <c r="A2733" s="53" t="s">
        <v>7823</v>
      </c>
      <c r="B2733" s="54" t="s">
        <v>7808</v>
      </c>
      <c r="C2733" s="55" t="s">
        <v>7824</v>
      </c>
      <c r="D2733" s="53"/>
      <c r="E2733" s="53"/>
      <c r="F2733" s="53"/>
      <c r="G2733" s="53"/>
      <c r="H2733" s="53" t="s">
        <v>148</v>
      </c>
      <c r="I2733" s="53" t="s">
        <v>30</v>
      </c>
      <c r="J2733" s="53" t="s">
        <v>149</v>
      </c>
      <c r="K2733" s="53" t="s">
        <v>123</v>
      </c>
      <c r="L2733" s="53" t="s">
        <v>128</v>
      </c>
      <c r="M2733" s="58" t="s">
        <v>10881</v>
      </c>
      <c r="N2733" s="53" t="s">
        <v>7825</v>
      </c>
      <c r="O2733" s="53"/>
      <c r="P2733" s="76"/>
    </row>
    <row r="2734" spans="1:16" ht="60">
      <c r="A2734" s="53" t="s">
        <v>7826</v>
      </c>
      <c r="B2734" s="54" t="s">
        <v>7808</v>
      </c>
      <c r="C2734" s="55" t="s">
        <v>7827</v>
      </c>
      <c r="D2734" s="53"/>
      <c r="E2734" s="53"/>
      <c r="F2734" s="53"/>
      <c r="G2734" s="53"/>
      <c r="H2734" s="53" t="s">
        <v>148</v>
      </c>
      <c r="I2734" s="53" t="s">
        <v>30</v>
      </c>
      <c r="J2734" s="53" t="s">
        <v>149</v>
      </c>
      <c r="K2734" s="53" t="s">
        <v>123</v>
      </c>
      <c r="L2734" s="53" t="s">
        <v>128</v>
      </c>
      <c r="M2734" s="58" t="s">
        <v>10881</v>
      </c>
      <c r="N2734" s="53" t="s">
        <v>7828</v>
      </c>
      <c r="O2734" s="53"/>
      <c r="P2734" s="76"/>
    </row>
    <row r="2735" spans="1:16" ht="60">
      <c r="A2735" s="53" t="s">
        <v>7829</v>
      </c>
      <c r="B2735" s="54" t="s">
        <v>7808</v>
      </c>
      <c r="C2735" s="55" t="s">
        <v>7830</v>
      </c>
      <c r="D2735" s="53"/>
      <c r="E2735" s="53"/>
      <c r="F2735" s="53"/>
      <c r="G2735" s="53"/>
      <c r="H2735" s="53" t="s">
        <v>148</v>
      </c>
      <c r="I2735" s="53" t="s">
        <v>30</v>
      </c>
      <c r="J2735" s="53" t="s">
        <v>149</v>
      </c>
      <c r="K2735" s="53" t="s">
        <v>123</v>
      </c>
      <c r="L2735" s="53" t="s">
        <v>128</v>
      </c>
      <c r="M2735" s="58" t="s">
        <v>10881</v>
      </c>
      <c r="N2735" s="53" t="s">
        <v>7831</v>
      </c>
      <c r="O2735" s="53"/>
      <c r="P2735" s="76"/>
    </row>
    <row r="2736" spans="1:16" ht="105">
      <c r="A2736" s="53" t="s">
        <v>7832</v>
      </c>
      <c r="B2736" s="54" t="s">
        <v>7808</v>
      </c>
      <c r="C2736" s="55" t="s">
        <v>7833</v>
      </c>
      <c r="D2736" s="53"/>
      <c r="E2736" s="53"/>
      <c r="F2736" s="53"/>
      <c r="G2736" s="53"/>
      <c r="H2736" s="53" t="s">
        <v>148</v>
      </c>
      <c r="I2736" s="53" t="s">
        <v>30</v>
      </c>
      <c r="J2736" s="53" t="s">
        <v>149</v>
      </c>
      <c r="K2736" s="53" t="s">
        <v>123</v>
      </c>
      <c r="L2736" s="33" t="s">
        <v>128</v>
      </c>
      <c r="M2736" s="58" t="s">
        <v>11009</v>
      </c>
      <c r="N2736" s="53" t="s">
        <v>7834</v>
      </c>
      <c r="O2736" s="33"/>
      <c r="P2736" s="76"/>
    </row>
    <row r="2737" spans="1:16" ht="90">
      <c r="A2737" s="53" t="s">
        <v>7835</v>
      </c>
      <c r="B2737" s="54" t="s">
        <v>7808</v>
      </c>
      <c r="C2737" s="55" t="s">
        <v>7836</v>
      </c>
      <c r="D2737" s="53"/>
      <c r="E2737" s="53"/>
      <c r="F2737" s="53"/>
      <c r="G2737" s="53"/>
      <c r="H2737" s="53" t="s">
        <v>148</v>
      </c>
      <c r="I2737" s="53" t="s">
        <v>30</v>
      </c>
      <c r="J2737" s="53" t="s">
        <v>149</v>
      </c>
      <c r="K2737" s="53" t="s">
        <v>123</v>
      </c>
      <c r="L2737" s="33" t="s">
        <v>128</v>
      </c>
      <c r="M2737" s="58" t="s">
        <v>11009</v>
      </c>
      <c r="N2737" s="53" t="s">
        <v>7837</v>
      </c>
      <c r="O2737" s="33"/>
      <c r="P2737" s="76"/>
    </row>
    <row r="2738" spans="1:16" ht="120">
      <c r="A2738" s="53" t="s">
        <v>7838</v>
      </c>
      <c r="B2738" s="54" t="s">
        <v>7808</v>
      </c>
      <c r="C2738" s="55" t="s">
        <v>7839</v>
      </c>
      <c r="D2738" s="53"/>
      <c r="E2738" s="53"/>
      <c r="F2738" s="53"/>
      <c r="G2738" s="53"/>
      <c r="H2738" s="53" t="s">
        <v>148</v>
      </c>
      <c r="I2738" s="53" t="s">
        <v>30</v>
      </c>
      <c r="J2738" s="53" t="s">
        <v>149</v>
      </c>
      <c r="K2738" s="53" t="s">
        <v>123</v>
      </c>
      <c r="L2738" s="33" t="s">
        <v>128</v>
      </c>
      <c r="M2738" s="58" t="s">
        <v>11009</v>
      </c>
      <c r="N2738" s="53" t="s">
        <v>7840</v>
      </c>
      <c r="O2738" s="33"/>
      <c r="P2738" s="76"/>
    </row>
    <row r="2739" spans="1:16" ht="105">
      <c r="A2739" s="53" t="s">
        <v>7841</v>
      </c>
      <c r="B2739" s="54" t="s">
        <v>7808</v>
      </c>
      <c r="C2739" s="55" t="s">
        <v>7842</v>
      </c>
      <c r="D2739" s="53"/>
      <c r="E2739" s="53"/>
      <c r="F2739" s="53"/>
      <c r="G2739" s="53"/>
      <c r="H2739" s="53" t="s">
        <v>148</v>
      </c>
      <c r="I2739" s="53" t="s">
        <v>30</v>
      </c>
      <c r="J2739" s="53" t="s">
        <v>149</v>
      </c>
      <c r="K2739" s="53" t="s">
        <v>123</v>
      </c>
      <c r="L2739" s="33" t="s">
        <v>128</v>
      </c>
      <c r="M2739" s="58" t="s">
        <v>10881</v>
      </c>
      <c r="N2739" s="53" t="s">
        <v>7843</v>
      </c>
      <c r="O2739" s="33"/>
      <c r="P2739" s="76"/>
    </row>
    <row r="2740" spans="1:16" ht="60">
      <c r="A2740" s="53" t="s">
        <v>7844</v>
      </c>
      <c r="B2740" s="54" t="s">
        <v>7808</v>
      </c>
      <c r="C2740" s="55" t="s">
        <v>7845</v>
      </c>
      <c r="D2740" s="53"/>
      <c r="E2740" s="53"/>
      <c r="F2740" s="53"/>
      <c r="G2740" s="33" t="s">
        <v>10768</v>
      </c>
      <c r="H2740" s="53" t="s">
        <v>148</v>
      </c>
      <c r="I2740" s="53" t="s">
        <v>30</v>
      </c>
      <c r="J2740" s="53" t="s">
        <v>149</v>
      </c>
      <c r="K2740" s="53" t="s">
        <v>123</v>
      </c>
      <c r="L2740" s="53" t="s">
        <v>150</v>
      </c>
      <c r="M2740" s="58" t="s">
        <v>11069</v>
      </c>
      <c r="N2740" s="53" t="s">
        <v>7846</v>
      </c>
      <c r="O2740" s="33"/>
      <c r="P2740" s="76"/>
    </row>
    <row r="2741" spans="1:16" ht="45">
      <c r="A2741" s="53" t="s">
        <v>7847</v>
      </c>
      <c r="B2741" s="54" t="s">
        <v>7808</v>
      </c>
      <c r="C2741" s="55" t="s">
        <v>7848</v>
      </c>
      <c r="D2741" s="53"/>
      <c r="E2741" s="53"/>
      <c r="F2741" s="53"/>
      <c r="G2741" s="33" t="s">
        <v>10768</v>
      </c>
      <c r="H2741" s="53" t="s">
        <v>148</v>
      </c>
      <c r="I2741" s="53" t="s">
        <v>30</v>
      </c>
      <c r="J2741" s="53" t="s">
        <v>149</v>
      </c>
      <c r="K2741" s="53" t="s">
        <v>123</v>
      </c>
      <c r="L2741" s="53" t="s">
        <v>150</v>
      </c>
      <c r="M2741" s="58" t="s">
        <v>11069</v>
      </c>
      <c r="N2741" s="53" t="s">
        <v>7849</v>
      </c>
      <c r="O2741" s="33"/>
      <c r="P2741" s="76"/>
    </row>
    <row r="2742" spans="1:16" ht="45">
      <c r="A2742" s="53" t="s">
        <v>7850</v>
      </c>
      <c r="B2742" s="54" t="s">
        <v>7851</v>
      </c>
      <c r="C2742" s="55" t="s">
        <v>7852</v>
      </c>
      <c r="D2742" s="53"/>
      <c r="E2742" s="53"/>
      <c r="F2742" s="53"/>
      <c r="G2742" s="53"/>
      <c r="H2742" s="53" t="s">
        <v>148</v>
      </c>
      <c r="I2742" s="53" t="s">
        <v>30</v>
      </c>
      <c r="J2742" s="53" t="s">
        <v>151</v>
      </c>
      <c r="K2742" s="53" t="s">
        <v>124</v>
      </c>
      <c r="L2742" s="53" t="s">
        <v>129</v>
      </c>
      <c r="M2742" s="55"/>
      <c r="N2742" s="53" t="s">
        <v>7853</v>
      </c>
      <c r="O2742" s="53"/>
      <c r="P2742" s="76"/>
    </row>
    <row r="2743" spans="1:16" ht="60">
      <c r="A2743" s="53" t="s">
        <v>7854</v>
      </c>
      <c r="B2743" s="54" t="s">
        <v>7851</v>
      </c>
      <c r="C2743" s="55" t="s">
        <v>7855</v>
      </c>
      <c r="D2743" s="53"/>
      <c r="E2743" s="53"/>
      <c r="F2743" s="53"/>
      <c r="G2743" s="33" t="s">
        <v>10768</v>
      </c>
      <c r="H2743" s="53" t="s">
        <v>148</v>
      </c>
      <c r="I2743" s="53" t="s">
        <v>30</v>
      </c>
      <c r="J2743" s="53" t="s">
        <v>149</v>
      </c>
      <c r="K2743" s="53" t="s">
        <v>123</v>
      </c>
      <c r="L2743" s="53" t="s">
        <v>150</v>
      </c>
      <c r="M2743" s="58" t="s">
        <v>11069</v>
      </c>
      <c r="N2743" s="53" t="s">
        <v>7856</v>
      </c>
      <c r="O2743" s="33"/>
      <c r="P2743" s="76"/>
    </row>
    <row r="2744" spans="1:16" ht="30">
      <c r="A2744" s="53" t="s">
        <v>7857</v>
      </c>
      <c r="B2744" s="54" t="s">
        <v>7851</v>
      </c>
      <c r="C2744" s="55" t="s">
        <v>7858</v>
      </c>
      <c r="D2744" s="53"/>
      <c r="E2744" s="53"/>
      <c r="F2744" s="53"/>
      <c r="G2744" s="53"/>
      <c r="H2744" s="53" t="s">
        <v>148</v>
      </c>
      <c r="I2744" s="53" t="s">
        <v>30</v>
      </c>
      <c r="J2744" s="53" t="s">
        <v>151</v>
      </c>
      <c r="K2744" s="33" t="s">
        <v>124</v>
      </c>
      <c r="L2744" s="33" t="s">
        <v>129</v>
      </c>
      <c r="M2744" s="58"/>
      <c r="N2744" s="60"/>
      <c r="O2744" s="60"/>
      <c r="P2744" s="76"/>
    </row>
    <row r="2745" spans="1:16" ht="60">
      <c r="A2745" s="53" t="s">
        <v>3608</v>
      </c>
      <c r="B2745" s="54" t="s">
        <v>7851</v>
      </c>
      <c r="C2745" s="55" t="s">
        <v>7859</v>
      </c>
      <c r="D2745" s="53"/>
      <c r="E2745" s="53"/>
      <c r="F2745" s="53"/>
      <c r="G2745" s="33"/>
      <c r="H2745" s="53" t="s">
        <v>148</v>
      </c>
      <c r="I2745" s="53" t="s">
        <v>30</v>
      </c>
      <c r="J2745" s="53" t="s">
        <v>149</v>
      </c>
      <c r="K2745" s="53" t="s">
        <v>123</v>
      </c>
      <c r="L2745" s="53" t="s">
        <v>129</v>
      </c>
      <c r="M2745" s="58" t="s">
        <v>11208</v>
      </c>
      <c r="N2745" s="60"/>
      <c r="O2745" s="33"/>
      <c r="P2745" s="76"/>
    </row>
    <row r="2746" spans="1:16" ht="45">
      <c r="A2746" s="53" t="s">
        <v>3611</v>
      </c>
      <c r="B2746" s="54" t="s">
        <v>7851</v>
      </c>
      <c r="C2746" s="55" t="s">
        <v>7860</v>
      </c>
      <c r="D2746" s="53"/>
      <c r="E2746" s="53"/>
      <c r="F2746" s="53"/>
      <c r="G2746" s="33" t="s">
        <v>10768</v>
      </c>
      <c r="H2746" s="53" t="s">
        <v>148</v>
      </c>
      <c r="I2746" s="53" t="s">
        <v>30</v>
      </c>
      <c r="J2746" s="53" t="s">
        <v>149</v>
      </c>
      <c r="K2746" s="53" t="s">
        <v>123</v>
      </c>
      <c r="L2746" s="53" t="s">
        <v>150</v>
      </c>
      <c r="M2746" s="58" t="s">
        <v>11080</v>
      </c>
      <c r="N2746" s="60"/>
      <c r="O2746" s="33"/>
      <c r="P2746" s="76"/>
    </row>
    <row r="2747" spans="1:16" ht="45">
      <c r="A2747" s="53" t="s">
        <v>7861</v>
      </c>
      <c r="B2747" s="54" t="s">
        <v>7851</v>
      </c>
      <c r="C2747" s="55" t="s">
        <v>7862</v>
      </c>
      <c r="D2747" s="53"/>
      <c r="E2747" s="53"/>
      <c r="F2747" s="53"/>
      <c r="G2747" s="33" t="s">
        <v>10768</v>
      </c>
      <c r="H2747" s="53" t="s">
        <v>148</v>
      </c>
      <c r="I2747" s="53" t="s">
        <v>30</v>
      </c>
      <c r="J2747" s="53" t="s">
        <v>149</v>
      </c>
      <c r="K2747" s="53" t="s">
        <v>123</v>
      </c>
      <c r="L2747" s="53" t="s">
        <v>150</v>
      </c>
      <c r="M2747" s="58" t="s">
        <v>11193</v>
      </c>
      <c r="N2747" s="53" t="s">
        <v>7863</v>
      </c>
      <c r="O2747" s="33"/>
      <c r="P2747" s="76"/>
    </row>
    <row r="2748" spans="1:16" ht="45">
      <c r="A2748" s="53" t="s">
        <v>7864</v>
      </c>
      <c r="B2748" s="54" t="s">
        <v>7851</v>
      </c>
      <c r="C2748" s="55" t="s">
        <v>7865</v>
      </c>
      <c r="D2748" s="53"/>
      <c r="E2748" s="53"/>
      <c r="F2748" s="53"/>
      <c r="G2748" s="53"/>
      <c r="H2748" s="53" t="s">
        <v>148</v>
      </c>
      <c r="I2748" s="53" t="s">
        <v>30</v>
      </c>
      <c r="J2748" s="53" t="s">
        <v>149</v>
      </c>
      <c r="K2748" s="53" t="s">
        <v>123</v>
      </c>
      <c r="L2748" s="53" t="s">
        <v>128</v>
      </c>
      <c r="M2748" s="58" t="s">
        <v>10881</v>
      </c>
      <c r="N2748" s="53" t="s">
        <v>7866</v>
      </c>
      <c r="O2748" s="53"/>
      <c r="P2748" s="76"/>
    </row>
    <row r="2749" spans="1:16" ht="60">
      <c r="A2749" s="53" t="s">
        <v>7867</v>
      </c>
      <c r="B2749" s="54" t="s">
        <v>7851</v>
      </c>
      <c r="C2749" s="55" t="s">
        <v>7868</v>
      </c>
      <c r="D2749" s="53"/>
      <c r="E2749" s="53"/>
      <c r="F2749" s="53"/>
      <c r="G2749" s="53"/>
      <c r="H2749" s="53" t="s">
        <v>148</v>
      </c>
      <c r="I2749" s="53" t="s">
        <v>30</v>
      </c>
      <c r="J2749" s="53" t="s">
        <v>149</v>
      </c>
      <c r="K2749" s="53" t="s">
        <v>123</v>
      </c>
      <c r="L2749" s="53" t="s">
        <v>128</v>
      </c>
      <c r="M2749" s="58" t="s">
        <v>10881</v>
      </c>
      <c r="N2749" s="53" t="s">
        <v>7869</v>
      </c>
      <c r="O2749" s="53"/>
      <c r="P2749" s="76"/>
    </row>
    <row r="2750" spans="1:16" ht="60">
      <c r="A2750" s="53" t="s">
        <v>7870</v>
      </c>
      <c r="B2750" s="54" t="s">
        <v>7851</v>
      </c>
      <c r="C2750" s="55" t="s">
        <v>7871</v>
      </c>
      <c r="D2750" s="53"/>
      <c r="E2750" s="53"/>
      <c r="F2750" s="53"/>
      <c r="G2750" s="33" t="s">
        <v>10768</v>
      </c>
      <c r="H2750" s="53" t="s">
        <v>148</v>
      </c>
      <c r="I2750" s="53" t="s">
        <v>30</v>
      </c>
      <c r="J2750" s="53" t="s">
        <v>149</v>
      </c>
      <c r="K2750" s="53" t="s">
        <v>123</v>
      </c>
      <c r="L2750" s="53" t="s">
        <v>150</v>
      </c>
      <c r="M2750" s="58" t="s">
        <v>11193</v>
      </c>
      <c r="N2750" s="53" t="s">
        <v>7872</v>
      </c>
      <c r="O2750" s="33"/>
      <c r="P2750" s="76"/>
    </row>
    <row r="2751" spans="1:16" ht="45">
      <c r="A2751" s="53" t="s">
        <v>7873</v>
      </c>
      <c r="B2751" s="54" t="s">
        <v>7851</v>
      </c>
      <c r="C2751" s="55" t="s">
        <v>7874</v>
      </c>
      <c r="D2751" s="53"/>
      <c r="E2751" s="53"/>
      <c r="F2751" s="53"/>
      <c r="G2751" s="33" t="s">
        <v>10768</v>
      </c>
      <c r="H2751" s="53" t="s">
        <v>148</v>
      </c>
      <c r="I2751" s="53" t="s">
        <v>30</v>
      </c>
      <c r="J2751" s="53" t="s">
        <v>149</v>
      </c>
      <c r="K2751" s="53" t="s">
        <v>123</v>
      </c>
      <c r="L2751" s="53" t="s">
        <v>150</v>
      </c>
      <c r="M2751" s="58" t="s">
        <v>11193</v>
      </c>
      <c r="N2751" s="53" t="s">
        <v>7875</v>
      </c>
      <c r="O2751" s="33"/>
      <c r="P2751" s="76"/>
    </row>
    <row r="2752" spans="1:16" ht="30">
      <c r="A2752" s="53" t="s">
        <v>7876</v>
      </c>
      <c r="B2752" s="54" t="s">
        <v>7877</v>
      </c>
      <c r="C2752" s="55" t="s">
        <v>7878</v>
      </c>
      <c r="D2752" s="53"/>
      <c r="E2752" s="53"/>
      <c r="F2752" s="53"/>
      <c r="G2752" s="53"/>
      <c r="H2752" s="53" t="s">
        <v>148</v>
      </c>
      <c r="I2752" s="53" t="s">
        <v>30</v>
      </c>
      <c r="J2752" s="53" t="s">
        <v>151</v>
      </c>
      <c r="K2752" s="53" t="s">
        <v>124</v>
      </c>
      <c r="L2752" s="53" t="s">
        <v>129</v>
      </c>
      <c r="M2752" s="55"/>
      <c r="N2752" s="53" t="s">
        <v>7879</v>
      </c>
      <c r="O2752" s="53"/>
      <c r="P2752" s="76"/>
    </row>
    <row r="2753" spans="1:16" ht="30">
      <c r="A2753" s="53" t="s">
        <v>7880</v>
      </c>
      <c r="B2753" s="54" t="s">
        <v>7877</v>
      </c>
      <c r="C2753" s="55" t="s">
        <v>7881</v>
      </c>
      <c r="D2753" s="53"/>
      <c r="E2753" s="53"/>
      <c r="F2753" s="53"/>
      <c r="G2753" s="33" t="s">
        <v>10768</v>
      </c>
      <c r="H2753" s="53" t="s">
        <v>148</v>
      </c>
      <c r="I2753" s="53" t="s">
        <v>30</v>
      </c>
      <c r="J2753" s="53" t="s">
        <v>149</v>
      </c>
      <c r="K2753" s="53" t="s">
        <v>123</v>
      </c>
      <c r="L2753" s="53" t="s">
        <v>150</v>
      </c>
      <c r="M2753" s="58" t="s">
        <v>11058</v>
      </c>
      <c r="N2753" s="53" t="s">
        <v>7882</v>
      </c>
      <c r="O2753" s="33"/>
      <c r="P2753" s="76"/>
    </row>
    <row r="2754" spans="1:16" ht="30">
      <c r="A2754" s="53" t="s">
        <v>7883</v>
      </c>
      <c r="B2754" s="54" t="s">
        <v>7884</v>
      </c>
      <c r="C2754" s="55" t="s">
        <v>7885</v>
      </c>
      <c r="D2754" s="33" t="s">
        <v>7896</v>
      </c>
      <c r="E2754" s="33" t="s">
        <v>7917</v>
      </c>
      <c r="F2754" s="53"/>
      <c r="G2754" s="53"/>
      <c r="H2754" s="53" t="s">
        <v>148</v>
      </c>
      <c r="I2754" s="53" t="s">
        <v>31</v>
      </c>
      <c r="J2754" s="53" t="s">
        <v>149</v>
      </c>
      <c r="K2754" s="53" t="s">
        <v>123</v>
      </c>
      <c r="L2754" s="33" t="s">
        <v>129</v>
      </c>
      <c r="M2754" s="58" t="s">
        <v>10763</v>
      </c>
      <c r="N2754" s="53" t="s">
        <v>7886</v>
      </c>
      <c r="O2754" s="53"/>
      <c r="P2754" s="76"/>
    </row>
    <row r="2755" spans="1:16" ht="30">
      <c r="A2755" s="53" t="s">
        <v>7887</v>
      </c>
      <c r="B2755" s="54" t="s">
        <v>7884</v>
      </c>
      <c r="C2755" s="58" t="s">
        <v>7888</v>
      </c>
      <c r="D2755" s="53"/>
      <c r="E2755" s="33"/>
      <c r="F2755" s="53"/>
      <c r="G2755" s="53"/>
      <c r="H2755" s="53" t="s">
        <v>148</v>
      </c>
      <c r="I2755" s="53" t="s">
        <v>31</v>
      </c>
      <c r="J2755" s="53" t="s">
        <v>151</v>
      </c>
      <c r="K2755" s="53" t="s">
        <v>124</v>
      </c>
      <c r="L2755" s="53" t="s">
        <v>129</v>
      </c>
      <c r="M2755" s="55"/>
      <c r="N2755" s="53" t="s">
        <v>7889</v>
      </c>
      <c r="O2755" s="53"/>
      <c r="P2755" s="33"/>
    </row>
    <row r="2756" spans="1:16" ht="45">
      <c r="A2756" s="53" t="s">
        <v>7890</v>
      </c>
      <c r="B2756" s="54" t="s">
        <v>7884</v>
      </c>
      <c r="C2756" s="58" t="s">
        <v>7891</v>
      </c>
      <c r="D2756" s="53"/>
      <c r="E2756" s="33"/>
      <c r="F2756" s="53"/>
      <c r="G2756" s="53"/>
      <c r="H2756" s="53" t="s">
        <v>148</v>
      </c>
      <c r="I2756" s="53" t="s">
        <v>31</v>
      </c>
      <c r="J2756" s="53" t="s">
        <v>151</v>
      </c>
      <c r="K2756" s="53" t="s">
        <v>124</v>
      </c>
      <c r="L2756" s="53" t="s">
        <v>129</v>
      </c>
      <c r="M2756" s="55"/>
      <c r="N2756" s="53" t="s">
        <v>7892</v>
      </c>
      <c r="O2756" s="33"/>
      <c r="P2756" s="33"/>
    </row>
    <row r="2757" spans="1:16" ht="45">
      <c r="A2757" s="53" t="s">
        <v>7893</v>
      </c>
      <c r="B2757" s="54" t="s">
        <v>7884</v>
      </c>
      <c r="C2757" s="58" t="s">
        <v>7894</v>
      </c>
      <c r="D2757" s="33"/>
      <c r="E2757" s="33"/>
      <c r="F2757" s="53"/>
      <c r="G2757" s="53"/>
      <c r="H2757" s="53" t="s">
        <v>148</v>
      </c>
      <c r="I2757" s="53" t="s">
        <v>31</v>
      </c>
      <c r="J2757" s="53" t="s">
        <v>151</v>
      </c>
      <c r="K2757" s="53" t="s">
        <v>124</v>
      </c>
      <c r="L2757" s="53" t="s">
        <v>129</v>
      </c>
      <c r="M2757" s="55"/>
      <c r="N2757" s="53" t="s">
        <v>7895</v>
      </c>
      <c r="O2757" s="53"/>
      <c r="P2757" s="33"/>
    </row>
    <row r="2758" spans="1:16" ht="30">
      <c r="A2758" s="33" t="s">
        <v>7896</v>
      </c>
      <c r="B2758" s="54" t="s">
        <v>7884</v>
      </c>
      <c r="C2758" s="55" t="s">
        <v>7897</v>
      </c>
      <c r="D2758" s="53"/>
      <c r="E2758" s="53"/>
      <c r="F2758" s="53"/>
      <c r="G2758" s="33" t="s">
        <v>10770</v>
      </c>
      <c r="H2758" s="53" t="s">
        <v>148</v>
      </c>
      <c r="I2758" s="53" t="s">
        <v>30</v>
      </c>
      <c r="J2758" s="53" t="s">
        <v>149</v>
      </c>
      <c r="K2758" s="53" t="s">
        <v>123</v>
      </c>
      <c r="L2758" s="53" t="s">
        <v>150</v>
      </c>
      <c r="M2758" s="58" t="s">
        <v>11095</v>
      </c>
      <c r="N2758" s="53" t="s">
        <v>7898</v>
      </c>
      <c r="O2758" s="33"/>
      <c r="P2758" s="76"/>
    </row>
    <row r="2759" spans="1:16" ht="30">
      <c r="A2759" s="53" t="s">
        <v>7899</v>
      </c>
      <c r="B2759" s="54" t="s">
        <v>7884</v>
      </c>
      <c r="C2759" s="55" t="s">
        <v>7900</v>
      </c>
      <c r="D2759" s="53"/>
      <c r="E2759" s="53"/>
      <c r="F2759" s="53"/>
      <c r="G2759" s="53"/>
      <c r="H2759" s="53" t="s">
        <v>148</v>
      </c>
      <c r="I2759" s="53" t="s">
        <v>30</v>
      </c>
      <c r="J2759" s="53" t="s">
        <v>151</v>
      </c>
      <c r="K2759" s="53" t="s">
        <v>124</v>
      </c>
      <c r="L2759" s="53" t="s">
        <v>129</v>
      </c>
      <c r="M2759" s="55"/>
      <c r="N2759" s="53" t="s">
        <v>7901</v>
      </c>
      <c r="O2759" s="53"/>
      <c r="P2759" s="76"/>
    </row>
    <row r="2760" spans="1:16" ht="60">
      <c r="A2760" s="53" t="s">
        <v>7902</v>
      </c>
      <c r="B2760" s="54" t="s">
        <v>7884</v>
      </c>
      <c r="C2760" s="55" t="s">
        <v>7903</v>
      </c>
      <c r="D2760" s="53"/>
      <c r="E2760" s="53"/>
      <c r="F2760" s="53"/>
      <c r="G2760" s="53"/>
      <c r="H2760" s="53" t="s">
        <v>148</v>
      </c>
      <c r="I2760" s="53" t="s">
        <v>30</v>
      </c>
      <c r="J2760" s="53" t="s">
        <v>151</v>
      </c>
      <c r="K2760" s="53" t="s">
        <v>124</v>
      </c>
      <c r="L2760" s="53" t="s">
        <v>129</v>
      </c>
      <c r="M2760" s="55"/>
      <c r="N2760" s="53" t="s">
        <v>7904</v>
      </c>
      <c r="O2760" s="53"/>
      <c r="P2760" s="76"/>
    </row>
    <row r="2761" spans="1:16" ht="45">
      <c r="A2761" s="53" t="s">
        <v>7905</v>
      </c>
      <c r="B2761" s="54" t="s">
        <v>7884</v>
      </c>
      <c r="C2761" s="55" t="s">
        <v>7906</v>
      </c>
      <c r="D2761" s="53"/>
      <c r="E2761" s="53"/>
      <c r="F2761" s="53"/>
      <c r="G2761" s="53"/>
      <c r="H2761" s="53" t="s">
        <v>148</v>
      </c>
      <c r="I2761" s="53" t="s">
        <v>30</v>
      </c>
      <c r="J2761" s="53" t="s">
        <v>151</v>
      </c>
      <c r="K2761" s="53" t="s">
        <v>124</v>
      </c>
      <c r="L2761" s="53" t="s">
        <v>129</v>
      </c>
      <c r="M2761" s="55"/>
      <c r="N2761" s="53" t="s">
        <v>7907</v>
      </c>
      <c r="O2761" s="33"/>
      <c r="P2761" s="76"/>
    </row>
    <row r="2762" spans="1:16" ht="60">
      <c r="A2762" s="53" t="s">
        <v>7908</v>
      </c>
      <c r="B2762" s="54" t="s">
        <v>7884</v>
      </c>
      <c r="C2762" s="55" t="s">
        <v>7909</v>
      </c>
      <c r="D2762" s="53"/>
      <c r="E2762" s="53"/>
      <c r="F2762" s="53"/>
      <c r="G2762" s="53"/>
      <c r="H2762" s="53" t="s">
        <v>148</v>
      </c>
      <c r="I2762" s="53" t="s">
        <v>30</v>
      </c>
      <c r="J2762" s="53" t="s">
        <v>151</v>
      </c>
      <c r="K2762" s="53" t="s">
        <v>124</v>
      </c>
      <c r="L2762" s="53" t="s">
        <v>129</v>
      </c>
      <c r="M2762" s="55"/>
      <c r="N2762" s="53" t="s">
        <v>7910</v>
      </c>
      <c r="O2762" s="33"/>
      <c r="P2762" s="76"/>
    </row>
    <row r="2763" spans="1:16" ht="75">
      <c r="A2763" s="53" t="s">
        <v>7911</v>
      </c>
      <c r="B2763" s="54" t="s">
        <v>7884</v>
      </c>
      <c r="C2763" s="55" t="s">
        <v>7912</v>
      </c>
      <c r="D2763" s="53"/>
      <c r="E2763" s="53"/>
      <c r="F2763" s="53"/>
      <c r="G2763" s="53"/>
      <c r="H2763" s="53" t="s">
        <v>148</v>
      </c>
      <c r="I2763" s="53" t="s">
        <v>30</v>
      </c>
      <c r="J2763" s="53" t="s">
        <v>151</v>
      </c>
      <c r="K2763" s="53" t="s">
        <v>124</v>
      </c>
      <c r="L2763" s="53" t="s">
        <v>129</v>
      </c>
      <c r="M2763" s="55"/>
      <c r="N2763" s="53" t="s">
        <v>7913</v>
      </c>
      <c r="O2763" s="53"/>
      <c r="P2763" s="76"/>
    </row>
    <row r="2764" spans="1:16" ht="105">
      <c r="A2764" s="53" t="s">
        <v>7914</v>
      </c>
      <c r="B2764" s="54" t="s">
        <v>7884</v>
      </c>
      <c r="C2764" s="55" t="s">
        <v>7915</v>
      </c>
      <c r="D2764" s="53"/>
      <c r="E2764" s="53"/>
      <c r="F2764" s="53"/>
      <c r="G2764" s="53"/>
      <c r="H2764" s="53" t="s">
        <v>148</v>
      </c>
      <c r="I2764" s="53" t="s">
        <v>30</v>
      </c>
      <c r="J2764" s="53" t="s">
        <v>151</v>
      </c>
      <c r="K2764" s="33" t="s">
        <v>124</v>
      </c>
      <c r="L2764" s="33" t="s">
        <v>129</v>
      </c>
      <c r="M2764" s="58"/>
      <c r="N2764" s="53" t="s">
        <v>7916</v>
      </c>
      <c r="O2764" s="53"/>
      <c r="P2764" s="76"/>
    </row>
    <row r="2765" spans="1:16" ht="120">
      <c r="A2765" s="33" t="s">
        <v>7917</v>
      </c>
      <c r="B2765" s="54" t="s">
        <v>7884</v>
      </c>
      <c r="C2765" s="55" t="s">
        <v>7918</v>
      </c>
      <c r="D2765" s="53"/>
      <c r="E2765" s="53"/>
      <c r="F2765" s="53"/>
      <c r="G2765" s="33" t="s">
        <v>10770</v>
      </c>
      <c r="H2765" s="53" t="s">
        <v>148</v>
      </c>
      <c r="I2765" s="53" t="s">
        <v>30</v>
      </c>
      <c r="J2765" s="53" t="s">
        <v>149</v>
      </c>
      <c r="K2765" s="53" t="s">
        <v>123</v>
      </c>
      <c r="L2765" s="53" t="s">
        <v>150</v>
      </c>
      <c r="M2765" s="58" t="s">
        <v>11095</v>
      </c>
      <c r="N2765" s="53" t="s">
        <v>7919</v>
      </c>
      <c r="O2765" s="33"/>
      <c r="P2765" s="76"/>
    </row>
    <row r="2766" spans="1:16" ht="90">
      <c r="A2766" s="53" t="s">
        <v>7920</v>
      </c>
      <c r="B2766" s="54" t="s">
        <v>7884</v>
      </c>
      <c r="C2766" s="55" t="s">
        <v>7921</v>
      </c>
      <c r="D2766" s="53"/>
      <c r="E2766" s="53"/>
      <c r="F2766" s="53"/>
      <c r="G2766" s="33" t="s">
        <v>10770</v>
      </c>
      <c r="H2766" s="53" t="s">
        <v>148</v>
      </c>
      <c r="I2766" s="53" t="s">
        <v>30</v>
      </c>
      <c r="J2766" s="53" t="s">
        <v>149</v>
      </c>
      <c r="K2766" s="53" t="s">
        <v>123</v>
      </c>
      <c r="L2766" s="53" t="s">
        <v>150</v>
      </c>
      <c r="M2766" s="58" t="s">
        <v>11095</v>
      </c>
      <c r="N2766" s="53" t="s">
        <v>7922</v>
      </c>
      <c r="O2766" s="33"/>
      <c r="P2766" s="76"/>
    </row>
    <row r="2767" spans="1:16" ht="60">
      <c r="A2767" s="53" t="s">
        <v>7923</v>
      </c>
      <c r="B2767" s="54" t="s">
        <v>7884</v>
      </c>
      <c r="C2767" s="55" t="s">
        <v>7924</v>
      </c>
      <c r="D2767" s="53"/>
      <c r="E2767" s="53"/>
      <c r="F2767" s="53"/>
      <c r="G2767" s="33" t="s">
        <v>10770</v>
      </c>
      <c r="H2767" s="53" t="s">
        <v>148</v>
      </c>
      <c r="I2767" s="53" t="s">
        <v>30</v>
      </c>
      <c r="J2767" s="53" t="s">
        <v>149</v>
      </c>
      <c r="K2767" s="53" t="s">
        <v>123</v>
      </c>
      <c r="L2767" s="53" t="s">
        <v>150</v>
      </c>
      <c r="M2767" s="58" t="s">
        <v>11177</v>
      </c>
      <c r="N2767" s="53" t="s">
        <v>7925</v>
      </c>
      <c r="O2767" s="33"/>
      <c r="P2767" s="76"/>
    </row>
    <row r="2768" spans="1:16" ht="45">
      <c r="A2768" s="53" t="s">
        <v>7926</v>
      </c>
      <c r="B2768" s="54" t="s">
        <v>7884</v>
      </c>
      <c r="C2768" s="55" t="s">
        <v>7927</v>
      </c>
      <c r="D2768" s="53"/>
      <c r="E2768" s="53"/>
      <c r="F2768" s="53"/>
      <c r="G2768" s="53"/>
      <c r="H2768" s="53" t="s">
        <v>148</v>
      </c>
      <c r="I2768" s="53" t="s">
        <v>30</v>
      </c>
      <c r="J2768" s="53" t="s">
        <v>151</v>
      </c>
      <c r="K2768" s="33" t="s">
        <v>124</v>
      </c>
      <c r="L2768" s="33" t="s">
        <v>129</v>
      </c>
      <c r="M2768" s="58"/>
      <c r="N2768" s="53" t="s">
        <v>7928</v>
      </c>
      <c r="O2768" s="53"/>
      <c r="P2768" s="76"/>
    </row>
    <row r="2769" spans="1:16" ht="75">
      <c r="A2769" s="53" t="s">
        <v>7929</v>
      </c>
      <c r="B2769" s="54" t="s">
        <v>7884</v>
      </c>
      <c r="C2769" s="55" t="s">
        <v>7930</v>
      </c>
      <c r="D2769" s="53"/>
      <c r="E2769" s="53"/>
      <c r="F2769" s="53"/>
      <c r="G2769" s="53"/>
      <c r="H2769" s="53" t="s">
        <v>148</v>
      </c>
      <c r="I2769" s="53" t="s">
        <v>30</v>
      </c>
      <c r="J2769" s="53" t="s">
        <v>149</v>
      </c>
      <c r="K2769" s="53" t="s">
        <v>123</v>
      </c>
      <c r="L2769" s="53" t="s">
        <v>128</v>
      </c>
      <c r="M2769" s="65" t="s">
        <v>10966</v>
      </c>
      <c r="N2769" s="53" t="s">
        <v>7931</v>
      </c>
      <c r="O2769" s="53"/>
      <c r="P2769" s="76"/>
    </row>
    <row r="2770" spans="1:16" ht="75">
      <c r="A2770" s="33" t="s">
        <v>7932</v>
      </c>
      <c r="B2770" s="54" t="s">
        <v>7884</v>
      </c>
      <c r="C2770" s="55" t="s">
        <v>7933</v>
      </c>
      <c r="D2770" s="53"/>
      <c r="E2770" s="53"/>
      <c r="F2770" s="53"/>
      <c r="G2770" s="33" t="s">
        <v>10770</v>
      </c>
      <c r="H2770" s="53" t="s">
        <v>148</v>
      </c>
      <c r="I2770" s="53" t="s">
        <v>30</v>
      </c>
      <c r="J2770" s="53" t="s">
        <v>149</v>
      </c>
      <c r="K2770" s="53" t="s">
        <v>123</v>
      </c>
      <c r="L2770" s="53" t="s">
        <v>150</v>
      </c>
      <c r="M2770" s="58" t="s">
        <v>11096</v>
      </c>
      <c r="N2770" s="53" t="s">
        <v>7934</v>
      </c>
      <c r="O2770" s="33"/>
      <c r="P2770" s="76"/>
    </row>
    <row r="2771" spans="1:16" ht="60">
      <c r="A2771" s="53" t="s">
        <v>7935</v>
      </c>
      <c r="B2771" s="54" t="s">
        <v>7884</v>
      </c>
      <c r="C2771" s="55" t="s">
        <v>7936</v>
      </c>
      <c r="D2771" s="53"/>
      <c r="E2771" s="53"/>
      <c r="F2771" s="53"/>
      <c r="G2771" s="53"/>
      <c r="H2771" s="53" t="s">
        <v>148</v>
      </c>
      <c r="I2771" s="53" t="s">
        <v>30</v>
      </c>
      <c r="J2771" s="53" t="s">
        <v>149</v>
      </c>
      <c r="K2771" s="53" t="s">
        <v>123</v>
      </c>
      <c r="L2771" s="53" t="s">
        <v>128</v>
      </c>
      <c r="M2771" s="65" t="s">
        <v>10966</v>
      </c>
      <c r="N2771" s="53" t="s">
        <v>7937</v>
      </c>
      <c r="O2771" s="53"/>
      <c r="P2771" s="76"/>
    </row>
    <row r="2772" spans="1:16" ht="60">
      <c r="A2772" s="53" t="s">
        <v>7938</v>
      </c>
      <c r="B2772" s="54" t="s">
        <v>7884</v>
      </c>
      <c r="C2772" s="55" t="s">
        <v>7939</v>
      </c>
      <c r="D2772" s="53"/>
      <c r="E2772" s="53"/>
      <c r="F2772" s="53"/>
      <c r="G2772" s="53"/>
      <c r="H2772" s="53" t="s">
        <v>148</v>
      </c>
      <c r="I2772" s="53" t="s">
        <v>30</v>
      </c>
      <c r="J2772" s="53" t="s">
        <v>149</v>
      </c>
      <c r="K2772" s="53" t="s">
        <v>123</v>
      </c>
      <c r="L2772" s="53" t="s">
        <v>128</v>
      </c>
      <c r="M2772" s="65" t="s">
        <v>10966</v>
      </c>
      <c r="N2772" s="53" t="s">
        <v>7940</v>
      </c>
      <c r="O2772" s="53"/>
      <c r="P2772" s="76"/>
    </row>
    <row r="2773" spans="1:16" ht="60">
      <c r="A2773" s="53" t="s">
        <v>7941</v>
      </c>
      <c r="B2773" s="54" t="s">
        <v>7884</v>
      </c>
      <c r="C2773" s="55" t="s">
        <v>7942</v>
      </c>
      <c r="D2773" s="53"/>
      <c r="E2773" s="53"/>
      <c r="F2773" s="53"/>
      <c r="G2773" s="53"/>
      <c r="H2773" s="53" t="s">
        <v>148</v>
      </c>
      <c r="I2773" s="53" t="s">
        <v>30</v>
      </c>
      <c r="J2773" s="53" t="s">
        <v>149</v>
      </c>
      <c r="K2773" s="53" t="s">
        <v>123</v>
      </c>
      <c r="L2773" s="53" t="s">
        <v>128</v>
      </c>
      <c r="M2773" s="65" t="s">
        <v>10966</v>
      </c>
      <c r="N2773" s="53" t="s">
        <v>7943</v>
      </c>
      <c r="O2773" s="53"/>
      <c r="P2773" s="76"/>
    </row>
    <row r="2774" spans="1:16" ht="45">
      <c r="A2774" s="53" t="s">
        <v>7944</v>
      </c>
      <c r="B2774" s="54" t="s">
        <v>7884</v>
      </c>
      <c r="C2774" s="55" t="s">
        <v>7945</v>
      </c>
      <c r="D2774" s="53"/>
      <c r="E2774" s="53"/>
      <c r="F2774" s="53"/>
      <c r="G2774" s="33"/>
      <c r="H2774" s="53" t="s">
        <v>148</v>
      </c>
      <c r="I2774" s="53" t="s">
        <v>30</v>
      </c>
      <c r="J2774" s="53" t="s">
        <v>149</v>
      </c>
      <c r="K2774" s="53" t="s">
        <v>123</v>
      </c>
      <c r="L2774" s="53" t="s">
        <v>128</v>
      </c>
      <c r="M2774" s="58" t="s">
        <v>11095</v>
      </c>
      <c r="N2774" s="53" t="s">
        <v>7946</v>
      </c>
      <c r="O2774" s="33"/>
      <c r="P2774" s="76"/>
    </row>
    <row r="2775" spans="1:16" ht="45">
      <c r="A2775" s="53" t="s">
        <v>7947</v>
      </c>
      <c r="B2775" s="54" t="s">
        <v>7884</v>
      </c>
      <c r="C2775" s="55" t="s">
        <v>7948</v>
      </c>
      <c r="D2775" s="53"/>
      <c r="E2775" s="53"/>
      <c r="F2775" s="53"/>
      <c r="G2775" s="53"/>
      <c r="H2775" s="53" t="s">
        <v>148</v>
      </c>
      <c r="I2775" s="53" t="s">
        <v>30</v>
      </c>
      <c r="J2775" s="53" t="s">
        <v>149</v>
      </c>
      <c r="K2775" s="53" t="s">
        <v>123</v>
      </c>
      <c r="L2775" s="33" t="s">
        <v>128</v>
      </c>
      <c r="M2775" s="65" t="s">
        <v>10993</v>
      </c>
      <c r="N2775" s="53" t="s">
        <v>7949</v>
      </c>
      <c r="O2775" s="53"/>
      <c r="P2775" s="76"/>
    </row>
    <row r="2776" spans="1:16" ht="90">
      <c r="A2776" s="53" t="s">
        <v>7950</v>
      </c>
      <c r="B2776" s="54" t="s">
        <v>7884</v>
      </c>
      <c r="C2776" s="55" t="s">
        <v>7951</v>
      </c>
      <c r="D2776" s="53"/>
      <c r="E2776" s="53"/>
      <c r="F2776" s="53"/>
      <c r="G2776" s="53"/>
      <c r="H2776" s="53" t="s">
        <v>148</v>
      </c>
      <c r="I2776" s="53" t="s">
        <v>30</v>
      </c>
      <c r="J2776" s="53" t="s">
        <v>149</v>
      </c>
      <c r="K2776" s="53" t="s">
        <v>123</v>
      </c>
      <c r="L2776" s="53" t="s">
        <v>128</v>
      </c>
      <c r="M2776" s="65" t="s">
        <v>10966</v>
      </c>
      <c r="N2776" s="53" t="s">
        <v>7952</v>
      </c>
      <c r="O2776" s="53"/>
      <c r="P2776" s="76"/>
    </row>
    <row r="2777" spans="1:16" ht="90">
      <c r="A2777" s="53" t="s">
        <v>7953</v>
      </c>
      <c r="B2777" s="54" t="s">
        <v>7884</v>
      </c>
      <c r="C2777" s="55" t="s">
        <v>7954</v>
      </c>
      <c r="D2777" s="53"/>
      <c r="E2777" s="53"/>
      <c r="F2777" s="53"/>
      <c r="G2777" s="53"/>
      <c r="H2777" s="53" t="s">
        <v>148</v>
      </c>
      <c r="I2777" s="53" t="s">
        <v>30</v>
      </c>
      <c r="J2777" s="53" t="s">
        <v>149</v>
      </c>
      <c r="K2777" s="53" t="s">
        <v>123</v>
      </c>
      <c r="L2777" s="53" t="s">
        <v>128</v>
      </c>
      <c r="M2777" s="65" t="s">
        <v>10966</v>
      </c>
      <c r="N2777" s="53" t="s">
        <v>7955</v>
      </c>
      <c r="O2777" s="53"/>
      <c r="P2777" s="76"/>
    </row>
    <row r="2778" spans="1:16" ht="120">
      <c r="A2778" s="53" t="s">
        <v>7956</v>
      </c>
      <c r="B2778" s="54" t="s">
        <v>7884</v>
      </c>
      <c r="C2778" s="55" t="s">
        <v>7957</v>
      </c>
      <c r="D2778" s="53"/>
      <c r="E2778" s="53"/>
      <c r="F2778" s="53"/>
      <c r="G2778" s="53"/>
      <c r="H2778" s="53" t="s">
        <v>148</v>
      </c>
      <c r="I2778" s="53" t="s">
        <v>30</v>
      </c>
      <c r="J2778" s="53" t="s">
        <v>149</v>
      </c>
      <c r="K2778" s="53" t="s">
        <v>123</v>
      </c>
      <c r="L2778" s="53" t="s">
        <v>128</v>
      </c>
      <c r="M2778" s="65" t="s">
        <v>10966</v>
      </c>
      <c r="N2778" s="53" t="s">
        <v>7958</v>
      </c>
      <c r="O2778" s="53"/>
      <c r="P2778" s="76"/>
    </row>
    <row r="2779" spans="1:16" ht="135">
      <c r="A2779" s="53" t="s">
        <v>7959</v>
      </c>
      <c r="B2779" s="54" t="s">
        <v>7884</v>
      </c>
      <c r="C2779" s="55" t="s">
        <v>7960</v>
      </c>
      <c r="D2779" s="53"/>
      <c r="E2779" s="53"/>
      <c r="F2779" s="53"/>
      <c r="G2779" s="53"/>
      <c r="H2779" s="53" t="s">
        <v>148</v>
      </c>
      <c r="I2779" s="53" t="s">
        <v>30</v>
      </c>
      <c r="J2779" s="53" t="s">
        <v>149</v>
      </c>
      <c r="K2779" s="53" t="s">
        <v>123</v>
      </c>
      <c r="L2779" s="53" t="s">
        <v>128</v>
      </c>
      <c r="M2779" s="65" t="s">
        <v>10966</v>
      </c>
      <c r="N2779" s="53" t="s">
        <v>7961</v>
      </c>
      <c r="O2779" s="53"/>
      <c r="P2779" s="76"/>
    </row>
    <row r="2780" spans="1:16" ht="120">
      <c r="A2780" s="53" t="s">
        <v>7962</v>
      </c>
      <c r="B2780" s="54" t="s">
        <v>7884</v>
      </c>
      <c r="C2780" s="55" t="s">
        <v>7963</v>
      </c>
      <c r="D2780" s="53"/>
      <c r="E2780" s="53"/>
      <c r="F2780" s="53"/>
      <c r="G2780" s="53"/>
      <c r="H2780" s="53" t="s">
        <v>148</v>
      </c>
      <c r="I2780" s="53" t="s">
        <v>30</v>
      </c>
      <c r="J2780" s="53" t="s">
        <v>149</v>
      </c>
      <c r="K2780" s="53" t="s">
        <v>123</v>
      </c>
      <c r="L2780" s="53" t="s">
        <v>128</v>
      </c>
      <c r="M2780" s="65" t="s">
        <v>10966</v>
      </c>
      <c r="N2780" s="53" t="s">
        <v>7964</v>
      </c>
      <c r="O2780" s="53"/>
      <c r="P2780" s="76"/>
    </row>
    <row r="2781" spans="1:16" ht="120">
      <c r="A2781" s="53" t="s">
        <v>7965</v>
      </c>
      <c r="B2781" s="54" t="s">
        <v>7884</v>
      </c>
      <c r="C2781" s="55" t="s">
        <v>7966</v>
      </c>
      <c r="D2781" s="53"/>
      <c r="E2781" s="53"/>
      <c r="F2781" s="53"/>
      <c r="G2781" s="53"/>
      <c r="H2781" s="53" t="s">
        <v>148</v>
      </c>
      <c r="I2781" s="53" t="s">
        <v>30</v>
      </c>
      <c r="J2781" s="53" t="s">
        <v>149</v>
      </c>
      <c r="K2781" s="53" t="s">
        <v>123</v>
      </c>
      <c r="L2781" s="53" t="s">
        <v>128</v>
      </c>
      <c r="M2781" s="65" t="s">
        <v>10966</v>
      </c>
      <c r="N2781" s="53" t="s">
        <v>7967</v>
      </c>
      <c r="O2781" s="53"/>
      <c r="P2781" s="76"/>
    </row>
    <row r="2782" spans="1:16" ht="150">
      <c r="A2782" s="53" t="s">
        <v>7968</v>
      </c>
      <c r="B2782" s="54" t="s">
        <v>7884</v>
      </c>
      <c r="C2782" s="55" t="s">
        <v>7969</v>
      </c>
      <c r="D2782" s="53"/>
      <c r="E2782" s="53"/>
      <c r="F2782" s="53"/>
      <c r="G2782" s="53"/>
      <c r="H2782" s="53" t="s">
        <v>148</v>
      </c>
      <c r="I2782" s="53" t="s">
        <v>30</v>
      </c>
      <c r="J2782" s="53" t="s">
        <v>149</v>
      </c>
      <c r="K2782" s="53" t="s">
        <v>123</v>
      </c>
      <c r="L2782" s="53" t="s">
        <v>128</v>
      </c>
      <c r="M2782" s="65" t="s">
        <v>10966</v>
      </c>
      <c r="N2782" s="53" t="s">
        <v>7970</v>
      </c>
      <c r="O2782" s="53"/>
      <c r="P2782" s="76"/>
    </row>
    <row r="2783" spans="1:16" ht="105">
      <c r="A2783" s="53" t="s">
        <v>7971</v>
      </c>
      <c r="B2783" s="54" t="s">
        <v>7884</v>
      </c>
      <c r="C2783" s="55" t="s">
        <v>7972</v>
      </c>
      <c r="D2783" s="53"/>
      <c r="E2783" s="53"/>
      <c r="F2783" s="53"/>
      <c r="G2783" s="53"/>
      <c r="H2783" s="53" t="s">
        <v>148</v>
      </c>
      <c r="I2783" s="53" t="s">
        <v>30</v>
      </c>
      <c r="J2783" s="53" t="s">
        <v>149</v>
      </c>
      <c r="K2783" s="53" t="s">
        <v>123</v>
      </c>
      <c r="L2783" s="53" t="s">
        <v>128</v>
      </c>
      <c r="M2783" s="65" t="s">
        <v>10966</v>
      </c>
      <c r="N2783" s="53" t="s">
        <v>7973</v>
      </c>
      <c r="O2783" s="53"/>
      <c r="P2783" s="76"/>
    </row>
    <row r="2784" spans="1:16" ht="195">
      <c r="A2784" s="53" t="s">
        <v>7974</v>
      </c>
      <c r="B2784" s="54" t="s">
        <v>7884</v>
      </c>
      <c r="C2784" s="55" t="s">
        <v>7975</v>
      </c>
      <c r="D2784" s="53"/>
      <c r="E2784" s="53"/>
      <c r="F2784" s="53"/>
      <c r="G2784" s="53"/>
      <c r="H2784" s="53" t="s">
        <v>148</v>
      </c>
      <c r="I2784" s="53" t="s">
        <v>30</v>
      </c>
      <c r="J2784" s="53" t="s">
        <v>149</v>
      </c>
      <c r="K2784" s="53" t="s">
        <v>123</v>
      </c>
      <c r="L2784" s="53" t="s">
        <v>128</v>
      </c>
      <c r="M2784" s="65" t="s">
        <v>10966</v>
      </c>
      <c r="N2784" s="53" t="s">
        <v>7976</v>
      </c>
      <c r="O2784" s="53"/>
      <c r="P2784" s="76"/>
    </row>
    <row r="2785" spans="1:16" ht="210">
      <c r="A2785" s="53" t="s">
        <v>7977</v>
      </c>
      <c r="B2785" s="54" t="s">
        <v>7884</v>
      </c>
      <c r="C2785" s="55" t="s">
        <v>7978</v>
      </c>
      <c r="D2785" s="53"/>
      <c r="E2785" s="53"/>
      <c r="F2785" s="53"/>
      <c r="G2785" s="53"/>
      <c r="H2785" s="53" t="s">
        <v>148</v>
      </c>
      <c r="I2785" s="53" t="s">
        <v>30</v>
      </c>
      <c r="J2785" s="53" t="s">
        <v>149</v>
      </c>
      <c r="K2785" s="53" t="s">
        <v>123</v>
      </c>
      <c r="L2785" s="33" t="s">
        <v>128</v>
      </c>
      <c r="M2785" s="58" t="s">
        <v>10905</v>
      </c>
      <c r="N2785" s="53" t="s">
        <v>7979</v>
      </c>
      <c r="O2785" s="53"/>
      <c r="P2785" s="76"/>
    </row>
    <row r="2786" spans="1:16" ht="180">
      <c r="A2786" s="53" t="s">
        <v>7980</v>
      </c>
      <c r="B2786" s="54" t="s">
        <v>7884</v>
      </c>
      <c r="C2786" s="58" t="s">
        <v>10679</v>
      </c>
      <c r="D2786" s="53"/>
      <c r="E2786" s="53"/>
      <c r="F2786" s="53"/>
      <c r="G2786" s="53"/>
      <c r="H2786" s="53" t="s">
        <v>148</v>
      </c>
      <c r="I2786" s="53" t="s">
        <v>30</v>
      </c>
      <c r="J2786" s="53" t="s">
        <v>149</v>
      </c>
      <c r="K2786" s="53" t="s">
        <v>123</v>
      </c>
      <c r="L2786" s="53" t="s">
        <v>128</v>
      </c>
      <c r="M2786" s="65" t="s">
        <v>10966</v>
      </c>
      <c r="N2786" s="53" t="s">
        <v>7981</v>
      </c>
      <c r="O2786" s="53"/>
      <c r="P2786" s="76"/>
    </row>
    <row r="2787" spans="1:16" ht="60">
      <c r="A2787" s="53" t="s">
        <v>7982</v>
      </c>
      <c r="B2787" s="54" t="s">
        <v>7884</v>
      </c>
      <c r="C2787" s="55" t="s">
        <v>7983</v>
      </c>
      <c r="D2787" s="53"/>
      <c r="E2787" s="53"/>
      <c r="F2787" s="53"/>
      <c r="G2787" s="33" t="s">
        <v>10770</v>
      </c>
      <c r="H2787" s="53" t="s">
        <v>148</v>
      </c>
      <c r="I2787" s="53" t="s">
        <v>30</v>
      </c>
      <c r="J2787" s="53" t="s">
        <v>149</v>
      </c>
      <c r="K2787" s="53" t="s">
        <v>123</v>
      </c>
      <c r="L2787" s="53" t="s">
        <v>150</v>
      </c>
      <c r="M2787" s="58" t="s">
        <v>11096</v>
      </c>
      <c r="N2787" s="53" t="s">
        <v>7984</v>
      </c>
      <c r="O2787" s="33"/>
      <c r="P2787" s="76"/>
    </row>
    <row r="2788" spans="1:16" ht="45">
      <c r="A2788" s="53" t="s">
        <v>7985</v>
      </c>
      <c r="B2788" s="54" t="s">
        <v>7884</v>
      </c>
      <c r="C2788" s="58" t="s">
        <v>7986</v>
      </c>
      <c r="D2788" s="53"/>
      <c r="E2788" s="53"/>
      <c r="F2788" s="53"/>
      <c r="G2788" s="33" t="s">
        <v>10770</v>
      </c>
      <c r="H2788" s="53" t="s">
        <v>148</v>
      </c>
      <c r="I2788" s="53" t="s">
        <v>30</v>
      </c>
      <c r="J2788" s="53" t="s">
        <v>149</v>
      </c>
      <c r="K2788" s="53" t="s">
        <v>123</v>
      </c>
      <c r="L2788" s="33" t="s">
        <v>150</v>
      </c>
      <c r="M2788" s="58" t="s">
        <v>11095</v>
      </c>
      <c r="N2788" s="53" t="s">
        <v>7987</v>
      </c>
      <c r="O2788" s="53"/>
      <c r="P2788" s="76"/>
    </row>
    <row r="2789" spans="1:16" ht="45">
      <c r="A2789" s="53" t="s">
        <v>7988</v>
      </c>
      <c r="B2789" s="54" t="s">
        <v>7884</v>
      </c>
      <c r="C2789" s="55" t="s">
        <v>7989</v>
      </c>
      <c r="D2789" s="53"/>
      <c r="E2789" s="53"/>
      <c r="F2789" s="53"/>
      <c r="G2789" s="33" t="s">
        <v>10770</v>
      </c>
      <c r="H2789" s="53" t="s">
        <v>148</v>
      </c>
      <c r="I2789" s="53" t="s">
        <v>30</v>
      </c>
      <c r="J2789" s="53" t="s">
        <v>149</v>
      </c>
      <c r="K2789" s="53" t="s">
        <v>123</v>
      </c>
      <c r="L2789" s="33" t="s">
        <v>154</v>
      </c>
      <c r="M2789" s="58" t="s">
        <v>11219</v>
      </c>
      <c r="N2789" s="53" t="s">
        <v>7990</v>
      </c>
      <c r="O2789" s="53"/>
      <c r="P2789" s="76"/>
    </row>
    <row r="2790" spans="1:16" ht="60">
      <c r="A2790" s="53" t="s">
        <v>7991</v>
      </c>
      <c r="B2790" s="54" t="s">
        <v>7884</v>
      </c>
      <c r="C2790" s="55" t="s">
        <v>7992</v>
      </c>
      <c r="D2790" s="53"/>
      <c r="E2790" s="53"/>
      <c r="F2790" s="53"/>
      <c r="G2790" s="33"/>
      <c r="H2790" s="53" t="s">
        <v>148</v>
      </c>
      <c r="I2790" s="53" t="s">
        <v>30</v>
      </c>
      <c r="J2790" s="53" t="s">
        <v>149</v>
      </c>
      <c r="K2790" s="53" t="s">
        <v>123</v>
      </c>
      <c r="L2790" s="33" t="s">
        <v>129</v>
      </c>
      <c r="M2790" s="58" t="s">
        <v>10796</v>
      </c>
      <c r="N2790" s="53" t="s">
        <v>7993</v>
      </c>
      <c r="O2790" s="53"/>
      <c r="P2790" s="76"/>
    </row>
    <row r="2791" spans="1:16" ht="60">
      <c r="A2791" s="53" t="s">
        <v>7994</v>
      </c>
      <c r="B2791" s="54" t="s">
        <v>7884</v>
      </c>
      <c r="C2791" s="55" t="s">
        <v>7995</v>
      </c>
      <c r="D2791" s="53"/>
      <c r="E2791" s="53"/>
      <c r="F2791" s="53"/>
      <c r="G2791" s="53"/>
      <c r="H2791" s="53" t="s">
        <v>148</v>
      </c>
      <c r="I2791" s="53" t="s">
        <v>30</v>
      </c>
      <c r="J2791" s="53" t="s">
        <v>149</v>
      </c>
      <c r="K2791" s="53" t="s">
        <v>123</v>
      </c>
      <c r="L2791" s="53" t="s">
        <v>128</v>
      </c>
      <c r="M2791" s="58" t="s">
        <v>11011</v>
      </c>
      <c r="N2791" s="53" t="s">
        <v>7996</v>
      </c>
      <c r="O2791" s="53"/>
      <c r="P2791" s="76"/>
    </row>
    <row r="2792" spans="1:16" ht="120">
      <c r="A2792" s="53" t="s">
        <v>7997</v>
      </c>
      <c r="B2792" s="54" t="s">
        <v>7884</v>
      </c>
      <c r="C2792" s="55" t="s">
        <v>7998</v>
      </c>
      <c r="D2792" s="53"/>
      <c r="E2792" s="53"/>
      <c r="F2792" s="53"/>
      <c r="G2792" s="53"/>
      <c r="H2792" s="53" t="s">
        <v>148</v>
      </c>
      <c r="I2792" s="53" t="s">
        <v>30</v>
      </c>
      <c r="J2792" s="53" t="s">
        <v>149</v>
      </c>
      <c r="K2792" s="53" t="s">
        <v>123</v>
      </c>
      <c r="L2792" s="53" t="s">
        <v>128</v>
      </c>
      <c r="M2792" s="65" t="s">
        <v>10966</v>
      </c>
      <c r="N2792" s="53" t="s">
        <v>7999</v>
      </c>
      <c r="O2792" s="53"/>
      <c r="P2792" s="76"/>
    </row>
    <row r="2793" spans="1:16" ht="75">
      <c r="A2793" s="53" t="s">
        <v>8000</v>
      </c>
      <c r="B2793" s="54" t="s">
        <v>7884</v>
      </c>
      <c r="C2793" s="55" t="s">
        <v>8001</v>
      </c>
      <c r="D2793" s="53"/>
      <c r="E2793" s="53"/>
      <c r="F2793" s="53"/>
      <c r="G2793" s="53"/>
      <c r="H2793" s="53" t="s">
        <v>148</v>
      </c>
      <c r="I2793" s="53" t="s">
        <v>30</v>
      </c>
      <c r="J2793" s="53" t="s">
        <v>149</v>
      </c>
      <c r="K2793" s="53" t="s">
        <v>123</v>
      </c>
      <c r="L2793" s="53" t="s">
        <v>128</v>
      </c>
      <c r="M2793" s="65" t="s">
        <v>10966</v>
      </c>
      <c r="N2793" s="53" t="s">
        <v>8002</v>
      </c>
      <c r="O2793" s="53"/>
      <c r="P2793" s="76"/>
    </row>
    <row r="2794" spans="1:16" ht="105">
      <c r="A2794" s="53" t="s">
        <v>8003</v>
      </c>
      <c r="B2794" s="54" t="s">
        <v>7884</v>
      </c>
      <c r="C2794" s="55" t="s">
        <v>8004</v>
      </c>
      <c r="D2794" s="53"/>
      <c r="E2794" s="53"/>
      <c r="F2794" s="53"/>
      <c r="G2794" s="53"/>
      <c r="H2794" s="53" t="s">
        <v>148</v>
      </c>
      <c r="I2794" s="53" t="s">
        <v>30</v>
      </c>
      <c r="J2794" s="53" t="s">
        <v>149</v>
      </c>
      <c r="K2794" s="53" t="s">
        <v>123</v>
      </c>
      <c r="L2794" s="53" t="s">
        <v>128</v>
      </c>
      <c r="M2794" s="65" t="s">
        <v>10966</v>
      </c>
      <c r="N2794" s="53" t="s">
        <v>8005</v>
      </c>
      <c r="O2794" s="53"/>
      <c r="P2794" s="76"/>
    </row>
    <row r="2795" spans="1:16" ht="75">
      <c r="A2795" s="53" t="s">
        <v>8006</v>
      </c>
      <c r="B2795" s="54" t="s">
        <v>7884</v>
      </c>
      <c r="C2795" s="55" t="s">
        <v>8007</v>
      </c>
      <c r="D2795" s="53"/>
      <c r="E2795" s="53"/>
      <c r="F2795" s="53"/>
      <c r="G2795" s="53"/>
      <c r="H2795" s="53" t="s">
        <v>148</v>
      </c>
      <c r="I2795" s="53" t="s">
        <v>30</v>
      </c>
      <c r="J2795" s="53" t="s">
        <v>149</v>
      </c>
      <c r="K2795" s="53" t="s">
        <v>123</v>
      </c>
      <c r="L2795" s="53" t="s">
        <v>128</v>
      </c>
      <c r="M2795" s="65" t="s">
        <v>10966</v>
      </c>
      <c r="N2795" s="53" t="s">
        <v>8008</v>
      </c>
      <c r="O2795" s="53"/>
      <c r="P2795" s="76"/>
    </row>
    <row r="2796" spans="1:16" ht="120">
      <c r="A2796" s="53" t="s">
        <v>8009</v>
      </c>
      <c r="B2796" s="54" t="s">
        <v>7884</v>
      </c>
      <c r="C2796" s="55" t="s">
        <v>8010</v>
      </c>
      <c r="D2796" s="53"/>
      <c r="E2796" s="53"/>
      <c r="F2796" s="53"/>
      <c r="G2796" s="53"/>
      <c r="H2796" s="53" t="s">
        <v>148</v>
      </c>
      <c r="I2796" s="53" t="s">
        <v>30</v>
      </c>
      <c r="J2796" s="53" t="s">
        <v>149</v>
      </c>
      <c r="K2796" s="53" t="s">
        <v>123</v>
      </c>
      <c r="L2796" s="53" t="s">
        <v>128</v>
      </c>
      <c r="M2796" s="65" t="s">
        <v>10966</v>
      </c>
      <c r="N2796" s="53" t="s">
        <v>8011</v>
      </c>
      <c r="O2796" s="53"/>
      <c r="P2796" s="76"/>
    </row>
    <row r="2797" spans="1:16" ht="75">
      <c r="A2797" s="53" t="s">
        <v>8012</v>
      </c>
      <c r="B2797" s="54" t="s">
        <v>7884</v>
      </c>
      <c r="C2797" s="55" t="s">
        <v>8013</v>
      </c>
      <c r="D2797" s="53"/>
      <c r="E2797" s="53"/>
      <c r="F2797" s="53"/>
      <c r="G2797" s="53"/>
      <c r="H2797" s="53" t="s">
        <v>148</v>
      </c>
      <c r="I2797" s="53" t="s">
        <v>30</v>
      </c>
      <c r="J2797" s="53" t="s">
        <v>149</v>
      </c>
      <c r="K2797" s="53" t="s">
        <v>123</v>
      </c>
      <c r="L2797" s="53" t="s">
        <v>128</v>
      </c>
      <c r="M2797" s="65" t="s">
        <v>10966</v>
      </c>
      <c r="N2797" s="53" t="s">
        <v>8014</v>
      </c>
      <c r="O2797" s="53"/>
      <c r="P2797" s="76"/>
    </row>
    <row r="2798" spans="1:16" ht="105">
      <c r="A2798" s="53" t="s">
        <v>8015</v>
      </c>
      <c r="B2798" s="54" t="s">
        <v>7884</v>
      </c>
      <c r="C2798" s="55" t="s">
        <v>8016</v>
      </c>
      <c r="D2798" s="53"/>
      <c r="E2798" s="53"/>
      <c r="F2798" s="53"/>
      <c r="G2798" s="53"/>
      <c r="H2798" s="53" t="s">
        <v>148</v>
      </c>
      <c r="I2798" s="53" t="s">
        <v>30</v>
      </c>
      <c r="J2798" s="53" t="s">
        <v>149</v>
      </c>
      <c r="K2798" s="53" t="s">
        <v>123</v>
      </c>
      <c r="L2798" s="53" t="s">
        <v>128</v>
      </c>
      <c r="M2798" s="65" t="s">
        <v>10966</v>
      </c>
      <c r="N2798" s="53" t="s">
        <v>8017</v>
      </c>
      <c r="O2798" s="53"/>
      <c r="P2798" s="76"/>
    </row>
    <row r="2799" spans="1:16" ht="75">
      <c r="A2799" s="53" t="s">
        <v>8018</v>
      </c>
      <c r="B2799" s="54" t="s">
        <v>7884</v>
      </c>
      <c r="C2799" s="55" t="s">
        <v>8019</v>
      </c>
      <c r="D2799" s="53"/>
      <c r="E2799" s="53"/>
      <c r="F2799" s="53"/>
      <c r="G2799" s="53"/>
      <c r="H2799" s="53" t="s">
        <v>148</v>
      </c>
      <c r="I2799" s="53" t="s">
        <v>30</v>
      </c>
      <c r="J2799" s="53" t="s">
        <v>149</v>
      </c>
      <c r="K2799" s="53" t="s">
        <v>123</v>
      </c>
      <c r="L2799" s="53" t="s">
        <v>128</v>
      </c>
      <c r="M2799" s="65" t="s">
        <v>10966</v>
      </c>
      <c r="N2799" s="53" t="s">
        <v>8020</v>
      </c>
      <c r="O2799" s="53"/>
      <c r="P2799" s="76"/>
    </row>
    <row r="2800" spans="1:16" ht="90">
      <c r="A2800" s="53" t="s">
        <v>8021</v>
      </c>
      <c r="B2800" s="54" t="s">
        <v>7884</v>
      </c>
      <c r="C2800" s="55" t="s">
        <v>8022</v>
      </c>
      <c r="D2800" s="53"/>
      <c r="E2800" s="53"/>
      <c r="F2800" s="53"/>
      <c r="G2800" s="53"/>
      <c r="H2800" s="53" t="s">
        <v>148</v>
      </c>
      <c r="I2800" s="53" t="s">
        <v>30</v>
      </c>
      <c r="J2800" s="53" t="s">
        <v>149</v>
      </c>
      <c r="K2800" s="53" t="s">
        <v>123</v>
      </c>
      <c r="L2800" s="53" t="s">
        <v>128</v>
      </c>
      <c r="M2800" s="65" t="s">
        <v>10966</v>
      </c>
      <c r="N2800" s="53" t="s">
        <v>8023</v>
      </c>
      <c r="O2800" s="53"/>
      <c r="P2800" s="76"/>
    </row>
    <row r="2801" spans="1:16" ht="135">
      <c r="A2801" s="53" t="s">
        <v>8024</v>
      </c>
      <c r="B2801" s="54" t="s">
        <v>7884</v>
      </c>
      <c r="C2801" s="55" t="s">
        <v>8025</v>
      </c>
      <c r="D2801" s="53"/>
      <c r="E2801" s="53"/>
      <c r="F2801" s="53"/>
      <c r="G2801" s="53"/>
      <c r="H2801" s="53" t="s">
        <v>148</v>
      </c>
      <c r="I2801" s="53" t="s">
        <v>30</v>
      </c>
      <c r="J2801" s="53" t="s">
        <v>149</v>
      </c>
      <c r="K2801" s="53" t="s">
        <v>123</v>
      </c>
      <c r="L2801" s="53" t="s">
        <v>128</v>
      </c>
      <c r="M2801" s="65" t="s">
        <v>10966</v>
      </c>
      <c r="N2801" s="53" t="s">
        <v>8026</v>
      </c>
      <c r="O2801" s="53"/>
      <c r="P2801" s="76"/>
    </row>
    <row r="2802" spans="1:16" ht="105">
      <c r="A2802" s="53" t="s">
        <v>8027</v>
      </c>
      <c r="B2802" s="54" t="s">
        <v>7884</v>
      </c>
      <c r="C2802" s="55" t="s">
        <v>8028</v>
      </c>
      <c r="D2802" s="53"/>
      <c r="E2802" s="53"/>
      <c r="F2802" s="53"/>
      <c r="G2802" s="53"/>
      <c r="H2802" s="53" t="s">
        <v>148</v>
      </c>
      <c r="I2802" s="53" t="s">
        <v>30</v>
      </c>
      <c r="J2802" s="53" t="s">
        <v>149</v>
      </c>
      <c r="K2802" s="53" t="s">
        <v>123</v>
      </c>
      <c r="L2802" s="53" t="s">
        <v>128</v>
      </c>
      <c r="M2802" s="65" t="s">
        <v>10966</v>
      </c>
      <c r="N2802" s="53" t="s">
        <v>8029</v>
      </c>
      <c r="O2802" s="53"/>
      <c r="P2802" s="76"/>
    </row>
    <row r="2803" spans="1:16" ht="105">
      <c r="A2803" s="53" t="s">
        <v>8030</v>
      </c>
      <c r="B2803" s="54" t="s">
        <v>7884</v>
      </c>
      <c r="C2803" s="55" t="s">
        <v>8031</v>
      </c>
      <c r="D2803" s="53"/>
      <c r="E2803" s="53"/>
      <c r="F2803" s="53"/>
      <c r="G2803" s="53"/>
      <c r="H2803" s="53" t="s">
        <v>148</v>
      </c>
      <c r="I2803" s="53" t="s">
        <v>30</v>
      </c>
      <c r="J2803" s="53" t="s">
        <v>149</v>
      </c>
      <c r="K2803" s="53" t="s">
        <v>123</v>
      </c>
      <c r="L2803" s="53" t="s">
        <v>128</v>
      </c>
      <c r="M2803" s="65" t="s">
        <v>10966</v>
      </c>
      <c r="N2803" s="53" t="s">
        <v>8032</v>
      </c>
      <c r="O2803" s="53"/>
      <c r="P2803" s="76"/>
    </row>
    <row r="2804" spans="1:16" ht="105">
      <c r="A2804" s="53" t="s">
        <v>8033</v>
      </c>
      <c r="B2804" s="54" t="s">
        <v>7884</v>
      </c>
      <c r="C2804" s="55" t="s">
        <v>8034</v>
      </c>
      <c r="D2804" s="53"/>
      <c r="E2804" s="53"/>
      <c r="F2804" s="53"/>
      <c r="G2804" s="53"/>
      <c r="H2804" s="53" t="s">
        <v>148</v>
      </c>
      <c r="I2804" s="53" t="s">
        <v>30</v>
      </c>
      <c r="J2804" s="53" t="s">
        <v>149</v>
      </c>
      <c r="K2804" s="53" t="s">
        <v>123</v>
      </c>
      <c r="L2804" s="53" t="s">
        <v>128</v>
      </c>
      <c r="M2804" s="65" t="s">
        <v>10966</v>
      </c>
      <c r="N2804" s="53" t="s">
        <v>8035</v>
      </c>
      <c r="O2804" s="53"/>
      <c r="P2804" s="76"/>
    </row>
    <row r="2805" spans="1:16" ht="135">
      <c r="A2805" s="53" t="s">
        <v>8036</v>
      </c>
      <c r="B2805" s="54" t="s">
        <v>7884</v>
      </c>
      <c r="C2805" s="55" t="s">
        <v>8037</v>
      </c>
      <c r="D2805" s="53"/>
      <c r="E2805" s="53"/>
      <c r="F2805" s="53"/>
      <c r="G2805" s="53"/>
      <c r="H2805" s="53" t="s">
        <v>148</v>
      </c>
      <c r="I2805" s="53" t="s">
        <v>30</v>
      </c>
      <c r="J2805" s="53" t="s">
        <v>149</v>
      </c>
      <c r="K2805" s="53" t="s">
        <v>123</v>
      </c>
      <c r="L2805" s="53" t="s">
        <v>128</v>
      </c>
      <c r="M2805" s="65" t="s">
        <v>10966</v>
      </c>
      <c r="N2805" s="53" t="s">
        <v>8038</v>
      </c>
      <c r="O2805" s="53"/>
      <c r="P2805" s="76"/>
    </row>
    <row r="2806" spans="1:16" ht="105">
      <c r="A2806" s="53" t="s">
        <v>8039</v>
      </c>
      <c r="B2806" s="54" t="s">
        <v>7884</v>
      </c>
      <c r="C2806" s="55" t="s">
        <v>8040</v>
      </c>
      <c r="D2806" s="53"/>
      <c r="E2806" s="53"/>
      <c r="F2806" s="53"/>
      <c r="G2806" s="53"/>
      <c r="H2806" s="53" t="s">
        <v>148</v>
      </c>
      <c r="I2806" s="53" t="s">
        <v>30</v>
      </c>
      <c r="J2806" s="53" t="s">
        <v>149</v>
      </c>
      <c r="K2806" s="53" t="s">
        <v>123</v>
      </c>
      <c r="L2806" s="53" t="s">
        <v>128</v>
      </c>
      <c r="M2806" s="65" t="s">
        <v>10966</v>
      </c>
      <c r="N2806" s="53" t="s">
        <v>8041</v>
      </c>
      <c r="O2806" s="53"/>
      <c r="P2806" s="76"/>
    </row>
    <row r="2807" spans="1:16" ht="105">
      <c r="A2807" s="53" t="s">
        <v>8042</v>
      </c>
      <c r="B2807" s="54" t="s">
        <v>7884</v>
      </c>
      <c r="C2807" s="55" t="s">
        <v>8043</v>
      </c>
      <c r="D2807" s="53"/>
      <c r="E2807" s="53"/>
      <c r="F2807" s="53"/>
      <c r="G2807" s="53"/>
      <c r="H2807" s="53" t="s">
        <v>148</v>
      </c>
      <c r="I2807" s="53" t="s">
        <v>30</v>
      </c>
      <c r="J2807" s="53" t="s">
        <v>149</v>
      </c>
      <c r="K2807" s="53" t="s">
        <v>123</v>
      </c>
      <c r="L2807" s="53" t="s">
        <v>128</v>
      </c>
      <c r="M2807" s="65" t="s">
        <v>10966</v>
      </c>
      <c r="N2807" s="53" t="s">
        <v>8044</v>
      </c>
      <c r="O2807" s="53"/>
      <c r="P2807" s="76"/>
    </row>
    <row r="2808" spans="1:16" ht="90">
      <c r="A2808" s="53" t="s">
        <v>8045</v>
      </c>
      <c r="B2808" s="54" t="s">
        <v>7884</v>
      </c>
      <c r="C2808" s="55" t="s">
        <v>8046</v>
      </c>
      <c r="D2808" s="53"/>
      <c r="E2808" s="53"/>
      <c r="F2808" s="53"/>
      <c r="G2808" s="53"/>
      <c r="H2808" s="53" t="s">
        <v>148</v>
      </c>
      <c r="I2808" s="53" t="s">
        <v>30</v>
      </c>
      <c r="J2808" s="53" t="s">
        <v>149</v>
      </c>
      <c r="K2808" s="53" t="s">
        <v>123</v>
      </c>
      <c r="L2808" s="53" t="s">
        <v>128</v>
      </c>
      <c r="M2808" s="65" t="s">
        <v>10966</v>
      </c>
      <c r="N2808" s="53" t="s">
        <v>8047</v>
      </c>
      <c r="O2808" s="53"/>
      <c r="P2808" s="76"/>
    </row>
    <row r="2809" spans="1:16" ht="120">
      <c r="A2809" s="53" t="s">
        <v>8048</v>
      </c>
      <c r="B2809" s="54" t="s">
        <v>7884</v>
      </c>
      <c r="C2809" s="55" t="s">
        <v>8049</v>
      </c>
      <c r="D2809" s="53"/>
      <c r="E2809" s="53"/>
      <c r="F2809" s="53"/>
      <c r="G2809" s="53"/>
      <c r="H2809" s="53" t="s">
        <v>148</v>
      </c>
      <c r="I2809" s="53" t="s">
        <v>30</v>
      </c>
      <c r="J2809" s="53" t="s">
        <v>149</v>
      </c>
      <c r="K2809" s="53" t="s">
        <v>123</v>
      </c>
      <c r="L2809" s="53" t="s">
        <v>128</v>
      </c>
      <c r="M2809" s="65" t="s">
        <v>10966</v>
      </c>
      <c r="N2809" s="53" t="s">
        <v>8050</v>
      </c>
      <c r="O2809" s="53"/>
      <c r="P2809" s="76"/>
    </row>
    <row r="2810" spans="1:16" ht="120">
      <c r="A2810" s="53" t="s">
        <v>8051</v>
      </c>
      <c r="B2810" s="54" t="s">
        <v>7884</v>
      </c>
      <c r="C2810" s="55" t="s">
        <v>8052</v>
      </c>
      <c r="D2810" s="53"/>
      <c r="E2810" s="53"/>
      <c r="F2810" s="53"/>
      <c r="G2810" s="53"/>
      <c r="H2810" s="53" t="s">
        <v>148</v>
      </c>
      <c r="I2810" s="53" t="s">
        <v>30</v>
      </c>
      <c r="J2810" s="53" t="s">
        <v>149</v>
      </c>
      <c r="K2810" s="53" t="s">
        <v>123</v>
      </c>
      <c r="L2810" s="53" t="s">
        <v>128</v>
      </c>
      <c r="M2810" s="65" t="s">
        <v>10966</v>
      </c>
      <c r="N2810" s="53" t="s">
        <v>8053</v>
      </c>
      <c r="O2810" s="53"/>
      <c r="P2810" s="76"/>
    </row>
    <row r="2811" spans="1:16" ht="120">
      <c r="A2811" s="53" t="s">
        <v>8054</v>
      </c>
      <c r="B2811" s="54" t="s">
        <v>7884</v>
      </c>
      <c r="C2811" s="55" t="s">
        <v>8055</v>
      </c>
      <c r="D2811" s="53"/>
      <c r="E2811" s="53"/>
      <c r="F2811" s="53"/>
      <c r="G2811" s="53"/>
      <c r="H2811" s="53" t="s">
        <v>148</v>
      </c>
      <c r="I2811" s="53" t="s">
        <v>30</v>
      </c>
      <c r="J2811" s="53" t="s">
        <v>149</v>
      </c>
      <c r="K2811" s="53" t="s">
        <v>123</v>
      </c>
      <c r="L2811" s="53" t="s">
        <v>128</v>
      </c>
      <c r="M2811" s="65" t="s">
        <v>10966</v>
      </c>
      <c r="N2811" s="53" t="s">
        <v>8056</v>
      </c>
      <c r="O2811" s="53"/>
      <c r="P2811" s="76"/>
    </row>
    <row r="2812" spans="1:16" ht="90">
      <c r="A2812" s="53" t="s">
        <v>8057</v>
      </c>
      <c r="B2812" s="54" t="s">
        <v>7884</v>
      </c>
      <c r="C2812" s="55" t="s">
        <v>8058</v>
      </c>
      <c r="D2812" s="53"/>
      <c r="E2812" s="53"/>
      <c r="F2812" s="53"/>
      <c r="G2812" s="53"/>
      <c r="H2812" s="53" t="s">
        <v>148</v>
      </c>
      <c r="I2812" s="53" t="s">
        <v>30</v>
      </c>
      <c r="J2812" s="53" t="s">
        <v>149</v>
      </c>
      <c r="K2812" s="53" t="s">
        <v>123</v>
      </c>
      <c r="L2812" s="53" t="s">
        <v>128</v>
      </c>
      <c r="M2812" s="65" t="s">
        <v>10966</v>
      </c>
      <c r="N2812" s="53" t="s">
        <v>8059</v>
      </c>
      <c r="O2812" s="53"/>
      <c r="P2812" s="76"/>
    </row>
    <row r="2813" spans="1:16" ht="90">
      <c r="A2813" s="53" t="s">
        <v>8060</v>
      </c>
      <c r="B2813" s="54" t="s">
        <v>7884</v>
      </c>
      <c r="C2813" s="55" t="s">
        <v>8061</v>
      </c>
      <c r="D2813" s="53"/>
      <c r="E2813" s="53"/>
      <c r="F2813" s="53"/>
      <c r="G2813" s="53"/>
      <c r="H2813" s="53" t="s">
        <v>148</v>
      </c>
      <c r="I2813" s="53" t="s">
        <v>30</v>
      </c>
      <c r="J2813" s="53" t="s">
        <v>149</v>
      </c>
      <c r="K2813" s="53" t="s">
        <v>123</v>
      </c>
      <c r="L2813" s="53" t="s">
        <v>128</v>
      </c>
      <c r="M2813" s="65" t="s">
        <v>10966</v>
      </c>
      <c r="N2813" s="53" t="s">
        <v>8062</v>
      </c>
      <c r="O2813" s="53"/>
      <c r="P2813" s="76"/>
    </row>
    <row r="2814" spans="1:16" ht="90">
      <c r="A2814" s="53" t="s">
        <v>8063</v>
      </c>
      <c r="B2814" s="54" t="s">
        <v>7884</v>
      </c>
      <c r="C2814" s="55" t="s">
        <v>8064</v>
      </c>
      <c r="D2814" s="53"/>
      <c r="E2814" s="53"/>
      <c r="F2814" s="53"/>
      <c r="G2814" s="53"/>
      <c r="H2814" s="53" t="s">
        <v>148</v>
      </c>
      <c r="I2814" s="53" t="s">
        <v>30</v>
      </c>
      <c r="J2814" s="53" t="s">
        <v>149</v>
      </c>
      <c r="K2814" s="53" t="s">
        <v>123</v>
      </c>
      <c r="L2814" s="53" t="s">
        <v>128</v>
      </c>
      <c r="M2814" s="65" t="s">
        <v>10966</v>
      </c>
      <c r="N2814" s="53" t="s">
        <v>8065</v>
      </c>
      <c r="O2814" s="53"/>
      <c r="P2814" s="76"/>
    </row>
    <row r="2815" spans="1:16" ht="120">
      <c r="A2815" s="53" t="s">
        <v>8066</v>
      </c>
      <c r="B2815" s="54" t="s">
        <v>7884</v>
      </c>
      <c r="C2815" s="55" t="s">
        <v>8067</v>
      </c>
      <c r="D2815" s="53"/>
      <c r="E2815" s="53"/>
      <c r="F2815" s="53"/>
      <c r="G2815" s="53"/>
      <c r="H2815" s="53" t="s">
        <v>148</v>
      </c>
      <c r="I2815" s="53" t="s">
        <v>30</v>
      </c>
      <c r="J2815" s="53" t="s">
        <v>149</v>
      </c>
      <c r="K2815" s="53" t="s">
        <v>123</v>
      </c>
      <c r="L2815" s="53" t="s">
        <v>128</v>
      </c>
      <c r="M2815" s="65" t="s">
        <v>10966</v>
      </c>
      <c r="N2815" s="53" t="s">
        <v>8068</v>
      </c>
      <c r="O2815" s="53"/>
      <c r="P2815" s="76"/>
    </row>
    <row r="2816" spans="1:16" ht="120">
      <c r="A2816" s="53" t="s">
        <v>8069</v>
      </c>
      <c r="B2816" s="54" t="s">
        <v>7884</v>
      </c>
      <c r="C2816" s="55" t="s">
        <v>8070</v>
      </c>
      <c r="D2816" s="53"/>
      <c r="E2816" s="53"/>
      <c r="F2816" s="53"/>
      <c r="G2816" s="53"/>
      <c r="H2816" s="53" t="s">
        <v>148</v>
      </c>
      <c r="I2816" s="53" t="s">
        <v>30</v>
      </c>
      <c r="J2816" s="53" t="s">
        <v>149</v>
      </c>
      <c r="K2816" s="53" t="s">
        <v>123</v>
      </c>
      <c r="L2816" s="53" t="s">
        <v>128</v>
      </c>
      <c r="M2816" s="65" t="s">
        <v>10966</v>
      </c>
      <c r="N2816" s="53" t="s">
        <v>8071</v>
      </c>
      <c r="O2816" s="53"/>
      <c r="P2816" s="76"/>
    </row>
    <row r="2817" spans="1:16" ht="120">
      <c r="A2817" s="53" t="s">
        <v>8072</v>
      </c>
      <c r="B2817" s="54" t="s">
        <v>7884</v>
      </c>
      <c r="C2817" s="55" t="s">
        <v>8073</v>
      </c>
      <c r="D2817" s="53"/>
      <c r="E2817" s="53"/>
      <c r="F2817" s="53"/>
      <c r="G2817" s="53"/>
      <c r="H2817" s="53" t="s">
        <v>148</v>
      </c>
      <c r="I2817" s="53" t="s">
        <v>30</v>
      </c>
      <c r="J2817" s="53" t="s">
        <v>149</v>
      </c>
      <c r="K2817" s="53" t="s">
        <v>123</v>
      </c>
      <c r="L2817" s="53" t="s">
        <v>128</v>
      </c>
      <c r="M2817" s="65" t="s">
        <v>10966</v>
      </c>
      <c r="N2817" s="53" t="s">
        <v>8074</v>
      </c>
      <c r="O2817" s="53"/>
      <c r="P2817" s="76"/>
    </row>
    <row r="2818" spans="1:16" ht="90">
      <c r="A2818" s="53" t="s">
        <v>8075</v>
      </c>
      <c r="B2818" s="54" t="s">
        <v>7884</v>
      </c>
      <c r="C2818" s="55" t="s">
        <v>8076</v>
      </c>
      <c r="D2818" s="53"/>
      <c r="E2818" s="53"/>
      <c r="F2818" s="53"/>
      <c r="G2818" s="53"/>
      <c r="H2818" s="53" t="s">
        <v>148</v>
      </c>
      <c r="I2818" s="53" t="s">
        <v>30</v>
      </c>
      <c r="J2818" s="53" t="s">
        <v>149</v>
      </c>
      <c r="K2818" s="53" t="s">
        <v>123</v>
      </c>
      <c r="L2818" s="53" t="s">
        <v>128</v>
      </c>
      <c r="M2818" s="65" t="s">
        <v>10966</v>
      </c>
      <c r="N2818" s="53" t="s">
        <v>8077</v>
      </c>
      <c r="O2818" s="53"/>
      <c r="P2818" s="76"/>
    </row>
    <row r="2819" spans="1:16" ht="90">
      <c r="A2819" s="53" t="s">
        <v>8078</v>
      </c>
      <c r="B2819" s="54" t="s">
        <v>7884</v>
      </c>
      <c r="C2819" s="55" t="s">
        <v>8079</v>
      </c>
      <c r="D2819" s="53"/>
      <c r="E2819" s="53"/>
      <c r="F2819" s="53"/>
      <c r="G2819" s="53"/>
      <c r="H2819" s="53" t="s">
        <v>148</v>
      </c>
      <c r="I2819" s="53" t="s">
        <v>30</v>
      </c>
      <c r="J2819" s="53" t="s">
        <v>149</v>
      </c>
      <c r="K2819" s="53" t="s">
        <v>123</v>
      </c>
      <c r="L2819" s="53" t="s">
        <v>128</v>
      </c>
      <c r="M2819" s="65" t="s">
        <v>10966</v>
      </c>
      <c r="N2819" s="53" t="s">
        <v>8080</v>
      </c>
      <c r="O2819" s="53"/>
      <c r="P2819" s="76"/>
    </row>
    <row r="2820" spans="1:16" ht="45">
      <c r="A2820" s="53" t="s">
        <v>8081</v>
      </c>
      <c r="B2820" s="54" t="s">
        <v>7884</v>
      </c>
      <c r="C2820" s="55" t="s">
        <v>8082</v>
      </c>
      <c r="D2820" s="53"/>
      <c r="E2820" s="53"/>
      <c r="F2820" s="53"/>
      <c r="G2820" s="33" t="s">
        <v>10770</v>
      </c>
      <c r="H2820" s="53" t="s">
        <v>148</v>
      </c>
      <c r="I2820" s="53" t="s">
        <v>30</v>
      </c>
      <c r="J2820" s="53" t="s">
        <v>149</v>
      </c>
      <c r="K2820" s="53" t="s">
        <v>123</v>
      </c>
      <c r="L2820" s="53" t="s">
        <v>150</v>
      </c>
      <c r="M2820" s="58" t="s">
        <v>11095</v>
      </c>
      <c r="N2820" s="53" t="s">
        <v>8083</v>
      </c>
      <c r="O2820" s="33"/>
      <c r="P2820" s="76"/>
    </row>
    <row r="2821" spans="1:16" ht="30">
      <c r="A2821" s="53" t="s">
        <v>8084</v>
      </c>
      <c r="B2821" s="54" t="s">
        <v>8085</v>
      </c>
      <c r="C2821" s="58" t="s">
        <v>8086</v>
      </c>
      <c r="D2821" s="33" t="s">
        <v>8107</v>
      </c>
      <c r="E2821" s="53"/>
      <c r="F2821" s="53"/>
      <c r="G2821" s="53"/>
      <c r="H2821" s="53" t="s">
        <v>148</v>
      </c>
      <c r="I2821" s="53" t="s">
        <v>31</v>
      </c>
      <c r="J2821" s="53" t="s">
        <v>149</v>
      </c>
      <c r="K2821" s="53" t="s">
        <v>123</v>
      </c>
      <c r="L2821" s="53" t="s">
        <v>129</v>
      </c>
      <c r="M2821" s="55"/>
      <c r="N2821" s="53" t="s">
        <v>8087</v>
      </c>
      <c r="O2821" s="53"/>
      <c r="P2821" s="76"/>
    </row>
    <row r="2822" spans="1:16" ht="45">
      <c r="A2822" s="53" t="s">
        <v>8088</v>
      </c>
      <c r="B2822" s="54" t="s">
        <v>8085</v>
      </c>
      <c r="C2822" s="58" t="s">
        <v>8089</v>
      </c>
      <c r="D2822" s="33"/>
      <c r="E2822" s="53"/>
      <c r="F2822" s="53"/>
      <c r="G2822" s="53"/>
      <c r="H2822" s="53" t="s">
        <v>148</v>
      </c>
      <c r="I2822" s="53" t="s">
        <v>31</v>
      </c>
      <c r="J2822" s="53" t="s">
        <v>151</v>
      </c>
      <c r="K2822" s="53" t="s">
        <v>124</v>
      </c>
      <c r="L2822" s="53" t="s">
        <v>129</v>
      </c>
      <c r="M2822" s="55"/>
      <c r="N2822" s="53" t="s">
        <v>8090</v>
      </c>
      <c r="O2822" s="53"/>
      <c r="P2822" s="76"/>
    </row>
    <row r="2823" spans="1:16" ht="45">
      <c r="A2823" s="53" t="s">
        <v>8091</v>
      </c>
      <c r="B2823" s="54" t="s">
        <v>8085</v>
      </c>
      <c r="C2823" s="58" t="s">
        <v>8092</v>
      </c>
      <c r="D2823" s="53"/>
      <c r="E2823" s="53"/>
      <c r="F2823" s="53"/>
      <c r="G2823" s="53"/>
      <c r="H2823" s="53" t="s">
        <v>148</v>
      </c>
      <c r="I2823" s="53" t="s">
        <v>31</v>
      </c>
      <c r="J2823" s="53" t="s">
        <v>151</v>
      </c>
      <c r="K2823" s="53" t="s">
        <v>124</v>
      </c>
      <c r="L2823" s="53" t="s">
        <v>129</v>
      </c>
      <c r="M2823" s="55"/>
      <c r="N2823" s="53" t="s">
        <v>8093</v>
      </c>
      <c r="O2823" s="53"/>
      <c r="P2823" s="76"/>
    </row>
    <row r="2824" spans="1:16" ht="30">
      <c r="A2824" s="53" t="s">
        <v>8094</v>
      </c>
      <c r="B2824" s="54" t="s">
        <v>8085</v>
      </c>
      <c r="C2824" s="58" t="s">
        <v>8095</v>
      </c>
      <c r="D2824" s="33"/>
      <c r="E2824" s="53"/>
      <c r="F2824" s="53"/>
      <c r="G2824" s="53"/>
      <c r="H2824" s="53" t="s">
        <v>148</v>
      </c>
      <c r="I2824" s="53" t="s">
        <v>31</v>
      </c>
      <c r="J2824" s="53" t="s">
        <v>151</v>
      </c>
      <c r="K2824" s="53" t="s">
        <v>124</v>
      </c>
      <c r="L2824" s="53" t="s">
        <v>129</v>
      </c>
      <c r="M2824" s="55"/>
      <c r="N2824" s="53" t="s">
        <v>8096</v>
      </c>
      <c r="O2824" s="53"/>
      <c r="P2824" s="76"/>
    </row>
    <row r="2825" spans="1:16" ht="45">
      <c r="A2825" s="53" t="s">
        <v>8097</v>
      </c>
      <c r="B2825" s="54" t="s">
        <v>8085</v>
      </c>
      <c r="C2825" s="58" t="s">
        <v>8098</v>
      </c>
      <c r="D2825" s="33"/>
      <c r="E2825" s="53"/>
      <c r="F2825" s="53"/>
      <c r="G2825" s="53"/>
      <c r="H2825" s="53" t="s">
        <v>148</v>
      </c>
      <c r="I2825" s="53" t="s">
        <v>31</v>
      </c>
      <c r="J2825" s="53" t="s">
        <v>151</v>
      </c>
      <c r="K2825" s="53" t="s">
        <v>124</v>
      </c>
      <c r="L2825" s="53" t="s">
        <v>129</v>
      </c>
      <c r="M2825" s="55"/>
      <c r="N2825" s="53" t="s">
        <v>8099</v>
      </c>
      <c r="O2825" s="53"/>
      <c r="P2825" s="76"/>
    </row>
    <row r="2826" spans="1:16" ht="45">
      <c r="A2826" s="53" t="s">
        <v>8100</v>
      </c>
      <c r="B2826" s="54" t="s">
        <v>8085</v>
      </c>
      <c r="C2826" s="58" t="s">
        <v>8101</v>
      </c>
      <c r="D2826" s="53"/>
      <c r="E2826" s="33"/>
      <c r="F2826" s="53"/>
      <c r="G2826" s="53"/>
      <c r="H2826" s="53" t="s">
        <v>148</v>
      </c>
      <c r="I2826" s="53" t="s">
        <v>31</v>
      </c>
      <c r="J2826" s="53" t="s">
        <v>151</v>
      </c>
      <c r="K2826" s="53" t="s">
        <v>124</v>
      </c>
      <c r="L2826" s="53" t="s">
        <v>129</v>
      </c>
      <c r="M2826" s="55"/>
      <c r="N2826" s="53" t="s">
        <v>8102</v>
      </c>
      <c r="O2826" s="53"/>
      <c r="P2826" s="76"/>
    </row>
    <row r="2827" spans="1:16" ht="30">
      <c r="A2827" s="53" t="s">
        <v>8103</v>
      </c>
      <c r="B2827" s="54" t="s">
        <v>8085</v>
      </c>
      <c r="C2827" s="55" t="s">
        <v>8104</v>
      </c>
      <c r="D2827" s="53"/>
      <c r="E2827" s="53"/>
      <c r="F2827" s="53"/>
      <c r="G2827" s="53"/>
      <c r="H2827" s="53" t="s">
        <v>148</v>
      </c>
      <c r="I2827" s="53" t="s">
        <v>30</v>
      </c>
      <c r="J2827" s="53" t="s">
        <v>151</v>
      </c>
      <c r="K2827" s="53" t="s">
        <v>124</v>
      </c>
      <c r="L2827" s="53" t="s">
        <v>129</v>
      </c>
      <c r="M2827" s="55"/>
      <c r="N2827" s="53" t="s">
        <v>8105</v>
      </c>
      <c r="O2827" s="53"/>
      <c r="P2827" s="76"/>
    </row>
    <row r="2828" spans="1:16" ht="30">
      <c r="A2828" s="33" t="s">
        <v>2775</v>
      </c>
      <c r="B2828" s="54" t="s">
        <v>8085</v>
      </c>
      <c r="C2828" s="55" t="s">
        <v>8106</v>
      </c>
      <c r="D2828" s="53"/>
      <c r="E2828" s="53"/>
      <c r="F2828" s="53"/>
      <c r="G2828" s="53"/>
      <c r="H2828" s="53" t="s">
        <v>148</v>
      </c>
      <c r="I2828" s="53" t="s">
        <v>30</v>
      </c>
      <c r="J2828" s="53" t="s">
        <v>151</v>
      </c>
      <c r="K2828" s="53" t="s">
        <v>124</v>
      </c>
      <c r="L2828" s="53" t="s">
        <v>129</v>
      </c>
      <c r="M2828" s="55"/>
      <c r="N2828" s="60"/>
      <c r="O2828" s="60"/>
      <c r="P2828" s="76"/>
    </row>
    <row r="2829" spans="1:16" ht="60">
      <c r="A2829" s="33" t="s">
        <v>8107</v>
      </c>
      <c r="B2829" s="54" t="s">
        <v>8085</v>
      </c>
      <c r="C2829" s="55" t="s">
        <v>8108</v>
      </c>
      <c r="D2829" s="53"/>
      <c r="E2829" s="53"/>
      <c r="F2829" s="53"/>
      <c r="G2829" s="53"/>
      <c r="H2829" s="53" t="s">
        <v>148</v>
      </c>
      <c r="I2829" s="53" t="s">
        <v>30</v>
      </c>
      <c r="J2829" s="53" t="s">
        <v>149</v>
      </c>
      <c r="K2829" s="53" t="s">
        <v>123</v>
      </c>
      <c r="L2829" s="33" t="s">
        <v>128</v>
      </c>
      <c r="M2829" s="58" t="s">
        <v>10914</v>
      </c>
      <c r="N2829" s="53" t="s">
        <v>8109</v>
      </c>
      <c r="O2829" s="53"/>
      <c r="P2829" s="76"/>
    </row>
    <row r="2830" spans="1:16" ht="45">
      <c r="A2830" s="53" t="s">
        <v>8110</v>
      </c>
      <c r="B2830" s="54" t="s">
        <v>8085</v>
      </c>
      <c r="C2830" s="55" t="s">
        <v>8111</v>
      </c>
      <c r="D2830" s="53"/>
      <c r="E2830" s="53"/>
      <c r="F2830" s="53"/>
      <c r="G2830" s="53"/>
      <c r="H2830" s="53" t="s">
        <v>148</v>
      </c>
      <c r="I2830" s="53" t="s">
        <v>30</v>
      </c>
      <c r="J2830" s="53" t="s">
        <v>149</v>
      </c>
      <c r="K2830" s="53" t="s">
        <v>123</v>
      </c>
      <c r="L2830" s="33" t="s">
        <v>128</v>
      </c>
      <c r="M2830" s="58" t="s">
        <v>10914</v>
      </c>
      <c r="N2830" s="53" t="s">
        <v>8112</v>
      </c>
      <c r="O2830" s="53"/>
      <c r="P2830" s="76"/>
    </row>
    <row r="2831" spans="1:16" ht="60">
      <c r="A2831" s="33" t="s">
        <v>8113</v>
      </c>
      <c r="B2831" s="54" t="s">
        <v>8085</v>
      </c>
      <c r="C2831" s="55" t="s">
        <v>8114</v>
      </c>
      <c r="D2831" s="53"/>
      <c r="E2831" s="53"/>
      <c r="F2831" s="53"/>
      <c r="G2831" s="53"/>
      <c r="H2831" s="53" t="s">
        <v>148</v>
      </c>
      <c r="I2831" s="53" t="s">
        <v>30</v>
      </c>
      <c r="J2831" s="53" t="s">
        <v>149</v>
      </c>
      <c r="K2831" s="53" t="s">
        <v>123</v>
      </c>
      <c r="L2831" s="33" t="s">
        <v>128</v>
      </c>
      <c r="M2831" s="58" t="s">
        <v>10914</v>
      </c>
      <c r="N2831" s="53" t="s">
        <v>8115</v>
      </c>
      <c r="O2831" s="53"/>
      <c r="P2831" s="76"/>
    </row>
    <row r="2832" spans="1:16" ht="60">
      <c r="A2832" s="53" t="s">
        <v>8116</v>
      </c>
      <c r="B2832" s="54" t="s">
        <v>8085</v>
      </c>
      <c r="C2832" s="55" t="s">
        <v>8117</v>
      </c>
      <c r="D2832" s="53"/>
      <c r="E2832" s="53"/>
      <c r="F2832" s="53"/>
      <c r="G2832" s="53"/>
      <c r="H2832" s="53" t="s">
        <v>148</v>
      </c>
      <c r="I2832" s="53" t="s">
        <v>30</v>
      </c>
      <c r="J2832" s="53" t="s">
        <v>149</v>
      </c>
      <c r="K2832" s="53" t="s">
        <v>123</v>
      </c>
      <c r="L2832" s="33" t="s">
        <v>128</v>
      </c>
      <c r="M2832" s="58" t="s">
        <v>10941</v>
      </c>
      <c r="N2832" s="53" t="s">
        <v>8118</v>
      </c>
      <c r="O2832" s="53"/>
      <c r="P2832" s="76"/>
    </row>
    <row r="2833" spans="1:16" ht="75">
      <c r="A2833" s="53" t="s">
        <v>8119</v>
      </c>
      <c r="B2833" s="54" t="s">
        <v>8085</v>
      </c>
      <c r="C2833" s="55" t="s">
        <v>8120</v>
      </c>
      <c r="D2833" s="53"/>
      <c r="E2833" s="53"/>
      <c r="F2833" s="53"/>
      <c r="G2833" s="53"/>
      <c r="H2833" s="53" t="s">
        <v>148</v>
      </c>
      <c r="I2833" s="53" t="s">
        <v>30</v>
      </c>
      <c r="J2833" s="53" t="s">
        <v>149</v>
      </c>
      <c r="K2833" s="53" t="s">
        <v>123</v>
      </c>
      <c r="L2833" s="33" t="s">
        <v>128</v>
      </c>
      <c r="M2833" s="58" t="s">
        <v>11012</v>
      </c>
      <c r="N2833" s="53" t="s">
        <v>8121</v>
      </c>
      <c r="O2833" s="53"/>
      <c r="P2833" s="76"/>
    </row>
    <row r="2834" spans="1:16" ht="60">
      <c r="A2834" s="33" t="s">
        <v>8122</v>
      </c>
      <c r="B2834" s="54" t="s">
        <v>8085</v>
      </c>
      <c r="C2834" s="58" t="s">
        <v>10680</v>
      </c>
      <c r="D2834" s="53"/>
      <c r="E2834" s="53"/>
      <c r="F2834" s="53"/>
      <c r="G2834" s="53"/>
      <c r="H2834" s="53" t="s">
        <v>148</v>
      </c>
      <c r="I2834" s="53" t="s">
        <v>30</v>
      </c>
      <c r="J2834" s="53" t="s">
        <v>149</v>
      </c>
      <c r="K2834" s="53" t="s">
        <v>123</v>
      </c>
      <c r="L2834" s="33" t="s">
        <v>128</v>
      </c>
      <c r="M2834" s="58" t="s">
        <v>10914</v>
      </c>
      <c r="N2834" s="53" t="s">
        <v>8123</v>
      </c>
      <c r="O2834" s="53"/>
      <c r="P2834" s="76"/>
    </row>
    <row r="2835" spans="1:16" ht="75">
      <c r="A2835" s="53" t="s">
        <v>8124</v>
      </c>
      <c r="B2835" s="54" t="s">
        <v>8085</v>
      </c>
      <c r="C2835" s="58" t="s">
        <v>10681</v>
      </c>
      <c r="D2835" s="53"/>
      <c r="E2835" s="53"/>
      <c r="F2835" s="53"/>
      <c r="G2835" s="53"/>
      <c r="H2835" s="53" t="s">
        <v>148</v>
      </c>
      <c r="I2835" s="53" t="s">
        <v>30</v>
      </c>
      <c r="J2835" s="53" t="s">
        <v>149</v>
      </c>
      <c r="K2835" s="53" t="s">
        <v>123</v>
      </c>
      <c r="L2835" s="33" t="s">
        <v>128</v>
      </c>
      <c r="M2835" s="58" t="s">
        <v>10914</v>
      </c>
      <c r="N2835" s="53" t="s">
        <v>8125</v>
      </c>
      <c r="O2835" s="53"/>
      <c r="P2835" s="76"/>
    </row>
    <row r="2836" spans="1:16" ht="75">
      <c r="A2836" s="33" t="s">
        <v>8126</v>
      </c>
      <c r="B2836" s="54" t="s">
        <v>8085</v>
      </c>
      <c r="C2836" s="55" t="s">
        <v>8127</v>
      </c>
      <c r="D2836" s="53"/>
      <c r="E2836" s="53"/>
      <c r="F2836" s="53"/>
      <c r="G2836" s="53"/>
      <c r="H2836" s="53" t="s">
        <v>148</v>
      </c>
      <c r="I2836" s="53" t="s">
        <v>30</v>
      </c>
      <c r="J2836" s="53" t="s">
        <v>149</v>
      </c>
      <c r="K2836" s="53" t="s">
        <v>123</v>
      </c>
      <c r="L2836" s="33" t="s">
        <v>128</v>
      </c>
      <c r="M2836" s="58" t="s">
        <v>10941</v>
      </c>
      <c r="N2836" s="53" t="s">
        <v>8128</v>
      </c>
      <c r="O2836" s="53"/>
      <c r="P2836" s="76"/>
    </row>
    <row r="2837" spans="1:16" ht="30">
      <c r="A2837" s="53" t="s">
        <v>8129</v>
      </c>
      <c r="B2837" s="54" t="s">
        <v>8130</v>
      </c>
      <c r="C2837" s="55" t="s">
        <v>8131</v>
      </c>
      <c r="D2837" s="53" t="s">
        <v>8145</v>
      </c>
      <c r="E2837" s="33" t="s">
        <v>8161</v>
      </c>
      <c r="F2837" s="53"/>
      <c r="G2837" s="53"/>
      <c r="H2837" s="53" t="s">
        <v>148</v>
      </c>
      <c r="I2837" s="53" t="s">
        <v>31</v>
      </c>
      <c r="J2837" s="53" t="s">
        <v>149</v>
      </c>
      <c r="K2837" s="53" t="s">
        <v>123</v>
      </c>
      <c r="L2837" s="33" t="s">
        <v>129</v>
      </c>
      <c r="M2837" s="58" t="s">
        <v>10763</v>
      </c>
      <c r="N2837" s="53" t="s">
        <v>8132</v>
      </c>
      <c r="O2837" s="53"/>
      <c r="P2837" s="76"/>
    </row>
    <row r="2838" spans="1:16" ht="30">
      <c r="A2838" s="53" t="s">
        <v>8133</v>
      </c>
      <c r="B2838" s="54" t="s">
        <v>8130</v>
      </c>
      <c r="C2838" s="55" t="s">
        <v>8134</v>
      </c>
      <c r="D2838" s="33"/>
      <c r="E2838" s="53"/>
      <c r="F2838" s="53"/>
      <c r="G2838" s="53"/>
      <c r="H2838" s="53" t="s">
        <v>148</v>
      </c>
      <c r="I2838" s="53" t="s">
        <v>31</v>
      </c>
      <c r="J2838" s="53" t="s">
        <v>151</v>
      </c>
      <c r="K2838" s="53" t="s">
        <v>124</v>
      </c>
      <c r="L2838" s="53" t="s">
        <v>129</v>
      </c>
      <c r="M2838" s="55"/>
      <c r="N2838" s="53" t="s">
        <v>8135</v>
      </c>
      <c r="O2838" s="53"/>
      <c r="P2838" s="33"/>
    </row>
    <row r="2839" spans="1:16" ht="45">
      <c r="A2839" s="53" t="s">
        <v>8136</v>
      </c>
      <c r="B2839" s="54" t="s">
        <v>8130</v>
      </c>
      <c r="C2839" s="58" t="s">
        <v>8137</v>
      </c>
      <c r="D2839" s="53"/>
      <c r="E2839" s="53"/>
      <c r="F2839" s="53"/>
      <c r="G2839" s="53"/>
      <c r="H2839" s="53" t="s">
        <v>148</v>
      </c>
      <c r="I2839" s="53" t="s">
        <v>31</v>
      </c>
      <c r="J2839" s="53" t="s">
        <v>151</v>
      </c>
      <c r="K2839" s="53" t="s">
        <v>124</v>
      </c>
      <c r="L2839" s="53" t="s">
        <v>129</v>
      </c>
      <c r="M2839" s="55"/>
      <c r="N2839" s="53" t="s">
        <v>8138</v>
      </c>
      <c r="O2839" s="53"/>
      <c r="P2839" s="33"/>
    </row>
    <row r="2840" spans="1:16" ht="30">
      <c r="A2840" s="53" t="s">
        <v>8139</v>
      </c>
      <c r="B2840" s="54" t="s">
        <v>8130</v>
      </c>
      <c r="C2840" s="58" t="s">
        <v>8140</v>
      </c>
      <c r="D2840" s="33"/>
      <c r="E2840" s="33"/>
      <c r="F2840" s="53"/>
      <c r="G2840" s="53"/>
      <c r="H2840" s="53" t="s">
        <v>148</v>
      </c>
      <c r="I2840" s="53" t="s">
        <v>31</v>
      </c>
      <c r="J2840" s="53" t="s">
        <v>151</v>
      </c>
      <c r="K2840" s="53" t="s">
        <v>124</v>
      </c>
      <c r="L2840" s="53" t="s">
        <v>129</v>
      </c>
      <c r="M2840" s="55"/>
      <c r="N2840" s="53" t="s">
        <v>8141</v>
      </c>
      <c r="O2840" s="53"/>
      <c r="P2840" s="33"/>
    </row>
    <row r="2841" spans="1:16" ht="30">
      <c r="A2841" s="53" t="s">
        <v>8142</v>
      </c>
      <c r="B2841" s="54" t="s">
        <v>8130</v>
      </c>
      <c r="C2841" s="58" t="s">
        <v>8143</v>
      </c>
      <c r="D2841" s="53"/>
      <c r="E2841" s="33"/>
      <c r="F2841" s="53"/>
      <c r="G2841" s="53"/>
      <c r="H2841" s="53" t="s">
        <v>148</v>
      </c>
      <c r="I2841" s="53" t="s">
        <v>31</v>
      </c>
      <c r="J2841" s="53" t="s">
        <v>151</v>
      </c>
      <c r="K2841" s="53" t="s">
        <v>124</v>
      </c>
      <c r="L2841" s="53" t="s">
        <v>129</v>
      </c>
      <c r="M2841" s="55"/>
      <c r="N2841" s="53" t="s">
        <v>8144</v>
      </c>
      <c r="O2841" s="53"/>
      <c r="P2841" s="33"/>
    </row>
    <row r="2842" spans="1:16" ht="30">
      <c r="A2842" s="33" t="s">
        <v>8145</v>
      </c>
      <c r="B2842" s="54" t="s">
        <v>8130</v>
      </c>
      <c r="C2842" s="55" t="s">
        <v>8146</v>
      </c>
      <c r="D2842" s="53"/>
      <c r="E2842" s="53"/>
      <c r="F2842" s="53"/>
      <c r="G2842" s="33" t="s">
        <v>10766</v>
      </c>
      <c r="H2842" s="53" t="s">
        <v>148</v>
      </c>
      <c r="I2842" s="53" t="s">
        <v>30</v>
      </c>
      <c r="J2842" s="53" t="s">
        <v>149</v>
      </c>
      <c r="K2842" s="53" t="s">
        <v>123</v>
      </c>
      <c r="L2842" s="53" t="s">
        <v>154</v>
      </c>
      <c r="M2842" s="58" t="s">
        <v>11219</v>
      </c>
      <c r="N2842" s="53" t="s">
        <v>8147</v>
      </c>
      <c r="O2842" s="33"/>
      <c r="P2842" s="76"/>
    </row>
    <row r="2843" spans="1:16" ht="30">
      <c r="A2843" s="53" t="s">
        <v>8148</v>
      </c>
      <c r="B2843" s="54" t="s">
        <v>8130</v>
      </c>
      <c r="C2843" s="55" t="s">
        <v>8149</v>
      </c>
      <c r="D2843" s="53"/>
      <c r="E2843" s="53"/>
      <c r="F2843" s="53"/>
      <c r="G2843" s="53"/>
      <c r="H2843" s="53" t="s">
        <v>148</v>
      </c>
      <c r="I2843" s="53" t="s">
        <v>30</v>
      </c>
      <c r="J2843" s="53" t="s">
        <v>151</v>
      </c>
      <c r="K2843" s="53" t="s">
        <v>124</v>
      </c>
      <c r="L2843" s="53" t="s">
        <v>129</v>
      </c>
      <c r="M2843" s="55"/>
      <c r="N2843" s="53" t="s">
        <v>8150</v>
      </c>
      <c r="O2843" s="53"/>
      <c r="P2843" s="76"/>
    </row>
    <row r="2844" spans="1:16" ht="45">
      <c r="A2844" s="53" t="s">
        <v>8151</v>
      </c>
      <c r="B2844" s="54" t="s">
        <v>8130</v>
      </c>
      <c r="C2844" s="55" t="s">
        <v>8152</v>
      </c>
      <c r="D2844" s="53"/>
      <c r="E2844" s="53"/>
      <c r="F2844" s="53"/>
      <c r="G2844" s="33" t="s">
        <v>10766</v>
      </c>
      <c r="H2844" s="53" t="s">
        <v>148</v>
      </c>
      <c r="I2844" s="53" t="s">
        <v>30</v>
      </c>
      <c r="J2844" s="53" t="s">
        <v>149</v>
      </c>
      <c r="K2844" s="53" t="s">
        <v>123</v>
      </c>
      <c r="L2844" s="53" t="s">
        <v>150</v>
      </c>
      <c r="M2844" s="58" t="s">
        <v>11083</v>
      </c>
      <c r="N2844" s="53" t="s">
        <v>8153</v>
      </c>
      <c r="O2844" s="33"/>
      <c r="P2844" s="76"/>
    </row>
    <row r="2845" spans="1:16" ht="45">
      <c r="A2845" s="53" t="s">
        <v>8154</v>
      </c>
      <c r="B2845" s="54" t="s">
        <v>8155</v>
      </c>
      <c r="C2845" s="55" t="s">
        <v>8156</v>
      </c>
      <c r="D2845" s="53"/>
      <c r="E2845" s="53"/>
      <c r="F2845" s="53"/>
      <c r="G2845" s="53"/>
      <c r="H2845" s="53" t="s">
        <v>148</v>
      </c>
      <c r="I2845" s="53" t="s">
        <v>30</v>
      </c>
      <c r="J2845" s="53" t="s">
        <v>151</v>
      </c>
      <c r="K2845" s="53" t="s">
        <v>124</v>
      </c>
      <c r="L2845" s="53" t="s">
        <v>129</v>
      </c>
      <c r="M2845" s="55"/>
      <c r="N2845" s="53" t="s">
        <v>8157</v>
      </c>
      <c r="O2845" s="84"/>
      <c r="P2845" s="76"/>
    </row>
    <row r="2846" spans="1:16" ht="45">
      <c r="A2846" s="53" t="s">
        <v>8158</v>
      </c>
      <c r="B2846" s="54" t="s">
        <v>8155</v>
      </c>
      <c r="C2846" s="55" t="s">
        <v>8159</v>
      </c>
      <c r="D2846" s="53"/>
      <c r="E2846" s="53"/>
      <c r="F2846" s="53"/>
      <c r="G2846" s="33" t="s">
        <v>10766</v>
      </c>
      <c r="H2846" s="53" t="s">
        <v>148</v>
      </c>
      <c r="I2846" s="53" t="s">
        <v>30</v>
      </c>
      <c r="J2846" s="53" t="s">
        <v>149</v>
      </c>
      <c r="K2846" s="53" t="s">
        <v>123</v>
      </c>
      <c r="L2846" s="53" t="s">
        <v>150</v>
      </c>
      <c r="M2846" s="58" t="s">
        <v>11177</v>
      </c>
      <c r="N2846" s="53" t="s">
        <v>8160</v>
      </c>
      <c r="O2846" s="33"/>
      <c r="P2846" s="76"/>
    </row>
    <row r="2847" spans="1:16" ht="60">
      <c r="A2847" s="33" t="s">
        <v>8161</v>
      </c>
      <c r="B2847" s="54" t="s">
        <v>8155</v>
      </c>
      <c r="C2847" s="55" t="s">
        <v>8162</v>
      </c>
      <c r="D2847" s="53"/>
      <c r="E2847" s="53"/>
      <c r="F2847" s="53"/>
      <c r="G2847" s="33" t="s">
        <v>10766</v>
      </c>
      <c r="H2847" s="53" t="s">
        <v>148</v>
      </c>
      <c r="I2847" s="53" t="s">
        <v>30</v>
      </c>
      <c r="J2847" s="53" t="s">
        <v>149</v>
      </c>
      <c r="K2847" s="53" t="s">
        <v>123</v>
      </c>
      <c r="L2847" s="53" t="s">
        <v>150</v>
      </c>
      <c r="M2847" s="58" t="s">
        <v>11059</v>
      </c>
      <c r="N2847" s="53" t="s">
        <v>8163</v>
      </c>
      <c r="O2847" s="33"/>
      <c r="P2847" s="76"/>
    </row>
    <row r="2848" spans="1:16" ht="45">
      <c r="A2848" s="53" t="s">
        <v>8164</v>
      </c>
      <c r="B2848" s="54" t="s">
        <v>8155</v>
      </c>
      <c r="C2848" s="55" t="s">
        <v>8165</v>
      </c>
      <c r="D2848" s="53"/>
      <c r="E2848" s="53"/>
      <c r="F2848" s="53"/>
      <c r="G2848" s="33" t="s">
        <v>10766</v>
      </c>
      <c r="H2848" s="53" t="s">
        <v>148</v>
      </c>
      <c r="I2848" s="53" t="s">
        <v>30</v>
      </c>
      <c r="J2848" s="53" t="s">
        <v>149</v>
      </c>
      <c r="K2848" s="53" t="s">
        <v>123</v>
      </c>
      <c r="L2848" s="53" t="s">
        <v>150</v>
      </c>
      <c r="M2848" s="58" t="s">
        <v>11106</v>
      </c>
      <c r="N2848" s="53" t="s">
        <v>8166</v>
      </c>
      <c r="O2848" s="33"/>
      <c r="P2848" s="76"/>
    </row>
    <row r="2849" spans="1:16" ht="75">
      <c r="A2849" s="53" t="s">
        <v>8167</v>
      </c>
      <c r="B2849" s="54" t="s">
        <v>8155</v>
      </c>
      <c r="C2849" s="55" t="s">
        <v>8168</v>
      </c>
      <c r="D2849" s="53"/>
      <c r="E2849" s="53"/>
      <c r="F2849" s="53"/>
      <c r="G2849" s="53"/>
      <c r="H2849" s="53" t="s">
        <v>148</v>
      </c>
      <c r="I2849" s="33" t="s">
        <v>30</v>
      </c>
      <c r="J2849" s="53" t="s">
        <v>149</v>
      </c>
      <c r="K2849" s="53" t="s">
        <v>123</v>
      </c>
      <c r="L2849" s="33" t="s">
        <v>128</v>
      </c>
      <c r="M2849" s="58" t="s">
        <v>10881</v>
      </c>
      <c r="N2849" s="53" t="s">
        <v>8169</v>
      </c>
      <c r="O2849" s="53"/>
      <c r="P2849" s="76"/>
    </row>
    <row r="2850" spans="1:16" ht="75">
      <c r="A2850" s="53" t="s">
        <v>2776</v>
      </c>
      <c r="B2850" s="54" t="s">
        <v>8155</v>
      </c>
      <c r="C2850" s="55" t="s">
        <v>8170</v>
      </c>
      <c r="D2850" s="53"/>
      <c r="E2850" s="53"/>
      <c r="F2850" s="53"/>
      <c r="G2850" s="53"/>
      <c r="H2850" s="53" t="s">
        <v>148</v>
      </c>
      <c r="I2850" s="33" t="s">
        <v>30</v>
      </c>
      <c r="J2850" s="53" t="s">
        <v>149</v>
      </c>
      <c r="K2850" s="53" t="s">
        <v>123</v>
      </c>
      <c r="L2850" s="33" t="s">
        <v>128</v>
      </c>
      <c r="M2850" s="58" t="s">
        <v>10881</v>
      </c>
      <c r="N2850" s="60"/>
      <c r="O2850" s="60"/>
      <c r="P2850" s="76"/>
    </row>
    <row r="2851" spans="1:16" ht="75">
      <c r="A2851" s="53" t="s">
        <v>2802</v>
      </c>
      <c r="B2851" s="54" t="s">
        <v>8155</v>
      </c>
      <c r="C2851" s="55" t="s">
        <v>8171</v>
      </c>
      <c r="D2851" s="53"/>
      <c r="E2851" s="53"/>
      <c r="F2851" s="53"/>
      <c r="G2851" s="53"/>
      <c r="H2851" s="53" t="s">
        <v>148</v>
      </c>
      <c r="I2851" s="33" t="s">
        <v>30</v>
      </c>
      <c r="J2851" s="53" t="s">
        <v>149</v>
      </c>
      <c r="K2851" s="53" t="s">
        <v>123</v>
      </c>
      <c r="L2851" s="33" t="s">
        <v>128</v>
      </c>
      <c r="M2851" s="58" t="s">
        <v>10881</v>
      </c>
      <c r="N2851" s="60"/>
      <c r="O2851" s="60"/>
      <c r="P2851" s="76"/>
    </row>
    <row r="2852" spans="1:16" ht="45">
      <c r="A2852" s="53" t="s">
        <v>8172</v>
      </c>
      <c r="B2852" s="54" t="s">
        <v>8155</v>
      </c>
      <c r="C2852" s="55" t="s">
        <v>8173</v>
      </c>
      <c r="D2852" s="53"/>
      <c r="E2852" s="53"/>
      <c r="F2852" s="54"/>
      <c r="G2852" s="33"/>
      <c r="H2852" s="53" t="s">
        <v>148</v>
      </c>
      <c r="I2852" s="53" t="s">
        <v>30</v>
      </c>
      <c r="J2852" s="53" t="s">
        <v>152</v>
      </c>
      <c r="K2852" s="53" t="s">
        <v>123</v>
      </c>
      <c r="L2852" s="53" t="s">
        <v>128</v>
      </c>
      <c r="M2852" s="55" t="s">
        <v>11157</v>
      </c>
      <c r="N2852" s="53" t="s">
        <v>8174</v>
      </c>
      <c r="O2852" s="33"/>
      <c r="P2852" s="76"/>
    </row>
    <row r="2853" spans="1:16" ht="45">
      <c r="A2853" s="53" t="s">
        <v>8175</v>
      </c>
      <c r="B2853" s="54" t="s">
        <v>8155</v>
      </c>
      <c r="C2853" s="55" t="s">
        <v>8176</v>
      </c>
      <c r="D2853" s="53"/>
      <c r="E2853" s="53"/>
      <c r="F2853" s="54"/>
      <c r="G2853" s="33"/>
      <c r="H2853" s="53" t="s">
        <v>156</v>
      </c>
      <c r="I2853" s="53" t="s">
        <v>30</v>
      </c>
      <c r="J2853" s="53" t="s">
        <v>152</v>
      </c>
      <c r="K2853" s="53" t="s">
        <v>123</v>
      </c>
      <c r="L2853" s="53" t="s">
        <v>153</v>
      </c>
      <c r="M2853" s="58" t="s">
        <v>655</v>
      </c>
      <c r="N2853" s="53" t="s">
        <v>8177</v>
      </c>
      <c r="O2853" s="33"/>
      <c r="P2853" s="76"/>
    </row>
    <row r="2854" spans="1:16" ht="60">
      <c r="A2854" s="53" t="s">
        <v>8178</v>
      </c>
      <c r="B2854" s="54" t="s">
        <v>8155</v>
      </c>
      <c r="C2854" s="58" t="s">
        <v>8179</v>
      </c>
      <c r="D2854" s="33" t="s">
        <v>8181</v>
      </c>
      <c r="E2854" s="33" t="s">
        <v>8184</v>
      </c>
      <c r="F2854" s="53"/>
      <c r="G2854" s="53"/>
      <c r="H2854" s="53" t="s">
        <v>148</v>
      </c>
      <c r="I2854" s="53" t="s">
        <v>31</v>
      </c>
      <c r="J2854" s="53" t="s">
        <v>149</v>
      </c>
      <c r="K2854" s="53" t="s">
        <v>123</v>
      </c>
      <c r="L2854" s="33" t="s">
        <v>129</v>
      </c>
      <c r="M2854" s="58"/>
      <c r="N2854" s="53" t="s">
        <v>8180</v>
      </c>
      <c r="O2854" s="53"/>
      <c r="P2854" s="76"/>
    </row>
    <row r="2855" spans="1:16" ht="45">
      <c r="A2855" s="33" t="s">
        <v>8181</v>
      </c>
      <c r="B2855" s="54" t="s">
        <v>8155</v>
      </c>
      <c r="C2855" s="55" t="s">
        <v>8182</v>
      </c>
      <c r="D2855" s="53"/>
      <c r="E2855" s="53"/>
      <c r="F2855" s="53"/>
      <c r="G2855" s="33" t="s">
        <v>10766</v>
      </c>
      <c r="H2855" s="53" t="s">
        <v>148</v>
      </c>
      <c r="I2855" s="53" t="s">
        <v>30</v>
      </c>
      <c r="J2855" s="53" t="s">
        <v>149</v>
      </c>
      <c r="K2855" s="53" t="s">
        <v>123</v>
      </c>
      <c r="L2855" s="53" t="s">
        <v>150</v>
      </c>
      <c r="M2855" s="58" t="s">
        <v>11177</v>
      </c>
      <c r="N2855" s="53" t="s">
        <v>8183</v>
      </c>
      <c r="O2855" s="33"/>
      <c r="P2855" s="76"/>
    </row>
    <row r="2856" spans="1:16" ht="60">
      <c r="A2856" s="33" t="s">
        <v>8184</v>
      </c>
      <c r="B2856" s="54" t="s">
        <v>8155</v>
      </c>
      <c r="C2856" s="55" t="s">
        <v>8185</v>
      </c>
      <c r="D2856" s="53"/>
      <c r="E2856" s="53"/>
      <c r="F2856" s="53"/>
      <c r="G2856" s="33"/>
      <c r="H2856" s="53" t="s">
        <v>148</v>
      </c>
      <c r="I2856" s="53" t="s">
        <v>30</v>
      </c>
      <c r="J2856" s="53" t="s">
        <v>149</v>
      </c>
      <c r="K2856" s="53" t="s">
        <v>123</v>
      </c>
      <c r="L2856" s="53" t="s">
        <v>129</v>
      </c>
      <c r="M2856" s="58" t="s">
        <v>11189</v>
      </c>
      <c r="N2856" s="53" t="s">
        <v>8186</v>
      </c>
      <c r="O2856" s="33"/>
      <c r="P2856" s="76"/>
    </row>
    <row r="2857" spans="1:16" ht="45">
      <c r="A2857" s="53" t="s">
        <v>8187</v>
      </c>
      <c r="B2857" s="54" t="s">
        <v>8155</v>
      </c>
      <c r="C2857" s="55" t="s">
        <v>8188</v>
      </c>
      <c r="D2857" s="53"/>
      <c r="E2857" s="53"/>
      <c r="F2857" s="53"/>
      <c r="G2857" s="53"/>
      <c r="H2857" s="53" t="s">
        <v>148</v>
      </c>
      <c r="I2857" s="53" t="s">
        <v>30</v>
      </c>
      <c r="J2857" s="53" t="s">
        <v>149</v>
      </c>
      <c r="K2857" s="53" t="s">
        <v>123</v>
      </c>
      <c r="L2857" s="53" t="s">
        <v>128</v>
      </c>
      <c r="M2857" s="58" t="s">
        <v>10881</v>
      </c>
      <c r="N2857" s="53" t="s">
        <v>8189</v>
      </c>
      <c r="O2857" s="53"/>
      <c r="P2857" s="76"/>
    </row>
    <row r="2858" spans="1:16" ht="60">
      <c r="A2858" s="53" t="s">
        <v>8190</v>
      </c>
      <c r="B2858" s="54" t="s">
        <v>8155</v>
      </c>
      <c r="C2858" s="55" t="s">
        <v>8191</v>
      </c>
      <c r="D2858" s="53"/>
      <c r="E2858" s="53"/>
      <c r="F2858" s="53"/>
      <c r="G2858" s="53"/>
      <c r="H2858" s="53" t="s">
        <v>148</v>
      </c>
      <c r="I2858" s="53" t="s">
        <v>30</v>
      </c>
      <c r="J2858" s="53" t="s">
        <v>149</v>
      </c>
      <c r="K2858" s="53" t="s">
        <v>123</v>
      </c>
      <c r="L2858" s="53" t="s">
        <v>128</v>
      </c>
      <c r="M2858" s="58" t="s">
        <v>10881</v>
      </c>
      <c r="N2858" s="53" t="s">
        <v>8192</v>
      </c>
      <c r="O2858" s="53"/>
      <c r="P2858" s="76"/>
    </row>
    <row r="2859" spans="1:16" ht="90">
      <c r="A2859" s="53" t="s">
        <v>8193</v>
      </c>
      <c r="B2859" s="54" t="s">
        <v>8155</v>
      </c>
      <c r="C2859" s="55" t="s">
        <v>8194</v>
      </c>
      <c r="D2859" s="53"/>
      <c r="E2859" s="53"/>
      <c r="F2859" s="53"/>
      <c r="G2859" s="53"/>
      <c r="H2859" s="53" t="s">
        <v>148</v>
      </c>
      <c r="I2859" s="53" t="s">
        <v>30</v>
      </c>
      <c r="J2859" s="53" t="s">
        <v>149</v>
      </c>
      <c r="K2859" s="53" t="s">
        <v>123</v>
      </c>
      <c r="L2859" s="53" t="s">
        <v>128</v>
      </c>
      <c r="M2859" s="58" t="s">
        <v>10975</v>
      </c>
      <c r="N2859" s="53" t="s">
        <v>8195</v>
      </c>
      <c r="O2859" s="60"/>
      <c r="P2859" s="76"/>
    </row>
    <row r="2860" spans="1:16" ht="60">
      <c r="A2860" s="53" t="s">
        <v>8196</v>
      </c>
      <c r="B2860" s="54" t="s">
        <v>8155</v>
      </c>
      <c r="C2860" s="55" t="s">
        <v>8197</v>
      </c>
      <c r="D2860" s="53"/>
      <c r="E2860" s="53"/>
      <c r="F2860" s="53"/>
      <c r="G2860" s="53"/>
      <c r="H2860" s="53" t="s">
        <v>148</v>
      </c>
      <c r="I2860" s="53" t="s">
        <v>30</v>
      </c>
      <c r="J2860" s="53" t="s">
        <v>149</v>
      </c>
      <c r="K2860" s="53" t="s">
        <v>123</v>
      </c>
      <c r="L2860" s="53" t="s">
        <v>128</v>
      </c>
      <c r="M2860" s="58" t="s">
        <v>10881</v>
      </c>
      <c r="N2860" s="53" t="s">
        <v>8198</v>
      </c>
      <c r="O2860" s="53"/>
      <c r="P2860" s="76"/>
    </row>
    <row r="2861" spans="1:16" ht="30">
      <c r="A2861" s="53" t="s">
        <v>8199</v>
      </c>
      <c r="B2861" s="54" t="s">
        <v>8155</v>
      </c>
      <c r="C2861" s="55" t="s">
        <v>8200</v>
      </c>
      <c r="D2861" s="53"/>
      <c r="E2861" s="53"/>
      <c r="F2861" s="53"/>
      <c r="G2861" s="33" t="s">
        <v>10766</v>
      </c>
      <c r="H2861" s="53" t="s">
        <v>148</v>
      </c>
      <c r="I2861" s="53" t="s">
        <v>30</v>
      </c>
      <c r="J2861" s="53" t="s">
        <v>149</v>
      </c>
      <c r="K2861" s="53" t="s">
        <v>123</v>
      </c>
      <c r="L2861" s="53" t="s">
        <v>150</v>
      </c>
      <c r="M2861" s="58" t="s">
        <v>11059</v>
      </c>
      <c r="N2861" s="53" t="s">
        <v>8201</v>
      </c>
      <c r="O2861" s="33"/>
      <c r="P2861" s="76"/>
    </row>
    <row r="2862" spans="1:16" ht="30">
      <c r="A2862" s="53" t="s">
        <v>8202</v>
      </c>
      <c r="B2862" s="54" t="s">
        <v>8203</v>
      </c>
      <c r="C2862" s="55" t="s">
        <v>8204</v>
      </c>
      <c r="D2862" s="53"/>
      <c r="E2862" s="53"/>
      <c r="F2862" s="53"/>
      <c r="G2862" s="53"/>
      <c r="H2862" s="53" t="s">
        <v>148</v>
      </c>
      <c r="I2862" s="53" t="s">
        <v>30</v>
      </c>
      <c r="J2862" s="53" t="s">
        <v>151</v>
      </c>
      <c r="K2862" s="53" t="s">
        <v>124</v>
      </c>
      <c r="L2862" s="53" t="s">
        <v>129</v>
      </c>
      <c r="M2862" s="55"/>
      <c r="N2862" s="53" t="s">
        <v>8205</v>
      </c>
      <c r="O2862" s="53"/>
      <c r="P2862" s="76"/>
    </row>
    <row r="2863" spans="1:16" ht="60">
      <c r="A2863" s="33" t="s">
        <v>8206</v>
      </c>
      <c r="B2863" s="54" t="s">
        <v>8203</v>
      </c>
      <c r="C2863" s="55" t="s">
        <v>8207</v>
      </c>
      <c r="D2863" s="53"/>
      <c r="E2863" s="53"/>
      <c r="F2863" s="53"/>
      <c r="G2863" s="33" t="s">
        <v>10766</v>
      </c>
      <c r="H2863" s="53" t="s">
        <v>148</v>
      </c>
      <c r="I2863" s="53" t="s">
        <v>30</v>
      </c>
      <c r="J2863" s="53" t="s">
        <v>149</v>
      </c>
      <c r="K2863" s="53" t="s">
        <v>123</v>
      </c>
      <c r="L2863" s="53" t="s">
        <v>150</v>
      </c>
      <c r="M2863" s="55" t="s">
        <v>11059</v>
      </c>
      <c r="N2863" s="53" t="s">
        <v>8208</v>
      </c>
      <c r="O2863" s="33"/>
      <c r="P2863" s="76"/>
    </row>
    <row r="2864" spans="1:16" ht="60">
      <c r="A2864" s="53" t="s">
        <v>8209</v>
      </c>
      <c r="B2864" s="54" t="s">
        <v>8203</v>
      </c>
      <c r="C2864" s="55" t="s">
        <v>8210</v>
      </c>
      <c r="D2864" s="53"/>
      <c r="E2864" s="53"/>
      <c r="F2864" s="53"/>
      <c r="G2864" s="33" t="s">
        <v>10766</v>
      </c>
      <c r="H2864" s="53" t="s">
        <v>148</v>
      </c>
      <c r="I2864" s="53" t="s">
        <v>30</v>
      </c>
      <c r="J2864" s="53" t="s">
        <v>149</v>
      </c>
      <c r="K2864" s="53" t="s">
        <v>123</v>
      </c>
      <c r="L2864" s="53" t="s">
        <v>150</v>
      </c>
      <c r="M2864" s="55" t="s">
        <v>11059</v>
      </c>
      <c r="N2864" s="53" t="s">
        <v>8211</v>
      </c>
      <c r="O2864" s="33"/>
      <c r="P2864" s="76"/>
    </row>
    <row r="2865" spans="1:16" ht="60">
      <c r="A2865" s="53" t="s">
        <v>8212</v>
      </c>
      <c r="B2865" s="54" t="s">
        <v>8203</v>
      </c>
      <c r="C2865" s="55" t="s">
        <v>8213</v>
      </c>
      <c r="D2865" s="53"/>
      <c r="E2865" s="53"/>
      <c r="F2865" s="53"/>
      <c r="G2865" s="33" t="s">
        <v>10766</v>
      </c>
      <c r="H2865" s="53" t="s">
        <v>148</v>
      </c>
      <c r="I2865" s="53" t="s">
        <v>30</v>
      </c>
      <c r="J2865" s="53" t="s">
        <v>149</v>
      </c>
      <c r="K2865" s="53" t="s">
        <v>123</v>
      </c>
      <c r="L2865" s="53" t="s">
        <v>150</v>
      </c>
      <c r="M2865" s="55" t="s">
        <v>11059</v>
      </c>
      <c r="N2865" s="53" t="s">
        <v>8214</v>
      </c>
      <c r="O2865" s="33"/>
      <c r="P2865" s="76"/>
    </row>
    <row r="2866" spans="1:16" ht="60">
      <c r="A2866" s="53" t="s">
        <v>8215</v>
      </c>
      <c r="B2866" s="54" t="s">
        <v>8203</v>
      </c>
      <c r="C2866" s="55" t="s">
        <v>8216</v>
      </c>
      <c r="D2866" s="53"/>
      <c r="E2866" s="53"/>
      <c r="F2866" s="53"/>
      <c r="G2866" s="33" t="s">
        <v>10766</v>
      </c>
      <c r="H2866" s="53" t="s">
        <v>148</v>
      </c>
      <c r="I2866" s="53" t="s">
        <v>30</v>
      </c>
      <c r="J2866" s="53" t="s">
        <v>149</v>
      </c>
      <c r="K2866" s="53" t="s">
        <v>123</v>
      </c>
      <c r="L2866" s="53" t="s">
        <v>150</v>
      </c>
      <c r="M2866" s="55" t="s">
        <v>11059</v>
      </c>
      <c r="N2866" s="53" t="s">
        <v>8217</v>
      </c>
      <c r="O2866" s="33"/>
      <c r="P2866" s="76"/>
    </row>
    <row r="2867" spans="1:16" ht="60">
      <c r="A2867" s="53" t="s">
        <v>8218</v>
      </c>
      <c r="B2867" s="54" t="s">
        <v>8203</v>
      </c>
      <c r="C2867" s="55" t="s">
        <v>8219</v>
      </c>
      <c r="D2867" s="53"/>
      <c r="E2867" s="53"/>
      <c r="F2867" s="53"/>
      <c r="G2867" s="33" t="s">
        <v>10766</v>
      </c>
      <c r="H2867" s="53" t="s">
        <v>148</v>
      </c>
      <c r="I2867" s="53" t="s">
        <v>30</v>
      </c>
      <c r="J2867" s="53" t="s">
        <v>149</v>
      </c>
      <c r="K2867" s="53" t="s">
        <v>123</v>
      </c>
      <c r="L2867" s="53" t="s">
        <v>150</v>
      </c>
      <c r="M2867" s="55" t="s">
        <v>11059</v>
      </c>
      <c r="N2867" s="53" t="s">
        <v>8220</v>
      </c>
      <c r="O2867" s="33"/>
      <c r="P2867" s="76"/>
    </row>
    <row r="2868" spans="1:16" ht="75">
      <c r="A2868" s="53" t="s">
        <v>8221</v>
      </c>
      <c r="B2868" s="54" t="s">
        <v>8203</v>
      </c>
      <c r="C2868" s="55" t="s">
        <v>8222</v>
      </c>
      <c r="D2868" s="53"/>
      <c r="E2868" s="53"/>
      <c r="F2868" s="53"/>
      <c r="G2868" s="33" t="s">
        <v>10766</v>
      </c>
      <c r="H2868" s="53" t="s">
        <v>148</v>
      </c>
      <c r="I2868" s="53" t="s">
        <v>30</v>
      </c>
      <c r="J2868" s="53" t="s">
        <v>149</v>
      </c>
      <c r="K2868" s="53" t="s">
        <v>123</v>
      </c>
      <c r="L2868" s="53" t="s">
        <v>150</v>
      </c>
      <c r="M2868" s="58" t="s">
        <v>11177</v>
      </c>
      <c r="N2868" s="53" t="s">
        <v>8223</v>
      </c>
      <c r="O2868" s="33"/>
      <c r="P2868" s="76"/>
    </row>
    <row r="2869" spans="1:16" ht="90">
      <c r="A2869" s="53" t="s">
        <v>8224</v>
      </c>
      <c r="B2869" s="54" t="s">
        <v>8203</v>
      </c>
      <c r="C2869" s="55" t="s">
        <v>8225</v>
      </c>
      <c r="D2869" s="53"/>
      <c r="E2869" s="53"/>
      <c r="F2869" s="53"/>
      <c r="G2869" s="33" t="s">
        <v>10766</v>
      </c>
      <c r="H2869" s="53" t="s">
        <v>148</v>
      </c>
      <c r="I2869" s="53" t="s">
        <v>30</v>
      </c>
      <c r="J2869" s="53" t="s">
        <v>149</v>
      </c>
      <c r="K2869" s="53" t="s">
        <v>123</v>
      </c>
      <c r="L2869" s="53" t="s">
        <v>150</v>
      </c>
      <c r="M2869" s="58" t="s">
        <v>11104</v>
      </c>
      <c r="N2869" s="53" t="s">
        <v>8226</v>
      </c>
      <c r="O2869" s="33"/>
      <c r="P2869" s="76"/>
    </row>
    <row r="2870" spans="1:16" ht="45">
      <c r="A2870" s="53" t="s">
        <v>8227</v>
      </c>
      <c r="B2870" s="54" t="s">
        <v>8203</v>
      </c>
      <c r="C2870" s="55" t="s">
        <v>8228</v>
      </c>
      <c r="D2870" s="53"/>
      <c r="E2870" s="53"/>
      <c r="F2870" s="53"/>
      <c r="G2870" s="53"/>
      <c r="H2870" s="53" t="s">
        <v>148</v>
      </c>
      <c r="I2870" s="53" t="s">
        <v>30</v>
      </c>
      <c r="J2870" s="53" t="s">
        <v>149</v>
      </c>
      <c r="K2870" s="53" t="s">
        <v>123</v>
      </c>
      <c r="L2870" s="33" t="s">
        <v>128</v>
      </c>
      <c r="M2870" s="65" t="s">
        <v>10900</v>
      </c>
      <c r="N2870" s="53" t="s">
        <v>8229</v>
      </c>
      <c r="O2870" s="53"/>
      <c r="P2870" s="76"/>
    </row>
    <row r="2871" spans="1:16" ht="45">
      <c r="A2871" s="53" t="s">
        <v>8230</v>
      </c>
      <c r="B2871" s="54" t="s">
        <v>8203</v>
      </c>
      <c r="C2871" s="55" t="s">
        <v>8231</v>
      </c>
      <c r="D2871" s="53"/>
      <c r="E2871" s="53"/>
      <c r="F2871" s="53"/>
      <c r="G2871" s="53"/>
      <c r="H2871" s="53" t="s">
        <v>148</v>
      </c>
      <c r="I2871" s="53" t="s">
        <v>30</v>
      </c>
      <c r="J2871" s="53" t="s">
        <v>149</v>
      </c>
      <c r="K2871" s="53" t="s">
        <v>123</v>
      </c>
      <c r="L2871" s="33" t="s">
        <v>128</v>
      </c>
      <c r="M2871" s="65" t="s">
        <v>10900</v>
      </c>
      <c r="N2871" s="53" t="s">
        <v>8232</v>
      </c>
      <c r="O2871" s="53"/>
      <c r="P2871" s="76"/>
    </row>
    <row r="2872" spans="1:16" ht="45">
      <c r="A2872" s="53" t="s">
        <v>8233</v>
      </c>
      <c r="B2872" s="54" t="s">
        <v>8203</v>
      </c>
      <c r="C2872" s="55" t="s">
        <v>8234</v>
      </c>
      <c r="D2872" s="53"/>
      <c r="E2872" s="53"/>
      <c r="F2872" s="53"/>
      <c r="G2872" s="53"/>
      <c r="H2872" s="53" t="s">
        <v>148</v>
      </c>
      <c r="I2872" s="53" t="s">
        <v>30</v>
      </c>
      <c r="J2872" s="53" t="s">
        <v>149</v>
      </c>
      <c r="K2872" s="53" t="s">
        <v>123</v>
      </c>
      <c r="L2872" s="33" t="s">
        <v>128</v>
      </c>
      <c r="M2872" s="65" t="s">
        <v>10900</v>
      </c>
      <c r="N2872" s="53" t="s">
        <v>8235</v>
      </c>
      <c r="O2872" s="53"/>
      <c r="P2872" s="76"/>
    </row>
    <row r="2873" spans="1:16" ht="105">
      <c r="A2873" s="53" t="s">
        <v>8236</v>
      </c>
      <c r="B2873" s="54" t="s">
        <v>8203</v>
      </c>
      <c r="C2873" s="55" t="s">
        <v>8237</v>
      </c>
      <c r="D2873" s="53"/>
      <c r="E2873" s="53"/>
      <c r="F2873" s="53"/>
      <c r="G2873" s="53"/>
      <c r="H2873" s="53" t="s">
        <v>148</v>
      </c>
      <c r="I2873" s="53" t="s">
        <v>30</v>
      </c>
      <c r="J2873" s="53" t="s">
        <v>149</v>
      </c>
      <c r="K2873" s="53" t="s">
        <v>123</v>
      </c>
      <c r="L2873" s="33" t="s">
        <v>128</v>
      </c>
      <c r="M2873" s="65" t="s">
        <v>10900</v>
      </c>
      <c r="N2873" s="53" t="s">
        <v>8238</v>
      </c>
      <c r="O2873" s="53"/>
      <c r="P2873" s="76"/>
    </row>
    <row r="2874" spans="1:16" ht="105">
      <c r="A2874" s="53" t="s">
        <v>8239</v>
      </c>
      <c r="B2874" s="54" t="s">
        <v>8203</v>
      </c>
      <c r="C2874" s="55" t="s">
        <v>8240</v>
      </c>
      <c r="D2874" s="53"/>
      <c r="E2874" s="53"/>
      <c r="F2874" s="53"/>
      <c r="G2874" s="53"/>
      <c r="H2874" s="53" t="s">
        <v>148</v>
      </c>
      <c r="I2874" s="53" t="s">
        <v>30</v>
      </c>
      <c r="J2874" s="53" t="s">
        <v>149</v>
      </c>
      <c r="K2874" s="53" t="s">
        <v>123</v>
      </c>
      <c r="L2874" s="33" t="s">
        <v>128</v>
      </c>
      <c r="M2874" s="58" t="s">
        <v>10881</v>
      </c>
      <c r="N2874" s="53" t="s">
        <v>8241</v>
      </c>
      <c r="O2874" s="53"/>
      <c r="P2874" s="76"/>
    </row>
    <row r="2875" spans="1:16" ht="45">
      <c r="A2875" s="53" t="s">
        <v>8242</v>
      </c>
      <c r="B2875" s="54" t="s">
        <v>8203</v>
      </c>
      <c r="C2875" s="55" t="s">
        <v>8243</v>
      </c>
      <c r="D2875" s="53"/>
      <c r="E2875" s="53"/>
      <c r="F2875" s="53"/>
      <c r="G2875" s="53"/>
      <c r="H2875" s="53" t="s">
        <v>148</v>
      </c>
      <c r="I2875" s="53" t="s">
        <v>30</v>
      </c>
      <c r="J2875" s="53" t="s">
        <v>149</v>
      </c>
      <c r="K2875" s="53" t="s">
        <v>123</v>
      </c>
      <c r="L2875" s="33" t="s">
        <v>128</v>
      </c>
      <c r="M2875" s="58" t="s">
        <v>10881</v>
      </c>
      <c r="N2875" s="53" t="s">
        <v>8244</v>
      </c>
      <c r="O2875" s="53"/>
      <c r="P2875" s="76"/>
    </row>
    <row r="2876" spans="1:16" ht="45">
      <c r="A2876" s="53" t="s">
        <v>8245</v>
      </c>
      <c r="B2876" s="54" t="s">
        <v>8203</v>
      </c>
      <c r="C2876" s="55" t="s">
        <v>8246</v>
      </c>
      <c r="D2876" s="53"/>
      <c r="E2876" s="53"/>
      <c r="F2876" s="53"/>
      <c r="G2876" s="53"/>
      <c r="H2876" s="53" t="s">
        <v>148</v>
      </c>
      <c r="I2876" s="53" t="s">
        <v>30</v>
      </c>
      <c r="J2876" s="53" t="s">
        <v>149</v>
      </c>
      <c r="K2876" s="53" t="s">
        <v>123</v>
      </c>
      <c r="L2876" s="33" t="s">
        <v>128</v>
      </c>
      <c r="M2876" s="58" t="s">
        <v>10881</v>
      </c>
      <c r="N2876" s="53" t="s">
        <v>8247</v>
      </c>
      <c r="O2876" s="53"/>
      <c r="P2876" s="76"/>
    </row>
    <row r="2877" spans="1:16" ht="60">
      <c r="A2877" s="53" t="s">
        <v>8248</v>
      </c>
      <c r="B2877" s="54" t="s">
        <v>8203</v>
      </c>
      <c r="C2877" s="55" t="s">
        <v>8249</v>
      </c>
      <c r="D2877" s="53"/>
      <c r="E2877" s="53"/>
      <c r="F2877" s="53"/>
      <c r="G2877" s="53"/>
      <c r="H2877" s="53" t="s">
        <v>148</v>
      </c>
      <c r="I2877" s="53" t="s">
        <v>30</v>
      </c>
      <c r="J2877" s="53" t="s">
        <v>149</v>
      </c>
      <c r="K2877" s="53" t="s">
        <v>123</v>
      </c>
      <c r="L2877" s="33" t="s">
        <v>128</v>
      </c>
      <c r="M2877" s="58" t="s">
        <v>10881</v>
      </c>
      <c r="N2877" s="53" t="s">
        <v>8250</v>
      </c>
      <c r="O2877" s="53"/>
      <c r="P2877" s="76"/>
    </row>
    <row r="2878" spans="1:16" ht="60">
      <c r="A2878" s="53" t="s">
        <v>8251</v>
      </c>
      <c r="B2878" s="54" t="s">
        <v>8203</v>
      </c>
      <c r="C2878" s="55" t="s">
        <v>8252</v>
      </c>
      <c r="D2878" s="53"/>
      <c r="E2878" s="53"/>
      <c r="F2878" s="53"/>
      <c r="G2878" s="53"/>
      <c r="H2878" s="53" t="s">
        <v>148</v>
      </c>
      <c r="I2878" s="53" t="s">
        <v>30</v>
      </c>
      <c r="J2878" s="53" t="s">
        <v>149</v>
      </c>
      <c r="K2878" s="53" t="s">
        <v>123</v>
      </c>
      <c r="L2878" s="33" t="s">
        <v>128</v>
      </c>
      <c r="M2878" s="58" t="s">
        <v>10881</v>
      </c>
      <c r="N2878" s="53" t="s">
        <v>8253</v>
      </c>
      <c r="O2878" s="53"/>
      <c r="P2878" s="76"/>
    </row>
    <row r="2879" spans="1:16" ht="60">
      <c r="A2879" s="53" t="s">
        <v>8254</v>
      </c>
      <c r="B2879" s="54" t="s">
        <v>8203</v>
      </c>
      <c r="C2879" s="55" t="s">
        <v>8255</v>
      </c>
      <c r="D2879" s="53"/>
      <c r="E2879" s="53"/>
      <c r="F2879" s="53"/>
      <c r="G2879" s="53"/>
      <c r="H2879" s="53" t="s">
        <v>148</v>
      </c>
      <c r="I2879" s="53" t="s">
        <v>30</v>
      </c>
      <c r="J2879" s="53" t="s">
        <v>149</v>
      </c>
      <c r="K2879" s="53" t="s">
        <v>123</v>
      </c>
      <c r="L2879" s="33" t="s">
        <v>128</v>
      </c>
      <c r="M2879" s="58" t="s">
        <v>10881</v>
      </c>
      <c r="N2879" s="53" t="s">
        <v>8256</v>
      </c>
      <c r="O2879" s="53"/>
      <c r="P2879" s="76"/>
    </row>
    <row r="2880" spans="1:16" ht="75">
      <c r="A2880" s="53" t="s">
        <v>8257</v>
      </c>
      <c r="B2880" s="54" t="s">
        <v>8203</v>
      </c>
      <c r="C2880" s="55" t="s">
        <v>8258</v>
      </c>
      <c r="D2880" s="53"/>
      <c r="E2880" s="53"/>
      <c r="F2880" s="53"/>
      <c r="G2880" s="53"/>
      <c r="H2880" s="53" t="s">
        <v>148</v>
      </c>
      <c r="I2880" s="53" t="s">
        <v>30</v>
      </c>
      <c r="J2880" s="53" t="s">
        <v>149</v>
      </c>
      <c r="K2880" s="53" t="s">
        <v>123</v>
      </c>
      <c r="L2880" s="33" t="s">
        <v>128</v>
      </c>
      <c r="M2880" s="58" t="s">
        <v>10881</v>
      </c>
      <c r="N2880" s="53" t="s">
        <v>8259</v>
      </c>
      <c r="O2880" s="53"/>
      <c r="P2880" s="76"/>
    </row>
    <row r="2881" spans="1:16" ht="75">
      <c r="A2881" s="53" t="s">
        <v>8260</v>
      </c>
      <c r="B2881" s="54" t="s">
        <v>8203</v>
      </c>
      <c r="C2881" s="55" t="s">
        <v>8261</v>
      </c>
      <c r="D2881" s="53"/>
      <c r="E2881" s="53"/>
      <c r="F2881" s="53"/>
      <c r="G2881" s="53"/>
      <c r="H2881" s="53" t="s">
        <v>148</v>
      </c>
      <c r="I2881" s="53" t="s">
        <v>30</v>
      </c>
      <c r="J2881" s="53" t="s">
        <v>149</v>
      </c>
      <c r="K2881" s="53" t="s">
        <v>123</v>
      </c>
      <c r="L2881" s="33" t="s">
        <v>128</v>
      </c>
      <c r="M2881" s="58" t="s">
        <v>10881</v>
      </c>
      <c r="N2881" s="53" t="s">
        <v>8262</v>
      </c>
      <c r="O2881" s="53"/>
      <c r="P2881" s="76"/>
    </row>
    <row r="2882" spans="1:16" ht="105">
      <c r="A2882" s="53" t="s">
        <v>8263</v>
      </c>
      <c r="B2882" s="54" t="s">
        <v>8203</v>
      </c>
      <c r="C2882" s="55" t="s">
        <v>8264</v>
      </c>
      <c r="D2882" s="53"/>
      <c r="E2882" s="53"/>
      <c r="F2882" s="53"/>
      <c r="G2882" s="53"/>
      <c r="H2882" s="53" t="s">
        <v>148</v>
      </c>
      <c r="I2882" s="53" t="s">
        <v>30</v>
      </c>
      <c r="J2882" s="53" t="s">
        <v>149</v>
      </c>
      <c r="K2882" s="53" t="s">
        <v>123</v>
      </c>
      <c r="L2882" s="33" t="s">
        <v>128</v>
      </c>
      <c r="M2882" s="58" t="s">
        <v>10881</v>
      </c>
      <c r="N2882" s="53" t="s">
        <v>8265</v>
      </c>
      <c r="O2882" s="53"/>
      <c r="P2882" s="76"/>
    </row>
    <row r="2883" spans="1:16" ht="45">
      <c r="A2883" s="53" t="s">
        <v>8266</v>
      </c>
      <c r="B2883" s="54" t="s">
        <v>8203</v>
      </c>
      <c r="C2883" s="55" t="s">
        <v>8267</v>
      </c>
      <c r="D2883" s="53"/>
      <c r="E2883" s="53"/>
      <c r="F2883" s="53"/>
      <c r="G2883" s="53"/>
      <c r="H2883" s="53" t="s">
        <v>148</v>
      </c>
      <c r="I2883" s="53" t="s">
        <v>30</v>
      </c>
      <c r="J2883" s="53" t="s">
        <v>149</v>
      </c>
      <c r="K2883" s="53" t="s">
        <v>123</v>
      </c>
      <c r="L2883" s="33" t="s">
        <v>128</v>
      </c>
      <c r="M2883" s="58" t="s">
        <v>10881</v>
      </c>
      <c r="N2883" s="53" t="s">
        <v>8268</v>
      </c>
      <c r="O2883" s="53"/>
      <c r="P2883" s="76"/>
    </row>
    <row r="2884" spans="1:16" ht="75">
      <c r="A2884" s="53" t="s">
        <v>8269</v>
      </c>
      <c r="B2884" s="54" t="s">
        <v>8203</v>
      </c>
      <c r="C2884" s="55" t="s">
        <v>8270</v>
      </c>
      <c r="D2884" s="53"/>
      <c r="E2884" s="53"/>
      <c r="F2884" s="53"/>
      <c r="G2884" s="53"/>
      <c r="H2884" s="53" t="s">
        <v>148</v>
      </c>
      <c r="I2884" s="53" t="s">
        <v>30</v>
      </c>
      <c r="J2884" s="53" t="s">
        <v>149</v>
      </c>
      <c r="K2884" s="53" t="s">
        <v>123</v>
      </c>
      <c r="L2884" s="33" t="s">
        <v>128</v>
      </c>
      <c r="M2884" s="58" t="s">
        <v>10881</v>
      </c>
      <c r="N2884" s="53" t="s">
        <v>8271</v>
      </c>
      <c r="O2884" s="53"/>
      <c r="P2884" s="76"/>
    </row>
    <row r="2885" spans="1:16" ht="60">
      <c r="A2885" s="53" t="s">
        <v>8272</v>
      </c>
      <c r="B2885" s="54" t="s">
        <v>8203</v>
      </c>
      <c r="C2885" s="55" t="s">
        <v>8273</v>
      </c>
      <c r="D2885" s="53"/>
      <c r="E2885" s="53"/>
      <c r="F2885" s="53"/>
      <c r="G2885" s="53"/>
      <c r="H2885" s="53" t="s">
        <v>148</v>
      </c>
      <c r="I2885" s="53" t="s">
        <v>30</v>
      </c>
      <c r="J2885" s="53" t="s">
        <v>149</v>
      </c>
      <c r="K2885" s="53" t="s">
        <v>123</v>
      </c>
      <c r="L2885" s="33" t="s">
        <v>128</v>
      </c>
      <c r="M2885" s="58" t="s">
        <v>10881</v>
      </c>
      <c r="N2885" s="53" t="s">
        <v>8274</v>
      </c>
      <c r="O2885" s="53"/>
      <c r="P2885" s="76"/>
    </row>
    <row r="2886" spans="1:16" ht="75">
      <c r="A2886" s="53" t="s">
        <v>8275</v>
      </c>
      <c r="B2886" s="54" t="s">
        <v>8203</v>
      </c>
      <c r="C2886" s="55" t="s">
        <v>8276</v>
      </c>
      <c r="D2886" s="53"/>
      <c r="E2886" s="53"/>
      <c r="F2886" s="53"/>
      <c r="G2886" s="53"/>
      <c r="H2886" s="53" t="s">
        <v>148</v>
      </c>
      <c r="I2886" s="53" t="s">
        <v>30</v>
      </c>
      <c r="J2886" s="53" t="s">
        <v>149</v>
      </c>
      <c r="K2886" s="53" t="s">
        <v>123</v>
      </c>
      <c r="L2886" s="33" t="s">
        <v>128</v>
      </c>
      <c r="M2886" s="58" t="s">
        <v>10881</v>
      </c>
      <c r="N2886" s="53" t="s">
        <v>8277</v>
      </c>
      <c r="O2886" s="53"/>
      <c r="P2886" s="76"/>
    </row>
    <row r="2887" spans="1:16" ht="60">
      <c r="A2887" s="53" t="s">
        <v>8278</v>
      </c>
      <c r="B2887" s="54" t="s">
        <v>8203</v>
      </c>
      <c r="C2887" s="55" t="s">
        <v>8279</v>
      </c>
      <c r="D2887" s="53"/>
      <c r="E2887" s="53"/>
      <c r="F2887" s="53"/>
      <c r="G2887" s="53"/>
      <c r="H2887" s="53" t="s">
        <v>148</v>
      </c>
      <c r="I2887" s="53" t="s">
        <v>30</v>
      </c>
      <c r="J2887" s="53" t="s">
        <v>149</v>
      </c>
      <c r="K2887" s="53" t="s">
        <v>123</v>
      </c>
      <c r="L2887" s="33" t="s">
        <v>128</v>
      </c>
      <c r="M2887" s="58" t="s">
        <v>10881</v>
      </c>
      <c r="N2887" s="53" t="s">
        <v>8280</v>
      </c>
      <c r="O2887" s="53"/>
      <c r="P2887" s="76"/>
    </row>
    <row r="2888" spans="1:16" ht="75">
      <c r="A2888" s="53" t="s">
        <v>8281</v>
      </c>
      <c r="B2888" s="54" t="s">
        <v>8203</v>
      </c>
      <c r="C2888" s="55" t="s">
        <v>8282</v>
      </c>
      <c r="D2888" s="53"/>
      <c r="E2888" s="53"/>
      <c r="F2888" s="53"/>
      <c r="G2888" s="53"/>
      <c r="H2888" s="53" t="s">
        <v>148</v>
      </c>
      <c r="I2888" s="53" t="s">
        <v>30</v>
      </c>
      <c r="J2888" s="53" t="s">
        <v>149</v>
      </c>
      <c r="K2888" s="53" t="s">
        <v>123</v>
      </c>
      <c r="L2888" s="33" t="s">
        <v>128</v>
      </c>
      <c r="M2888" s="58" t="s">
        <v>10881</v>
      </c>
      <c r="N2888" s="53" t="s">
        <v>8283</v>
      </c>
      <c r="O2888" s="84"/>
      <c r="P2888" s="76"/>
    </row>
    <row r="2889" spans="1:16" ht="75">
      <c r="A2889" s="53" t="s">
        <v>8284</v>
      </c>
      <c r="B2889" s="54" t="s">
        <v>8203</v>
      </c>
      <c r="C2889" s="55" t="s">
        <v>8285</v>
      </c>
      <c r="D2889" s="53"/>
      <c r="E2889" s="53"/>
      <c r="F2889" s="53"/>
      <c r="G2889" s="53"/>
      <c r="H2889" s="53" t="s">
        <v>148</v>
      </c>
      <c r="I2889" s="53" t="s">
        <v>30</v>
      </c>
      <c r="J2889" s="53" t="s">
        <v>149</v>
      </c>
      <c r="K2889" s="53" t="s">
        <v>123</v>
      </c>
      <c r="L2889" s="33" t="s">
        <v>128</v>
      </c>
      <c r="M2889" s="58" t="s">
        <v>10881</v>
      </c>
      <c r="N2889" s="53" t="s">
        <v>8286</v>
      </c>
      <c r="O2889" s="53"/>
      <c r="P2889" s="76"/>
    </row>
    <row r="2890" spans="1:16" ht="45">
      <c r="A2890" s="53" t="s">
        <v>8287</v>
      </c>
      <c r="B2890" s="54" t="s">
        <v>8203</v>
      </c>
      <c r="C2890" s="55" t="s">
        <v>8288</v>
      </c>
      <c r="D2890" s="53"/>
      <c r="E2890" s="53"/>
      <c r="F2890" s="53"/>
      <c r="G2890" s="53"/>
      <c r="H2890" s="53" t="s">
        <v>148</v>
      </c>
      <c r="I2890" s="53" t="s">
        <v>30</v>
      </c>
      <c r="J2890" s="53" t="s">
        <v>149</v>
      </c>
      <c r="K2890" s="53" t="s">
        <v>123</v>
      </c>
      <c r="L2890" s="33" t="s">
        <v>128</v>
      </c>
      <c r="M2890" s="58" t="s">
        <v>10881</v>
      </c>
      <c r="N2890" s="53" t="s">
        <v>8289</v>
      </c>
      <c r="O2890" s="53"/>
      <c r="P2890" s="76"/>
    </row>
    <row r="2891" spans="1:16" ht="75">
      <c r="A2891" s="53" t="s">
        <v>8290</v>
      </c>
      <c r="B2891" s="54" t="s">
        <v>8203</v>
      </c>
      <c r="C2891" s="55" t="s">
        <v>8291</v>
      </c>
      <c r="D2891" s="53"/>
      <c r="E2891" s="53"/>
      <c r="F2891" s="53"/>
      <c r="G2891" s="53"/>
      <c r="H2891" s="53" t="s">
        <v>148</v>
      </c>
      <c r="I2891" s="53" t="s">
        <v>30</v>
      </c>
      <c r="J2891" s="53" t="s">
        <v>149</v>
      </c>
      <c r="K2891" s="53" t="s">
        <v>123</v>
      </c>
      <c r="L2891" s="33" t="s">
        <v>128</v>
      </c>
      <c r="M2891" s="58" t="s">
        <v>10881</v>
      </c>
      <c r="N2891" s="53" t="s">
        <v>8292</v>
      </c>
      <c r="O2891" s="53"/>
      <c r="P2891" s="76"/>
    </row>
    <row r="2892" spans="1:16" ht="60">
      <c r="A2892" s="53" t="s">
        <v>8293</v>
      </c>
      <c r="B2892" s="54" t="s">
        <v>8203</v>
      </c>
      <c r="C2892" s="55" t="s">
        <v>8294</v>
      </c>
      <c r="D2892" s="53"/>
      <c r="E2892" s="53"/>
      <c r="F2892" s="53"/>
      <c r="G2892" s="53"/>
      <c r="H2892" s="53" t="s">
        <v>148</v>
      </c>
      <c r="I2892" s="53" t="s">
        <v>30</v>
      </c>
      <c r="J2892" s="53" t="s">
        <v>149</v>
      </c>
      <c r="K2892" s="53" t="s">
        <v>123</v>
      </c>
      <c r="L2892" s="33" t="s">
        <v>128</v>
      </c>
      <c r="M2892" s="58" t="s">
        <v>10881</v>
      </c>
      <c r="N2892" s="53" t="s">
        <v>8295</v>
      </c>
      <c r="O2892" s="84"/>
      <c r="P2892" s="76"/>
    </row>
    <row r="2893" spans="1:16" ht="75">
      <c r="A2893" s="53" t="s">
        <v>8296</v>
      </c>
      <c r="B2893" s="54" t="s">
        <v>8203</v>
      </c>
      <c r="C2893" s="55" t="s">
        <v>8297</v>
      </c>
      <c r="D2893" s="53"/>
      <c r="E2893" s="53"/>
      <c r="F2893" s="53"/>
      <c r="G2893" s="53"/>
      <c r="H2893" s="53" t="s">
        <v>148</v>
      </c>
      <c r="I2893" s="53" t="s">
        <v>30</v>
      </c>
      <c r="J2893" s="53" t="s">
        <v>149</v>
      </c>
      <c r="K2893" s="53" t="s">
        <v>123</v>
      </c>
      <c r="L2893" s="33" t="s">
        <v>128</v>
      </c>
      <c r="M2893" s="58" t="s">
        <v>10881</v>
      </c>
      <c r="N2893" s="53" t="s">
        <v>8298</v>
      </c>
      <c r="O2893" s="84"/>
      <c r="P2893" s="76"/>
    </row>
    <row r="2894" spans="1:16" ht="75">
      <c r="A2894" s="53" t="s">
        <v>8299</v>
      </c>
      <c r="B2894" s="54" t="s">
        <v>8203</v>
      </c>
      <c r="C2894" s="55" t="s">
        <v>8300</v>
      </c>
      <c r="D2894" s="53"/>
      <c r="E2894" s="53"/>
      <c r="F2894" s="53"/>
      <c r="G2894" s="53"/>
      <c r="H2894" s="53" t="s">
        <v>148</v>
      </c>
      <c r="I2894" s="53" t="s">
        <v>30</v>
      </c>
      <c r="J2894" s="53" t="s">
        <v>149</v>
      </c>
      <c r="K2894" s="53" t="s">
        <v>123</v>
      </c>
      <c r="L2894" s="33" t="s">
        <v>128</v>
      </c>
      <c r="M2894" s="58" t="s">
        <v>10881</v>
      </c>
      <c r="N2894" s="53" t="s">
        <v>8301</v>
      </c>
      <c r="O2894" s="84"/>
      <c r="P2894" s="76"/>
    </row>
    <row r="2895" spans="1:16" ht="45">
      <c r="A2895" s="53" t="s">
        <v>8302</v>
      </c>
      <c r="B2895" s="54" t="s">
        <v>8203</v>
      </c>
      <c r="C2895" s="55" t="s">
        <v>8303</v>
      </c>
      <c r="D2895" s="53"/>
      <c r="E2895" s="53"/>
      <c r="F2895" s="53"/>
      <c r="G2895" s="53"/>
      <c r="H2895" s="53" t="s">
        <v>148</v>
      </c>
      <c r="I2895" s="53" t="s">
        <v>30</v>
      </c>
      <c r="J2895" s="53" t="s">
        <v>149</v>
      </c>
      <c r="K2895" s="53" t="s">
        <v>123</v>
      </c>
      <c r="L2895" s="33" t="s">
        <v>128</v>
      </c>
      <c r="M2895" s="58" t="s">
        <v>10881</v>
      </c>
      <c r="N2895" s="53" t="s">
        <v>8304</v>
      </c>
      <c r="O2895" s="84"/>
      <c r="P2895" s="76"/>
    </row>
    <row r="2896" spans="1:16" ht="75">
      <c r="A2896" s="53" t="s">
        <v>8305</v>
      </c>
      <c r="B2896" s="54" t="s">
        <v>8203</v>
      </c>
      <c r="C2896" s="55" t="s">
        <v>8306</v>
      </c>
      <c r="D2896" s="53"/>
      <c r="E2896" s="53"/>
      <c r="F2896" s="53"/>
      <c r="G2896" s="53"/>
      <c r="H2896" s="53" t="s">
        <v>148</v>
      </c>
      <c r="I2896" s="53" t="s">
        <v>30</v>
      </c>
      <c r="J2896" s="53" t="s">
        <v>149</v>
      </c>
      <c r="K2896" s="53" t="s">
        <v>123</v>
      </c>
      <c r="L2896" s="33" t="s">
        <v>128</v>
      </c>
      <c r="M2896" s="58" t="s">
        <v>10881</v>
      </c>
      <c r="N2896" s="53" t="s">
        <v>8307</v>
      </c>
      <c r="O2896" s="84"/>
      <c r="P2896" s="76"/>
    </row>
    <row r="2897" spans="1:16" ht="60">
      <c r="A2897" s="53" t="s">
        <v>8308</v>
      </c>
      <c r="B2897" s="54" t="s">
        <v>8203</v>
      </c>
      <c r="C2897" s="55" t="s">
        <v>8309</v>
      </c>
      <c r="D2897" s="53"/>
      <c r="E2897" s="53"/>
      <c r="F2897" s="53"/>
      <c r="G2897" s="53"/>
      <c r="H2897" s="53" t="s">
        <v>148</v>
      </c>
      <c r="I2897" s="53" t="s">
        <v>30</v>
      </c>
      <c r="J2897" s="53" t="s">
        <v>149</v>
      </c>
      <c r="K2897" s="53" t="s">
        <v>123</v>
      </c>
      <c r="L2897" s="33" t="s">
        <v>128</v>
      </c>
      <c r="M2897" s="58" t="s">
        <v>10881</v>
      </c>
      <c r="N2897" s="53" t="s">
        <v>8310</v>
      </c>
      <c r="O2897" s="84"/>
      <c r="P2897" s="76"/>
    </row>
    <row r="2898" spans="1:16" ht="75">
      <c r="A2898" s="53" t="s">
        <v>8311</v>
      </c>
      <c r="B2898" s="54" t="s">
        <v>8203</v>
      </c>
      <c r="C2898" s="55" t="s">
        <v>8312</v>
      </c>
      <c r="D2898" s="53"/>
      <c r="E2898" s="53"/>
      <c r="F2898" s="53"/>
      <c r="G2898" s="53"/>
      <c r="H2898" s="53" t="s">
        <v>148</v>
      </c>
      <c r="I2898" s="53" t="s">
        <v>30</v>
      </c>
      <c r="J2898" s="53" t="s">
        <v>149</v>
      </c>
      <c r="K2898" s="53" t="s">
        <v>123</v>
      </c>
      <c r="L2898" s="33" t="s">
        <v>128</v>
      </c>
      <c r="M2898" s="58" t="s">
        <v>10881</v>
      </c>
      <c r="N2898" s="53" t="s">
        <v>8313</v>
      </c>
      <c r="O2898" s="53"/>
      <c r="P2898" s="76"/>
    </row>
    <row r="2899" spans="1:16" ht="75">
      <c r="A2899" s="53" t="s">
        <v>8314</v>
      </c>
      <c r="B2899" s="54" t="s">
        <v>8203</v>
      </c>
      <c r="C2899" s="55" t="s">
        <v>8315</v>
      </c>
      <c r="D2899" s="53"/>
      <c r="E2899" s="53"/>
      <c r="F2899" s="53"/>
      <c r="G2899" s="53"/>
      <c r="H2899" s="53" t="s">
        <v>148</v>
      </c>
      <c r="I2899" s="53" t="s">
        <v>30</v>
      </c>
      <c r="J2899" s="53" t="s">
        <v>149</v>
      </c>
      <c r="K2899" s="53" t="s">
        <v>123</v>
      </c>
      <c r="L2899" s="33" t="s">
        <v>128</v>
      </c>
      <c r="M2899" s="58" t="s">
        <v>10881</v>
      </c>
      <c r="N2899" s="53" t="s">
        <v>8316</v>
      </c>
      <c r="O2899" s="53"/>
      <c r="P2899" s="76"/>
    </row>
    <row r="2900" spans="1:16" ht="75">
      <c r="A2900" s="53" t="s">
        <v>8317</v>
      </c>
      <c r="B2900" s="54" t="s">
        <v>8203</v>
      </c>
      <c r="C2900" s="55" t="s">
        <v>8318</v>
      </c>
      <c r="D2900" s="53"/>
      <c r="E2900" s="53"/>
      <c r="F2900" s="53"/>
      <c r="G2900" s="53"/>
      <c r="H2900" s="53" t="s">
        <v>148</v>
      </c>
      <c r="I2900" s="53" t="s">
        <v>30</v>
      </c>
      <c r="J2900" s="53" t="s">
        <v>149</v>
      </c>
      <c r="K2900" s="53" t="s">
        <v>123</v>
      </c>
      <c r="L2900" s="53" t="s">
        <v>128</v>
      </c>
      <c r="M2900" s="58" t="s">
        <v>10975</v>
      </c>
      <c r="N2900" s="53" t="s">
        <v>8319</v>
      </c>
      <c r="O2900" s="53"/>
      <c r="P2900" s="76"/>
    </row>
    <row r="2901" spans="1:16" ht="30">
      <c r="A2901" s="53" t="s">
        <v>8320</v>
      </c>
      <c r="B2901" s="54" t="s">
        <v>8203</v>
      </c>
      <c r="C2901" s="55" t="s">
        <v>8321</v>
      </c>
      <c r="D2901" s="53"/>
      <c r="E2901" s="53"/>
      <c r="F2901" s="53"/>
      <c r="G2901" s="33" t="s">
        <v>10766</v>
      </c>
      <c r="H2901" s="53" t="s">
        <v>148</v>
      </c>
      <c r="I2901" s="53" t="s">
        <v>30</v>
      </c>
      <c r="J2901" s="53" t="s">
        <v>149</v>
      </c>
      <c r="K2901" s="53" t="s">
        <v>123</v>
      </c>
      <c r="L2901" s="53" t="s">
        <v>150</v>
      </c>
      <c r="M2901" s="58" t="s">
        <v>11104</v>
      </c>
      <c r="N2901" s="53" t="s">
        <v>8322</v>
      </c>
      <c r="O2901" s="33"/>
      <c r="P2901" s="76"/>
    </row>
    <row r="2902" spans="1:16" ht="45">
      <c r="A2902" s="53" t="s">
        <v>8323</v>
      </c>
      <c r="B2902" s="54" t="s">
        <v>8324</v>
      </c>
      <c r="C2902" s="55" t="s">
        <v>8325</v>
      </c>
      <c r="D2902" s="53"/>
      <c r="E2902" s="53"/>
      <c r="F2902" s="53"/>
      <c r="G2902" s="53"/>
      <c r="H2902" s="53" t="s">
        <v>148</v>
      </c>
      <c r="I2902" s="53" t="s">
        <v>30</v>
      </c>
      <c r="J2902" s="53" t="s">
        <v>151</v>
      </c>
      <c r="K2902" s="53" t="s">
        <v>124</v>
      </c>
      <c r="L2902" s="53" t="s">
        <v>129</v>
      </c>
      <c r="M2902" s="54"/>
      <c r="N2902" s="53" t="s">
        <v>8326</v>
      </c>
      <c r="O2902" s="60"/>
      <c r="P2902" s="76"/>
    </row>
    <row r="2903" spans="1:16" ht="45">
      <c r="A2903" s="53" t="s">
        <v>8327</v>
      </c>
      <c r="B2903" s="54" t="s">
        <v>8324</v>
      </c>
      <c r="C2903" s="55" t="s">
        <v>8328</v>
      </c>
      <c r="D2903" s="53"/>
      <c r="E2903" s="53"/>
      <c r="F2903" s="53"/>
      <c r="G2903" s="33" t="s">
        <v>10766</v>
      </c>
      <c r="H2903" s="53" t="s">
        <v>148</v>
      </c>
      <c r="I2903" s="53" t="s">
        <v>30</v>
      </c>
      <c r="J2903" s="53" t="s">
        <v>149</v>
      </c>
      <c r="K2903" s="53" t="s">
        <v>123</v>
      </c>
      <c r="L2903" s="53" t="s">
        <v>150</v>
      </c>
      <c r="M2903" s="58" t="s">
        <v>11209</v>
      </c>
      <c r="N2903" s="53" t="s">
        <v>8329</v>
      </c>
      <c r="O2903" s="33"/>
      <c r="P2903" s="76"/>
    </row>
    <row r="2904" spans="1:16" ht="60">
      <c r="A2904" s="53" t="s">
        <v>8330</v>
      </c>
      <c r="B2904" s="54" t="s">
        <v>8324</v>
      </c>
      <c r="C2904" s="55" t="s">
        <v>8331</v>
      </c>
      <c r="D2904" s="53"/>
      <c r="E2904" s="53"/>
      <c r="F2904" s="53"/>
      <c r="G2904" s="33" t="s">
        <v>10766</v>
      </c>
      <c r="H2904" s="53" t="s">
        <v>148</v>
      </c>
      <c r="I2904" s="53" t="s">
        <v>30</v>
      </c>
      <c r="J2904" s="53" t="s">
        <v>149</v>
      </c>
      <c r="K2904" s="53" t="s">
        <v>123</v>
      </c>
      <c r="L2904" s="53" t="s">
        <v>150</v>
      </c>
      <c r="M2904" s="58" t="s">
        <v>11110</v>
      </c>
      <c r="N2904" s="53" t="s">
        <v>8332</v>
      </c>
      <c r="O2904" s="33"/>
      <c r="P2904" s="76"/>
    </row>
    <row r="2905" spans="1:16" ht="90">
      <c r="A2905" s="53" t="s">
        <v>8333</v>
      </c>
      <c r="B2905" s="54" t="s">
        <v>8324</v>
      </c>
      <c r="C2905" s="55" t="s">
        <v>8334</v>
      </c>
      <c r="D2905" s="53"/>
      <c r="E2905" s="53"/>
      <c r="F2905" s="53"/>
      <c r="G2905" s="33" t="s">
        <v>10766</v>
      </c>
      <c r="H2905" s="53" t="s">
        <v>148</v>
      </c>
      <c r="I2905" s="53" t="s">
        <v>30</v>
      </c>
      <c r="J2905" s="53" t="s">
        <v>149</v>
      </c>
      <c r="K2905" s="53" t="s">
        <v>123</v>
      </c>
      <c r="L2905" s="53" t="s">
        <v>150</v>
      </c>
      <c r="M2905" s="65" t="s">
        <v>11104</v>
      </c>
      <c r="N2905" s="53" t="s">
        <v>8335</v>
      </c>
      <c r="O2905" s="33"/>
      <c r="P2905" s="76"/>
    </row>
    <row r="2906" spans="1:16" ht="45">
      <c r="A2906" s="53" t="s">
        <v>8336</v>
      </c>
      <c r="B2906" s="54" t="s">
        <v>8324</v>
      </c>
      <c r="C2906" s="55" t="s">
        <v>8337</v>
      </c>
      <c r="D2906" s="53"/>
      <c r="E2906" s="53"/>
      <c r="F2906" s="53"/>
      <c r="G2906" s="53"/>
      <c r="H2906" s="53" t="s">
        <v>148</v>
      </c>
      <c r="I2906" s="53" t="s">
        <v>30</v>
      </c>
      <c r="J2906" s="53" t="s">
        <v>149</v>
      </c>
      <c r="K2906" s="53" t="s">
        <v>123</v>
      </c>
      <c r="L2906" s="33" t="s">
        <v>128</v>
      </c>
      <c r="M2906" s="58" t="s">
        <v>10881</v>
      </c>
      <c r="N2906" s="53" t="s">
        <v>8338</v>
      </c>
      <c r="O2906" s="60"/>
      <c r="P2906" s="76"/>
    </row>
    <row r="2907" spans="1:16" ht="105">
      <c r="A2907" s="53" t="s">
        <v>8339</v>
      </c>
      <c r="B2907" s="54" t="s">
        <v>8324</v>
      </c>
      <c r="C2907" s="55" t="s">
        <v>8340</v>
      </c>
      <c r="D2907" s="53"/>
      <c r="E2907" s="53"/>
      <c r="F2907" s="53"/>
      <c r="G2907" s="53"/>
      <c r="H2907" s="53" t="s">
        <v>148</v>
      </c>
      <c r="I2907" s="53" t="s">
        <v>30</v>
      </c>
      <c r="J2907" s="53" t="s">
        <v>149</v>
      </c>
      <c r="K2907" s="53" t="s">
        <v>123</v>
      </c>
      <c r="L2907" s="33" t="s">
        <v>128</v>
      </c>
      <c r="M2907" s="58" t="s">
        <v>10881</v>
      </c>
      <c r="N2907" s="53" t="s">
        <v>8341</v>
      </c>
      <c r="O2907" s="60"/>
      <c r="P2907" s="76"/>
    </row>
    <row r="2908" spans="1:16" ht="120">
      <c r="A2908" s="53" t="s">
        <v>8342</v>
      </c>
      <c r="B2908" s="54" t="s">
        <v>8324</v>
      </c>
      <c r="C2908" s="55" t="s">
        <v>8343</v>
      </c>
      <c r="D2908" s="53"/>
      <c r="E2908" s="53"/>
      <c r="F2908" s="53"/>
      <c r="G2908" s="53"/>
      <c r="H2908" s="53" t="s">
        <v>148</v>
      </c>
      <c r="I2908" s="53" t="s">
        <v>30</v>
      </c>
      <c r="J2908" s="53" t="s">
        <v>149</v>
      </c>
      <c r="K2908" s="53" t="s">
        <v>123</v>
      </c>
      <c r="L2908" s="33" t="s">
        <v>128</v>
      </c>
      <c r="M2908" s="58" t="s">
        <v>10881</v>
      </c>
      <c r="N2908" s="53" t="s">
        <v>8344</v>
      </c>
      <c r="O2908" s="60"/>
      <c r="P2908" s="76"/>
    </row>
    <row r="2909" spans="1:16" ht="60">
      <c r="A2909" s="53" t="s">
        <v>8345</v>
      </c>
      <c r="B2909" s="54" t="s">
        <v>8324</v>
      </c>
      <c r="C2909" s="55" t="s">
        <v>8346</v>
      </c>
      <c r="D2909" s="53"/>
      <c r="E2909" s="53"/>
      <c r="F2909" s="53"/>
      <c r="G2909" s="53"/>
      <c r="H2909" s="53" t="s">
        <v>148</v>
      </c>
      <c r="I2909" s="53" t="s">
        <v>30</v>
      </c>
      <c r="J2909" s="53" t="s">
        <v>149</v>
      </c>
      <c r="K2909" s="53" t="s">
        <v>123</v>
      </c>
      <c r="L2909" s="33" t="s">
        <v>128</v>
      </c>
      <c r="M2909" s="58" t="s">
        <v>10881</v>
      </c>
      <c r="N2909" s="53" t="s">
        <v>8347</v>
      </c>
      <c r="O2909" s="56"/>
      <c r="P2909" s="76"/>
    </row>
    <row r="2910" spans="1:16" ht="60">
      <c r="A2910" s="53" t="s">
        <v>8348</v>
      </c>
      <c r="B2910" s="54" t="s">
        <v>8324</v>
      </c>
      <c r="C2910" s="55" t="s">
        <v>8349</v>
      </c>
      <c r="D2910" s="53"/>
      <c r="E2910" s="53"/>
      <c r="F2910" s="53"/>
      <c r="G2910" s="53"/>
      <c r="H2910" s="53" t="s">
        <v>148</v>
      </c>
      <c r="I2910" s="53" t="s">
        <v>30</v>
      </c>
      <c r="J2910" s="53" t="s">
        <v>149</v>
      </c>
      <c r="K2910" s="53" t="s">
        <v>123</v>
      </c>
      <c r="L2910" s="53" t="s">
        <v>128</v>
      </c>
      <c r="M2910" s="58" t="s">
        <v>10975</v>
      </c>
      <c r="N2910" s="53" t="s">
        <v>8350</v>
      </c>
      <c r="O2910" s="56"/>
      <c r="P2910" s="76"/>
    </row>
    <row r="2911" spans="1:16" ht="75">
      <c r="A2911" s="53" t="s">
        <v>8351</v>
      </c>
      <c r="B2911" s="54" t="s">
        <v>8324</v>
      </c>
      <c r="C2911" s="55" t="s">
        <v>8352</v>
      </c>
      <c r="D2911" s="53"/>
      <c r="E2911" s="53"/>
      <c r="F2911" s="53"/>
      <c r="G2911" s="53"/>
      <c r="H2911" s="53" t="s">
        <v>148</v>
      </c>
      <c r="I2911" s="53" t="s">
        <v>30</v>
      </c>
      <c r="J2911" s="53" t="s">
        <v>149</v>
      </c>
      <c r="K2911" s="53" t="s">
        <v>123</v>
      </c>
      <c r="L2911" s="53" t="s">
        <v>128</v>
      </c>
      <c r="M2911" s="58" t="s">
        <v>10881</v>
      </c>
      <c r="N2911" s="53" t="s">
        <v>8353</v>
      </c>
      <c r="O2911" s="60"/>
      <c r="P2911" s="76"/>
    </row>
    <row r="2912" spans="1:16" ht="30">
      <c r="A2912" s="53" t="s">
        <v>8354</v>
      </c>
      <c r="B2912" s="54" t="s">
        <v>8324</v>
      </c>
      <c r="C2912" s="55" t="s">
        <v>8355</v>
      </c>
      <c r="D2912" s="53"/>
      <c r="E2912" s="53"/>
      <c r="F2912" s="53"/>
      <c r="G2912" s="33" t="s">
        <v>10766</v>
      </c>
      <c r="H2912" s="53" t="s">
        <v>148</v>
      </c>
      <c r="I2912" s="53" t="s">
        <v>30</v>
      </c>
      <c r="J2912" s="53" t="s">
        <v>149</v>
      </c>
      <c r="K2912" s="53" t="s">
        <v>123</v>
      </c>
      <c r="L2912" s="53" t="s">
        <v>150</v>
      </c>
      <c r="M2912" s="54" t="s">
        <v>11059</v>
      </c>
      <c r="N2912" s="53" t="s">
        <v>8356</v>
      </c>
      <c r="O2912" s="33"/>
      <c r="P2912" s="76"/>
    </row>
    <row r="2913" spans="1:16" ht="45">
      <c r="A2913" s="53" t="s">
        <v>8357</v>
      </c>
      <c r="B2913" s="54" t="s">
        <v>8358</v>
      </c>
      <c r="C2913" s="55" t="s">
        <v>8359</v>
      </c>
      <c r="D2913" s="53"/>
      <c r="E2913" s="53"/>
      <c r="F2913" s="53"/>
      <c r="G2913" s="53"/>
      <c r="H2913" s="53" t="s">
        <v>148</v>
      </c>
      <c r="I2913" s="53" t="s">
        <v>30</v>
      </c>
      <c r="J2913" s="53" t="s">
        <v>151</v>
      </c>
      <c r="K2913" s="53" t="s">
        <v>124</v>
      </c>
      <c r="L2913" s="53" t="s">
        <v>129</v>
      </c>
      <c r="M2913" s="55"/>
      <c r="N2913" s="53" t="s">
        <v>8360</v>
      </c>
      <c r="O2913" s="53"/>
      <c r="P2913" s="76"/>
    </row>
    <row r="2914" spans="1:16" ht="60">
      <c r="A2914" s="53" t="s">
        <v>8361</v>
      </c>
      <c r="B2914" s="54" t="s">
        <v>8358</v>
      </c>
      <c r="C2914" s="55" t="s">
        <v>8362</v>
      </c>
      <c r="D2914" s="53"/>
      <c r="E2914" s="53"/>
      <c r="F2914" s="53"/>
      <c r="G2914" s="33" t="s">
        <v>10766</v>
      </c>
      <c r="H2914" s="53" t="s">
        <v>148</v>
      </c>
      <c r="I2914" s="53" t="s">
        <v>30</v>
      </c>
      <c r="J2914" s="53" t="s">
        <v>149</v>
      </c>
      <c r="K2914" s="53" t="s">
        <v>123</v>
      </c>
      <c r="L2914" s="53" t="s">
        <v>150</v>
      </c>
      <c r="M2914" s="65" t="s">
        <v>11219</v>
      </c>
      <c r="N2914" s="53" t="s">
        <v>8363</v>
      </c>
      <c r="O2914" s="33"/>
      <c r="P2914" s="76"/>
    </row>
    <row r="2915" spans="1:16" ht="75">
      <c r="A2915" s="53" t="s">
        <v>8364</v>
      </c>
      <c r="B2915" s="54" t="s">
        <v>8358</v>
      </c>
      <c r="C2915" s="55" t="s">
        <v>8365</v>
      </c>
      <c r="D2915" s="53"/>
      <c r="E2915" s="53"/>
      <c r="F2915" s="53"/>
      <c r="G2915" s="33" t="s">
        <v>10766</v>
      </c>
      <c r="H2915" s="53" t="s">
        <v>148</v>
      </c>
      <c r="I2915" s="53" t="s">
        <v>30</v>
      </c>
      <c r="J2915" s="53" t="s">
        <v>149</v>
      </c>
      <c r="K2915" s="53" t="s">
        <v>123</v>
      </c>
      <c r="L2915" s="53" t="s">
        <v>150</v>
      </c>
      <c r="M2915" s="55" t="s">
        <v>11059</v>
      </c>
      <c r="N2915" s="53" t="s">
        <v>8366</v>
      </c>
      <c r="O2915" s="33"/>
      <c r="P2915" s="76"/>
    </row>
    <row r="2916" spans="1:16" ht="60">
      <c r="A2916" s="53" t="s">
        <v>8367</v>
      </c>
      <c r="B2916" s="54" t="s">
        <v>8358</v>
      </c>
      <c r="C2916" s="55" t="s">
        <v>8368</v>
      </c>
      <c r="D2916" s="53"/>
      <c r="E2916" s="53"/>
      <c r="F2916" s="53"/>
      <c r="G2916" s="33" t="s">
        <v>10766</v>
      </c>
      <c r="H2916" s="53" t="s">
        <v>148</v>
      </c>
      <c r="I2916" s="53" t="s">
        <v>30</v>
      </c>
      <c r="J2916" s="53" t="s">
        <v>149</v>
      </c>
      <c r="K2916" s="53" t="s">
        <v>123</v>
      </c>
      <c r="L2916" s="53" t="s">
        <v>150</v>
      </c>
      <c r="M2916" s="65" t="s">
        <v>11177</v>
      </c>
      <c r="N2916" s="53" t="s">
        <v>8369</v>
      </c>
      <c r="O2916" s="33"/>
      <c r="P2916" s="76"/>
    </row>
    <row r="2917" spans="1:16" ht="75">
      <c r="A2917" s="53" t="s">
        <v>8370</v>
      </c>
      <c r="B2917" s="54" t="s">
        <v>8358</v>
      </c>
      <c r="C2917" s="55" t="s">
        <v>8371</v>
      </c>
      <c r="D2917" s="53"/>
      <c r="E2917" s="53"/>
      <c r="F2917" s="53"/>
      <c r="G2917" s="53"/>
      <c r="H2917" s="53" t="s">
        <v>148</v>
      </c>
      <c r="I2917" s="53" t="s">
        <v>30</v>
      </c>
      <c r="J2917" s="53" t="s">
        <v>149</v>
      </c>
      <c r="K2917" s="53" t="s">
        <v>123</v>
      </c>
      <c r="L2917" s="33" t="s">
        <v>128</v>
      </c>
      <c r="M2917" s="58" t="s">
        <v>10881</v>
      </c>
      <c r="N2917" s="53" t="s">
        <v>8372</v>
      </c>
      <c r="O2917" s="53"/>
      <c r="P2917" s="76"/>
    </row>
    <row r="2918" spans="1:16" ht="75">
      <c r="A2918" s="53" t="s">
        <v>2803</v>
      </c>
      <c r="B2918" s="54" t="s">
        <v>8358</v>
      </c>
      <c r="C2918" s="55" t="s">
        <v>8373</v>
      </c>
      <c r="D2918" s="53"/>
      <c r="E2918" s="53"/>
      <c r="F2918" s="53"/>
      <c r="G2918" s="53"/>
      <c r="H2918" s="53" t="s">
        <v>148</v>
      </c>
      <c r="I2918" s="53" t="s">
        <v>30</v>
      </c>
      <c r="J2918" s="53" t="s">
        <v>149</v>
      </c>
      <c r="K2918" s="53" t="s">
        <v>123</v>
      </c>
      <c r="L2918" s="33" t="s">
        <v>128</v>
      </c>
      <c r="M2918" s="58" t="s">
        <v>10881</v>
      </c>
      <c r="N2918" s="60"/>
      <c r="O2918" s="60"/>
      <c r="P2918" s="76"/>
    </row>
    <row r="2919" spans="1:16" ht="75">
      <c r="A2919" s="53" t="s">
        <v>2804</v>
      </c>
      <c r="B2919" s="54" t="s">
        <v>8358</v>
      </c>
      <c r="C2919" s="55" t="s">
        <v>8374</v>
      </c>
      <c r="D2919" s="53"/>
      <c r="E2919" s="53"/>
      <c r="F2919" s="53"/>
      <c r="G2919" s="53"/>
      <c r="H2919" s="53" t="s">
        <v>148</v>
      </c>
      <c r="I2919" s="53" t="s">
        <v>30</v>
      </c>
      <c r="J2919" s="53" t="s">
        <v>149</v>
      </c>
      <c r="K2919" s="53" t="s">
        <v>123</v>
      </c>
      <c r="L2919" s="33" t="s">
        <v>128</v>
      </c>
      <c r="M2919" s="58" t="s">
        <v>10881</v>
      </c>
      <c r="N2919" s="60"/>
      <c r="O2919" s="60"/>
      <c r="P2919" s="76"/>
    </row>
    <row r="2920" spans="1:16" ht="45">
      <c r="A2920" s="53" t="s">
        <v>8375</v>
      </c>
      <c r="B2920" s="54" t="s">
        <v>8358</v>
      </c>
      <c r="C2920" s="55" t="s">
        <v>8376</v>
      </c>
      <c r="D2920" s="53"/>
      <c r="E2920" s="53"/>
      <c r="F2920" s="54"/>
      <c r="G2920" s="33" t="s">
        <v>10766</v>
      </c>
      <c r="H2920" s="53" t="s">
        <v>148</v>
      </c>
      <c r="I2920" s="53" t="s">
        <v>30</v>
      </c>
      <c r="J2920" s="53" t="s">
        <v>152</v>
      </c>
      <c r="K2920" s="53" t="s">
        <v>123</v>
      </c>
      <c r="L2920" s="53" t="s">
        <v>150</v>
      </c>
      <c r="M2920" s="58" t="s">
        <v>11177</v>
      </c>
      <c r="N2920" s="53" t="s">
        <v>8377</v>
      </c>
      <c r="O2920" s="33"/>
      <c r="P2920" s="76"/>
    </row>
    <row r="2921" spans="1:16" ht="45">
      <c r="A2921" s="53" t="s">
        <v>8378</v>
      </c>
      <c r="B2921" s="54" t="s">
        <v>8358</v>
      </c>
      <c r="C2921" s="55" t="s">
        <v>8379</v>
      </c>
      <c r="D2921" s="53"/>
      <c r="E2921" s="53"/>
      <c r="F2921" s="65"/>
      <c r="G2921" s="33"/>
      <c r="H2921" s="53" t="s">
        <v>156</v>
      </c>
      <c r="I2921" s="53" t="s">
        <v>30</v>
      </c>
      <c r="J2921" s="53" t="s">
        <v>151</v>
      </c>
      <c r="K2921" s="53" t="s">
        <v>124</v>
      </c>
      <c r="L2921" s="53" t="s">
        <v>153</v>
      </c>
      <c r="M2921" s="58" t="s">
        <v>655</v>
      </c>
      <c r="N2921" s="53" t="s">
        <v>8380</v>
      </c>
      <c r="O2921" s="33"/>
      <c r="P2921" s="76"/>
    </row>
    <row r="2922" spans="1:16" ht="45">
      <c r="A2922" s="53" t="s">
        <v>8381</v>
      </c>
      <c r="B2922" s="54" t="s">
        <v>8358</v>
      </c>
      <c r="C2922" s="55" t="s">
        <v>8382</v>
      </c>
      <c r="D2922" s="53"/>
      <c r="E2922" s="53"/>
      <c r="F2922" s="53"/>
      <c r="G2922" s="33" t="s">
        <v>10766</v>
      </c>
      <c r="H2922" s="53" t="s">
        <v>148</v>
      </c>
      <c r="I2922" s="53" t="s">
        <v>30</v>
      </c>
      <c r="J2922" s="53" t="s">
        <v>149</v>
      </c>
      <c r="K2922" s="53" t="s">
        <v>123</v>
      </c>
      <c r="L2922" s="53" t="s">
        <v>150</v>
      </c>
      <c r="M2922" s="55" t="s">
        <v>11059</v>
      </c>
      <c r="N2922" s="53" t="s">
        <v>8383</v>
      </c>
      <c r="O2922" s="33"/>
      <c r="P2922" s="76"/>
    </row>
    <row r="2923" spans="1:16" ht="90">
      <c r="A2923" s="53" t="s">
        <v>8384</v>
      </c>
      <c r="B2923" s="54" t="s">
        <v>8358</v>
      </c>
      <c r="C2923" s="55" t="s">
        <v>8385</v>
      </c>
      <c r="D2923" s="53"/>
      <c r="E2923" s="53"/>
      <c r="F2923" s="53"/>
      <c r="G2923" s="53"/>
      <c r="H2923" s="53" t="s">
        <v>148</v>
      </c>
      <c r="I2923" s="53" t="s">
        <v>30</v>
      </c>
      <c r="J2923" s="53" t="s">
        <v>149</v>
      </c>
      <c r="K2923" s="53" t="s">
        <v>123</v>
      </c>
      <c r="L2923" s="33" t="s">
        <v>128</v>
      </c>
      <c r="M2923" s="58" t="s">
        <v>10881</v>
      </c>
      <c r="N2923" s="53" t="s">
        <v>8386</v>
      </c>
      <c r="O2923" s="60"/>
      <c r="P2923" s="76"/>
    </row>
    <row r="2924" spans="1:16" ht="105">
      <c r="A2924" s="53" t="s">
        <v>8387</v>
      </c>
      <c r="B2924" s="54" t="s">
        <v>8358</v>
      </c>
      <c r="C2924" s="55" t="s">
        <v>8388</v>
      </c>
      <c r="D2924" s="53"/>
      <c r="E2924" s="53"/>
      <c r="F2924" s="53"/>
      <c r="G2924" s="53"/>
      <c r="H2924" s="53" t="s">
        <v>148</v>
      </c>
      <c r="I2924" s="53" t="s">
        <v>30</v>
      </c>
      <c r="J2924" s="53" t="s">
        <v>149</v>
      </c>
      <c r="K2924" s="53" t="s">
        <v>123</v>
      </c>
      <c r="L2924" s="33" t="s">
        <v>128</v>
      </c>
      <c r="M2924" s="58" t="s">
        <v>10881</v>
      </c>
      <c r="N2924" s="53" t="s">
        <v>8389</v>
      </c>
      <c r="O2924" s="60"/>
      <c r="P2924" s="76"/>
    </row>
    <row r="2925" spans="1:16" ht="75">
      <c r="A2925" s="53" t="s">
        <v>8390</v>
      </c>
      <c r="B2925" s="54" t="s">
        <v>8358</v>
      </c>
      <c r="C2925" s="55" t="s">
        <v>8391</v>
      </c>
      <c r="D2925" s="53"/>
      <c r="E2925" s="53"/>
      <c r="F2925" s="53"/>
      <c r="G2925" s="53"/>
      <c r="H2925" s="53" t="s">
        <v>148</v>
      </c>
      <c r="I2925" s="53" t="s">
        <v>30</v>
      </c>
      <c r="J2925" s="53" t="s">
        <v>149</v>
      </c>
      <c r="K2925" s="53" t="s">
        <v>123</v>
      </c>
      <c r="L2925" s="33" t="s">
        <v>128</v>
      </c>
      <c r="M2925" s="58" t="s">
        <v>10881</v>
      </c>
      <c r="N2925" s="53" t="s">
        <v>8392</v>
      </c>
      <c r="O2925" s="53"/>
      <c r="P2925" s="76"/>
    </row>
    <row r="2926" spans="1:16" ht="45">
      <c r="A2926" s="53" t="s">
        <v>8393</v>
      </c>
      <c r="B2926" s="54" t="s">
        <v>8358</v>
      </c>
      <c r="C2926" s="55" t="s">
        <v>8394</v>
      </c>
      <c r="D2926" s="53"/>
      <c r="E2926" s="53"/>
      <c r="F2926" s="53"/>
      <c r="G2926" s="33"/>
      <c r="H2926" s="53" t="s">
        <v>148</v>
      </c>
      <c r="I2926" s="53" t="s">
        <v>30</v>
      </c>
      <c r="J2926" s="53" t="s">
        <v>149</v>
      </c>
      <c r="K2926" s="53" t="s">
        <v>123</v>
      </c>
      <c r="L2926" s="53" t="s">
        <v>129</v>
      </c>
      <c r="M2926" s="58" t="s">
        <v>11189</v>
      </c>
      <c r="N2926" s="53" t="s">
        <v>8395</v>
      </c>
      <c r="O2926" s="83"/>
      <c r="P2926" s="76"/>
    </row>
    <row r="2927" spans="1:16" ht="90">
      <c r="A2927" s="53" t="s">
        <v>8396</v>
      </c>
      <c r="B2927" s="54" t="s">
        <v>8358</v>
      </c>
      <c r="C2927" s="55" t="s">
        <v>8397</v>
      </c>
      <c r="D2927" s="53"/>
      <c r="E2927" s="53"/>
      <c r="F2927" s="54"/>
      <c r="G2927" s="53"/>
      <c r="H2927" s="53" t="s">
        <v>148</v>
      </c>
      <c r="I2927" s="53" t="s">
        <v>30</v>
      </c>
      <c r="J2927" s="53" t="s">
        <v>149</v>
      </c>
      <c r="K2927" s="53" t="s">
        <v>123</v>
      </c>
      <c r="L2927" s="33" t="s">
        <v>128</v>
      </c>
      <c r="M2927" s="58" t="s">
        <v>10881</v>
      </c>
      <c r="N2927" s="53" t="s">
        <v>8398</v>
      </c>
      <c r="O2927" s="53"/>
      <c r="P2927" s="76"/>
    </row>
    <row r="2928" spans="1:16" ht="90">
      <c r="A2928" s="53" t="s">
        <v>8399</v>
      </c>
      <c r="B2928" s="54" t="s">
        <v>8358</v>
      </c>
      <c r="C2928" s="55" t="s">
        <v>8400</v>
      </c>
      <c r="D2928" s="53"/>
      <c r="E2928" s="53"/>
      <c r="F2928" s="54"/>
      <c r="G2928" s="53"/>
      <c r="H2928" s="53" t="s">
        <v>156</v>
      </c>
      <c r="I2928" s="53" t="s">
        <v>30</v>
      </c>
      <c r="J2928" s="53" t="s">
        <v>151</v>
      </c>
      <c r="K2928" s="53" t="s">
        <v>124</v>
      </c>
      <c r="L2928" s="53" t="s">
        <v>153</v>
      </c>
      <c r="M2928" s="58" t="s">
        <v>655</v>
      </c>
      <c r="N2928" s="53" t="s">
        <v>8401</v>
      </c>
      <c r="O2928" s="53"/>
      <c r="P2928" s="76"/>
    </row>
    <row r="2929" spans="1:16" ht="60">
      <c r="A2929" s="53" t="s">
        <v>8402</v>
      </c>
      <c r="B2929" s="54" t="s">
        <v>8358</v>
      </c>
      <c r="C2929" s="55" t="s">
        <v>8403</v>
      </c>
      <c r="D2929" s="53"/>
      <c r="E2929" s="53"/>
      <c r="F2929" s="53"/>
      <c r="G2929" s="53"/>
      <c r="H2929" s="53" t="s">
        <v>148</v>
      </c>
      <c r="I2929" s="53" t="s">
        <v>30</v>
      </c>
      <c r="J2929" s="53" t="s">
        <v>149</v>
      </c>
      <c r="K2929" s="53" t="s">
        <v>123</v>
      </c>
      <c r="L2929" s="33" t="s">
        <v>128</v>
      </c>
      <c r="M2929" s="58" t="s">
        <v>10881</v>
      </c>
      <c r="N2929" s="53" t="s">
        <v>8404</v>
      </c>
      <c r="O2929" s="53"/>
      <c r="P2929" s="76"/>
    </row>
    <row r="2930" spans="1:16" ht="45">
      <c r="A2930" s="53" t="s">
        <v>8405</v>
      </c>
      <c r="B2930" s="54" t="s">
        <v>8358</v>
      </c>
      <c r="C2930" s="55" t="s">
        <v>8406</v>
      </c>
      <c r="D2930" s="53"/>
      <c r="E2930" s="53"/>
      <c r="F2930" s="53"/>
      <c r="G2930" s="53"/>
      <c r="H2930" s="53" t="s">
        <v>148</v>
      </c>
      <c r="I2930" s="53" t="s">
        <v>30</v>
      </c>
      <c r="J2930" s="53" t="s">
        <v>149</v>
      </c>
      <c r="K2930" s="53" t="s">
        <v>123</v>
      </c>
      <c r="L2930" s="33" t="s">
        <v>128</v>
      </c>
      <c r="M2930" s="58" t="s">
        <v>10881</v>
      </c>
      <c r="N2930" s="53" t="s">
        <v>8407</v>
      </c>
      <c r="O2930" s="53"/>
      <c r="P2930" s="76"/>
    </row>
    <row r="2931" spans="1:16" ht="30">
      <c r="A2931" s="53" t="s">
        <v>8408</v>
      </c>
      <c r="B2931" s="54" t="s">
        <v>8358</v>
      </c>
      <c r="C2931" s="55" t="s">
        <v>8409</v>
      </c>
      <c r="D2931" s="53"/>
      <c r="E2931" s="53"/>
      <c r="F2931" s="53"/>
      <c r="G2931" s="33" t="s">
        <v>10766</v>
      </c>
      <c r="H2931" s="53" t="s">
        <v>148</v>
      </c>
      <c r="I2931" s="53" t="s">
        <v>30</v>
      </c>
      <c r="J2931" s="53" t="s">
        <v>149</v>
      </c>
      <c r="K2931" s="53" t="s">
        <v>123</v>
      </c>
      <c r="L2931" s="53" t="s">
        <v>150</v>
      </c>
      <c r="M2931" s="55" t="s">
        <v>11059</v>
      </c>
      <c r="N2931" s="53" t="s">
        <v>8410</v>
      </c>
      <c r="O2931" s="33"/>
      <c r="P2931" s="76"/>
    </row>
    <row r="2932" spans="1:16" ht="45">
      <c r="A2932" s="53" t="s">
        <v>8411</v>
      </c>
      <c r="B2932" s="54" t="s">
        <v>8412</v>
      </c>
      <c r="C2932" s="55" t="s">
        <v>8413</v>
      </c>
      <c r="D2932" s="53"/>
      <c r="E2932" s="53"/>
      <c r="F2932" s="53"/>
      <c r="G2932" s="53"/>
      <c r="H2932" s="53" t="s">
        <v>148</v>
      </c>
      <c r="I2932" s="53" t="s">
        <v>30</v>
      </c>
      <c r="J2932" s="53" t="s">
        <v>151</v>
      </c>
      <c r="K2932" s="53" t="s">
        <v>124</v>
      </c>
      <c r="L2932" s="53" t="s">
        <v>129</v>
      </c>
      <c r="M2932" s="55"/>
      <c r="N2932" s="53" t="s">
        <v>8414</v>
      </c>
      <c r="O2932" s="53"/>
      <c r="P2932" s="76"/>
    </row>
    <row r="2933" spans="1:16" ht="60">
      <c r="A2933" s="53" t="s">
        <v>8415</v>
      </c>
      <c r="B2933" s="54" t="s">
        <v>8412</v>
      </c>
      <c r="C2933" s="55" t="s">
        <v>8416</v>
      </c>
      <c r="D2933" s="53"/>
      <c r="E2933" s="53"/>
      <c r="F2933" s="53"/>
      <c r="G2933" s="33" t="s">
        <v>10766</v>
      </c>
      <c r="H2933" s="53" t="s">
        <v>148</v>
      </c>
      <c r="I2933" s="53" t="s">
        <v>30</v>
      </c>
      <c r="J2933" s="53" t="s">
        <v>149</v>
      </c>
      <c r="K2933" s="53" t="s">
        <v>123</v>
      </c>
      <c r="L2933" s="53" t="s">
        <v>150</v>
      </c>
      <c r="M2933" s="58" t="s">
        <v>11061</v>
      </c>
      <c r="N2933" s="53" t="s">
        <v>8417</v>
      </c>
      <c r="O2933" s="33"/>
      <c r="P2933" s="76"/>
    </row>
    <row r="2934" spans="1:16" ht="60">
      <c r="A2934" s="53" t="s">
        <v>8418</v>
      </c>
      <c r="B2934" s="54" t="s">
        <v>8412</v>
      </c>
      <c r="C2934" s="55" t="s">
        <v>8419</v>
      </c>
      <c r="D2934" s="53"/>
      <c r="E2934" s="53"/>
      <c r="F2934" s="53"/>
      <c r="G2934" s="33" t="s">
        <v>10766</v>
      </c>
      <c r="H2934" s="53" t="s">
        <v>148</v>
      </c>
      <c r="I2934" s="53" t="s">
        <v>30</v>
      </c>
      <c r="J2934" s="53" t="s">
        <v>149</v>
      </c>
      <c r="K2934" s="53" t="s">
        <v>123</v>
      </c>
      <c r="L2934" s="53" t="s">
        <v>150</v>
      </c>
      <c r="M2934" s="58" t="s">
        <v>11061</v>
      </c>
      <c r="N2934" s="53" t="s">
        <v>8420</v>
      </c>
      <c r="O2934" s="33"/>
      <c r="P2934" s="76"/>
    </row>
    <row r="2935" spans="1:16" ht="60">
      <c r="A2935" s="53" t="s">
        <v>8421</v>
      </c>
      <c r="B2935" s="54" t="s">
        <v>8412</v>
      </c>
      <c r="C2935" s="55" t="s">
        <v>8422</v>
      </c>
      <c r="D2935" s="53"/>
      <c r="E2935" s="53"/>
      <c r="F2935" s="53"/>
      <c r="G2935" s="33" t="s">
        <v>10766</v>
      </c>
      <c r="H2935" s="53" t="s">
        <v>148</v>
      </c>
      <c r="I2935" s="53" t="s">
        <v>30</v>
      </c>
      <c r="J2935" s="53" t="s">
        <v>149</v>
      </c>
      <c r="K2935" s="53" t="s">
        <v>123</v>
      </c>
      <c r="L2935" s="53" t="s">
        <v>150</v>
      </c>
      <c r="M2935" s="58" t="s">
        <v>11061</v>
      </c>
      <c r="N2935" s="53" t="s">
        <v>8423</v>
      </c>
      <c r="O2935" s="33"/>
      <c r="P2935" s="76"/>
    </row>
    <row r="2936" spans="1:16" ht="75">
      <c r="A2936" s="53" t="s">
        <v>8424</v>
      </c>
      <c r="B2936" s="54" t="s">
        <v>8412</v>
      </c>
      <c r="C2936" s="55" t="s">
        <v>8425</v>
      </c>
      <c r="D2936" s="53"/>
      <c r="E2936" s="53"/>
      <c r="F2936" s="53"/>
      <c r="G2936" s="53"/>
      <c r="H2936" s="53" t="s">
        <v>148</v>
      </c>
      <c r="I2936" s="53" t="s">
        <v>30</v>
      </c>
      <c r="J2936" s="53" t="s">
        <v>149</v>
      </c>
      <c r="K2936" s="53" t="s">
        <v>123</v>
      </c>
      <c r="L2936" s="33" t="s">
        <v>128</v>
      </c>
      <c r="M2936" s="58" t="s">
        <v>10881</v>
      </c>
      <c r="N2936" s="53" t="s">
        <v>8426</v>
      </c>
      <c r="O2936" s="53"/>
      <c r="P2936" s="76"/>
    </row>
    <row r="2937" spans="1:16" ht="60">
      <c r="A2937" s="53" t="s">
        <v>8427</v>
      </c>
      <c r="B2937" s="54" t="s">
        <v>8412</v>
      </c>
      <c r="C2937" s="58" t="s">
        <v>10682</v>
      </c>
      <c r="D2937" s="53"/>
      <c r="E2937" s="53"/>
      <c r="F2937" s="53"/>
      <c r="G2937" s="53"/>
      <c r="H2937" s="53" t="s">
        <v>148</v>
      </c>
      <c r="I2937" s="53" t="s">
        <v>30</v>
      </c>
      <c r="J2937" s="53" t="s">
        <v>149</v>
      </c>
      <c r="K2937" s="53" t="s">
        <v>123</v>
      </c>
      <c r="L2937" s="33" t="s">
        <v>128</v>
      </c>
      <c r="M2937" s="58" t="s">
        <v>10881</v>
      </c>
      <c r="N2937" s="53" t="s">
        <v>8428</v>
      </c>
      <c r="O2937" s="53"/>
      <c r="P2937" s="76"/>
    </row>
    <row r="2938" spans="1:16" ht="90">
      <c r="A2938" s="53" t="s">
        <v>8429</v>
      </c>
      <c r="B2938" s="54" t="s">
        <v>8412</v>
      </c>
      <c r="C2938" s="55" t="s">
        <v>8430</v>
      </c>
      <c r="D2938" s="53"/>
      <c r="E2938" s="53"/>
      <c r="F2938" s="53"/>
      <c r="G2938" s="33" t="s">
        <v>10766</v>
      </c>
      <c r="H2938" s="53" t="s">
        <v>148</v>
      </c>
      <c r="I2938" s="53" t="s">
        <v>30</v>
      </c>
      <c r="J2938" s="53" t="s">
        <v>149</v>
      </c>
      <c r="K2938" s="53" t="s">
        <v>123</v>
      </c>
      <c r="L2938" s="53" t="s">
        <v>150</v>
      </c>
      <c r="M2938" s="58" t="s">
        <v>11125</v>
      </c>
      <c r="N2938" s="53" t="s">
        <v>8431</v>
      </c>
      <c r="O2938" s="33"/>
      <c r="P2938" s="76"/>
    </row>
    <row r="2939" spans="1:16" ht="45">
      <c r="A2939" s="53" t="s">
        <v>8432</v>
      </c>
      <c r="B2939" s="54" t="s">
        <v>8412</v>
      </c>
      <c r="C2939" s="55" t="s">
        <v>8433</v>
      </c>
      <c r="D2939" s="53"/>
      <c r="E2939" s="53"/>
      <c r="F2939" s="53"/>
      <c r="G2939" s="53"/>
      <c r="H2939" s="53" t="s">
        <v>148</v>
      </c>
      <c r="I2939" s="53" t="s">
        <v>30</v>
      </c>
      <c r="J2939" s="53" t="s">
        <v>149</v>
      </c>
      <c r="K2939" s="53" t="s">
        <v>123</v>
      </c>
      <c r="L2939" s="53" t="s">
        <v>128</v>
      </c>
      <c r="M2939" s="58" t="s">
        <v>10881</v>
      </c>
      <c r="N2939" s="53" t="s">
        <v>8434</v>
      </c>
      <c r="O2939" s="53"/>
      <c r="P2939" s="76"/>
    </row>
    <row r="2940" spans="1:16" ht="60">
      <c r="A2940" s="53" t="s">
        <v>8435</v>
      </c>
      <c r="B2940" s="54" t="s">
        <v>8412</v>
      </c>
      <c r="C2940" s="55" t="s">
        <v>8436</v>
      </c>
      <c r="D2940" s="53"/>
      <c r="E2940" s="53"/>
      <c r="F2940" s="53"/>
      <c r="G2940" s="53"/>
      <c r="H2940" s="53" t="s">
        <v>148</v>
      </c>
      <c r="I2940" s="53" t="s">
        <v>30</v>
      </c>
      <c r="J2940" s="53" t="s">
        <v>149</v>
      </c>
      <c r="K2940" s="53" t="s">
        <v>123</v>
      </c>
      <c r="L2940" s="33" t="s">
        <v>128</v>
      </c>
      <c r="M2940" s="65" t="s">
        <v>10912</v>
      </c>
      <c r="N2940" s="53" t="s">
        <v>8437</v>
      </c>
      <c r="O2940" s="60"/>
      <c r="P2940" s="76"/>
    </row>
    <row r="2941" spans="1:16" ht="90">
      <c r="A2941" s="53" t="s">
        <v>8438</v>
      </c>
      <c r="B2941" s="54" t="s">
        <v>8412</v>
      </c>
      <c r="C2941" s="55" t="s">
        <v>8439</v>
      </c>
      <c r="D2941" s="53"/>
      <c r="E2941" s="53"/>
      <c r="F2941" s="53"/>
      <c r="G2941" s="53"/>
      <c r="H2941" s="53" t="s">
        <v>148</v>
      </c>
      <c r="I2941" s="53" t="s">
        <v>30</v>
      </c>
      <c r="J2941" s="53" t="s">
        <v>149</v>
      </c>
      <c r="K2941" s="53" t="s">
        <v>123</v>
      </c>
      <c r="L2941" s="53" t="s">
        <v>128</v>
      </c>
      <c r="M2941" s="58" t="s">
        <v>10881</v>
      </c>
      <c r="N2941" s="53" t="s">
        <v>8440</v>
      </c>
      <c r="O2941" s="53"/>
      <c r="P2941" s="76"/>
    </row>
    <row r="2942" spans="1:16" ht="60">
      <c r="A2942" s="53" t="s">
        <v>8441</v>
      </c>
      <c r="B2942" s="54" t="s">
        <v>8412</v>
      </c>
      <c r="C2942" s="55" t="s">
        <v>8442</v>
      </c>
      <c r="D2942" s="53"/>
      <c r="E2942" s="53"/>
      <c r="F2942" s="53"/>
      <c r="G2942" s="53"/>
      <c r="H2942" s="53" t="s">
        <v>148</v>
      </c>
      <c r="I2942" s="53" t="s">
        <v>30</v>
      </c>
      <c r="J2942" s="53" t="s">
        <v>149</v>
      </c>
      <c r="K2942" s="53" t="s">
        <v>123</v>
      </c>
      <c r="L2942" s="53" t="s">
        <v>128</v>
      </c>
      <c r="M2942" s="58" t="s">
        <v>10881</v>
      </c>
      <c r="N2942" s="53" t="s">
        <v>8443</v>
      </c>
      <c r="O2942" s="53"/>
      <c r="P2942" s="76"/>
    </row>
    <row r="2943" spans="1:16" ht="30">
      <c r="A2943" s="53" t="s">
        <v>8444</v>
      </c>
      <c r="B2943" s="54" t="s">
        <v>8445</v>
      </c>
      <c r="C2943" s="55" t="s">
        <v>8446</v>
      </c>
      <c r="D2943" s="53"/>
      <c r="E2943" s="53"/>
      <c r="F2943" s="53"/>
      <c r="G2943" s="53"/>
      <c r="H2943" s="53" t="s">
        <v>148</v>
      </c>
      <c r="I2943" s="53" t="s">
        <v>30</v>
      </c>
      <c r="J2943" s="53" t="s">
        <v>151</v>
      </c>
      <c r="K2943" s="53" t="s">
        <v>124</v>
      </c>
      <c r="L2943" s="53" t="s">
        <v>129</v>
      </c>
      <c r="M2943" s="55"/>
      <c r="N2943" s="53" t="s">
        <v>8447</v>
      </c>
      <c r="O2943" s="53"/>
      <c r="P2943" s="76"/>
    </row>
    <row r="2944" spans="1:16" ht="30">
      <c r="A2944" s="53" t="s">
        <v>8448</v>
      </c>
      <c r="B2944" s="54" t="s">
        <v>8445</v>
      </c>
      <c r="C2944" s="55" t="s">
        <v>8449</v>
      </c>
      <c r="D2944" s="53"/>
      <c r="E2944" s="53"/>
      <c r="F2944" s="53"/>
      <c r="G2944" s="53"/>
      <c r="H2944" s="53" t="s">
        <v>148</v>
      </c>
      <c r="I2944" s="53" t="s">
        <v>30</v>
      </c>
      <c r="J2944" s="53" t="s">
        <v>151</v>
      </c>
      <c r="K2944" s="53" t="s">
        <v>124</v>
      </c>
      <c r="L2944" s="53" t="s">
        <v>129</v>
      </c>
      <c r="M2944" s="55"/>
      <c r="N2944" s="53" t="s">
        <v>8450</v>
      </c>
      <c r="O2944" s="53"/>
      <c r="P2944" s="76"/>
    </row>
    <row r="2945" spans="1:16" ht="60">
      <c r="A2945" s="53" t="s">
        <v>8451</v>
      </c>
      <c r="B2945" s="54" t="s">
        <v>8445</v>
      </c>
      <c r="C2945" s="55" t="s">
        <v>8452</v>
      </c>
      <c r="D2945" s="53"/>
      <c r="E2945" s="53"/>
      <c r="F2945" s="53"/>
      <c r="G2945" s="33" t="s">
        <v>10766</v>
      </c>
      <c r="H2945" s="53" t="s">
        <v>148</v>
      </c>
      <c r="I2945" s="53" t="s">
        <v>30</v>
      </c>
      <c r="J2945" s="53" t="s">
        <v>149</v>
      </c>
      <c r="K2945" s="53" t="s">
        <v>123</v>
      </c>
      <c r="L2945" s="53" t="s">
        <v>150</v>
      </c>
      <c r="M2945" s="58" t="s">
        <v>11059</v>
      </c>
      <c r="N2945" s="53" t="s">
        <v>8453</v>
      </c>
      <c r="O2945" s="33"/>
      <c r="P2945" s="76"/>
    </row>
    <row r="2946" spans="1:16" ht="60">
      <c r="A2946" s="53" t="s">
        <v>8454</v>
      </c>
      <c r="B2946" s="54" t="s">
        <v>8445</v>
      </c>
      <c r="C2946" s="55" t="s">
        <v>8455</v>
      </c>
      <c r="D2946" s="53"/>
      <c r="E2946" s="53"/>
      <c r="F2946" s="53"/>
      <c r="G2946" s="33" t="s">
        <v>10766</v>
      </c>
      <c r="H2946" s="53" t="s">
        <v>148</v>
      </c>
      <c r="I2946" s="53" t="s">
        <v>30</v>
      </c>
      <c r="J2946" s="53" t="s">
        <v>149</v>
      </c>
      <c r="K2946" s="53" t="s">
        <v>123</v>
      </c>
      <c r="L2946" s="53" t="s">
        <v>150</v>
      </c>
      <c r="M2946" s="58" t="s">
        <v>11059</v>
      </c>
      <c r="N2946" s="53" t="s">
        <v>8456</v>
      </c>
      <c r="O2946" s="33"/>
      <c r="P2946" s="76"/>
    </row>
    <row r="2947" spans="1:16" ht="45">
      <c r="A2947" s="53" t="s">
        <v>8457</v>
      </c>
      <c r="B2947" s="54" t="s">
        <v>8445</v>
      </c>
      <c r="C2947" s="55" t="s">
        <v>8458</v>
      </c>
      <c r="D2947" s="53"/>
      <c r="E2947" s="53"/>
      <c r="F2947" s="53"/>
      <c r="G2947" s="33" t="s">
        <v>10766</v>
      </c>
      <c r="H2947" s="53" t="s">
        <v>148</v>
      </c>
      <c r="I2947" s="53" t="s">
        <v>30</v>
      </c>
      <c r="J2947" s="53" t="s">
        <v>149</v>
      </c>
      <c r="K2947" s="53" t="s">
        <v>123</v>
      </c>
      <c r="L2947" s="53" t="s">
        <v>150</v>
      </c>
      <c r="M2947" s="58" t="s">
        <v>11059</v>
      </c>
      <c r="N2947" s="53" t="s">
        <v>8459</v>
      </c>
      <c r="O2947" s="33"/>
      <c r="P2947" s="76"/>
    </row>
    <row r="2948" spans="1:16" ht="60">
      <c r="A2948" s="53" t="s">
        <v>8460</v>
      </c>
      <c r="B2948" s="54" t="s">
        <v>8445</v>
      </c>
      <c r="C2948" s="55" t="s">
        <v>8461</v>
      </c>
      <c r="D2948" s="53"/>
      <c r="E2948" s="53"/>
      <c r="F2948" s="53"/>
      <c r="G2948" s="33" t="s">
        <v>10766</v>
      </c>
      <c r="H2948" s="53" t="s">
        <v>148</v>
      </c>
      <c r="I2948" s="53" t="s">
        <v>30</v>
      </c>
      <c r="J2948" s="53" t="s">
        <v>149</v>
      </c>
      <c r="K2948" s="53" t="s">
        <v>123</v>
      </c>
      <c r="L2948" s="53" t="s">
        <v>150</v>
      </c>
      <c r="M2948" s="58" t="s">
        <v>11059</v>
      </c>
      <c r="N2948" s="53" t="s">
        <v>8462</v>
      </c>
      <c r="O2948" s="33"/>
      <c r="P2948" s="76"/>
    </row>
    <row r="2949" spans="1:16" ht="45">
      <c r="A2949" s="53" t="s">
        <v>8463</v>
      </c>
      <c r="B2949" s="54" t="s">
        <v>8445</v>
      </c>
      <c r="C2949" s="55" t="s">
        <v>8464</v>
      </c>
      <c r="D2949" s="53"/>
      <c r="E2949" s="53"/>
      <c r="F2949" s="54"/>
      <c r="G2949" s="33" t="s">
        <v>10766</v>
      </c>
      <c r="H2949" s="53" t="s">
        <v>148</v>
      </c>
      <c r="I2949" s="53" t="s">
        <v>30</v>
      </c>
      <c r="J2949" s="53" t="s">
        <v>152</v>
      </c>
      <c r="K2949" s="53" t="s">
        <v>123</v>
      </c>
      <c r="L2949" s="53" t="s">
        <v>150</v>
      </c>
      <c r="M2949" s="58" t="s">
        <v>11059</v>
      </c>
      <c r="N2949" s="53" t="s">
        <v>8465</v>
      </c>
      <c r="O2949" s="33"/>
      <c r="P2949" s="76"/>
    </row>
    <row r="2950" spans="1:16" ht="135">
      <c r="A2950" s="53" t="s">
        <v>8466</v>
      </c>
      <c r="B2950" s="54" t="s">
        <v>8445</v>
      </c>
      <c r="C2950" s="55" t="s">
        <v>8467</v>
      </c>
      <c r="D2950" s="53"/>
      <c r="E2950" s="53"/>
      <c r="F2950" s="65" t="s">
        <v>10745</v>
      </c>
      <c r="G2950" s="33" t="s">
        <v>10766</v>
      </c>
      <c r="H2950" s="53" t="s">
        <v>156</v>
      </c>
      <c r="I2950" s="53" t="s">
        <v>30</v>
      </c>
      <c r="J2950" s="53" t="s">
        <v>152</v>
      </c>
      <c r="K2950" s="53" t="s">
        <v>123</v>
      </c>
      <c r="L2950" s="53" t="s">
        <v>150</v>
      </c>
      <c r="M2950" s="58" t="s">
        <v>11059</v>
      </c>
      <c r="N2950" s="53" t="s">
        <v>8468</v>
      </c>
      <c r="O2950" s="33"/>
      <c r="P2950" s="76"/>
    </row>
    <row r="2951" spans="1:16" ht="45">
      <c r="A2951" s="53" t="s">
        <v>8469</v>
      </c>
      <c r="B2951" s="54" t="s">
        <v>8445</v>
      </c>
      <c r="C2951" s="58" t="s">
        <v>8470</v>
      </c>
      <c r="D2951" s="53"/>
      <c r="E2951" s="53"/>
      <c r="F2951" s="53"/>
      <c r="G2951" s="53"/>
      <c r="H2951" s="53" t="s">
        <v>148</v>
      </c>
      <c r="I2951" s="33" t="s">
        <v>30</v>
      </c>
      <c r="J2951" s="53" t="s">
        <v>149</v>
      </c>
      <c r="K2951" s="53" t="s">
        <v>123</v>
      </c>
      <c r="L2951" s="33" t="s">
        <v>128</v>
      </c>
      <c r="M2951" s="58" t="s">
        <v>10970</v>
      </c>
      <c r="N2951" s="53" t="s">
        <v>8471</v>
      </c>
      <c r="O2951" s="53"/>
      <c r="P2951" s="76"/>
    </row>
    <row r="2952" spans="1:16" ht="45">
      <c r="A2952" s="53" t="s">
        <v>8472</v>
      </c>
      <c r="B2952" s="54" t="s">
        <v>8445</v>
      </c>
      <c r="C2952" s="55" t="s">
        <v>8473</v>
      </c>
      <c r="D2952" s="53"/>
      <c r="E2952" s="53"/>
      <c r="F2952" s="53"/>
      <c r="G2952" s="53"/>
      <c r="H2952" s="53" t="s">
        <v>148</v>
      </c>
      <c r="I2952" s="53" t="s">
        <v>30</v>
      </c>
      <c r="J2952" s="53" t="s">
        <v>151</v>
      </c>
      <c r="K2952" s="33" t="s">
        <v>124</v>
      </c>
      <c r="L2952" s="33" t="s">
        <v>129</v>
      </c>
      <c r="M2952" s="58"/>
      <c r="N2952" s="53" t="s">
        <v>8474</v>
      </c>
      <c r="O2952" s="53"/>
      <c r="P2952" s="76"/>
    </row>
    <row r="2953" spans="1:16" ht="45">
      <c r="A2953" s="33" t="s">
        <v>8475</v>
      </c>
      <c r="B2953" s="54" t="s">
        <v>8445</v>
      </c>
      <c r="C2953" s="55" t="s">
        <v>8476</v>
      </c>
      <c r="D2953" s="53"/>
      <c r="E2953" s="53"/>
      <c r="F2953" s="53"/>
      <c r="G2953" s="53"/>
      <c r="H2953" s="53" t="s">
        <v>148</v>
      </c>
      <c r="I2953" s="53" t="s">
        <v>30</v>
      </c>
      <c r="J2953" s="53" t="s">
        <v>149</v>
      </c>
      <c r="K2953" s="53" t="s">
        <v>123</v>
      </c>
      <c r="L2953" s="33" t="s">
        <v>128</v>
      </c>
      <c r="M2953" s="58" t="s">
        <v>10881</v>
      </c>
      <c r="N2953" s="53" t="s">
        <v>8477</v>
      </c>
      <c r="O2953" s="33"/>
      <c r="P2953" s="76"/>
    </row>
    <row r="2954" spans="1:16" ht="60">
      <c r="A2954" s="53" t="s">
        <v>8478</v>
      </c>
      <c r="B2954" s="54" t="s">
        <v>8445</v>
      </c>
      <c r="C2954" s="55" t="s">
        <v>8479</v>
      </c>
      <c r="D2954" s="53"/>
      <c r="E2954" s="53"/>
      <c r="F2954" s="53"/>
      <c r="G2954" s="33" t="s">
        <v>10766</v>
      </c>
      <c r="H2954" s="53" t="s">
        <v>148</v>
      </c>
      <c r="I2954" s="53" t="s">
        <v>30</v>
      </c>
      <c r="J2954" s="53" t="s">
        <v>149</v>
      </c>
      <c r="K2954" s="53" t="s">
        <v>123</v>
      </c>
      <c r="L2954" s="53" t="s">
        <v>150</v>
      </c>
      <c r="M2954" s="58" t="s">
        <v>11059</v>
      </c>
      <c r="N2954" s="53" t="s">
        <v>8480</v>
      </c>
      <c r="O2954" s="83"/>
      <c r="P2954" s="76"/>
    </row>
    <row r="2955" spans="1:16" ht="60">
      <c r="A2955" s="53" t="s">
        <v>8481</v>
      </c>
      <c r="B2955" s="54" t="s">
        <v>8445</v>
      </c>
      <c r="C2955" s="55" t="s">
        <v>8482</v>
      </c>
      <c r="D2955" s="53"/>
      <c r="E2955" s="53"/>
      <c r="F2955" s="53"/>
      <c r="G2955" s="53"/>
      <c r="H2955" s="53" t="s">
        <v>148</v>
      </c>
      <c r="I2955" s="53" t="s">
        <v>30</v>
      </c>
      <c r="J2955" s="53" t="s">
        <v>149</v>
      </c>
      <c r="K2955" s="53" t="s">
        <v>123</v>
      </c>
      <c r="L2955" s="53" t="s">
        <v>128</v>
      </c>
      <c r="M2955" s="58" t="s">
        <v>10975</v>
      </c>
      <c r="N2955" s="53" t="s">
        <v>8483</v>
      </c>
      <c r="O2955" s="53"/>
      <c r="P2955" s="76"/>
    </row>
    <row r="2956" spans="1:16" ht="60">
      <c r="A2956" s="33" t="s">
        <v>8484</v>
      </c>
      <c r="B2956" s="54" t="s">
        <v>8445</v>
      </c>
      <c r="C2956" s="55" t="s">
        <v>8485</v>
      </c>
      <c r="D2956" s="53"/>
      <c r="E2956" s="53"/>
      <c r="F2956" s="53"/>
      <c r="G2956" s="53"/>
      <c r="H2956" s="53" t="s">
        <v>148</v>
      </c>
      <c r="I2956" s="53" t="s">
        <v>30</v>
      </c>
      <c r="J2956" s="53" t="s">
        <v>149</v>
      </c>
      <c r="K2956" s="53" t="s">
        <v>123</v>
      </c>
      <c r="L2956" s="53" t="s">
        <v>128</v>
      </c>
      <c r="M2956" s="58" t="s">
        <v>10975</v>
      </c>
      <c r="N2956" s="53" t="s">
        <v>8486</v>
      </c>
      <c r="O2956" s="53"/>
      <c r="P2956" s="76"/>
    </row>
    <row r="2957" spans="1:16" ht="60">
      <c r="A2957" s="53" t="s">
        <v>8487</v>
      </c>
      <c r="B2957" s="54" t="s">
        <v>8445</v>
      </c>
      <c r="C2957" s="55" t="s">
        <v>8488</v>
      </c>
      <c r="D2957" s="53"/>
      <c r="E2957" s="53"/>
      <c r="F2957" s="53"/>
      <c r="G2957" s="53"/>
      <c r="H2957" s="53" t="s">
        <v>148</v>
      </c>
      <c r="I2957" s="53" t="s">
        <v>30</v>
      </c>
      <c r="J2957" s="53" t="s">
        <v>149</v>
      </c>
      <c r="K2957" s="53" t="s">
        <v>123</v>
      </c>
      <c r="L2957" s="53" t="s">
        <v>128</v>
      </c>
      <c r="M2957" s="58" t="s">
        <v>10975</v>
      </c>
      <c r="N2957" s="53" t="s">
        <v>8489</v>
      </c>
      <c r="O2957" s="53"/>
      <c r="P2957" s="76"/>
    </row>
    <row r="2958" spans="1:16" ht="60">
      <c r="A2958" s="53" t="s">
        <v>2805</v>
      </c>
      <c r="B2958" s="54" t="s">
        <v>8445</v>
      </c>
      <c r="C2958" s="55" t="s">
        <v>8490</v>
      </c>
      <c r="D2958" s="53"/>
      <c r="E2958" s="53"/>
      <c r="F2958" s="53"/>
      <c r="G2958" s="53"/>
      <c r="H2958" s="53" t="s">
        <v>148</v>
      </c>
      <c r="I2958" s="53" t="s">
        <v>30</v>
      </c>
      <c r="J2958" s="53" t="s">
        <v>149</v>
      </c>
      <c r="K2958" s="53" t="s">
        <v>123</v>
      </c>
      <c r="L2958" s="53" t="s">
        <v>128</v>
      </c>
      <c r="M2958" s="58" t="s">
        <v>10975</v>
      </c>
      <c r="N2958" s="60"/>
      <c r="O2958" s="56"/>
      <c r="P2958" s="76"/>
    </row>
    <row r="2959" spans="1:16" ht="45">
      <c r="A2959" s="53" t="s">
        <v>8491</v>
      </c>
      <c r="B2959" s="54" t="s">
        <v>8445</v>
      </c>
      <c r="C2959" s="55" t="s">
        <v>8492</v>
      </c>
      <c r="D2959" s="53"/>
      <c r="E2959" s="53"/>
      <c r="F2959" s="53"/>
      <c r="G2959" s="53"/>
      <c r="H2959" s="53" t="s">
        <v>148</v>
      </c>
      <c r="I2959" s="53" t="s">
        <v>30</v>
      </c>
      <c r="J2959" s="53" t="s">
        <v>149</v>
      </c>
      <c r="K2959" s="53" t="s">
        <v>123</v>
      </c>
      <c r="L2959" s="53" t="s">
        <v>128</v>
      </c>
      <c r="M2959" s="58" t="s">
        <v>10975</v>
      </c>
      <c r="N2959" s="53" t="s">
        <v>8493</v>
      </c>
      <c r="O2959" s="53"/>
      <c r="P2959" s="76"/>
    </row>
    <row r="2960" spans="1:16" ht="60">
      <c r="A2960" s="53" t="s">
        <v>8494</v>
      </c>
      <c r="B2960" s="54" t="s">
        <v>8445</v>
      </c>
      <c r="C2960" s="55" t="s">
        <v>8495</v>
      </c>
      <c r="D2960" s="53"/>
      <c r="E2960" s="53"/>
      <c r="F2960" s="53"/>
      <c r="G2960" s="33" t="s">
        <v>10766</v>
      </c>
      <c r="H2960" s="53" t="s">
        <v>148</v>
      </c>
      <c r="I2960" s="53" t="s">
        <v>30</v>
      </c>
      <c r="J2960" s="53" t="s">
        <v>149</v>
      </c>
      <c r="K2960" s="53" t="s">
        <v>123</v>
      </c>
      <c r="L2960" s="53" t="s">
        <v>150</v>
      </c>
      <c r="M2960" s="58" t="s">
        <v>11059</v>
      </c>
      <c r="N2960" s="53" t="s">
        <v>8496</v>
      </c>
      <c r="O2960" s="33"/>
      <c r="P2960" s="76"/>
    </row>
    <row r="2961" spans="1:16" ht="45">
      <c r="A2961" s="53" t="s">
        <v>8497</v>
      </c>
      <c r="B2961" s="54" t="s">
        <v>8445</v>
      </c>
      <c r="C2961" s="55" t="s">
        <v>8498</v>
      </c>
      <c r="D2961" s="53"/>
      <c r="E2961" s="53"/>
      <c r="F2961" s="53"/>
      <c r="G2961" s="53"/>
      <c r="H2961" s="53" t="s">
        <v>148</v>
      </c>
      <c r="I2961" s="53" t="s">
        <v>30</v>
      </c>
      <c r="J2961" s="53" t="s">
        <v>149</v>
      </c>
      <c r="K2961" s="53" t="s">
        <v>123</v>
      </c>
      <c r="L2961" s="33" t="s">
        <v>128</v>
      </c>
      <c r="M2961" s="65" t="s">
        <v>10900</v>
      </c>
      <c r="N2961" s="53" t="s">
        <v>8499</v>
      </c>
      <c r="O2961" s="53"/>
      <c r="P2961" s="76"/>
    </row>
    <row r="2962" spans="1:16" ht="45">
      <c r="A2962" s="53" t="s">
        <v>8500</v>
      </c>
      <c r="B2962" s="54" t="s">
        <v>8445</v>
      </c>
      <c r="C2962" s="55" t="s">
        <v>8501</v>
      </c>
      <c r="D2962" s="53"/>
      <c r="E2962" s="53"/>
      <c r="F2962" s="53"/>
      <c r="G2962" s="53"/>
      <c r="H2962" s="53" t="s">
        <v>148</v>
      </c>
      <c r="I2962" s="53" t="s">
        <v>30</v>
      </c>
      <c r="J2962" s="53" t="s">
        <v>149</v>
      </c>
      <c r="K2962" s="53" t="s">
        <v>123</v>
      </c>
      <c r="L2962" s="33" t="s">
        <v>128</v>
      </c>
      <c r="M2962" s="65" t="s">
        <v>10900</v>
      </c>
      <c r="N2962" s="53" t="s">
        <v>8502</v>
      </c>
      <c r="O2962" s="53"/>
      <c r="P2962" s="76"/>
    </row>
    <row r="2963" spans="1:16" ht="60">
      <c r="A2963" s="53" t="s">
        <v>8503</v>
      </c>
      <c r="B2963" s="54" t="s">
        <v>8445</v>
      </c>
      <c r="C2963" s="55" t="s">
        <v>8504</v>
      </c>
      <c r="D2963" s="53"/>
      <c r="E2963" s="53"/>
      <c r="F2963" s="53"/>
      <c r="G2963" s="53"/>
      <c r="H2963" s="53" t="s">
        <v>148</v>
      </c>
      <c r="I2963" s="53" t="s">
        <v>30</v>
      </c>
      <c r="J2963" s="53" t="s">
        <v>149</v>
      </c>
      <c r="K2963" s="53" t="s">
        <v>123</v>
      </c>
      <c r="L2963" s="33" t="s">
        <v>128</v>
      </c>
      <c r="M2963" s="65" t="s">
        <v>10900</v>
      </c>
      <c r="N2963" s="53" t="s">
        <v>8505</v>
      </c>
      <c r="O2963" s="53"/>
      <c r="P2963" s="76"/>
    </row>
    <row r="2964" spans="1:16" ht="45">
      <c r="A2964" s="53" t="s">
        <v>8506</v>
      </c>
      <c r="B2964" s="54" t="s">
        <v>8445</v>
      </c>
      <c r="C2964" s="55" t="s">
        <v>8507</v>
      </c>
      <c r="D2964" s="53"/>
      <c r="E2964" s="53"/>
      <c r="F2964" s="53"/>
      <c r="G2964" s="53"/>
      <c r="H2964" s="53" t="s">
        <v>148</v>
      </c>
      <c r="I2964" s="53" t="s">
        <v>30</v>
      </c>
      <c r="J2964" s="53" t="s">
        <v>149</v>
      </c>
      <c r="K2964" s="53" t="s">
        <v>123</v>
      </c>
      <c r="L2964" s="33" t="s">
        <v>128</v>
      </c>
      <c r="M2964" s="65" t="s">
        <v>10900</v>
      </c>
      <c r="N2964" s="53" t="s">
        <v>8508</v>
      </c>
      <c r="O2964" s="53"/>
      <c r="P2964" s="76"/>
    </row>
    <row r="2965" spans="1:16" ht="45">
      <c r="A2965" s="53" t="s">
        <v>8509</v>
      </c>
      <c r="B2965" s="54" t="s">
        <v>8445</v>
      </c>
      <c r="C2965" s="58" t="s">
        <v>10683</v>
      </c>
      <c r="D2965" s="53"/>
      <c r="E2965" s="53"/>
      <c r="F2965" s="53"/>
      <c r="G2965" s="53"/>
      <c r="H2965" s="53" t="s">
        <v>148</v>
      </c>
      <c r="I2965" s="53" t="s">
        <v>30</v>
      </c>
      <c r="J2965" s="53" t="s">
        <v>149</v>
      </c>
      <c r="K2965" s="53" t="s">
        <v>123</v>
      </c>
      <c r="L2965" s="53" t="s">
        <v>128</v>
      </c>
      <c r="M2965" s="58" t="s">
        <v>10881</v>
      </c>
      <c r="N2965" s="53" t="s">
        <v>8510</v>
      </c>
      <c r="O2965" s="84"/>
      <c r="P2965" s="76"/>
    </row>
    <row r="2966" spans="1:16" ht="60">
      <c r="A2966" s="53" t="s">
        <v>8511</v>
      </c>
      <c r="B2966" s="54" t="s">
        <v>8445</v>
      </c>
      <c r="C2966" s="55" t="s">
        <v>8512</v>
      </c>
      <c r="D2966" s="53"/>
      <c r="E2966" s="53"/>
      <c r="F2966" s="53"/>
      <c r="G2966" s="53"/>
      <c r="H2966" s="53" t="s">
        <v>148</v>
      </c>
      <c r="I2966" s="53" t="s">
        <v>30</v>
      </c>
      <c r="J2966" s="53" t="s">
        <v>149</v>
      </c>
      <c r="K2966" s="53" t="s">
        <v>123</v>
      </c>
      <c r="L2966" s="53" t="s">
        <v>128</v>
      </c>
      <c r="M2966" s="58" t="s">
        <v>10976</v>
      </c>
      <c r="N2966" s="53" t="s">
        <v>8513</v>
      </c>
      <c r="O2966" s="53"/>
      <c r="P2966" s="76"/>
    </row>
    <row r="2967" spans="1:16" ht="75">
      <c r="A2967" s="53" t="s">
        <v>8514</v>
      </c>
      <c r="B2967" s="54" t="s">
        <v>8445</v>
      </c>
      <c r="C2967" s="55" t="s">
        <v>8515</v>
      </c>
      <c r="D2967" s="53"/>
      <c r="E2967" s="53"/>
      <c r="F2967" s="53"/>
      <c r="G2967" s="53"/>
      <c r="H2967" s="53" t="s">
        <v>148</v>
      </c>
      <c r="I2967" s="53" t="s">
        <v>30</v>
      </c>
      <c r="J2967" s="53" t="s">
        <v>149</v>
      </c>
      <c r="K2967" s="53" t="s">
        <v>123</v>
      </c>
      <c r="L2967" s="53" t="s">
        <v>128</v>
      </c>
      <c r="M2967" s="58" t="s">
        <v>10976</v>
      </c>
      <c r="N2967" s="53" t="s">
        <v>8516</v>
      </c>
      <c r="O2967" s="53"/>
      <c r="P2967" s="76"/>
    </row>
    <row r="2968" spans="1:16" ht="75">
      <c r="A2968" s="53" t="s">
        <v>2828</v>
      </c>
      <c r="B2968" s="54" t="s">
        <v>8445</v>
      </c>
      <c r="C2968" s="58" t="s">
        <v>8517</v>
      </c>
      <c r="D2968" s="53"/>
      <c r="E2968" s="33"/>
      <c r="F2968" s="53"/>
      <c r="G2968" s="53"/>
      <c r="H2968" s="53" t="s">
        <v>148</v>
      </c>
      <c r="I2968" s="33" t="s">
        <v>30</v>
      </c>
      <c r="J2968" s="53" t="s">
        <v>151</v>
      </c>
      <c r="K2968" s="53" t="s">
        <v>124</v>
      </c>
      <c r="L2968" s="33" t="s">
        <v>129</v>
      </c>
      <c r="M2968" s="58" t="s">
        <v>10786</v>
      </c>
      <c r="N2968" s="60"/>
      <c r="O2968" s="60"/>
      <c r="P2968" s="76"/>
    </row>
    <row r="2969" spans="1:16" ht="60">
      <c r="A2969" s="53" t="s">
        <v>8518</v>
      </c>
      <c r="B2969" s="54" t="s">
        <v>8445</v>
      </c>
      <c r="C2969" s="55" t="s">
        <v>8519</v>
      </c>
      <c r="D2969" s="53"/>
      <c r="E2969" s="53"/>
      <c r="F2969" s="53"/>
      <c r="G2969" s="53"/>
      <c r="H2969" s="53" t="s">
        <v>148</v>
      </c>
      <c r="I2969" s="53" t="s">
        <v>30</v>
      </c>
      <c r="J2969" s="53" t="s">
        <v>149</v>
      </c>
      <c r="K2969" s="53" t="s">
        <v>123</v>
      </c>
      <c r="L2969" s="53" t="s">
        <v>128</v>
      </c>
      <c r="M2969" s="58" t="s">
        <v>10986</v>
      </c>
      <c r="N2969" s="53" t="s">
        <v>8520</v>
      </c>
      <c r="O2969" s="53"/>
      <c r="P2969" s="76"/>
    </row>
    <row r="2970" spans="1:16" ht="135">
      <c r="A2970" s="53" t="s">
        <v>8521</v>
      </c>
      <c r="B2970" s="54" t="s">
        <v>8445</v>
      </c>
      <c r="C2970" s="58" t="s">
        <v>8522</v>
      </c>
      <c r="D2970" s="53"/>
      <c r="E2970" s="33"/>
      <c r="F2970" s="53"/>
      <c r="G2970" s="53"/>
      <c r="H2970" s="53" t="s">
        <v>148</v>
      </c>
      <c r="I2970" s="53" t="s">
        <v>30</v>
      </c>
      <c r="J2970" s="53" t="s">
        <v>149</v>
      </c>
      <c r="K2970" s="53" t="s">
        <v>123</v>
      </c>
      <c r="L2970" s="33" t="s">
        <v>129</v>
      </c>
      <c r="M2970" s="58" t="s">
        <v>10877</v>
      </c>
      <c r="N2970" s="53" t="s">
        <v>8523</v>
      </c>
      <c r="O2970" s="53"/>
      <c r="P2970" s="76"/>
    </row>
    <row r="2971" spans="1:16" ht="105">
      <c r="A2971" s="53" t="s">
        <v>8524</v>
      </c>
      <c r="B2971" s="54" t="s">
        <v>8445</v>
      </c>
      <c r="C2971" s="58" t="s">
        <v>8525</v>
      </c>
      <c r="D2971" s="53"/>
      <c r="E2971" s="33"/>
      <c r="F2971" s="53"/>
      <c r="G2971" s="53"/>
      <c r="H2971" s="53" t="s">
        <v>148</v>
      </c>
      <c r="I2971" s="53" t="s">
        <v>30</v>
      </c>
      <c r="J2971" s="53" t="s">
        <v>149</v>
      </c>
      <c r="K2971" s="53" t="s">
        <v>123</v>
      </c>
      <c r="L2971" s="33" t="s">
        <v>129</v>
      </c>
      <c r="M2971" s="58" t="s">
        <v>10883</v>
      </c>
      <c r="N2971" s="53" t="s">
        <v>8526</v>
      </c>
      <c r="O2971" s="53"/>
      <c r="P2971" s="76"/>
    </row>
    <row r="2972" spans="1:16" ht="75">
      <c r="A2972" s="53" t="s">
        <v>2832</v>
      </c>
      <c r="B2972" s="54" t="s">
        <v>8445</v>
      </c>
      <c r="C2972" s="55" t="s">
        <v>8527</v>
      </c>
      <c r="D2972" s="53"/>
      <c r="E2972" s="53"/>
      <c r="F2972" s="53"/>
      <c r="G2972" s="53"/>
      <c r="H2972" s="53" t="s">
        <v>148</v>
      </c>
      <c r="I2972" s="53" t="s">
        <v>30</v>
      </c>
      <c r="J2972" s="53" t="s">
        <v>151</v>
      </c>
      <c r="K2972" s="53" t="s">
        <v>124</v>
      </c>
      <c r="L2972" s="33" t="s">
        <v>129</v>
      </c>
      <c r="M2972" s="58" t="s">
        <v>10786</v>
      </c>
      <c r="N2972" s="60"/>
      <c r="O2972" s="60"/>
      <c r="P2972" s="76"/>
    </row>
    <row r="2973" spans="1:16" ht="60">
      <c r="A2973" s="33" t="s">
        <v>8528</v>
      </c>
      <c r="B2973" s="54" t="s">
        <v>8445</v>
      </c>
      <c r="C2973" s="55" t="s">
        <v>8529</v>
      </c>
      <c r="D2973" s="53"/>
      <c r="E2973" s="53"/>
      <c r="F2973" s="53"/>
      <c r="G2973" s="53"/>
      <c r="H2973" s="53" t="s">
        <v>148</v>
      </c>
      <c r="I2973" s="53" t="s">
        <v>30</v>
      </c>
      <c r="J2973" s="53" t="s">
        <v>149</v>
      </c>
      <c r="K2973" s="53" t="s">
        <v>123</v>
      </c>
      <c r="L2973" s="53" t="s">
        <v>128</v>
      </c>
      <c r="M2973" s="58" t="s">
        <v>10986</v>
      </c>
      <c r="N2973" s="53" t="s">
        <v>8530</v>
      </c>
      <c r="O2973" s="53"/>
      <c r="P2973" s="76"/>
    </row>
    <row r="2974" spans="1:16" ht="75">
      <c r="A2974" s="53" t="s">
        <v>8531</v>
      </c>
      <c r="B2974" s="54" t="s">
        <v>8445</v>
      </c>
      <c r="C2974" s="55" t="s">
        <v>8532</v>
      </c>
      <c r="D2974" s="53"/>
      <c r="E2974" s="53"/>
      <c r="F2974" s="53"/>
      <c r="G2974" s="53"/>
      <c r="H2974" s="53" t="s">
        <v>148</v>
      </c>
      <c r="I2974" s="53" t="s">
        <v>30</v>
      </c>
      <c r="J2974" s="53" t="s">
        <v>149</v>
      </c>
      <c r="K2974" s="53" t="s">
        <v>123</v>
      </c>
      <c r="L2974" s="53" t="s">
        <v>128</v>
      </c>
      <c r="M2974" s="58" t="s">
        <v>10877</v>
      </c>
      <c r="N2974" s="53" t="s">
        <v>8533</v>
      </c>
      <c r="O2974" s="53"/>
      <c r="P2974" s="76"/>
    </row>
    <row r="2975" spans="1:16" ht="105">
      <c r="A2975" s="53" t="s">
        <v>8534</v>
      </c>
      <c r="B2975" s="54" t="s">
        <v>8445</v>
      </c>
      <c r="C2975" s="55" t="s">
        <v>8535</v>
      </c>
      <c r="D2975" s="53"/>
      <c r="E2975" s="53"/>
      <c r="F2975" s="53"/>
      <c r="G2975" s="53"/>
      <c r="H2975" s="53" t="s">
        <v>148</v>
      </c>
      <c r="I2975" s="53" t="s">
        <v>30</v>
      </c>
      <c r="J2975" s="53" t="s">
        <v>149</v>
      </c>
      <c r="K2975" s="53" t="s">
        <v>123</v>
      </c>
      <c r="L2975" s="53" t="s">
        <v>128</v>
      </c>
      <c r="M2975" s="58" t="s">
        <v>10877</v>
      </c>
      <c r="N2975" s="53" t="s">
        <v>8536</v>
      </c>
      <c r="O2975" s="53"/>
      <c r="P2975" s="76"/>
    </row>
    <row r="2976" spans="1:16" ht="60">
      <c r="A2976" s="53" t="s">
        <v>8537</v>
      </c>
      <c r="B2976" s="54" t="s">
        <v>8445</v>
      </c>
      <c r="C2976" s="55" t="s">
        <v>8538</v>
      </c>
      <c r="D2976" s="53"/>
      <c r="E2976" s="53"/>
      <c r="F2976" s="53"/>
      <c r="G2976" s="53"/>
      <c r="H2976" s="53" t="s">
        <v>148</v>
      </c>
      <c r="I2976" s="53" t="s">
        <v>30</v>
      </c>
      <c r="J2976" s="53" t="s">
        <v>149</v>
      </c>
      <c r="K2976" s="53" t="s">
        <v>123</v>
      </c>
      <c r="L2976" s="53" t="s">
        <v>128</v>
      </c>
      <c r="M2976" s="58" t="s">
        <v>10986</v>
      </c>
      <c r="N2976" s="53" t="s">
        <v>8539</v>
      </c>
      <c r="O2976" s="53"/>
      <c r="P2976" s="76"/>
    </row>
    <row r="2977" spans="1:16" ht="75">
      <c r="A2977" s="53" t="s">
        <v>8540</v>
      </c>
      <c r="B2977" s="54" t="s">
        <v>8445</v>
      </c>
      <c r="C2977" s="55" t="s">
        <v>8532</v>
      </c>
      <c r="D2977" s="53"/>
      <c r="E2977" s="53"/>
      <c r="F2977" s="53"/>
      <c r="G2977" s="53"/>
      <c r="H2977" s="53" t="s">
        <v>148</v>
      </c>
      <c r="I2977" s="53" t="s">
        <v>30</v>
      </c>
      <c r="J2977" s="53" t="s">
        <v>149</v>
      </c>
      <c r="K2977" s="53" t="s">
        <v>123</v>
      </c>
      <c r="L2977" s="53" t="s">
        <v>128</v>
      </c>
      <c r="M2977" s="58" t="s">
        <v>10877</v>
      </c>
      <c r="N2977" s="53" t="s">
        <v>8541</v>
      </c>
      <c r="O2977" s="53"/>
      <c r="P2977" s="76"/>
    </row>
    <row r="2978" spans="1:16" ht="105">
      <c r="A2978" s="53" t="s">
        <v>8542</v>
      </c>
      <c r="B2978" s="54" t="s">
        <v>8445</v>
      </c>
      <c r="C2978" s="55" t="s">
        <v>8535</v>
      </c>
      <c r="D2978" s="53"/>
      <c r="E2978" s="53"/>
      <c r="F2978" s="53"/>
      <c r="G2978" s="53"/>
      <c r="H2978" s="53" t="s">
        <v>148</v>
      </c>
      <c r="I2978" s="53" t="s">
        <v>30</v>
      </c>
      <c r="J2978" s="53" t="s">
        <v>149</v>
      </c>
      <c r="K2978" s="53" t="s">
        <v>123</v>
      </c>
      <c r="L2978" s="53" t="s">
        <v>128</v>
      </c>
      <c r="M2978" s="58" t="s">
        <v>10877</v>
      </c>
      <c r="N2978" s="53" t="s">
        <v>8543</v>
      </c>
      <c r="O2978" s="53"/>
      <c r="P2978" s="76"/>
    </row>
    <row r="2979" spans="1:16" ht="60">
      <c r="A2979" s="53" t="s">
        <v>2830</v>
      </c>
      <c r="B2979" s="54" t="s">
        <v>8445</v>
      </c>
      <c r="C2979" s="55" t="s">
        <v>8544</v>
      </c>
      <c r="D2979" s="53"/>
      <c r="E2979" s="53"/>
      <c r="F2979" s="53"/>
      <c r="G2979" s="53"/>
      <c r="H2979" s="53" t="s">
        <v>148</v>
      </c>
      <c r="I2979" s="53" t="s">
        <v>30</v>
      </c>
      <c r="J2979" s="53" t="s">
        <v>151</v>
      </c>
      <c r="K2979" s="33" t="s">
        <v>124</v>
      </c>
      <c r="L2979" s="33" t="s">
        <v>129</v>
      </c>
      <c r="M2979" s="58" t="s">
        <v>10786</v>
      </c>
      <c r="N2979" s="60"/>
      <c r="O2979" s="60"/>
      <c r="P2979" s="76"/>
    </row>
    <row r="2980" spans="1:16" ht="45">
      <c r="A2980" s="53" t="s">
        <v>8545</v>
      </c>
      <c r="B2980" s="54" t="s">
        <v>8445</v>
      </c>
      <c r="C2980" s="58" t="s">
        <v>8546</v>
      </c>
      <c r="D2980" s="53"/>
      <c r="E2980" s="53"/>
      <c r="F2980" s="53"/>
      <c r="G2980" s="53"/>
      <c r="H2980" s="53" t="s">
        <v>148</v>
      </c>
      <c r="I2980" s="53" t="s">
        <v>30</v>
      </c>
      <c r="J2980" s="53" t="s">
        <v>149</v>
      </c>
      <c r="K2980" s="53" t="s">
        <v>123</v>
      </c>
      <c r="L2980" s="53" t="s">
        <v>128</v>
      </c>
      <c r="M2980" s="58" t="s">
        <v>10986</v>
      </c>
      <c r="N2980" s="53" t="s">
        <v>8547</v>
      </c>
      <c r="O2980" s="53"/>
      <c r="P2980" s="76"/>
    </row>
    <row r="2981" spans="1:16" ht="60">
      <c r="A2981" s="53" t="s">
        <v>8548</v>
      </c>
      <c r="B2981" s="54" t="s">
        <v>8445</v>
      </c>
      <c r="C2981" s="58" t="s">
        <v>8549</v>
      </c>
      <c r="D2981" s="53"/>
      <c r="E2981" s="53"/>
      <c r="F2981" s="53"/>
      <c r="G2981" s="53"/>
      <c r="H2981" s="53" t="s">
        <v>148</v>
      </c>
      <c r="I2981" s="53" t="s">
        <v>30</v>
      </c>
      <c r="J2981" s="53" t="s">
        <v>149</v>
      </c>
      <c r="K2981" s="53" t="s">
        <v>123</v>
      </c>
      <c r="L2981" s="53" t="s">
        <v>128</v>
      </c>
      <c r="M2981" s="58" t="s">
        <v>10877</v>
      </c>
      <c r="N2981" s="53" t="s">
        <v>8550</v>
      </c>
      <c r="O2981" s="53"/>
      <c r="P2981" s="76"/>
    </row>
    <row r="2982" spans="1:16" ht="75">
      <c r="A2982" s="53" t="s">
        <v>8551</v>
      </c>
      <c r="B2982" s="54" t="s">
        <v>8445</v>
      </c>
      <c r="C2982" s="55" t="s">
        <v>8552</v>
      </c>
      <c r="D2982" s="53"/>
      <c r="E2982" s="53"/>
      <c r="F2982" s="53"/>
      <c r="G2982" s="53"/>
      <c r="H2982" s="53" t="s">
        <v>148</v>
      </c>
      <c r="I2982" s="53" t="s">
        <v>30</v>
      </c>
      <c r="J2982" s="53" t="s">
        <v>149</v>
      </c>
      <c r="K2982" s="53" t="s">
        <v>123</v>
      </c>
      <c r="L2982" s="53" t="s">
        <v>128</v>
      </c>
      <c r="M2982" s="58" t="s">
        <v>10877</v>
      </c>
      <c r="N2982" s="53" t="s">
        <v>8553</v>
      </c>
      <c r="O2982" s="53"/>
      <c r="P2982" s="76"/>
    </row>
    <row r="2983" spans="1:16" ht="30">
      <c r="A2983" s="53" t="s">
        <v>8554</v>
      </c>
      <c r="B2983" s="54" t="s">
        <v>8445</v>
      </c>
      <c r="C2983" s="55" t="s">
        <v>8555</v>
      </c>
      <c r="D2983" s="53"/>
      <c r="E2983" s="53"/>
      <c r="F2983" s="53"/>
      <c r="G2983" s="33" t="s">
        <v>10766</v>
      </c>
      <c r="H2983" s="53" t="s">
        <v>148</v>
      </c>
      <c r="I2983" s="53" t="s">
        <v>30</v>
      </c>
      <c r="J2983" s="53" t="s">
        <v>149</v>
      </c>
      <c r="K2983" s="53" t="s">
        <v>123</v>
      </c>
      <c r="L2983" s="53" t="s">
        <v>150</v>
      </c>
      <c r="M2983" s="58" t="s">
        <v>11059</v>
      </c>
      <c r="N2983" s="53" t="s">
        <v>8556</v>
      </c>
      <c r="O2983" s="33"/>
      <c r="P2983" s="76"/>
    </row>
    <row r="2984" spans="1:16" ht="30">
      <c r="A2984" s="53" t="s">
        <v>8557</v>
      </c>
      <c r="B2984" s="54" t="s">
        <v>8558</v>
      </c>
      <c r="C2984" s="55" t="s">
        <v>8559</v>
      </c>
      <c r="D2984" s="53"/>
      <c r="E2984" s="53"/>
      <c r="F2984" s="53"/>
      <c r="G2984" s="53"/>
      <c r="H2984" s="53" t="s">
        <v>148</v>
      </c>
      <c r="I2984" s="53" t="s">
        <v>30</v>
      </c>
      <c r="J2984" s="53" t="s">
        <v>151</v>
      </c>
      <c r="K2984" s="53" t="s">
        <v>124</v>
      </c>
      <c r="L2984" s="53" t="s">
        <v>129</v>
      </c>
      <c r="M2984" s="55"/>
      <c r="N2984" s="53" t="s">
        <v>8560</v>
      </c>
      <c r="O2984" s="53"/>
      <c r="P2984" s="76"/>
    </row>
    <row r="2985" spans="1:16" ht="105">
      <c r="A2985" s="53" t="s">
        <v>8564</v>
      </c>
      <c r="B2985" s="54" t="s">
        <v>8558</v>
      </c>
      <c r="C2985" s="55" t="s">
        <v>8565</v>
      </c>
      <c r="D2985" s="53"/>
      <c r="E2985" s="53"/>
      <c r="F2985" s="53"/>
      <c r="G2985" s="33" t="s">
        <v>10766</v>
      </c>
      <c r="H2985" s="53" t="s">
        <v>148</v>
      </c>
      <c r="I2985" s="53" t="s">
        <v>30</v>
      </c>
      <c r="J2985" s="53" t="s">
        <v>149</v>
      </c>
      <c r="K2985" s="53" t="s">
        <v>123</v>
      </c>
      <c r="L2985" s="53" t="s">
        <v>150</v>
      </c>
      <c r="M2985" s="55" t="s">
        <v>11059</v>
      </c>
      <c r="N2985" s="53" t="s">
        <v>8566</v>
      </c>
      <c r="O2985" s="33"/>
      <c r="P2985" s="76"/>
    </row>
    <row r="2986" spans="1:16" ht="105">
      <c r="A2986" s="53" t="s">
        <v>8567</v>
      </c>
      <c r="B2986" s="54" t="s">
        <v>8558</v>
      </c>
      <c r="C2986" s="55" t="s">
        <v>8568</v>
      </c>
      <c r="D2986" s="53"/>
      <c r="E2986" s="53"/>
      <c r="F2986" s="53"/>
      <c r="G2986" s="33" t="s">
        <v>10766</v>
      </c>
      <c r="H2986" s="53" t="s">
        <v>148</v>
      </c>
      <c r="I2986" s="53" t="s">
        <v>30</v>
      </c>
      <c r="J2986" s="53" t="s">
        <v>149</v>
      </c>
      <c r="K2986" s="53" t="s">
        <v>123</v>
      </c>
      <c r="L2986" s="53" t="s">
        <v>150</v>
      </c>
      <c r="M2986" s="55" t="s">
        <v>11059</v>
      </c>
      <c r="N2986" s="53" t="s">
        <v>8569</v>
      </c>
      <c r="O2986" s="33"/>
      <c r="P2986" s="76"/>
    </row>
    <row r="2987" spans="1:16" ht="75">
      <c r="A2987" s="53" t="s">
        <v>8579</v>
      </c>
      <c r="B2987" s="54" t="s">
        <v>8558</v>
      </c>
      <c r="C2987" s="55" t="s">
        <v>8580</v>
      </c>
      <c r="D2987" s="53"/>
      <c r="E2987" s="53"/>
      <c r="F2987" s="53"/>
      <c r="G2987" s="53"/>
      <c r="H2987" s="53" t="s">
        <v>148</v>
      </c>
      <c r="I2987" s="53" t="s">
        <v>30</v>
      </c>
      <c r="J2987" s="53" t="s">
        <v>149</v>
      </c>
      <c r="K2987" s="53" t="s">
        <v>123</v>
      </c>
      <c r="L2987" s="33" t="s">
        <v>128</v>
      </c>
      <c r="M2987" s="58" t="s">
        <v>10881</v>
      </c>
      <c r="N2987" s="53" t="s">
        <v>8581</v>
      </c>
      <c r="O2987" s="53"/>
      <c r="P2987" s="76"/>
    </row>
    <row r="2988" spans="1:16" ht="75">
      <c r="A2988" s="53" t="s">
        <v>8582</v>
      </c>
      <c r="B2988" s="54" t="s">
        <v>8558</v>
      </c>
      <c r="C2988" s="55" t="s">
        <v>8583</v>
      </c>
      <c r="D2988" s="53"/>
      <c r="E2988" s="53"/>
      <c r="F2988" s="53"/>
      <c r="G2988" s="53"/>
      <c r="H2988" s="53" t="s">
        <v>148</v>
      </c>
      <c r="I2988" s="53" t="s">
        <v>30</v>
      </c>
      <c r="J2988" s="53" t="s">
        <v>149</v>
      </c>
      <c r="K2988" s="53" t="s">
        <v>123</v>
      </c>
      <c r="L2988" s="33" t="s">
        <v>128</v>
      </c>
      <c r="M2988" s="58" t="s">
        <v>10881</v>
      </c>
      <c r="N2988" s="53" t="s">
        <v>8584</v>
      </c>
      <c r="O2988" s="53"/>
      <c r="P2988" s="76"/>
    </row>
    <row r="2989" spans="1:16" ht="45">
      <c r="A2989" s="53" t="s">
        <v>8585</v>
      </c>
      <c r="B2989" s="54" t="s">
        <v>8558</v>
      </c>
      <c r="C2989" s="55" t="s">
        <v>8586</v>
      </c>
      <c r="D2989" s="53"/>
      <c r="E2989" s="53"/>
      <c r="F2989" s="53"/>
      <c r="G2989" s="53"/>
      <c r="H2989" s="53" t="s">
        <v>148</v>
      </c>
      <c r="I2989" s="53" t="s">
        <v>30</v>
      </c>
      <c r="J2989" s="53" t="s">
        <v>149</v>
      </c>
      <c r="K2989" s="53" t="s">
        <v>123</v>
      </c>
      <c r="L2989" s="33" t="s">
        <v>128</v>
      </c>
      <c r="M2989" s="58" t="s">
        <v>10881</v>
      </c>
      <c r="N2989" s="53" t="s">
        <v>8587</v>
      </c>
      <c r="O2989" s="53"/>
      <c r="P2989" s="76"/>
    </row>
    <row r="2990" spans="1:16" ht="60">
      <c r="A2990" s="53" t="s">
        <v>8588</v>
      </c>
      <c r="B2990" s="54" t="s">
        <v>8558</v>
      </c>
      <c r="C2990" s="55" t="s">
        <v>8589</v>
      </c>
      <c r="D2990" s="53"/>
      <c r="E2990" s="53"/>
      <c r="F2990" s="53"/>
      <c r="G2990" s="53"/>
      <c r="H2990" s="53" t="s">
        <v>148</v>
      </c>
      <c r="I2990" s="53" t="s">
        <v>30</v>
      </c>
      <c r="J2990" s="53" t="s">
        <v>149</v>
      </c>
      <c r="K2990" s="53" t="s">
        <v>123</v>
      </c>
      <c r="L2990" s="33" t="s">
        <v>128</v>
      </c>
      <c r="M2990" s="58" t="s">
        <v>10881</v>
      </c>
      <c r="N2990" s="53" t="s">
        <v>8590</v>
      </c>
      <c r="O2990" s="53"/>
      <c r="P2990" s="76"/>
    </row>
    <row r="2991" spans="1:16" ht="60">
      <c r="A2991" s="53" t="s">
        <v>8591</v>
      </c>
      <c r="B2991" s="54" t="s">
        <v>8558</v>
      </c>
      <c r="C2991" s="55" t="s">
        <v>8592</v>
      </c>
      <c r="D2991" s="53"/>
      <c r="E2991" s="53"/>
      <c r="F2991" s="53"/>
      <c r="G2991" s="53"/>
      <c r="H2991" s="53" t="s">
        <v>148</v>
      </c>
      <c r="I2991" s="53" t="s">
        <v>30</v>
      </c>
      <c r="J2991" s="53" t="s">
        <v>149</v>
      </c>
      <c r="K2991" s="53" t="s">
        <v>123</v>
      </c>
      <c r="L2991" s="33" t="s">
        <v>128</v>
      </c>
      <c r="M2991" s="58" t="s">
        <v>10881</v>
      </c>
      <c r="N2991" s="53" t="s">
        <v>8593</v>
      </c>
      <c r="O2991" s="53"/>
      <c r="P2991" s="76"/>
    </row>
    <row r="2992" spans="1:16" ht="75">
      <c r="A2992" s="53" t="s">
        <v>8594</v>
      </c>
      <c r="B2992" s="54" t="s">
        <v>8558</v>
      </c>
      <c r="C2992" s="55" t="s">
        <v>8595</v>
      </c>
      <c r="D2992" s="53"/>
      <c r="E2992" s="53"/>
      <c r="F2992" s="53"/>
      <c r="G2992" s="53"/>
      <c r="H2992" s="53" t="s">
        <v>148</v>
      </c>
      <c r="I2992" s="53" t="s">
        <v>30</v>
      </c>
      <c r="J2992" s="53" t="s">
        <v>149</v>
      </c>
      <c r="K2992" s="53" t="s">
        <v>123</v>
      </c>
      <c r="L2992" s="33" t="s">
        <v>128</v>
      </c>
      <c r="M2992" s="58" t="s">
        <v>10881</v>
      </c>
      <c r="N2992" s="53" t="s">
        <v>8596</v>
      </c>
      <c r="O2992" s="53"/>
      <c r="P2992" s="76"/>
    </row>
    <row r="2993" spans="1:16" ht="90">
      <c r="A2993" s="53" t="s">
        <v>8597</v>
      </c>
      <c r="B2993" s="54" t="s">
        <v>8558</v>
      </c>
      <c r="C2993" s="55" t="s">
        <v>8598</v>
      </c>
      <c r="D2993" s="53"/>
      <c r="E2993" s="53"/>
      <c r="F2993" s="53"/>
      <c r="G2993" s="53"/>
      <c r="H2993" s="53" t="s">
        <v>148</v>
      </c>
      <c r="I2993" s="53" t="s">
        <v>30</v>
      </c>
      <c r="J2993" s="53" t="s">
        <v>149</v>
      </c>
      <c r="K2993" s="53" t="s">
        <v>123</v>
      </c>
      <c r="L2993" s="33" t="s">
        <v>128</v>
      </c>
      <c r="M2993" s="58" t="s">
        <v>10881</v>
      </c>
      <c r="N2993" s="53" t="s">
        <v>8599</v>
      </c>
      <c r="O2993" s="53"/>
      <c r="P2993" s="76"/>
    </row>
    <row r="2994" spans="1:16" ht="90">
      <c r="A2994" s="53" t="s">
        <v>8600</v>
      </c>
      <c r="B2994" s="54" t="s">
        <v>8558</v>
      </c>
      <c r="C2994" s="55" t="s">
        <v>8601</v>
      </c>
      <c r="D2994" s="53"/>
      <c r="E2994" s="53"/>
      <c r="F2994" s="53"/>
      <c r="G2994" s="53"/>
      <c r="H2994" s="53" t="s">
        <v>148</v>
      </c>
      <c r="I2994" s="53" t="s">
        <v>30</v>
      </c>
      <c r="J2994" s="53" t="s">
        <v>149</v>
      </c>
      <c r="K2994" s="53" t="s">
        <v>123</v>
      </c>
      <c r="L2994" s="33" t="s">
        <v>128</v>
      </c>
      <c r="M2994" s="58" t="s">
        <v>10881</v>
      </c>
      <c r="N2994" s="53" t="s">
        <v>8602</v>
      </c>
      <c r="O2994" s="53"/>
      <c r="P2994" s="76"/>
    </row>
    <row r="2995" spans="1:16" ht="60">
      <c r="A2995" s="53" t="s">
        <v>8603</v>
      </c>
      <c r="B2995" s="54" t="s">
        <v>8558</v>
      </c>
      <c r="C2995" s="55" t="s">
        <v>8604</v>
      </c>
      <c r="D2995" s="53"/>
      <c r="E2995" s="53"/>
      <c r="F2995" s="53"/>
      <c r="G2995" s="53"/>
      <c r="H2995" s="53" t="s">
        <v>148</v>
      </c>
      <c r="I2995" s="53" t="s">
        <v>30</v>
      </c>
      <c r="J2995" s="53" t="s">
        <v>149</v>
      </c>
      <c r="K2995" s="53" t="s">
        <v>123</v>
      </c>
      <c r="L2995" s="33" t="s">
        <v>128</v>
      </c>
      <c r="M2995" s="58" t="s">
        <v>10881</v>
      </c>
      <c r="N2995" s="53" t="s">
        <v>8605</v>
      </c>
      <c r="O2995" s="53"/>
      <c r="P2995" s="76"/>
    </row>
    <row r="2996" spans="1:16" ht="75">
      <c r="A2996" s="53" t="s">
        <v>8606</v>
      </c>
      <c r="B2996" s="54" t="s">
        <v>8558</v>
      </c>
      <c r="C2996" s="55" t="s">
        <v>8607</v>
      </c>
      <c r="D2996" s="53"/>
      <c r="E2996" s="53"/>
      <c r="F2996" s="53"/>
      <c r="G2996" s="53"/>
      <c r="H2996" s="53" t="s">
        <v>148</v>
      </c>
      <c r="I2996" s="53" t="s">
        <v>30</v>
      </c>
      <c r="J2996" s="53" t="s">
        <v>149</v>
      </c>
      <c r="K2996" s="53" t="s">
        <v>123</v>
      </c>
      <c r="L2996" s="33" t="s">
        <v>128</v>
      </c>
      <c r="M2996" s="58" t="s">
        <v>10881</v>
      </c>
      <c r="N2996" s="53" t="s">
        <v>8608</v>
      </c>
      <c r="O2996" s="53"/>
      <c r="P2996" s="76"/>
    </row>
    <row r="2997" spans="1:16" ht="75">
      <c r="A2997" s="53" t="s">
        <v>8609</v>
      </c>
      <c r="B2997" s="54" t="s">
        <v>8558</v>
      </c>
      <c r="C2997" s="55" t="s">
        <v>8610</v>
      </c>
      <c r="D2997" s="53"/>
      <c r="E2997" s="53"/>
      <c r="F2997" s="53"/>
      <c r="G2997" s="53"/>
      <c r="H2997" s="53" t="s">
        <v>148</v>
      </c>
      <c r="I2997" s="53" t="s">
        <v>30</v>
      </c>
      <c r="J2997" s="53" t="s">
        <v>149</v>
      </c>
      <c r="K2997" s="53" t="s">
        <v>123</v>
      </c>
      <c r="L2997" s="33" t="s">
        <v>128</v>
      </c>
      <c r="M2997" s="58" t="s">
        <v>10881</v>
      </c>
      <c r="N2997" s="53" t="s">
        <v>8611</v>
      </c>
      <c r="O2997" s="53"/>
      <c r="P2997" s="76"/>
    </row>
    <row r="2998" spans="1:16" ht="90">
      <c r="A2998" s="53" t="s">
        <v>8612</v>
      </c>
      <c r="B2998" s="54" t="s">
        <v>8558</v>
      </c>
      <c r="C2998" s="55" t="s">
        <v>8613</v>
      </c>
      <c r="D2998" s="53"/>
      <c r="E2998" s="53"/>
      <c r="F2998" s="53"/>
      <c r="G2998" s="53"/>
      <c r="H2998" s="53" t="s">
        <v>148</v>
      </c>
      <c r="I2998" s="53" t="s">
        <v>30</v>
      </c>
      <c r="J2998" s="53" t="s">
        <v>149</v>
      </c>
      <c r="K2998" s="53" t="s">
        <v>123</v>
      </c>
      <c r="L2998" s="33" t="s">
        <v>128</v>
      </c>
      <c r="M2998" s="58" t="s">
        <v>10881</v>
      </c>
      <c r="N2998" s="53" t="s">
        <v>8614</v>
      </c>
      <c r="O2998" s="53"/>
      <c r="P2998" s="76"/>
    </row>
    <row r="2999" spans="1:16" ht="30">
      <c r="A2999" s="53" t="s">
        <v>8615</v>
      </c>
      <c r="B2999" s="54" t="s">
        <v>8558</v>
      </c>
      <c r="C2999" s="55" t="s">
        <v>8616</v>
      </c>
      <c r="D2999" s="53"/>
      <c r="E2999" s="53"/>
      <c r="F2999" s="53"/>
      <c r="G2999" s="33" t="s">
        <v>10766</v>
      </c>
      <c r="H2999" s="53" t="s">
        <v>148</v>
      </c>
      <c r="I2999" s="53" t="s">
        <v>30</v>
      </c>
      <c r="J2999" s="53" t="s">
        <v>149</v>
      </c>
      <c r="K2999" s="53" t="s">
        <v>123</v>
      </c>
      <c r="L2999" s="53" t="s">
        <v>150</v>
      </c>
      <c r="M2999" s="58" t="s">
        <v>11059</v>
      </c>
      <c r="N2999" s="53" t="s">
        <v>8617</v>
      </c>
      <c r="O2999" s="33"/>
      <c r="P2999" s="76"/>
    </row>
    <row r="3000" spans="1:16" ht="30">
      <c r="A3000" s="53" t="s">
        <v>8618</v>
      </c>
      <c r="B3000" s="54" t="s">
        <v>8619</v>
      </c>
      <c r="C3000" s="55" t="s">
        <v>7465</v>
      </c>
      <c r="D3000" s="53"/>
      <c r="E3000" s="53"/>
      <c r="F3000" s="53"/>
      <c r="G3000" s="53"/>
      <c r="H3000" s="53" t="s">
        <v>148</v>
      </c>
      <c r="I3000" s="53" t="s">
        <v>30</v>
      </c>
      <c r="J3000" s="53" t="s">
        <v>151</v>
      </c>
      <c r="K3000" s="53" t="s">
        <v>124</v>
      </c>
      <c r="L3000" s="53" t="s">
        <v>129</v>
      </c>
      <c r="M3000" s="55"/>
      <c r="N3000" s="53" t="s">
        <v>8620</v>
      </c>
      <c r="O3000" s="53"/>
      <c r="P3000" s="76"/>
    </row>
    <row r="3001" spans="1:16" ht="30">
      <c r="A3001" s="53" t="s">
        <v>8621</v>
      </c>
      <c r="B3001" s="54" t="s">
        <v>8619</v>
      </c>
      <c r="C3001" s="55" t="s">
        <v>8622</v>
      </c>
      <c r="D3001" s="53"/>
      <c r="E3001" s="53"/>
      <c r="F3001" s="53"/>
      <c r="G3001" s="33" t="s">
        <v>10766</v>
      </c>
      <c r="H3001" s="53" t="s">
        <v>148</v>
      </c>
      <c r="I3001" s="53" t="s">
        <v>30</v>
      </c>
      <c r="J3001" s="53" t="s">
        <v>149</v>
      </c>
      <c r="K3001" s="53" t="s">
        <v>123</v>
      </c>
      <c r="L3001" s="53" t="s">
        <v>150</v>
      </c>
      <c r="M3001" s="55" t="s">
        <v>11059</v>
      </c>
      <c r="N3001" s="53" t="s">
        <v>8623</v>
      </c>
      <c r="O3001" s="33"/>
      <c r="P3001" s="76"/>
    </row>
    <row r="3002" spans="1:16" ht="45">
      <c r="A3002" s="53" t="s">
        <v>8624</v>
      </c>
      <c r="B3002" s="54" t="s">
        <v>8625</v>
      </c>
      <c r="C3002" s="55" t="s">
        <v>8626</v>
      </c>
      <c r="D3002" s="53"/>
      <c r="E3002" s="53"/>
      <c r="F3002" s="53"/>
      <c r="G3002" s="53"/>
      <c r="H3002" s="53" t="s">
        <v>148</v>
      </c>
      <c r="I3002" s="53" t="s">
        <v>30</v>
      </c>
      <c r="J3002" s="53" t="s">
        <v>151</v>
      </c>
      <c r="K3002" s="53" t="s">
        <v>124</v>
      </c>
      <c r="L3002" s="53" t="s">
        <v>129</v>
      </c>
      <c r="M3002" s="55"/>
      <c r="N3002" s="53" t="s">
        <v>8627</v>
      </c>
      <c r="O3002" s="53"/>
      <c r="P3002" s="76"/>
    </row>
    <row r="3003" spans="1:16" ht="60">
      <c r="A3003" s="53" t="s">
        <v>8628</v>
      </c>
      <c r="B3003" s="54" t="s">
        <v>8625</v>
      </c>
      <c r="C3003" s="55" t="s">
        <v>8629</v>
      </c>
      <c r="D3003" s="53"/>
      <c r="E3003" s="53"/>
      <c r="F3003" s="53"/>
      <c r="G3003" s="33" t="s">
        <v>10766</v>
      </c>
      <c r="H3003" s="53" t="s">
        <v>148</v>
      </c>
      <c r="I3003" s="53" t="s">
        <v>30</v>
      </c>
      <c r="J3003" s="53" t="s">
        <v>149</v>
      </c>
      <c r="K3003" s="53" t="s">
        <v>123</v>
      </c>
      <c r="L3003" s="53" t="s">
        <v>150</v>
      </c>
      <c r="M3003" s="55" t="s">
        <v>11059</v>
      </c>
      <c r="N3003" s="53" t="s">
        <v>8630</v>
      </c>
      <c r="O3003" s="33"/>
      <c r="P3003" s="76"/>
    </row>
    <row r="3004" spans="1:16" ht="60">
      <c r="A3004" s="53" t="s">
        <v>8631</v>
      </c>
      <c r="B3004" s="54" t="s">
        <v>8625</v>
      </c>
      <c r="C3004" s="55" t="s">
        <v>8632</v>
      </c>
      <c r="D3004" s="53"/>
      <c r="E3004" s="53"/>
      <c r="F3004" s="53"/>
      <c r="G3004" s="33" t="s">
        <v>10766</v>
      </c>
      <c r="H3004" s="53" t="s">
        <v>148</v>
      </c>
      <c r="I3004" s="53" t="s">
        <v>30</v>
      </c>
      <c r="J3004" s="53" t="s">
        <v>149</v>
      </c>
      <c r="K3004" s="53" t="s">
        <v>123</v>
      </c>
      <c r="L3004" s="53" t="s">
        <v>150</v>
      </c>
      <c r="M3004" s="58" t="s">
        <v>11126</v>
      </c>
      <c r="N3004" s="53" t="s">
        <v>8633</v>
      </c>
      <c r="O3004" s="33"/>
      <c r="P3004" s="76"/>
    </row>
    <row r="3005" spans="1:16" ht="105">
      <c r="A3005" s="53" t="s">
        <v>8634</v>
      </c>
      <c r="B3005" s="54" t="s">
        <v>8625</v>
      </c>
      <c r="C3005" s="55" t="s">
        <v>8635</v>
      </c>
      <c r="D3005" s="53"/>
      <c r="E3005" s="53"/>
      <c r="F3005" s="53"/>
      <c r="G3005" s="33" t="s">
        <v>10766</v>
      </c>
      <c r="H3005" s="53" t="s">
        <v>148</v>
      </c>
      <c r="I3005" s="53" t="s">
        <v>30</v>
      </c>
      <c r="J3005" s="53" t="s">
        <v>149</v>
      </c>
      <c r="K3005" s="53" t="s">
        <v>123</v>
      </c>
      <c r="L3005" s="53" t="s">
        <v>150</v>
      </c>
      <c r="M3005" s="58" t="s">
        <v>11126</v>
      </c>
      <c r="N3005" s="53" t="s">
        <v>8636</v>
      </c>
      <c r="O3005" s="33"/>
      <c r="P3005" s="76"/>
    </row>
    <row r="3006" spans="1:16" ht="45">
      <c r="A3006" s="53" t="s">
        <v>8637</v>
      </c>
      <c r="B3006" s="54" t="s">
        <v>8625</v>
      </c>
      <c r="C3006" s="55" t="s">
        <v>8638</v>
      </c>
      <c r="D3006" s="53"/>
      <c r="E3006" s="53"/>
      <c r="F3006" s="53"/>
      <c r="G3006" s="53"/>
      <c r="H3006" s="53" t="s">
        <v>148</v>
      </c>
      <c r="I3006" s="33" t="s">
        <v>30</v>
      </c>
      <c r="J3006" s="53" t="s">
        <v>149</v>
      </c>
      <c r="K3006" s="53" t="s">
        <v>123</v>
      </c>
      <c r="L3006" s="33" t="s">
        <v>128</v>
      </c>
      <c r="M3006" s="58" t="s">
        <v>10881</v>
      </c>
      <c r="N3006" s="53" t="s">
        <v>8639</v>
      </c>
      <c r="O3006" s="53"/>
      <c r="P3006" s="76"/>
    </row>
    <row r="3007" spans="1:16" ht="30">
      <c r="A3007" s="53" t="s">
        <v>8640</v>
      </c>
      <c r="B3007" s="54" t="s">
        <v>8625</v>
      </c>
      <c r="C3007" s="55" t="s">
        <v>8641</v>
      </c>
      <c r="D3007" s="53"/>
      <c r="E3007" s="53"/>
      <c r="F3007" s="53"/>
      <c r="G3007" s="33" t="s">
        <v>10766</v>
      </c>
      <c r="H3007" s="53" t="s">
        <v>148</v>
      </c>
      <c r="I3007" s="53" t="s">
        <v>30</v>
      </c>
      <c r="J3007" s="53" t="s">
        <v>149</v>
      </c>
      <c r="K3007" s="53" t="s">
        <v>123</v>
      </c>
      <c r="L3007" s="53" t="s">
        <v>150</v>
      </c>
      <c r="M3007" s="55" t="s">
        <v>11059</v>
      </c>
      <c r="N3007" s="53" t="s">
        <v>8642</v>
      </c>
      <c r="O3007" s="33"/>
      <c r="P3007" s="76"/>
    </row>
    <row r="3008" spans="1:16" ht="30">
      <c r="A3008" s="53" t="s">
        <v>8643</v>
      </c>
      <c r="B3008" s="54" t="s">
        <v>6842</v>
      </c>
      <c r="C3008" s="55" t="s">
        <v>8644</v>
      </c>
      <c r="D3008" s="53"/>
      <c r="E3008" s="53"/>
      <c r="F3008" s="53"/>
      <c r="G3008" s="33" t="s">
        <v>10766</v>
      </c>
      <c r="H3008" s="53" t="s">
        <v>148</v>
      </c>
      <c r="I3008" s="53" t="s">
        <v>30</v>
      </c>
      <c r="J3008" s="53" t="s">
        <v>149</v>
      </c>
      <c r="K3008" s="53" t="s">
        <v>123</v>
      </c>
      <c r="L3008" s="53" t="s">
        <v>150</v>
      </c>
      <c r="M3008" s="55" t="s">
        <v>11059</v>
      </c>
      <c r="N3008" s="53" t="s">
        <v>8645</v>
      </c>
      <c r="O3008" s="33"/>
      <c r="P3008" s="76"/>
    </row>
    <row r="3009" spans="1:16" ht="45">
      <c r="A3009" s="53" t="s">
        <v>8646</v>
      </c>
      <c r="B3009" s="54" t="s">
        <v>8647</v>
      </c>
      <c r="C3009" s="55" t="s">
        <v>8648</v>
      </c>
      <c r="D3009" s="53"/>
      <c r="E3009" s="53"/>
      <c r="F3009" s="53"/>
      <c r="G3009" s="53"/>
      <c r="H3009" s="53" t="s">
        <v>148</v>
      </c>
      <c r="I3009" s="53" t="s">
        <v>30</v>
      </c>
      <c r="J3009" s="53" t="s">
        <v>151</v>
      </c>
      <c r="K3009" s="53" t="s">
        <v>124</v>
      </c>
      <c r="L3009" s="53" t="s">
        <v>129</v>
      </c>
      <c r="M3009" s="55"/>
      <c r="N3009" s="53" t="s">
        <v>8649</v>
      </c>
      <c r="O3009" s="53"/>
      <c r="P3009" s="76"/>
    </row>
    <row r="3010" spans="1:16" ht="30">
      <c r="A3010" s="53" t="s">
        <v>8650</v>
      </c>
      <c r="B3010" s="54" t="s">
        <v>8647</v>
      </c>
      <c r="C3010" s="55" t="s">
        <v>8651</v>
      </c>
      <c r="D3010" s="53"/>
      <c r="E3010" s="53"/>
      <c r="F3010" s="53"/>
      <c r="G3010" s="53"/>
      <c r="H3010" s="53" t="s">
        <v>148</v>
      </c>
      <c r="I3010" s="53" t="s">
        <v>30</v>
      </c>
      <c r="J3010" s="53" t="s">
        <v>151</v>
      </c>
      <c r="K3010" s="53" t="s">
        <v>124</v>
      </c>
      <c r="L3010" s="53" t="s">
        <v>129</v>
      </c>
      <c r="M3010" s="55"/>
      <c r="N3010" s="53" t="s">
        <v>8652</v>
      </c>
      <c r="O3010" s="53"/>
      <c r="P3010" s="76"/>
    </row>
    <row r="3011" spans="1:16" ht="180">
      <c r="A3011" s="53" t="s">
        <v>8653</v>
      </c>
      <c r="B3011" s="54" t="s">
        <v>8647</v>
      </c>
      <c r="C3011" s="55" t="s">
        <v>8654</v>
      </c>
      <c r="D3011" s="53"/>
      <c r="E3011" s="53"/>
      <c r="F3011" s="53"/>
      <c r="G3011" s="53"/>
      <c r="H3011" s="53" t="s">
        <v>148</v>
      </c>
      <c r="I3011" s="53" t="s">
        <v>30</v>
      </c>
      <c r="J3011" s="53" t="s">
        <v>149</v>
      </c>
      <c r="K3011" s="53" t="s">
        <v>123</v>
      </c>
      <c r="L3011" s="33" t="s">
        <v>128</v>
      </c>
      <c r="M3011" s="65" t="s">
        <v>10900</v>
      </c>
      <c r="N3011" s="53" t="s">
        <v>8655</v>
      </c>
      <c r="O3011" s="53"/>
      <c r="P3011" s="76"/>
    </row>
    <row r="3012" spans="1:16" ht="60">
      <c r="A3012" s="53" t="s">
        <v>8656</v>
      </c>
      <c r="B3012" s="54" t="s">
        <v>8647</v>
      </c>
      <c r="C3012" s="55" t="s">
        <v>8657</v>
      </c>
      <c r="D3012" s="53"/>
      <c r="E3012" s="53"/>
      <c r="F3012" s="53"/>
      <c r="G3012" s="33" t="s">
        <v>10766</v>
      </c>
      <c r="H3012" s="53" t="s">
        <v>148</v>
      </c>
      <c r="I3012" s="53" t="s">
        <v>30</v>
      </c>
      <c r="J3012" s="53" t="s">
        <v>149</v>
      </c>
      <c r="K3012" s="53" t="s">
        <v>123</v>
      </c>
      <c r="L3012" s="53" t="s">
        <v>150</v>
      </c>
      <c r="M3012" s="55" t="s">
        <v>11059</v>
      </c>
      <c r="N3012" s="53" t="s">
        <v>8658</v>
      </c>
      <c r="O3012" s="33"/>
      <c r="P3012" s="76"/>
    </row>
    <row r="3013" spans="1:16" ht="60">
      <c r="A3013" s="53" t="s">
        <v>8659</v>
      </c>
      <c r="B3013" s="54" t="s">
        <v>8647</v>
      </c>
      <c r="C3013" s="55" t="s">
        <v>8660</v>
      </c>
      <c r="D3013" s="53"/>
      <c r="E3013" s="53"/>
      <c r="F3013" s="53"/>
      <c r="G3013" s="33" t="s">
        <v>10766</v>
      </c>
      <c r="H3013" s="53" t="s">
        <v>148</v>
      </c>
      <c r="I3013" s="53" t="s">
        <v>30</v>
      </c>
      <c r="J3013" s="53" t="s">
        <v>149</v>
      </c>
      <c r="K3013" s="53" t="s">
        <v>123</v>
      </c>
      <c r="L3013" s="53" t="s">
        <v>150</v>
      </c>
      <c r="M3013" s="55" t="s">
        <v>11059</v>
      </c>
      <c r="N3013" s="53" t="s">
        <v>8661</v>
      </c>
      <c r="O3013" s="33"/>
      <c r="P3013" s="76"/>
    </row>
    <row r="3014" spans="1:16" ht="135">
      <c r="A3014" s="53" t="s">
        <v>8662</v>
      </c>
      <c r="B3014" s="54" t="s">
        <v>8647</v>
      </c>
      <c r="C3014" s="55" t="s">
        <v>8663</v>
      </c>
      <c r="D3014" s="53"/>
      <c r="E3014" s="53"/>
      <c r="F3014" s="53"/>
      <c r="G3014" s="33" t="s">
        <v>10766</v>
      </c>
      <c r="H3014" s="53" t="s">
        <v>148</v>
      </c>
      <c r="I3014" s="53" t="s">
        <v>30</v>
      </c>
      <c r="J3014" s="53" t="s">
        <v>149</v>
      </c>
      <c r="K3014" s="53" t="s">
        <v>123</v>
      </c>
      <c r="L3014" s="53" t="s">
        <v>150</v>
      </c>
      <c r="M3014" s="55" t="s">
        <v>11059</v>
      </c>
      <c r="N3014" s="53" t="s">
        <v>8664</v>
      </c>
      <c r="O3014" s="33"/>
      <c r="P3014" s="76"/>
    </row>
    <row r="3015" spans="1:16" ht="60">
      <c r="A3015" s="53" t="s">
        <v>8665</v>
      </c>
      <c r="B3015" s="54" t="s">
        <v>8647</v>
      </c>
      <c r="C3015" s="55" t="s">
        <v>8666</v>
      </c>
      <c r="D3015" s="53"/>
      <c r="E3015" s="53"/>
      <c r="F3015" s="53"/>
      <c r="G3015" s="33" t="s">
        <v>10766</v>
      </c>
      <c r="H3015" s="53" t="s">
        <v>148</v>
      </c>
      <c r="I3015" s="53" t="s">
        <v>30</v>
      </c>
      <c r="J3015" s="53" t="s">
        <v>149</v>
      </c>
      <c r="K3015" s="53" t="s">
        <v>123</v>
      </c>
      <c r="L3015" s="53" t="s">
        <v>150</v>
      </c>
      <c r="M3015" s="58" t="s">
        <v>11210</v>
      </c>
      <c r="N3015" s="53" t="s">
        <v>8667</v>
      </c>
      <c r="O3015" s="33"/>
      <c r="P3015" s="76"/>
    </row>
    <row r="3016" spans="1:16" ht="45">
      <c r="A3016" s="33" t="s">
        <v>8668</v>
      </c>
      <c r="B3016" s="54" t="s">
        <v>8647</v>
      </c>
      <c r="C3016" s="55" t="s">
        <v>8669</v>
      </c>
      <c r="D3016" s="53"/>
      <c r="E3016" s="53"/>
      <c r="F3016" s="53"/>
      <c r="G3016" s="53"/>
      <c r="H3016" s="53" t="s">
        <v>148</v>
      </c>
      <c r="I3016" s="33" t="s">
        <v>30</v>
      </c>
      <c r="J3016" s="53" t="s">
        <v>149</v>
      </c>
      <c r="K3016" s="53" t="s">
        <v>123</v>
      </c>
      <c r="L3016" s="33" t="s">
        <v>128</v>
      </c>
      <c r="M3016" s="58" t="s">
        <v>10881</v>
      </c>
      <c r="N3016" s="53" t="s">
        <v>8670</v>
      </c>
      <c r="O3016" s="53"/>
      <c r="P3016" s="76"/>
    </row>
    <row r="3017" spans="1:16" ht="60">
      <c r="A3017" s="53" t="s">
        <v>8671</v>
      </c>
      <c r="B3017" s="54" t="s">
        <v>8647</v>
      </c>
      <c r="C3017" s="55" t="s">
        <v>8672</v>
      </c>
      <c r="D3017" s="53"/>
      <c r="E3017" s="53"/>
      <c r="F3017" s="53"/>
      <c r="G3017" s="53"/>
      <c r="H3017" s="53" t="s">
        <v>148</v>
      </c>
      <c r="I3017" s="33" t="s">
        <v>30</v>
      </c>
      <c r="J3017" s="53" t="s">
        <v>149</v>
      </c>
      <c r="K3017" s="53" t="s">
        <v>123</v>
      </c>
      <c r="L3017" s="33" t="s">
        <v>128</v>
      </c>
      <c r="M3017" s="58" t="s">
        <v>10881</v>
      </c>
      <c r="N3017" s="53" t="s">
        <v>8673</v>
      </c>
      <c r="O3017" s="53"/>
      <c r="P3017" s="76"/>
    </row>
    <row r="3018" spans="1:16" ht="90">
      <c r="A3018" s="53" t="s">
        <v>8674</v>
      </c>
      <c r="B3018" s="54" t="s">
        <v>8647</v>
      </c>
      <c r="C3018" s="55" t="s">
        <v>8675</v>
      </c>
      <c r="D3018" s="53"/>
      <c r="E3018" s="53"/>
      <c r="F3018" s="53"/>
      <c r="G3018" s="53"/>
      <c r="H3018" s="53" t="s">
        <v>148</v>
      </c>
      <c r="I3018" s="33" t="s">
        <v>30</v>
      </c>
      <c r="J3018" s="53" t="s">
        <v>149</v>
      </c>
      <c r="K3018" s="53" t="s">
        <v>123</v>
      </c>
      <c r="L3018" s="33" t="s">
        <v>128</v>
      </c>
      <c r="M3018" s="58" t="s">
        <v>10881</v>
      </c>
      <c r="N3018" s="53" t="s">
        <v>8676</v>
      </c>
      <c r="O3018" s="53"/>
      <c r="P3018" s="76"/>
    </row>
    <row r="3019" spans="1:16" ht="75">
      <c r="A3019" s="53" t="s">
        <v>8677</v>
      </c>
      <c r="B3019" s="54" t="s">
        <v>8647</v>
      </c>
      <c r="C3019" s="58" t="s">
        <v>8678</v>
      </c>
      <c r="D3019" s="53"/>
      <c r="E3019" s="53"/>
      <c r="F3019" s="53"/>
      <c r="G3019" s="53"/>
      <c r="H3019" s="53" t="s">
        <v>148</v>
      </c>
      <c r="I3019" s="33" t="s">
        <v>30</v>
      </c>
      <c r="J3019" s="53" t="s">
        <v>149</v>
      </c>
      <c r="K3019" s="53" t="s">
        <v>123</v>
      </c>
      <c r="L3019" s="33" t="s">
        <v>128</v>
      </c>
      <c r="M3019" s="58" t="s">
        <v>10887</v>
      </c>
      <c r="N3019" s="53" t="s">
        <v>8679</v>
      </c>
      <c r="O3019" s="53"/>
      <c r="P3019" s="76"/>
    </row>
    <row r="3020" spans="1:16" ht="75">
      <c r="A3020" s="53" t="s">
        <v>8680</v>
      </c>
      <c r="B3020" s="54" t="s">
        <v>8647</v>
      </c>
      <c r="C3020" s="58" t="s">
        <v>8681</v>
      </c>
      <c r="D3020" s="53"/>
      <c r="E3020" s="53"/>
      <c r="F3020" s="53"/>
      <c r="G3020" s="53"/>
      <c r="H3020" s="53" t="s">
        <v>148</v>
      </c>
      <c r="I3020" s="33" t="s">
        <v>30</v>
      </c>
      <c r="J3020" s="53" t="s">
        <v>149</v>
      </c>
      <c r="K3020" s="53" t="s">
        <v>123</v>
      </c>
      <c r="L3020" s="33" t="s">
        <v>128</v>
      </c>
      <c r="M3020" s="58" t="s">
        <v>10881</v>
      </c>
      <c r="N3020" s="53" t="s">
        <v>8682</v>
      </c>
      <c r="O3020" s="53"/>
      <c r="P3020" s="76"/>
    </row>
    <row r="3021" spans="1:16" ht="75">
      <c r="A3021" s="53" t="s">
        <v>8683</v>
      </c>
      <c r="B3021" s="54" t="s">
        <v>8647</v>
      </c>
      <c r="C3021" s="55" t="s">
        <v>8684</v>
      </c>
      <c r="D3021" s="53"/>
      <c r="E3021" s="53"/>
      <c r="F3021" s="53"/>
      <c r="G3021" s="53"/>
      <c r="H3021" s="53" t="s">
        <v>148</v>
      </c>
      <c r="I3021" s="33" t="s">
        <v>30</v>
      </c>
      <c r="J3021" s="53" t="s">
        <v>149</v>
      </c>
      <c r="K3021" s="53" t="s">
        <v>123</v>
      </c>
      <c r="L3021" s="33" t="s">
        <v>128</v>
      </c>
      <c r="M3021" s="58" t="s">
        <v>10881</v>
      </c>
      <c r="N3021" s="53" t="s">
        <v>8685</v>
      </c>
      <c r="O3021" s="53"/>
      <c r="P3021" s="76"/>
    </row>
    <row r="3022" spans="1:16" ht="75">
      <c r="A3022" s="53" t="s">
        <v>8686</v>
      </c>
      <c r="B3022" s="54" t="s">
        <v>8647</v>
      </c>
      <c r="C3022" s="55" t="s">
        <v>8687</v>
      </c>
      <c r="D3022" s="53"/>
      <c r="E3022" s="53"/>
      <c r="F3022" s="53"/>
      <c r="G3022" s="33"/>
      <c r="H3022" s="53" t="s">
        <v>148</v>
      </c>
      <c r="I3022" s="53" t="s">
        <v>30</v>
      </c>
      <c r="J3022" s="53" t="s">
        <v>149</v>
      </c>
      <c r="K3022" s="53" t="s">
        <v>123</v>
      </c>
      <c r="L3022" s="53" t="s">
        <v>128</v>
      </c>
      <c r="M3022" s="58" t="s">
        <v>11057</v>
      </c>
      <c r="N3022" s="53" t="s">
        <v>8688</v>
      </c>
      <c r="O3022" s="33"/>
      <c r="P3022" s="76"/>
    </row>
    <row r="3023" spans="1:16" ht="60">
      <c r="A3023" s="53" t="s">
        <v>8689</v>
      </c>
      <c r="B3023" s="54" t="s">
        <v>8647</v>
      </c>
      <c r="C3023" s="55" t="s">
        <v>8690</v>
      </c>
      <c r="D3023" s="53"/>
      <c r="E3023" s="53"/>
      <c r="F3023" s="53"/>
      <c r="G3023" s="33" t="s">
        <v>10766</v>
      </c>
      <c r="H3023" s="53" t="s">
        <v>148</v>
      </c>
      <c r="I3023" s="53" t="s">
        <v>30</v>
      </c>
      <c r="J3023" s="53" t="s">
        <v>149</v>
      </c>
      <c r="K3023" s="53" t="s">
        <v>123</v>
      </c>
      <c r="L3023" s="53" t="s">
        <v>150</v>
      </c>
      <c r="M3023" s="58" t="s">
        <v>11211</v>
      </c>
      <c r="N3023" s="53" t="s">
        <v>8691</v>
      </c>
      <c r="O3023" s="33"/>
      <c r="P3023" s="76"/>
    </row>
    <row r="3024" spans="1:16" ht="45">
      <c r="A3024" s="53" t="s">
        <v>8692</v>
      </c>
      <c r="B3024" s="54" t="s">
        <v>8647</v>
      </c>
      <c r="C3024" s="55" t="s">
        <v>8693</v>
      </c>
      <c r="D3024" s="53"/>
      <c r="E3024" s="53"/>
      <c r="F3024" s="53"/>
      <c r="G3024" s="53"/>
      <c r="H3024" s="53" t="s">
        <v>148</v>
      </c>
      <c r="I3024" s="33" t="s">
        <v>30</v>
      </c>
      <c r="J3024" s="53" t="s">
        <v>149</v>
      </c>
      <c r="K3024" s="53" t="s">
        <v>123</v>
      </c>
      <c r="L3024" s="33" t="s">
        <v>128</v>
      </c>
      <c r="M3024" s="58" t="s">
        <v>10881</v>
      </c>
      <c r="N3024" s="53" t="s">
        <v>8694</v>
      </c>
      <c r="O3024" s="53"/>
      <c r="P3024" s="76"/>
    </row>
    <row r="3025" spans="1:16" ht="75">
      <c r="A3025" s="53" t="s">
        <v>8695</v>
      </c>
      <c r="B3025" s="54" t="s">
        <v>8647</v>
      </c>
      <c r="C3025" s="55" t="s">
        <v>8696</v>
      </c>
      <c r="D3025" s="53"/>
      <c r="E3025" s="53"/>
      <c r="F3025" s="53"/>
      <c r="G3025" s="53"/>
      <c r="H3025" s="53" t="s">
        <v>148</v>
      </c>
      <c r="I3025" s="33" t="s">
        <v>30</v>
      </c>
      <c r="J3025" s="53" t="s">
        <v>149</v>
      </c>
      <c r="K3025" s="53" t="s">
        <v>123</v>
      </c>
      <c r="L3025" s="33" t="s">
        <v>128</v>
      </c>
      <c r="M3025" s="58" t="s">
        <v>10881</v>
      </c>
      <c r="N3025" s="53" t="s">
        <v>8697</v>
      </c>
      <c r="O3025" s="53"/>
      <c r="P3025" s="76"/>
    </row>
    <row r="3026" spans="1:16" ht="75">
      <c r="A3026" s="53" t="s">
        <v>2834</v>
      </c>
      <c r="B3026" s="54" t="s">
        <v>8647</v>
      </c>
      <c r="C3026" s="58" t="s">
        <v>8698</v>
      </c>
      <c r="D3026" s="53"/>
      <c r="E3026" s="53"/>
      <c r="F3026" s="53"/>
      <c r="G3026" s="53"/>
      <c r="H3026" s="53" t="s">
        <v>148</v>
      </c>
      <c r="I3026" s="33" t="s">
        <v>30</v>
      </c>
      <c r="J3026" s="53" t="s">
        <v>149</v>
      </c>
      <c r="K3026" s="53" t="s">
        <v>123</v>
      </c>
      <c r="L3026" s="33" t="s">
        <v>128</v>
      </c>
      <c r="M3026" s="58" t="s">
        <v>10860</v>
      </c>
      <c r="N3026" s="60"/>
      <c r="O3026" s="60"/>
      <c r="P3026" s="76"/>
    </row>
    <row r="3027" spans="1:16" ht="75">
      <c r="A3027" s="53" t="s">
        <v>2887</v>
      </c>
      <c r="B3027" s="54" t="s">
        <v>8647</v>
      </c>
      <c r="C3027" s="58" t="s">
        <v>8699</v>
      </c>
      <c r="D3027" s="53"/>
      <c r="E3027" s="53"/>
      <c r="F3027" s="53"/>
      <c r="G3027" s="53"/>
      <c r="H3027" s="53" t="s">
        <v>148</v>
      </c>
      <c r="I3027" s="33" t="s">
        <v>30</v>
      </c>
      <c r="J3027" s="53" t="s">
        <v>149</v>
      </c>
      <c r="K3027" s="53" t="s">
        <v>123</v>
      </c>
      <c r="L3027" s="33" t="s">
        <v>129</v>
      </c>
      <c r="M3027" s="58" t="s">
        <v>10899</v>
      </c>
      <c r="N3027" s="60"/>
      <c r="O3027" s="60"/>
      <c r="P3027" s="76"/>
    </row>
    <row r="3028" spans="1:16" ht="75">
      <c r="A3028" s="53" t="s">
        <v>8700</v>
      </c>
      <c r="B3028" s="54" t="s">
        <v>8647</v>
      </c>
      <c r="C3028" s="55" t="s">
        <v>8701</v>
      </c>
      <c r="D3028" s="53"/>
      <c r="E3028" s="53"/>
      <c r="F3028" s="53"/>
      <c r="G3028" s="53"/>
      <c r="H3028" s="53" t="s">
        <v>148</v>
      </c>
      <c r="I3028" s="33" t="s">
        <v>30</v>
      </c>
      <c r="J3028" s="53" t="s">
        <v>149</v>
      </c>
      <c r="K3028" s="53" t="s">
        <v>123</v>
      </c>
      <c r="L3028" s="33" t="s">
        <v>129</v>
      </c>
      <c r="M3028" s="58" t="s">
        <v>10893</v>
      </c>
      <c r="N3028" s="53" t="s">
        <v>8702</v>
      </c>
      <c r="O3028" s="53"/>
      <c r="P3028" s="76"/>
    </row>
    <row r="3029" spans="1:16" ht="75">
      <c r="A3029" s="53" t="s">
        <v>8703</v>
      </c>
      <c r="B3029" s="54" t="s">
        <v>8647</v>
      </c>
      <c r="C3029" s="58" t="s">
        <v>8704</v>
      </c>
      <c r="D3029" s="53"/>
      <c r="E3029" s="53"/>
      <c r="F3029" s="53"/>
      <c r="G3029" s="53"/>
      <c r="H3029" s="53" t="s">
        <v>148</v>
      </c>
      <c r="I3029" s="33" t="s">
        <v>30</v>
      </c>
      <c r="J3029" s="53" t="s">
        <v>149</v>
      </c>
      <c r="K3029" s="53" t="s">
        <v>123</v>
      </c>
      <c r="L3029" s="33" t="s">
        <v>129</v>
      </c>
      <c r="M3029" s="58" t="s">
        <v>10896</v>
      </c>
      <c r="N3029" s="53" t="s">
        <v>8705</v>
      </c>
      <c r="O3029" s="53"/>
      <c r="P3029" s="76"/>
    </row>
    <row r="3030" spans="1:16" ht="75">
      <c r="A3030" s="53" t="s">
        <v>8706</v>
      </c>
      <c r="B3030" s="54" t="s">
        <v>8647</v>
      </c>
      <c r="C3030" s="58" t="s">
        <v>8707</v>
      </c>
      <c r="D3030" s="53"/>
      <c r="E3030" s="53"/>
      <c r="F3030" s="53"/>
      <c r="G3030" s="53"/>
      <c r="H3030" s="53" t="s">
        <v>148</v>
      </c>
      <c r="I3030" s="33" t="s">
        <v>30</v>
      </c>
      <c r="J3030" s="53" t="s">
        <v>149</v>
      </c>
      <c r="K3030" s="53" t="s">
        <v>123</v>
      </c>
      <c r="L3030" s="33" t="s">
        <v>129</v>
      </c>
      <c r="M3030" s="58" t="s">
        <v>10880</v>
      </c>
      <c r="N3030" s="53" t="s">
        <v>8708</v>
      </c>
      <c r="O3030" s="53"/>
      <c r="P3030" s="76"/>
    </row>
    <row r="3031" spans="1:16" ht="60">
      <c r="A3031" s="53" t="s">
        <v>8709</v>
      </c>
      <c r="B3031" s="54" t="s">
        <v>8647</v>
      </c>
      <c r="C3031" s="58" t="s">
        <v>8710</v>
      </c>
      <c r="D3031" s="53"/>
      <c r="E3031" s="53"/>
      <c r="F3031" s="53"/>
      <c r="G3031" s="33"/>
      <c r="H3031" s="53" t="s">
        <v>148</v>
      </c>
      <c r="I3031" s="53" t="s">
        <v>30</v>
      </c>
      <c r="J3031" s="53" t="s">
        <v>149</v>
      </c>
      <c r="K3031" s="53" t="s">
        <v>123</v>
      </c>
      <c r="L3031" s="53" t="s">
        <v>128</v>
      </c>
      <c r="M3031" s="58" t="s">
        <v>11043</v>
      </c>
      <c r="N3031" s="53" t="s">
        <v>8711</v>
      </c>
      <c r="O3031" s="33"/>
      <c r="P3031" s="76"/>
    </row>
    <row r="3032" spans="1:16" ht="45">
      <c r="A3032" s="53" t="s">
        <v>8712</v>
      </c>
      <c r="B3032" s="54" t="s">
        <v>8647</v>
      </c>
      <c r="C3032" s="55" t="s">
        <v>8713</v>
      </c>
      <c r="D3032" s="53"/>
      <c r="E3032" s="53"/>
      <c r="F3032" s="53"/>
      <c r="G3032" s="33" t="s">
        <v>10766</v>
      </c>
      <c r="H3032" s="53" t="s">
        <v>148</v>
      </c>
      <c r="I3032" s="53" t="s">
        <v>30</v>
      </c>
      <c r="J3032" s="53" t="s">
        <v>149</v>
      </c>
      <c r="K3032" s="53" t="s">
        <v>123</v>
      </c>
      <c r="L3032" s="53" t="s">
        <v>150</v>
      </c>
      <c r="M3032" s="58" t="s">
        <v>11219</v>
      </c>
      <c r="N3032" s="53" t="s">
        <v>8714</v>
      </c>
      <c r="O3032" s="33"/>
      <c r="P3032" s="76"/>
    </row>
    <row r="3033" spans="1:16" ht="45">
      <c r="A3033" s="53" t="s">
        <v>8715</v>
      </c>
      <c r="B3033" s="54" t="s">
        <v>8647</v>
      </c>
      <c r="C3033" s="55" t="s">
        <v>8716</v>
      </c>
      <c r="D3033" s="53"/>
      <c r="E3033" s="53"/>
      <c r="F3033" s="53"/>
      <c r="G3033" s="33" t="s">
        <v>10766</v>
      </c>
      <c r="H3033" s="53" t="s">
        <v>148</v>
      </c>
      <c r="I3033" s="53" t="s">
        <v>30</v>
      </c>
      <c r="J3033" s="53" t="s">
        <v>149</v>
      </c>
      <c r="K3033" s="53" t="s">
        <v>123</v>
      </c>
      <c r="L3033" s="53" t="s">
        <v>150</v>
      </c>
      <c r="M3033" s="58" t="s">
        <v>11218</v>
      </c>
      <c r="N3033" s="53" t="s">
        <v>8717</v>
      </c>
      <c r="O3033" s="33"/>
      <c r="P3033" s="76"/>
    </row>
    <row r="3034" spans="1:16" ht="60">
      <c r="A3034" s="53" t="s">
        <v>2889</v>
      </c>
      <c r="B3034" s="54" t="s">
        <v>8647</v>
      </c>
      <c r="C3034" s="55" t="s">
        <v>8718</v>
      </c>
      <c r="D3034" s="53"/>
      <c r="E3034" s="53"/>
      <c r="F3034" s="53"/>
      <c r="G3034" s="53"/>
      <c r="H3034" s="53" t="s">
        <v>148</v>
      </c>
      <c r="I3034" s="33" t="s">
        <v>30</v>
      </c>
      <c r="J3034" s="53" t="s">
        <v>149</v>
      </c>
      <c r="K3034" s="53" t="s">
        <v>123</v>
      </c>
      <c r="L3034" s="33" t="s">
        <v>128</v>
      </c>
      <c r="M3034" s="58" t="s">
        <v>10881</v>
      </c>
      <c r="N3034" s="60"/>
      <c r="O3034" s="60"/>
      <c r="P3034" s="76"/>
    </row>
    <row r="3035" spans="1:16" ht="60">
      <c r="A3035" s="53" t="s">
        <v>2891</v>
      </c>
      <c r="B3035" s="54" t="s">
        <v>8647</v>
      </c>
      <c r="C3035" s="55" t="s">
        <v>8719</v>
      </c>
      <c r="D3035" s="53"/>
      <c r="E3035" s="53"/>
      <c r="F3035" s="53"/>
      <c r="G3035" s="53"/>
      <c r="H3035" s="53" t="s">
        <v>148</v>
      </c>
      <c r="I3035" s="33" t="s">
        <v>30</v>
      </c>
      <c r="J3035" s="53" t="s">
        <v>149</v>
      </c>
      <c r="K3035" s="53" t="s">
        <v>123</v>
      </c>
      <c r="L3035" s="33" t="s">
        <v>128</v>
      </c>
      <c r="M3035" s="58" t="s">
        <v>10881</v>
      </c>
      <c r="N3035" s="60"/>
      <c r="O3035" s="60"/>
      <c r="P3035" s="76"/>
    </row>
    <row r="3036" spans="1:16" ht="60">
      <c r="A3036" s="53" t="s">
        <v>2893</v>
      </c>
      <c r="B3036" s="54" t="s">
        <v>8647</v>
      </c>
      <c r="C3036" s="55" t="s">
        <v>8720</v>
      </c>
      <c r="D3036" s="53"/>
      <c r="E3036" s="53"/>
      <c r="F3036" s="53"/>
      <c r="G3036" s="53"/>
      <c r="H3036" s="53" t="s">
        <v>148</v>
      </c>
      <c r="I3036" s="33" t="s">
        <v>30</v>
      </c>
      <c r="J3036" s="53" t="s">
        <v>149</v>
      </c>
      <c r="K3036" s="53" t="s">
        <v>123</v>
      </c>
      <c r="L3036" s="33" t="s">
        <v>128</v>
      </c>
      <c r="M3036" s="58" t="s">
        <v>10881</v>
      </c>
      <c r="N3036" s="60"/>
      <c r="O3036" s="60"/>
      <c r="P3036" s="76"/>
    </row>
    <row r="3037" spans="1:16" ht="75">
      <c r="A3037" s="53" t="s">
        <v>2907</v>
      </c>
      <c r="B3037" s="54" t="s">
        <v>8647</v>
      </c>
      <c r="C3037" s="55" t="s">
        <v>8721</v>
      </c>
      <c r="D3037" s="53"/>
      <c r="E3037" s="53"/>
      <c r="F3037" s="53"/>
      <c r="G3037" s="53"/>
      <c r="H3037" s="53" t="s">
        <v>148</v>
      </c>
      <c r="I3037" s="33" t="s">
        <v>30</v>
      </c>
      <c r="J3037" s="53" t="s">
        <v>149</v>
      </c>
      <c r="K3037" s="53" t="s">
        <v>123</v>
      </c>
      <c r="L3037" s="33" t="s">
        <v>128</v>
      </c>
      <c r="M3037" s="58" t="s">
        <v>10881</v>
      </c>
      <c r="N3037" s="60"/>
      <c r="O3037" s="60"/>
      <c r="P3037" s="76"/>
    </row>
    <row r="3038" spans="1:16" ht="45">
      <c r="A3038" s="53" t="s">
        <v>8722</v>
      </c>
      <c r="B3038" s="54" t="s">
        <v>8647</v>
      </c>
      <c r="C3038" s="55" t="s">
        <v>8723</v>
      </c>
      <c r="D3038" s="53"/>
      <c r="E3038" s="53"/>
      <c r="F3038" s="53"/>
      <c r="G3038" s="33" t="s">
        <v>10766</v>
      </c>
      <c r="H3038" s="53" t="s">
        <v>148</v>
      </c>
      <c r="I3038" s="53" t="s">
        <v>30</v>
      </c>
      <c r="J3038" s="53" t="s">
        <v>149</v>
      </c>
      <c r="K3038" s="53" t="s">
        <v>123</v>
      </c>
      <c r="L3038" s="53" t="s">
        <v>150</v>
      </c>
      <c r="M3038" s="55" t="s">
        <v>11211</v>
      </c>
      <c r="N3038" s="53" t="s">
        <v>8724</v>
      </c>
      <c r="O3038" s="33"/>
      <c r="P3038" s="76"/>
    </row>
    <row r="3039" spans="1:16" ht="60">
      <c r="A3039" s="53" t="s">
        <v>8725</v>
      </c>
      <c r="B3039" s="54" t="s">
        <v>8647</v>
      </c>
      <c r="C3039" s="55" t="s">
        <v>8726</v>
      </c>
      <c r="D3039" s="53"/>
      <c r="E3039" s="53"/>
      <c r="F3039" s="53"/>
      <c r="G3039" s="33" t="s">
        <v>10766</v>
      </c>
      <c r="H3039" s="53" t="s">
        <v>148</v>
      </c>
      <c r="I3039" s="53" t="s">
        <v>30</v>
      </c>
      <c r="J3039" s="53" t="s">
        <v>149</v>
      </c>
      <c r="K3039" s="53" t="s">
        <v>123</v>
      </c>
      <c r="L3039" s="53" t="s">
        <v>150</v>
      </c>
      <c r="M3039" s="55" t="s">
        <v>11211</v>
      </c>
      <c r="N3039" s="53" t="s">
        <v>8727</v>
      </c>
      <c r="O3039" s="33"/>
      <c r="P3039" s="76"/>
    </row>
    <row r="3040" spans="1:16" ht="75">
      <c r="A3040" s="53" t="s">
        <v>8728</v>
      </c>
      <c r="B3040" s="54" t="s">
        <v>8647</v>
      </c>
      <c r="C3040" s="55" t="s">
        <v>8729</v>
      </c>
      <c r="D3040" s="53"/>
      <c r="E3040" s="53"/>
      <c r="F3040" s="53"/>
      <c r="G3040" s="33" t="s">
        <v>10766</v>
      </c>
      <c r="H3040" s="53" t="s">
        <v>148</v>
      </c>
      <c r="I3040" s="53" t="s">
        <v>30</v>
      </c>
      <c r="J3040" s="53" t="s">
        <v>149</v>
      </c>
      <c r="K3040" s="53" t="s">
        <v>123</v>
      </c>
      <c r="L3040" s="53" t="s">
        <v>150</v>
      </c>
      <c r="M3040" s="58" t="s">
        <v>11212</v>
      </c>
      <c r="N3040" s="53" t="s">
        <v>8730</v>
      </c>
      <c r="O3040" s="33"/>
      <c r="P3040" s="76"/>
    </row>
    <row r="3041" spans="1:16" ht="45">
      <c r="A3041" s="53" t="s">
        <v>8731</v>
      </c>
      <c r="B3041" s="54" t="s">
        <v>8647</v>
      </c>
      <c r="C3041" s="55" t="s">
        <v>8732</v>
      </c>
      <c r="D3041" s="53"/>
      <c r="E3041" s="53"/>
      <c r="F3041" s="53"/>
      <c r="G3041" s="53"/>
      <c r="H3041" s="53" t="s">
        <v>148</v>
      </c>
      <c r="I3041" s="53" t="s">
        <v>30</v>
      </c>
      <c r="J3041" s="53" t="s">
        <v>149</v>
      </c>
      <c r="K3041" s="53" t="s">
        <v>123</v>
      </c>
      <c r="L3041" s="53" t="s">
        <v>128</v>
      </c>
      <c r="M3041" s="58" t="s">
        <v>10975</v>
      </c>
      <c r="N3041" s="53" t="s">
        <v>8733</v>
      </c>
      <c r="O3041" s="53"/>
      <c r="P3041" s="76"/>
    </row>
    <row r="3042" spans="1:16" ht="60">
      <c r="A3042" s="53" t="s">
        <v>8734</v>
      </c>
      <c r="B3042" s="54" t="s">
        <v>8647</v>
      </c>
      <c r="C3042" s="55" t="s">
        <v>8735</v>
      </c>
      <c r="D3042" s="53"/>
      <c r="E3042" s="53"/>
      <c r="F3042" s="53"/>
      <c r="G3042" s="53"/>
      <c r="H3042" s="53" t="s">
        <v>148</v>
      </c>
      <c r="I3042" s="53" t="s">
        <v>30</v>
      </c>
      <c r="J3042" s="53" t="s">
        <v>149</v>
      </c>
      <c r="K3042" s="53" t="s">
        <v>123</v>
      </c>
      <c r="L3042" s="53" t="s">
        <v>128</v>
      </c>
      <c r="M3042" s="58" t="s">
        <v>10881</v>
      </c>
      <c r="N3042" s="53" t="s">
        <v>8736</v>
      </c>
      <c r="O3042" s="53"/>
      <c r="P3042" s="76"/>
    </row>
    <row r="3043" spans="1:16" ht="75">
      <c r="A3043" s="53" t="s">
        <v>8737</v>
      </c>
      <c r="B3043" s="54" t="s">
        <v>8647</v>
      </c>
      <c r="C3043" s="55" t="s">
        <v>8738</v>
      </c>
      <c r="D3043" s="53"/>
      <c r="E3043" s="53"/>
      <c r="F3043" s="53"/>
      <c r="G3043" s="53"/>
      <c r="H3043" s="53" t="s">
        <v>148</v>
      </c>
      <c r="I3043" s="53" t="s">
        <v>30</v>
      </c>
      <c r="J3043" s="53" t="s">
        <v>149</v>
      </c>
      <c r="K3043" s="53" t="s">
        <v>123</v>
      </c>
      <c r="L3043" s="53" t="s">
        <v>128</v>
      </c>
      <c r="M3043" s="58" t="s">
        <v>10881</v>
      </c>
      <c r="N3043" s="53" t="s">
        <v>8739</v>
      </c>
      <c r="O3043" s="53"/>
      <c r="P3043" s="76"/>
    </row>
    <row r="3044" spans="1:16" ht="105">
      <c r="A3044" s="53" t="s">
        <v>8740</v>
      </c>
      <c r="B3044" s="54" t="s">
        <v>8647</v>
      </c>
      <c r="C3044" s="55" t="s">
        <v>8741</v>
      </c>
      <c r="D3044" s="53"/>
      <c r="E3044" s="53"/>
      <c r="F3044" s="53"/>
      <c r="G3044" s="53"/>
      <c r="H3044" s="53" t="s">
        <v>148</v>
      </c>
      <c r="I3044" s="53" t="s">
        <v>30</v>
      </c>
      <c r="J3044" s="53" t="s">
        <v>149</v>
      </c>
      <c r="K3044" s="53" t="s">
        <v>123</v>
      </c>
      <c r="L3044" s="53" t="s">
        <v>128</v>
      </c>
      <c r="M3044" s="58" t="s">
        <v>10881</v>
      </c>
      <c r="N3044" s="53" t="s">
        <v>8742</v>
      </c>
      <c r="O3044" s="53"/>
      <c r="P3044" s="76"/>
    </row>
    <row r="3045" spans="1:16" ht="75">
      <c r="A3045" s="53" t="s">
        <v>8743</v>
      </c>
      <c r="B3045" s="54" t="s">
        <v>8647</v>
      </c>
      <c r="C3045" s="55" t="s">
        <v>8744</v>
      </c>
      <c r="D3045" s="53"/>
      <c r="E3045" s="53"/>
      <c r="F3045" s="53"/>
      <c r="G3045" s="53"/>
      <c r="H3045" s="53" t="s">
        <v>148</v>
      </c>
      <c r="I3045" s="53" t="s">
        <v>30</v>
      </c>
      <c r="J3045" s="53" t="s">
        <v>149</v>
      </c>
      <c r="K3045" s="53" t="s">
        <v>123</v>
      </c>
      <c r="L3045" s="53" t="s">
        <v>128</v>
      </c>
      <c r="M3045" s="58" t="s">
        <v>10975</v>
      </c>
      <c r="N3045" s="53" t="s">
        <v>8745</v>
      </c>
      <c r="O3045" s="53"/>
      <c r="P3045" s="76"/>
    </row>
    <row r="3046" spans="1:16" ht="75">
      <c r="A3046" s="53" t="s">
        <v>8746</v>
      </c>
      <c r="B3046" s="54" t="s">
        <v>8647</v>
      </c>
      <c r="C3046" s="55" t="s">
        <v>8747</v>
      </c>
      <c r="D3046" s="53"/>
      <c r="E3046" s="53"/>
      <c r="F3046" s="53"/>
      <c r="G3046" s="53"/>
      <c r="H3046" s="53" t="s">
        <v>148</v>
      </c>
      <c r="I3046" s="53" t="s">
        <v>30</v>
      </c>
      <c r="J3046" s="53" t="s">
        <v>149</v>
      </c>
      <c r="K3046" s="53" t="s">
        <v>123</v>
      </c>
      <c r="L3046" s="53" t="s">
        <v>128</v>
      </c>
      <c r="M3046" s="58" t="s">
        <v>10881</v>
      </c>
      <c r="N3046" s="53" t="s">
        <v>8748</v>
      </c>
      <c r="O3046" s="53"/>
      <c r="P3046" s="76"/>
    </row>
    <row r="3047" spans="1:16" ht="75">
      <c r="A3047" s="53" t="s">
        <v>8749</v>
      </c>
      <c r="B3047" s="54" t="s">
        <v>8647</v>
      </c>
      <c r="C3047" s="55" t="s">
        <v>8750</v>
      </c>
      <c r="D3047" s="53"/>
      <c r="E3047" s="53"/>
      <c r="F3047" s="53"/>
      <c r="G3047" s="53"/>
      <c r="H3047" s="53" t="s">
        <v>148</v>
      </c>
      <c r="I3047" s="53" t="s">
        <v>30</v>
      </c>
      <c r="J3047" s="53" t="s">
        <v>149</v>
      </c>
      <c r="K3047" s="53" t="s">
        <v>123</v>
      </c>
      <c r="L3047" s="53" t="s">
        <v>128</v>
      </c>
      <c r="M3047" s="58" t="s">
        <v>10975</v>
      </c>
      <c r="N3047" s="53" t="s">
        <v>8751</v>
      </c>
      <c r="O3047" s="53"/>
      <c r="P3047" s="76"/>
    </row>
    <row r="3048" spans="1:16" ht="75">
      <c r="A3048" s="53" t="s">
        <v>8752</v>
      </c>
      <c r="B3048" s="54" t="s">
        <v>8647</v>
      </c>
      <c r="C3048" s="55" t="s">
        <v>8753</v>
      </c>
      <c r="D3048" s="53"/>
      <c r="E3048" s="53"/>
      <c r="F3048" s="53"/>
      <c r="G3048" s="53"/>
      <c r="H3048" s="53" t="s">
        <v>148</v>
      </c>
      <c r="I3048" s="53" t="s">
        <v>30</v>
      </c>
      <c r="J3048" s="53" t="s">
        <v>149</v>
      </c>
      <c r="K3048" s="53" t="s">
        <v>123</v>
      </c>
      <c r="L3048" s="53" t="s">
        <v>128</v>
      </c>
      <c r="M3048" s="58" t="s">
        <v>10881</v>
      </c>
      <c r="N3048" s="53" t="s">
        <v>8754</v>
      </c>
      <c r="O3048" s="53"/>
      <c r="P3048" s="76"/>
    </row>
    <row r="3049" spans="1:16" ht="90">
      <c r="A3049" s="53" t="s">
        <v>8755</v>
      </c>
      <c r="B3049" s="54" t="s">
        <v>8647</v>
      </c>
      <c r="C3049" s="55" t="s">
        <v>8756</v>
      </c>
      <c r="D3049" s="53"/>
      <c r="E3049" s="53"/>
      <c r="F3049" s="53"/>
      <c r="G3049" s="53"/>
      <c r="H3049" s="53" t="s">
        <v>148</v>
      </c>
      <c r="I3049" s="53" t="s">
        <v>30</v>
      </c>
      <c r="J3049" s="53" t="s">
        <v>149</v>
      </c>
      <c r="K3049" s="53" t="s">
        <v>123</v>
      </c>
      <c r="L3049" s="53" t="s">
        <v>128</v>
      </c>
      <c r="M3049" s="58" t="s">
        <v>10975</v>
      </c>
      <c r="N3049" s="53" t="s">
        <v>8757</v>
      </c>
      <c r="O3049" s="53"/>
      <c r="P3049" s="76"/>
    </row>
    <row r="3050" spans="1:16" ht="120">
      <c r="A3050" s="53" t="s">
        <v>8758</v>
      </c>
      <c r="B3050" s="54" t="s">
        <v>8647</v>
      </c>
      <c r="C3050" s="55" t="s">
        <v>8759</v>
      </c>
      <c r="D3050" s="53"/>
      <c r="E3050" s="53"/>
      <c r="F3050" s="53"/>
      <c r="G3050" s="53"/>
      <c r="H3050" s="53" t="s">
        <v>148</v>
      </c>
      <c r="I3050" s="53" t="s">
        <v>30</v>
      </c>
      <c r="J3050" s="53" t="s">
        <v>149</v>
      </c>
      <c r="K3050" s="53" t="s">
        <v>123</v>
      </c>
      <c r="L3050" s="53" t="s">
        <v>128</v>
      </c>
      <c r="M3050" s="58" t="s">
        <v>10975</v>
      </c>
      <c r="N3050" s="53" t="s">
        <v>8760</v>
      </c>
      <c r="O3050" s="53"/>
      <c r="P3050" s="76"/>
    </row>
    <row r="3051" spans="1:16" ht="105">
      <c r="A3051" s="53" t="s">
        <v>8761</v>
      </c>
      <c r="B3051" s="54" t="s">
        <v>8647</v>
      </c>
      <c r="C3051" s="55" t="s">
        <v>8762</v>
      </c>
      <c r="D3051" s="53"/>
      <c r="E3051" s="53"/>
      <c r="F3051" s="53"/>
      <c r="G3051" s="53"/>
      <c r="H3051" s="53" t="s">
        <v>148</v>
      </c>
      <c r="I3051" s="53" t="s">
        <v>30</v>
      </c>
      <c r="J3051" s="53" t="s">
        <v>149</v>
      </c>
      <c r="K3051" s="53" t="s">
        <v>123</v>
      </c>
      <c r="L3051" s="53" t="s">
        <v>128</v>
      </c>
      <c r="M3051" s="58" t="s">
        <v>10975</v>
      </c>
      <c r="N3051" s="53" t="s">
        <v>8763</v>
      </c>
      <c r="O3051" s="53"/>
      <c r="P3051" s="76"/>
    </row>
    <row r="3052" spans="1:16" ht="105">
      <c r="A3052" s="53" t="s">
        <v>8764</v>
      </c>
      <c r="B3052" s="54" t="s">
        <v>8647</v>
      </c>
      <c r="C3052" s="55" t="s">
        <v>8765</v>
      </c>
      <c r="D3052" s="53"/>
      <c r="E3052" s="53"/>
      <c r="F3052" s="53"/>
      <c r="G3052" s="53"/>
      <c r="H3052" s="53" t="s">
        <v>148</v>
      </c>
      <c r="I3052" s="53" t="s">
        <v>30</v>
      </c>
      <c r="J3052" s="53" t="s">
        <v>149</v>
      </c>
      <c r="K3052" s="53" t="s">
        <v>123</v>
      </c>
      <c r="L3052" s="53" t="s">
        <v>128</v>
      </c>
      <c r="M3052" s="58" t="s">
        <v>10975</v>
      </c>
      <c r="N3052" s="53" t="s">
        <v>8766</v>
      </c>
      <c r="O3052" s="53"/>
      <c r="P3052" s="76"/>
    </row>
    <row r="3053" spans="1:16" ht="105">
      <c r="A3053" s="53" t="s">
        <v>8767</v>
      </c>
      <c r="B3053" s="54" t="s">
        <v>8647</v>
      </c>
      <c r="C3053" s="55" t="s">
        <v>8768</v>
      </c>
      <c r="D3053" s="53"/>
      <c r="E3053" s="53"/>
      <c r="F3053" s="53"/>
      <c r="G3053" s="53"/>
      <c r="H3053" s="53" t="s">
        <v>148</v>
      </c>
      <c r="I3053" s="53" t="s">
        <v>30</v>
      </c>
      <c r="J3053" s="53" t="s">
        <v>149</v>
      </c>
      <c r="K3053" s="53" t="s">
        <v>123</v>
      </c>
      <c r="L3053" s="53" t="s">
        <v>128</v>
      </c>
      <c r="M3053" s="58" t="s">
        <v>10975</v>
      </c>
      <c r="N3053" s="53" t="s">
        <v>8769</v>
      </c>
      <c r="O3053" s="53"/>
      <c r="P3053" s="76"/>
    </row>
    <row r="3054" spans="1:16" ht="135">
      <c r="A3054" s="53" t="s">
        <v>8770</v>
      </c>
      <c r="B3054" s="54" t="s">
        <v>8647</v>
      </c>
      <c r="C3054" s="55" t="s">
        <v>8771</v>
      </c>
      <c r="D3054" s="53"/>
      <c r="E3054" s="53"/>
      <c r="F3054" s="53"/>
      <c r="G3054" s="53"/>
      <c r="H3054" s="53" t="s">
        <v>148</v>
      </c>
      <c r="I3054" s="53" t="s">
        <v>30</v>
      </c>
      <c r="J3054" s="53" t="s">
        <v>149</v>
      </c>
      <c r="K3054" s="53" t="s">
        <v>123</v>
      </c>
      <c r="L3054" s="53" t="s">
        <v>128</v>
      </c>
      <c r="M3054" s="58" t="s">
        <v>10975</v>
      </c>
      <c r="N3054" s="53" t="s">
        <v>8772</v>
      </c>
      <c r="O3054" s="53"/>
      <c r="P3054" s="76"/>
    </row>
    <row r="3055" spans="1:16" ht="135">
      <c r="A3055" s="53" t="s">
        <v>8773</v>
      </c>
      <c r="B3055" s="54" t="s">
        <v>8647</v>
      </c>
      <c r="C3055" s="55" t="s">
        <v>8774</v>
      </c>
      <c r="D3055" s="53"/>
      <c r="E3055" s="53"/>
      <c r="F3055" s="53"/>
      <c r="G3055" s="53"/>
      <c r="H3055" s="53" t="s">
        <v>148</v>
      </c>
      <c r="I3055" s="53" t="s">
        <v>30</v>
      </c>
      <c r="J3055" s="53" t="s">
        <v>149</v>
      </c>
      <c r="K3055" s="53" t="s">
        <v>123</v>
      </c>
      <c r="L3055" s="53" t="s">
        <v>128</v>
      </c>
      <c r="M3055" s="58" t="s">
        <v>10975</v>
      </c>
      <c r="N3055" s="53" t="s">
        <v>8775</v>
      </c>
      <c r="O3055" s="53"/>
      <c r="P3055" s="76"/>
    </row>
    <row r="3056" spans="1:16" ht="105">
      <c r="A3056" s="53" t="s">
        <v>8776</v>
      </c>
      <c r="B3056" s="54" t="s">
        <v>8647</v>
      </c>
      <c r="C3056" s="55" t="s">
        <v>8777</v>
      </c>
      <c r="D3056" s="53"/>
      <c r="E3056" s="53"/>
      <c r="F3056" s="53"/>
      <c r="G3056" s="53"/>
      <c r="H3056" s="53" t="s">
        <v>148</v>
      </c>
      <c r="I3056" s="53" t="s">
        <v>30</v>
      </c>
      <c r="J3056" s="53" t="s">
        <v>149</v>
      </c>
      <c r="K3056" s="53" t="s">
        <v>123</v>
      </c>
      <c r="L3056" s="53" t="s">
        <v>128</v>
      </c>
      <c r="M3056" s="58" t="s">
        <v>10881</v>
      </c>
      <c r="N3056" s="53" t="s">
        <v>8778</v>
      </c>
      <c r="O3056" s="53"/>
      <c r="P3056" s="76"/>
    </row>
    <row r="3057" spans="1:16" ht="120">
      <c r="A3057" s="53" t="s">
        <v>8779</v>
      </c>
      <c r="B3057" s="54" t="s">
        <v>8647</v>
      </c>
      <c r="C3057" s="55" t="s">
        <v>8780</v>
      </c>
      <c r="D3057" s="53"/>
      <c r="E3057" s="53"/>
      <c r="F3057" s="53"/>
      <c r="G3057" s="53"/>
      <c r="H3057" s="53" t="s">
        <v>148</v>
      </c>
      <c r="I3057" s="53" t="s">
        <v>30</v>
      </c>
      <c r="J3057" s="53" t="s">
        <v>149</v>
      </c>
      <c r="K3057" s="53" t="s">
        <v>123</v>
      </c>
      <c r="L3057" s="53" t="s">
        <v>128</v>
      </c>
      <c r="M3057" s="58" t="s">
        <v>10881</v>
      </c>
      <c r="N3057" s="53" t="s">
        <v>8781</v>
      </c>
      <c r="O3057" s="53"/>
      <c r="P3057" s="76"/>
    </row>
    <row r="3058" spans="1:16" ht="120">
      <c r="A3058" s="53" t="s">
        <v>8782</v>
      </c>
      <c r="B3058" s="54" t="s">
        <v>8647</v>
      </c>
      <c r="C3058" s="55" t="s">
        <v>8783</v>
      </c>
      <c r="D3058" s="53"/>
      <c r="E3058" s="53"/>
      <c r="F3058" s="53"/>
      <c r="G3058" s="53"/>
      <c r="H3058" s="53" t="s">
        <v>148</v>
      </c>
      <c r="I3058" s="53" t="s">
        <v>30</v>
      </c>
      <c r="J3058" s="53" t="s">
        <v>149</v>
      </c>
      <c r="K3058" s="53" t="s">
        <v>123</v>
      </c>
      <c r="L3058" s="53" t="s">
        <v>128</v>
      </c>
      <c r="M3058" s="58" t="s">
        <v>10975</v>
      </c>
      <c r="N3058" s="53" t="s">
        <v>8784</v>
      </c>
      <c r="O3058" s="53"/>
      <c r="P3058" s="76"/>
    </row>
    <row r="3059" spans="1:16" ht="60">
      <c r="A3059" s="53" t="s">
        <v>8785</v>
      </c>
      <c r="B3059" s="54" t="s">
        <v>8647</v>
      </c>
      <c r="C3059" s="55" t="s">
        <v>8786</v>
      </c>
      <c r="D3059" s="53"/>
      <c r="E3059" s="53"/>
      <c r="F3059" s="53"/>
      <c r="G3059" s="33" t="s">
        <v>10766</v>
      </c>
      <c r="H3059" s="53" t="s">
        <v>148</v>
      </c>
      <c r="I3059" s="53" t="s">
        <v>30</v>
      </c>
      <c r="J3059" s="53" t="s">
        <v>149</v>
      </c>
      <c r="K3059" s="53" t="s">
        <v>123</v>
      </c>
      <c r="L3059" s="53" t="s">
        <v>150</v>
      </c>
      <c r="M3059" s="58" t="s">
        <v>11219</v>
      </c>
      <c r="N3059" s="53" t="s">
        <v>8787</v>
      </c>
      <c r="O3059" s="33"/>
      <c r="P3059" s="76"/>
    </row>
    <row r="3060" spans="1:16" ht="45">
      <c r="A3060" s="53" t="s">
        <v>8788</v>
      </c>
      <c r="B3060" s="54" t="s">
        <v>8647</v>
      </c>
      <c r="C3060" s="55" t="s">
        <v>8789</v>
      </c>
      <c r="D3060" s="53"/>
      <c r="E3060" s="53"/>
      <c r="F3060" s="53"/>
      <c r="G3060" s="53"/>
      <c r="H3060" s="53" t="s">
        <v>148</v>
      </c>
      <c r="I3060" s="53" t="s">
        <v>30</v>
      </c>
      <c r="J3060" s="53" t="s">
        <v>149</v>
      </c>
      <c r="K3060" s="53" t="s">
        <v>123</v>
      </c>
      <c r="L3060" s="53" t="s">
        <v>128</v>
      </c>
      <c r="M3060" s="58" t="s">
        <v>10975</v>
      </c>
      <c r="N3060" s="53" t="s">
        <v>8790</v>
      </c>
      <c r="O3060" s="53"/>
      <c r="P3060" s="76"/>
    </row>
    <row r="3061" spans="1:16" ht="75">
      <c r="A3061" s="53" t="s">
        <v>8791</v>
      </c>
      <c r="B3061" s="54" t="s">
        <v>8647</v>
      </c>
      <c r="C3061" s="55" t="s">
        <v>8792</v>
      </c>
      <c r="D3061" s="53"/>
      <c r="E3061" s="53"/>
      <c r="F3061" s="53"/>
      <c r="G3061" s="33" t="s">
        <v>10766</v>
      </c>
      <c r="H3061" s="53" t="s">
        <v>148</v>
      </c>
      <c r="I3061" s="53" t="s">
        <v>30</v>
      </c>
      <c r="J3061" s="53" t="s">
        <v>149</v>
      </c>
      <c r="K3061" s="53" t="s">
        <v>123</v>
      </c>
      <c r="L3061" s="53" t="s">
        <v>150</v>
      </c>
      <c r="M3061" s="58" t="s">
        <v>11219</v>
      </c>
      <c r="N3061" s="53" t="s">
        <v>8793</v>
      </c>
      <c r="O3061" s="33"/>
      <c r="P3061" s="76"/>
    </row>
    <row r="3062" spans="1:16" ht="75">
      <c r="A3062" s="53" t="s">
        <v>8794</v>
      </c>
      <c r="B3062" s="54" t="s">
        <v>8647</v>
      </c>
      <c r="C3062" s="55" t="s">
        <v>8795</v>
      </c>
      <c r="D3062" s="53"/>
      <c r="E3062" s="53"/>
      <c r="F3062" s="53"/>
      <c r="G3062" s="33" t="s">
        <v>10766</v>
      </c>
      <c r="H3062" s="53" t="s">
        <v>148</v>
      </c>
      <c r="I3062" s="53" t="s">
        <v>30</v>
      </c>
      <c r="J3062" s="53" t="s">
        <v>149</v>
      </c>
      <c r="K3062" s="53" t="s">
        <v>123</v>
      </c>
      <c r="L3062" s="53" t="s">
        <v>150</v>
      </c>
      <c r="M3062" s="58" t="s">
        <v>11219</v>
      </c>
      <c r="N3062" s="53" t="s">
        <v>8796</v>
      </c>
      <c r="O3062" s="33"/>
      <c r="P3062" s="76"/>
    </row>
    <row r="3063" spans="1:16" ht="60">
      <c r="A3063" s="53" t="s">
        <v>8797</v>
      </c>
      <c r="B3063" s="54" t="s">
        <v>8647</v>
      </c>
      <c r="C3063" s="55" t="s">
        <v>8798</v>
      </c>
      <c r="D3063" s="53"/>
      <c r="E3063" s="53"/>
      <c r="F3063" s="53"/>
      <c r="G3063" s="33" t="s">
        <v>10766</v>
      </c>
      <c r="H3063" s="53" t="s">
        <v>148</v>
      </c>
      <c r="I3063" s="53" t="s">
        <v>30</v>
      </c>
      <c r="J3063" s="53" t="s">
        <v>149</v>
      </c>
      <c r="K3063" s="53" t="s">
        <v>123</v>
      </c>
      <c r="L3063" s="53" t="s">
        <v>150</v>
      </c>
      <c r="M3063" s="58" t="s">
        <v>11219</v>
      </c>
      <c r="N3063" s="53" t="s">
        <v>8799</v>
      </c>
      <c r="O3063" s="83"/>
      <c r="P3063" s="76"/>
    </row>
    <row r="3064" spans="1:16" ht="90">
      <c r="A3064" s="53" t="s">
        <v>8800</v>
      </c>
      <c r="B3064" s="54" t="s">
        <v>8647</v>
      </c>
      <c r="C3064" s="55" t="s">
        <v>8801</v>
      </c>
      <c r="D3064" s="53"/>
      <c r="E3064" s="53"/>
      <c r="F3064" s="53"/>
      <c r="G3064" s="33" t="s">
        <v>10766</v>
      </c>
      <c r="H3064" s="53" t="s">
        <v>148</v>
      </c>
      <c r="I3064" s="53" t="s">
        <v>30</v>
      </c>
      <c r="J3064" s="53" t="s">
        <v>149</v>
      </c>
      <c r="K3064" s="53" t="s">
        <v>123</v>
      </c>
      <c r="L3064" s="53" t="s">
        <v>150</v>
      </c>
      <c r="M3064" s="58" t="s">
        <v>11219</v>
      </c>
      <c r="N3064" s="53" t="s">
        <v>8802</v>
      </c>
      <c r="O3064" s="83"/>
      <c r="P3064" s="76"/>
    </row>
    <row r="3065" spans="1:16" ht="120">
      <c r="A3065" s="53" t="s">
        <v>8803</v>
      </c>
      <c r="B3065" s="54" t="s">
        <v>8647</v>
      </c>
      <c r="C3065" s="55" t="s">
        <v>8804</v>
      </c>
      <c r="D3065" s="53"/>
      <c r="E3065" s="53"/>
      <c r="F3065" s="53"/>
      <c r="G3065" s="53"/>
      <c r="H3065" s="53" t="s">
        <v>148</v>
      </c>
      <c r="I3065" s="53" t="s">
        <v>30</v>
      </c>
      <c r="J3065" s="53" t="s">
        <v>149</v>
      </c>
      <c r="K3065" s="53" t="s">
        <v>123</v>
      </c>
      <c r="L3065" s="53" t="s">
        <v>128</v>
      </c>
      <c r="M3065" s="58" t="s">
        <v>10881</v>
      </c>
      <c r="N3065" s="53" t="s">
        <v>8805</v>
      </c>
      <c r="O3065" s="84"/>
      <c r="P3065" s="76"/>
    </row>
    <row r="3066" spans="1:16" ht="105">
      <c r="A3066" s="53" t="s">
        <v>8806</v>
      </c>
      <c r="B3066" s="54" t="s">
        <v>8647</v>
      </c>
      <c r="C3066" s="55" t="s">
        <v>8807</v>
      </c>
      <c r="D3066" s="53"/>
      <c r="E3066" s="53"/>
      <c r="F3066" s="53"/>
      <c r="G3066" s="53"/>
      <c r="H3066" s="53" t="s">
        <v>148</v>
      </c>
      <c r="I3066" s="53" t="s">
        <v>30</v>
      </c>
      <c r="J3066" s="53" t="s">
        <v>149</v>
      </c>
      <c r="K3066" s="53" t="s">
        <v>123</v>
      </c>
      <c r="L3066" s="53" t="s">
        <v>128</v>
      </c>
      <c r="M3066" s="58" t="s">
        <v>10881</v>
      </c>
      <c r="N3066" s="60"/>
      <c r="O3066" s="60"/>
      <c r="P3066" s="76"/>
    </row>
    <row r="3067" spans="1:16" ht="120">
      <c r="A3067" s="53" t="s">
        <v>8808</v>
      </c>
      <c r="B3067" s="54" t="s">
        <v>8647</v>
      </c>
      <c r="C3067" s="55" t="s">
        <v>8809</v>
      </c>
      <c r="D3067" s="53"/>
      <c r="E3067" s="53"/>
      <c r="F3067" s="53"/>
      <c r="G3067" s="53"/>
      <c r="H3067" s="53" t="s">
        <v>148</v>
      </c>
      <c r="I3067" s="53" t="s">
        <v>30</v>
      </c>
      <c r="J3067" s="53" t="s">
        <v>149</v>
      </c>
      <c r="K3067" s="53" t="s">
        <v>123</v>
      </c>
      <c r="L3067" s="53" t="s">
        <v>128</v>
      </c>
      <c r="M3067" s="58" t="s">
        <v>10881</v>
      </c>
      <c r="N3067" s="60"/>
      <c r="O3067" s="60"/>
      <c r="P3067" s="76"/>
    </row>
    <row r="3068" spans="1:16" ht="90">
      <c r="A3068" s="53" t="s">
        <v>8810</v>
      </c>
      <c r="B3068" s="54" t="s">
        <v>8647</v>
      </c>
      <c r="C3068" s="55" t="s">
        <v>8811</v>
      </c>
      <c r="D3068" s="53"/>
      <c r="E3068" s="53"/>
      <c r="F3068" s="53"/>
      <c r="G3068" s="33" t="s">
        <v>10766</v>
      </c>
      <c r="H3068" s="53" t="s">
        <v>148</v>
      </c>
      <c r="I3068" s="53" t="s">
        <v>30</v>
      </c>
      <c r="J3068" s="53" t="s">
        <v>149</v>
      </c>
      <c r="K3068" s="53" t="s">
        <v>123</v>
      </c>
      <c r="L3068" s="53" t="s">
        <v>150</v>
      </c>
      <c r="M3068" s="58" t="s">
        <v>11213</v>
      </c>
      <c r="N3068" s="53" t="s">
        <v>8812</v>
      </c>
      <c r="O3068" s="83"/>
      <c r="P3068" s="76"/>
    </row>
    <row r="3069" spans="1:16" ht="75">
      <c r="A3069" s="53" t="s">
        <v>8813</v>
      </c>
      <c r="B3069" s="54" t="s">
        <v>8647</v>
      </c>
      <c r="C3069" s="55" t="s">
        <v>8814</v>
      </c>
      <c r="D3069" s="53"/>
      <c r="E3069" s="53"/>
      <c r="F3069" s="53"/>
      <c r="G3069" s="53"/>
      <c r="H3069" s="53" t="s">
        <v>148</v>
      </c>
      <c r="I3069" s="53" t="s">
        <v>30</v>
      </c>
      <c r="J3069" s="53" t="s">
        <v>149</v>
      </c>
      <c r="K3069" s="53" t="s">
        <v>123</v>
      </c>
      <c r="L3069" s="53" t="s">
        <v>128</v>
      </c>
      <c r="M3069" s="58" t="s">
        <v>10973</v>
      </c>
      <c r="N3069" s="53" t="s">
        <v>8815</v>
      </c>
      <c r="O3069" s="53"/>
      <c r="P3069" s="76"/>
    </row>
    <row r="3070" spans="1:16" ht="75">
      <c r="A3070" s="33" t="s">
        <v>8816</v>
      </c>
      <c r="B3070" s="54" t="s">
        <v>8647</v>
      </c>
      <c r="C3070" s="55" t="s">
        <v>8817</v>
      </c>
      <c r="D3070" s="53"/>
      <c r="E3070" s="53"/>
      <c r="F3070" s="53"/>
      <c r="G3070" s="33"/>
      <c r="H3070" s="53" t="s">
        <v>148</v>
      </c>
      <c r="I3070" s="53" t="s">
        <v>30</v>
      </c>
      <c r="J3070" s="53" t="s">
        <v>149</v>
      </c>
      <c r="K3070" s="53" t="s">
        <v>123</v>
      </c>
      <c r="L3070" s="53" t="s">
        <v>128</v>
      </c>
      <c r="M3070" s="58" t="s">
        <v>11043</v>
      </c>
      <c r="N3070" s="53" t="s">
        <v>8818</v>
      </c>
      <c r="O3070" s="33"/>
      <c r="P3070" s="76"/>
    </row>
    <row r="3071" spans="1:16" ht="60">
      <c r="A3071" s="53" t="s">
        <v>8819</v>
      </c>
      <c r="B3071" s="54" t="s">
        <v>8647</v>
      </c>
      <c r="C3071" s="55" t="s">
        <v>8820</v>
      </c>
      <c r="D3071" s="53"/>
      <c r="E3071" s="53"/>
      <c r="F3071" s="53"/>
      <c r="G3071" s="53"/>
      <c r="H3071" s="53" t="s">
        <v>148</v>
      </c>
      <c r="I3071" s="53" t="s">
        <v>30</v>
      </c>
      <c r="J3071" s="53" t="s">
        <v>149</v>
      </c>
      <c r="K3071" s="53" t="s">
        <v>123</v>
      </c>
      <c r="L3071" s="53" t="s">
        <v>128</v>
      </c>
      <c r="M3071" s="58" t="s">
        <v>10973</v>
      </c>
      <c r="N3071" s="53" t="s">
        <v>8821</v>
      </c>
      <c r="O3071" s="53"/>
      <c r="P3071" s="76"/>
    </row>
    <row r="3072" spans="1:16" ht="75">
      <c r="A3072" s="33" t="s">
        <v>8822</v>
      </c>
      <c r="B3072" s="54" t="s">
        <v>8647</v>
      </c>
      <c r="C3072" s="55" t="s">
        <v>8823</v>
      </c>
      <c r="D3072" s="53"/>
      <c r="E3072" s="53"/>
      <c r="F3072" s="53"/>
      <c r="G3072" s="33"/>
      <c r="H3072" s="53" t="s">
        <v>148</v>
      </c>
      <c r="I3072" s="53" t="s">
        <v>30</v>
      </c>
      <c r="J3072" s="53" t="s">
        <v>149</v>
      </c>
      <c r="K3072" s="53" t="s">
        <v>123</v>
      </c>
      <c r="L3072" s="53" t="s">
        <v>128</v>
      </c>
      <c r="M3072" s="58" t="s">
        <v>11043</v>
      </c>
      <c r="N3072" s="53" t="s">
        <v>8824</v>
      </c>
      <c r="O3072" s="33"/>
      <c r="P3072" s="76"/>
    </row>
    <row r="3073" spans="1:16" ht="105">
      <c r="A3073" s="53" t="s">
        <v>8825</v>
      </c>
      <c r="B3073" s="54" t="s">
        <v>8647</v>
      </c>
      <c r="C3073" s="55" t="s">
        <v>8826</v>
      </c>
      <c r="D3073" s="53"/>
      <c r="E3073" s="53"/>
      <c r="F3073" s="53"/>
      <c r="G3073" s="53"/>
      <c r="H3073" s="53" t="s">
        <v>148</v>
      </c>
      <c r="I3073" s="53" t="s">
        <v>30</v>
      </c>
      <c r="J3073" s="53" t="s">
        <v>149</v>
      </c>
      <c r="K3073" s="53" t="s">
        <v>123</v>
      </c>
      <c r="L3073" s="53" t="s">
        <v>128</v>
      </c>
      <c r="M3073" s="58" t="s">
        <v>10975</v>
      </c>
      <c r="N3073" s="53" t="s">
        <v>8827</v>
      </c>
      <c r="O3073" s="60"/>
      <c r="P3073" s="76"/>
    </row>
    <row r="3074" spans="1:16" ht="90">
      <c r="A3074" s="53" t="s">
        <v>8828</v>
      </c>
      <c r="B3074" s="54" t="s">
        <v>8647</v>
      </c>
      <c r="C3074" s="55" t="s">
        <v>8829</v>
      </c>
      <c r="D3074" s="53"/>
      <c r="E3074" s="53"/>
      <c r="F3074" s="53"/>
      <c r="G3074" s="53"/>
      <c r="H3074" s="53" t="s">
        <v>148</v>
      </c>
      <c r="I3074" s="53" t="s">
        <v>30</v>
      </c>
      <c r="J3074" s="53" t="s">
        <v>149</v>
      </c>
      <c r="K3074" s="53" t="s">
        <v>123</v>
      </c>
      <c r="L3074" s="53" t="s">
        <v>128</v>
      </c>
      <c r="M3074" s="58" t="s">
        <v>10975</v>
      </c>
      <c r="N3074" s="53" t="s">
        <v>8830</v>
      </c>
      <c r="O3074" s="60"/>
      <c r="P3074" s="76"/>
    </row>
    <row r="3075" spans="1:16" ht="60">
      <c r="A3075" s="53" t="s">
        <v>8831</v>
      </c>
      <c r="B3075" s="54" t="s">
        <v>8647</v>
      </c>
      <c r="C3075" s="55" t="s">
        <v>8832</v>
      </c>
      <c r="D3075" s="53"/>
      <c r="E3075" s="53"/>
      <c r="F3075" s="53"/>
      <c r="G3075" s="53"/>
      <c r="H3075" s="53" t="s">
        <v>148</v>
      </c>
      <c r="I3075" s="53" t="s">
        <v>30</v>
      </c>
      <c r="J3075" s="53" t="s">
        <v>149</v>
      </c>
      <c r="K3075" s="53" t="s">
        <v>123</v>
      </c>
      <c r="L3075" s="53" t="s">
        <v>128</v>
      </c>
      <c r="M3075" s="58" t="s">
        <v>10973</v>
      </c>
      <c r="N3075" s="53" t="s">
        <v>8833</v>
      </c>
      <c r="O3075" s="60"/>
      <c r="P3075" s="76"/>
    </row>
    <row r="3076" spans="1:16" ht="60">
      <c r="A3076" s="33" t="s">
        <v>10710</v>
      </c>
      <c r="B3076" s="54" t="s">
        <v>8647</v>
      </c>
      <c r="C3076" s="55" t="s">
        <v>8834</v>
      </c>
      <c r="D3076" s="53"/>
      <c r="E3076" s="53"/>
      <c r="F3076" s="53"/>
      <c r="G3076" s="53"/>
      <c r="H3076" s="53" t="s">
        <v>148</v>
      </c>
      <c r="I3076" s="53" t="s">
        <v>30</v>
      </c>
      <c r="J3076" s="53" t="s">
        <v>149</v>
      </c>
      <c r="K3076" s="53" t="s">
        <v>123</v>
      </c>
      <c r="L3076" s="53" t="s">
        <v>128</v>
      </c>
      <c r="M3076" s="58" t="s">
        <v>10973</v>
      </c>
      <c r="N3076" s="53" t="s">
        <v>8833</v>
      </c>
      <c r="O3076" s="53"/>
      <c r="P3076" s="76"/>
    </row>
    <row r="3077" spans="1:16" ht="75">
      <c r="A3077" s="33" t="s">
        <v>8835</v>
      </c>
      <c r="B3077" s="54" t="s">
        <v>8647</v>
      </c>
      <c r="C3077" s="55" t="s">
        <v>8836</v>
      </c>
      <c r="D3077" s="53"/>
      <c r="E3077" s="53"/>
      <c r="F3077" s="53"/>
      <c r="G3077" s="33"/>
      <c r="H3077" s="53" t="s">
        <v>148</v>
      </c>
      <c r="I3077" s="53" t="s">
        <v>30</v>
      </c>
      <c r="J3077" s="53" t="s">
        <v>149</v>
      </c>
      <c r="K3077" s="53" t="s">
        <v>123</v>
      </c>
      <c r="L3077" s="53" t="s">
        <v>128</v>
      </c>
      <c r="M3077" s="58" t="s">
        <v>11043</v>
      </c>
      <c r="N3077" s="53" t="s">
        <v>8837</v>
      </c>
      <c r="O3077" s="33"/>
      <c r="P3077" s="76"/>
    </row>
    <row r="3078" spans="1:16" ht="75">
      <c r="A3078" s="53" t="s">
        <v>8838</v>
      </c>
      <c r="B3078" s="54" t="s">
        <v>8647</v>
      </c>
      <c r="C3078" s="55" t="s">
        <v>8839</v>
      </c>
      <c r="D3078" s="53"/>
      <c r="E3078" s="53"/>
      <c r="F3078" s="53"/>
      <c r="G3078" s="53"/>
      <c r="H3078" s="53" t="s">
        <v>148</v>
      </c>
      <c r="I3078" s="53" t="s">
        <v>30</v>
      </c>
      <c r="J3078" s="53" t="s">
        <v>149</v>
      </c>
      <c r="K3078" s="53" t="s">
        <v>123</v>
      </c>
      <c r="L3078" s="53" t="s">
        <v>128</v>
      </c>
      <c r="M3078" s="58" t="s">
        <v>10975</v>
      </c>
      <c r="N3078" s="53" t="s">
        <v>8840</v>
      </c>
      <c r="O3078" s="60"/>
      <c r="P3078" s="76"/>
    </row>
    <row r="3079" spans="1:16" ht="45">
      <c r="A3079" s="53" t="s">
        <v>8841</v>
      </c>
      <c r="B3079" s="54" t="s">
        <v>8647</v>
      </c>
      <c r="C3079" s="55" t="s">
        <v>8842</v>
      </c>
      <c r="D3079" s="53"/>
      <c r="E3079" s="53"/>
      <c r="F3079" s="53"/>
      <c r="G3079" s="53"/>
      <c r="H3079" s="53" t="s">
        <v>148</v>
      </c>
      <c r="I3079" s="53" t="s">
        <v>30</v>
      </c>
      <c r="J3079" s="53" t="s">
        <v>149</v>
      </c>
      <c r="K3079" s="53" t="s">
        <v>123</v>
      </c>
      <c r="L3079" s="53" t="s">
        <v>128</v>
      </c>
      <c r="M3079" s="58" t="s">
        <v>10975</v>
      </c>
      <c r="N3079" s="53" t="s">
        <v>8843</v>
      </c>
      <c r="O3079" s="53"/>
      <c r="P3079" s="76"/>
    </row>
    <row r="3080" spans="1:16" ht="45">
      <c r="A3080" s="53" t="s">
        <v>2943</v>
      </c>
      <c r="B3080" s="54" t="s">
        <v>8647</v>
      </c>
      <c r="C3080" s="55" t="s">
        <v>8844</v>
      </c>
      <c r="D3080" s="53"/>
      <c r="E3080" s="53"/>
      <c r="F3080" s="53"/>
      <c r="G3080" s="53"/>
      <c r="H3080" s="53" t="s">
        <v>148</v>
      </c>
      <c r="I3080" s="53" t="s">
        <v>30</v>
      </c>
      <c r="J3080" s="53" t="s">
        <v>149</v>
      </c>
      <c r="K3080" s="53" t="s">
        <v>123</v>
      </c>
      <c r="L3080" s="53" t="s">
        <v>128</v>
      </c>
      <c r="M3080" s="58" t="s">
        <v>10881</v>
      </c>
      <c r="N3080" s="60"/>
      <c r="O3080" s="60"/>
      <c r="P3080" s="76"/>
    </row>
    <row r="3081" spans="1:16" ht="60">
      <c r="A3081" s="53" t="s">
        <v>8845</v>
      </c>
      <c r="B3081" s="54" t="s">
        <v>8647</v>
      </c>
      <c r="C3081" s="55" t="s">
        <v>8846</v>
      </c>
      <c r="D3081" s="53"/>
      <c r="E3081" s="53"/>
      <c r="F3081" s="53"/>
      <c r="G3081" s="53"/>
      <c r="H3081" s="53" t="s">
        <v>148</v>
      </c>
      <c r="I3081" s="53" t="s">
        <v>30</v>
      </c>
      <c r="J3081" s="53" t="s">
        <v>149</v>
      </c>
      <c r="K3081" s="53" t="s">
        <v>123</v>
      </c>
      <c r="L3081" s="53" t="s">
        <v>128</v>
      </c>
      <c r="M3081" s="58" t="s">
        <v>10975</v>
      </c>
      <c r="N3081" s="60"/>
      <c r="O3081" s="60"/>
      <c r="P3081" s="76"/>
    </row>
    <row r="3082" spans="1:16" ht="90">
      <c r="A3082" s="53" t="s">
        <v>8847</v>
      </c>
      <c r="B3082" s="54" t="s">
        <v>8647</v>
      </c>
      <c r="C3082" s="55" t="s">
        <v>8848</v>
      </c>
      <c r="D3082" s="53"/>
      <c r="E3082" s="53"/>
      <c r="F3082" s="53"/>
      <c r="G3082" s="53"/>
      <c r="H3082" s="53" t="s">
        <v>148</v>
      </c>
      <c r="I3082" s="53" t="s">
        <v>30</v>
      </c>
      <c r="J3082" s="53" t="s">
        <v>149</v>
      </c>
      <c r="K3082" s="53" t="s">
        <v>123</v>
      </c>
      <c r="L3082" s="53" t="s">
        <v>128</v>
      </c>
      <c r="M3082" s="58" t="s">
        <v>10881</v>
      </c>
      <c r="N3082" s="60"/>
      <c r="O3082" s="60"/>
      <c r="P3082" s="76"/>
    </row>
    <row r="3083" spans="1:16" ht="90">
      <c r="A3083" s="53" t="s">
        <v>8849</v>
      </c>
      <c r="B3083" s="54" t="s">
        <v>8647</v>
      </c>
      <c r="C3083" s="55" t="s">
        <v>8850</v>
      </c>
      <c r="D3083" s="53"/>
      <c r="E3083" s="53"/>
      <c r="F3083" s="53"/>
      <c r="G3083" s="53"/>
      <c r="H3083" s="53" t="s">
        <v>148</v>
      </c>
      <c r="I3083" s="53" t="s">
        <v>30</v>
      </c>
      <c r="J3083" s="53" t="s">
        <v>149</v>
      </c>
      <c r="K3083" s="53" t="s">
        <v>123</v>
      </c>
      <c r="L3083" s="53" t="s">
        <v>128</v>
      </c>
      <c r="M3083" s="58" t="s">
        <v>10975</v>
      </c>
      <c r="N3083" s="60"/>
      <c r="O3083" s="60"/>
      <c r="P3083" s="76"/>
    </row>
    <row r="3084" spans="1:16" ht="90">
      <c r="A3084" s="53" t="s">
        <v>8851</v>
      </c>
      <c r="B3084" s="54" t="s">
        <v>8647</v>
      </c>
      <c r="C3084" s="55" t="s">
        <v>8852</v>
      </c>
      <c r="D3084" s="53"/>
      <c r="E3084" s="53"/>
      <c r="F3084" s="53"/>
      <c r="G3084" s="53"/>
      <c r="H3084" s="53" t="s">
        <v>148</v>
      </c>
      <c r="I3084" s="53" t="s">
        <v>30</v>
      </c>
      <c r="J3084" s="53" t="s">
        <v>149</v>
      </c>
      <c r="K3084" s="53" t="s">
        <v>123</v>
      </c>
      <c r="L3084" s="53" t="s">
        <v>128</v>
      </c>
      <c r="M3084" s="58" t="s">
        <v>10975</v>
      </c>
      <c r="N3084" s="60"/>
      <c r="O3084" s="60"/>
      <c r="P3084" s="76"/>
    </row>
    <row r="3085" spans="1:16" ht="90">
      <c r="A3085" s="53" t="s">
        <v>8853</v>
      </c>
      <c r="B3085" s="54" t="s">
        <v>8647</v>
      </c>
      <c r="C3085" s="55" t="s">
        <v>8854</v>
      </c>
      <c r="D3085" s="53"/>
      <c r="E3085" s="53"/>
      <c r="F3085" s="53"/>
      <c r="G3085" s="53"/>
      <c r="H3085" s="53" t="s">
        <v>148</v>
      </c>
      <c r="I3085" s="53" t="s">
        <v>30</v>
      </c>
      <c r="J3085" s="53" t="s">
        <v>149</v>
      </c>
      <c r="K3085" s="53" t="s">
        <v>123</v>
      </c>
      <c r="L3085" s="53" t="s">
        <v>128</v>
      </c>
      <c r="M3085" s="58" t="s">
        <v>10975</v>
      </c>
      <c r="N3085" s="60"/>
      <c r="O3085" s="60"/>
      <c r="P3085" s="76"/>
    </row>
    <row r="3086" spans="1:16" ht="90">
      <c r="A3086" s="53" t="s">
        <v>8855</v>
      </c>
      <c r="B3086" s="54" t="s">
        <v>8647</v>
      </c>
      <c r="C3086" s="55" t="s">
        <v>8856</v>
      </c>
      <c r="D3086" s="53"/>
      <c r="E3086" s="53"/>
      <c r="F3086" s="53"/>
      <c r="G3086" s="53"/>
      <c r="H3086" s="53" t="s">
        <v>148</v>
      </c>
      <c r="I3086" s="53" t="s">
        <v>30</v>
      </c>
      <c r="J3086" s="53" t="s">
        <v>149</v>
      </c>
      <c r="K3086" s="53" t="s">
        <v>123</v>
      </c>
      <c r="L3086" s="53" t="s">
        <v>128</v>
      </c>
      <c r="M3086" s="58" t="s">
        <v>10975</v>
      </c>
      <c r="N3086" s="60"/>
      <c r="O3086" s="60"/>
      <c r="P3086" s="76"/>
    </row>
    <row r="3087" spans="1:16" ht="105">
      <c r="A3087" s="53" t="s">
        <v>8857</v>
      </c>
      <c r="B3087" s="54" t="s">
        <v>8647</v>
      </c>
      <c r="C3087" s="55" t="s">
        <v>8858</v>
      </c>
      <c r="D3087" s="53"/>
      <c r="E3087" s="53"/>
      <c r="F3087" s="53"/>
      <c r="G3087" s="53"/>
      <c r="H3087" s="53" t="s">
        <v>148</v>
      </c>
      <c r="I3087" s="53" t="s">
        <v>30</v>
      </c>
      <c r="J3087" s="53" t="s">
        <v>149</v>
      </c>
      <c r="K3087" s="53" t="s">
        <v>123</v>
      </c>
      <c r="L3087" s="53" t="s">
        <v>128</v>
      </c>
      <c r="M3087" s="58" t="s">
        <v>10975</v>
      </c>
      <c r="N3087" s="60"/>
      <c r="O3087" s="56"/>
      <c r="P3087" s="76"/>
    </row>
    <row r="3088" spans="1:16" ht="90">
      <c r="A3088" s="53" t="s">
        <v>8859</v>
      </c>
      <c r="B3088" s="54" t="s">
        <v>8647</v>
      </c>
      <c r="C3088" s="55" t="s">
        <v>8860</v>
      </c>
      <c r="D3088" s="53"/>
      <c r="E3088" s="53"/>
      <c r="F3088" s="53"/>
      <c r="G3088" s="53"/>
      <c r="H3088" s="53" t="s">
        <v>148</v>
      </c>
      <c r="I3088" s="53" t="s">
        <v>30</v>
      </c>
      <c r="J3088" s="53" t="s">
        <v>149</v>
      </c>
      <c r="K3088" s="53" t="s">
        <v>123</v>
      </c>
      <c r="L3088" s="53" t="s">
        <v>128</v>
      </c>
      <c r="M3088" s="58" t="s">
        <v>10881</v>
      </c>
      <c r="N3088" s="60"/>
      <c r="O3088" s="56"/>
      <c r="P3088" s="76"/>
    </row>
    <row r="3089" spans="1:16" ht="90">
      <c r="A3089" s="53" t="s">
        <v>8861</v>
      </c>
      <c r="B3089" s="54" t="s">
        <v>8647</v>
      </c>
      <c r="C3089" s="55" t="s">
        <v>8862</v>
      </c>
      <c r="D3089" s="53"/>
      <c r="E3089" s="53"/>
      <c r="F3089" s="53"/>
      <c r="G3089" s="53"/>
      <c r="H3089" s="53" t="s">
        <v>148</v>
      </c>
      <c r="I3089" s="53" t="s">
        <v>30</v>
      </c>
      <c r="J3089" s="53" t="s">
        <v>149</v>
      </c>
      <c r="K3089" s="53" t="s">
        <v>123</v>
      </c>
      <c r="L3089" s="53" t="s">
        <v>128</v>
      </c>
      <c r="M3089" s="58" t="s">
        <v>10881</v>
      </c>
      <c r="N3089" s="60"/>
      <c r="O3089" s="60"/>
      <c r="P3089" s="76"/>
    </row>
    <row r="3090" spans="1:16" ht="135">
      <c r="A3090" s="53" t="s">
        <v>8863</v>
      </c>
      <c r="B3090" s="54" t="s">
        <v>8647</v>
      </c>
      <c r="C3090" s="55" t="s">
        <v>8864</v>
      </c>
      <c r="D3090" s="53"/>
      <c r="E3090" s="53"/>
      <c r="F3090" s="53"/>
      <c r="G3090" s="53"/>
      <c r="H3090" s="53" t="s">
        <v>148</v>
      </c>
      <c r="I3090" s="53" t="s">
        <v>30</v>
      </c>
      <c r="J3090" s="53" t="s">
        <v>149</v>
      </c>
      <c r="K3090" s="53" t="s">
        <v>123</v>
      </c>
      <c r="L3090" s="53" t="s">
        <v>128</v>
      </c>
      <c r="M3090" s="58" t="s">
        <v>10881</v>
      </c>
      <c r="N3090" s="60"/>
      <c r="O3090" s="56"/>
      <c r="P3090" s="76"/>
    </row>
    <row r="3091" spans="1:16" ht="45">
      <c r="A3091" s="53" t="s">
        <v>8865</v>
      </c>
      <c r="B3091" s="54" t="s">
        <v>8647</v>
      </c>
      <c r="C3091" s="55" t="s">
        <v>8866</v>
      </c>
      <c r="D3091" s="53"/>
      <c r="E3091" s="53"/>
      <c r="F3091" s="53"/>
      <c r="G3091" s="53"/>
      <c r="H3091" s="53" t="s">
        <v>148</v>
      </c>
      <c r="I3091" s="53" t="s">
        <v>30</v>
      </c>
      <c r="J3091" s="53" t="s">
        <v>149</v>
      </c>
      <c r="K3091" s="53" t="s">
        <v>123</v>
      </c>
      <c r="L3091" s="53" t="s">
        <v>128</v>
      </c>
      <c r="M3091" s="58" t="s">
        <v>10881</v>
      </c>
      <c r="N3091" s="53" t="s">
        <v>8867</v>
      </c>
      <c r="O3091" s="84"/>
      <c r="P3091" s="76"/>
    </row>
    <row r="3092" spans="1:16" ht="75">
      <c r="A3092" s="53" t="s">
        <v>8868</v>
      </c>
      <c r="B3092" s="54" t="s">
        <v>8647</v>
      </c>
      <c r="C3092" s="55" t="s">
        <v>8869</v>
      </c>
      <c r="D3092" s="53"/>
      <c r="E3092" s="53"/>
      <c r="F3092" s="53"/>
      <c r="G3092" s="33" t="s">
        <v>10766</v>
      </c>
      <c r="H3092" s="53" t="s">
        <v>148</v>
      </c>
      <c r="I3092" s="53" t="s">
        <v>30</v>
      </c>
      <c r="J3092" s="53" t="s">
        <v>149</v>
      </c>
      <c r="K3092" s="53" t="s">
        <v>123</v>
      </c>
      <c r="L3092" s="53" t="s">
        <v>150</v>
      </c>
      <c r="M3092" s="58" t="s">
        <v>11104</v>
      </c>
      <c r="N3092" s="53" t="s">
        <v>8870</v>
      </c>
      <c r="O3092" s="83"/>
      <c r="P3092" s="76"/>
    </row>
    <row r="3093" spans="1:16" ht="75">
      <c r="A3093" s="53" t="s">
        <v>8871</v>
      </c>
      <c r="B3093" s="54" t="s">
        <v>8647</v>
      </c>
      <c r="C3093" s="55" t="s">
        <v>8872</v>
      </c>
      <c r="D3093" s="53"/>
      <c r="E3093" s="53"/>
      <c r="F3093" s="53"/>
      <c r="G3093" s="33" t="s">
        <v>10766</v>
      </c>
      <c r="H3093" s="53" t="s">
        <v>148</v>
      </c>
      <c r="I3093" s="53" t="s">
        <v>30</v>
      </c>
      <c r="J3093" s="53" t="s">
        <v>149</v>
      </c>
      <c r="K3093" s="53" t="s">
        <v>123</v>
      </c>
      <c r="L3093" s="53" t="s">
        <v>150</v>
      </c>
      <c r="M3093" s="58" t="s">
        <v>11105</v>
      </c>
      <c r="N3093" s="53" t="s">
        <v>8873</v>
      </c>
      <c r="O3093" s="83"/>
      <c r="P3093" s="76"/>
    </row>
    <row r="3094" spans="1:16" ht="60">
      <c r="A3094" s="53" t="s">
        <v>8874</v>
      </c>
      <c r="B3094" s="54" t="s">
        <v>8647</v>
      </c>
      <c r="C3094" s="55" t="s">
        <v>8875</v>
      </c>
      <c r="D3094" s="53"/>
      <c r="E3094" s="53"/>
      <c r="F3094" s="53"/>
      <c r="G3094" s="53"/>
      <c r="H3094" s="53" t="s">
        <v>148</v>
      </c>
      <c r="I3094" s="53" t="s">
        <v>30</v>
      </c>
      <c r="J3094" s="53" t="s">
        <v>149</v>
      </c>
      <c r="K3094" s="53" t="s">
        <v>123</v>
      </c>
      <c r="L3094" s="33" t="s">
        <v>128</v>
      </c>
      <c r="M3094" s="65" t="s">
        <v>10900</v>
      </c>
      <c r="N3094" s="53" t="s">
        <v>8876</v>
      </c>
      <c r="O3094" s="84"/>
      <c r="P3094" s="76"/>
    </row>
    <row r="3095" spans="1:16" ht="60">
      <c r="A3095" s="53" t="s">
        <v>8877</v>
      </c>
      <c r="B3095" s="54" t="s">
        <v>8647</v>
      </c>
      <c r="C3095" s="55" t="s">
        <v>8878</v>
      </c>
      <c r="D3095" s="53"/>
      <c r="E3095" s="53"/>
      <c r="F3095" s="53"/>
      <c r="G3095" s="53"/>
      <c r="H3095" s="53" t="s">
        <v>148</v>
      </c>
      <c r="I3095" s="53" t="s">
        <v>30</v>
      </c>
      <c r="J3095" s="53" t="s">
        <v>149</v>
      </c>
      <c r="K3095" s="53" t="s">
        <v>123</v>
      </c>
      <c r="L3095" s="33" t="s">
        <v>128</v>
      </c>
      <c r="M3095" s="65" t="s">
        <v>10900</v>
      </c>
      <c r="N3095" s="53" t="s">
        <v>8879</v>
      </c>
      <c r="O3095" s="53"/>
      <c r="P3095" s="76"/>
    </row>
    <row r="3096" spans="1:16" ht="60">
      <c r="A3096" s="53" t="s">
        <v>8880</v>
      </c>
      <c r="B3096" s="54" t="s">
        <v>8647</v>
      </c>
      <c r="C3096" s="55" t="s">
        <v>8881</v>
      </c>
      <c r="D3096" s="53"/>
      <c r="E3096" s="53"/>
      <c r="F3096" s="53"/>
      <c r="G3096" s="53"/>
      <c r="H3096" s="53" t="s">
        <v>148</v>
      </c>
      <c r="I3096" s="53" t="s">
        <v>30</v>
      </c>
      <c r="J3096" s="53" t="s">
        <v>149</v>
      </c>
      <c r="K3096" s="53" t="s">
        <v>123</v>
      </c>
      <c r="L3096" s="33" t="s">
        <v>128</v>
      </c>
      <c r="M3096" s="65" t="s">
        <v>10900</v>
      </c>
      <c r="N3096" s="53" t="s">
        <v>8882</v>
      </c>
      <c r="O3096" s="84"/>
      <c r="P3096" s="76"/>
    </row>
    <row r="3097" spans="1:16" ht="150">
      <c r="A3097" s="53" t="s">
        <v>8883</v>
      </c>
      <c r="B3097" s="54" t="s">
        <v>8647</v>
      </c>
      <c r="C3097" s="55" t="s">
        <v>8884</v>
      </c>
      <c r="D3097" s="53"/>
      <c r="E3097" s="53"/>
      <c r="F3097" s="53"/>
      <c r="G3097" s="53"/>
      <c r="H3097" s="53" t="s">
        <v>148</v>
      </c>
      <c r="I3097" s="53" t="s">
        <v>30</v>
      </c>
      <c r="J3097" s="53" t="s">
        <v>149</v>
      </c>
      <c r="K3097" s="53" t="s">
        <v>123</v>
      </c>
      <c r="L3097" s="53" t="s">
        <v>128</v>
      </c>
      <c r="M3097" s="58" t="s">
        <v>10881</v>
      </c>
      <c r="N3097" s="53" t="s">
        <v>8885</v>
      </c>
      <c r="O3097" s="60"/>
      <c r="P3097" s="76"/>
    </row>
    <row r="3098" spans="1:16" ht="45">
      <c r="A3098" s="53" t="s">
        <v>8886</v>
      </c>
      <c r="B3098" s="54" t="s">
        <v>8647</v>
      </c>
      <c r="C3098" s="55" t="s">
        <v>8887</v>
      </c>
      <c r="D3098" s="53"/>
      <c r="E3098" s="53"/>
      <c r="F3098" s="53"/>
      <c r="G3098" s="53"/>
      <c r="H3098" s="53" t="s">
        <v>148</v>
      </c>
      <c r="I3098" s="53" t="s">
        <v>30</v>
      </c>
      <c r="J3098" s="53" t="s">
        <v>149</v>
      </c>
      <c r="K3098" s="53" t="s">
        <v>123</v>
      </c>
      <c r="L3098" s="53" t="s">
        <v>128</v>
      </c>
      <c r="M3098" s="58" t="s">
        <v>10975</v>
      </c>
      <c r="N3098" s="53" t="s">
        <v>8888</v>
      </c>
      <c r="O3098" s="60"/>
      <c r="P3098" s="76"/>
    </row>
    <row r="3099" spans="1:16" ht="60">
      <c r="A3099" s="53" t="s">
        <v>8889</v>
      </c>
      <c r="B3099" s="54" t="s">
        <v>8647</v>
      </c>
      <c r="C3099" s="55" t="s">
        <v>8890</v>
      </c>
      <c r="D3099" s="53"/>
      <c r="E3099" s="53"/>
      <c r="F3099" s="53"/>
      <c r="G3099" s="53"/>
      <c r="H3099" s="53" t="s">
        <v>148</v>
      </c>
      <c r="I3099" s="53" t="s">
        <v>30</v>
      </c>
      <c r="J3099" s="53" t="s">
        <v>149</v>
      </c>
      <c r="K3099" s="53" t="s">
        <v>123</v>
      </c>
      <c r="L3099" s="53" t="s">
        <v>128</v>
      </c>
      <c r="M3099" s="58" t="s">
        <v>10975</v>
      </c>
      <c r="N3099" s="60"/>
      <c r="O3099" s="60"/>
      <c r="P3099" s="76"/>
    </row>
    <row r="3100" spans="1:16" ht="45">
      <c r="A3100" s="53" t="s">
        <v>8891</v>
      </c>
      <c r="B3100" s="54" t="s">
        <v>8647</v>
      </c>
      <c r="C3100" s="55" t="s">
        <v>8892</v>
      </c>
      <c r="D3100" s="53"/>
      <c r="E3100" s="53"/>
      <c r="F3100" s="53"/>
      <c r="G3100" s="53"/>
      <c r="H3100" s="53" t="s">
        <v>148</v>
      </c>
      <c r="I3100" s="53" t="s">
        <v>30</v>
      </c>
      <c r="J3100" s="53" t="s">
        <v>149</v>
      </c>
      <c r="K3100" s="53" t="s">
        <v>123</v>
      </c>
      <c r="L3100" s="53" t="s">
        <v>128</v>
      </c>
      <c r="M3100" s="58" t="s">
        <v>10975</v>
      </c>
      <c r="N3100" s="53" t="s">
        <v>8893</v>
      </c>
      <c r="O3100" s="60"/>
      <c r="P3100" s="76"/>
    </row>
    <row r="3101" spans="1:16" ht="45">
      <c r="A3101" s="53" t="s">
        <v>8894</v>
      </c>
      <c r="B3101" s="54" t="s">
        <v>8647</v>
      </c>
      <c r="C3101" s="55" t="s">
        <v>8895</v>
      </c>
      <c r="D3101" s="53"/>
      <c r="E3101" s="53"/>
      <c r="F3101" s="53"/>
      <c r="G3101" s="53"/>
      <c r="H3101" s="53" t="s">
        <v>148</v>
      </c>
      <c r="I3101" s="53" t="s">
        <v>30</v>
      </c>
      <c r="J3101" s="53" t="s">
        <v>149</v>
      </c>
      <c r="K3101" s="53" t="s">
        <v>123</v>
      </c>
      <c r="L3101" s="53" t="s">
        <v>128</v>
      </c>
      <c r="M3101" s="58" t="s">
        <v>10975</v>
      </c>
      <c r="N3101" s="53" t="s">
        <v>8896</v>
      </c>
      <c r="O3101" s="60"/>
      <c r="P3101" s="76"/>
    </row>
    <row r="3102" spans="1:16" ht="75">
      <c r="A3102" s="53" t="s">
        <v>8897</v>
      </c>
      <c r="B3102" s="54" t="s">
        <v>8647</v>
      </c>
      <c r="C3102" s="55" t="s">
        <v>8898</v>
      </c>
      <c r="D3102" s="53"/>
      <c r="E3102" s="53"/>
      <c r="F3102" s="53"/>
      <c r="G3102" s="53"/>
      <c r="H3102" s="53" t="s">
        <v>148</v>
      </c>
      <c r="I3102" s="53" t="s">
        <v>30</v>
      </c>
      <c r="J3102" s="53" t="s">
        <v>149</v>
      </c>
      <c r="K3102" s="53" t="s">
        <v>123</v>
      </c>
      <c r="L3102" s="53" t="s">
        <v>128</v>
      </c>
      <c r="M3102" s="58" t="s">
        <v>10975</v>
      </c>
      <c r="N3102" s="53" t="s">
        <v>8899</v>
      </c>
      <c r="O3102" s="60"/>
      <c r="P3102" s="76"/>
    </row>
    <row r="3103" spans="1:16" ht="45">
      <c r="A3103" s="53" t="s">
        <v>8900</v>
      </c>
      <c r="B3103" s="54" t="s">
        <v>8647</v>
      </c>
      <c r="C3103" s="55" t="s">
        <v>8901</v>
      </c>
      <c r="D3103" s="53"/>
      <c r="E3103" s="53"/>
      <c r="F3103" s="53"/>
      <c r="G3103" s="53"/>
      <c r="H3103" s="53" t="s">
        <v>148</v>
      </c>
      <c r="I3103" s="53" t="s">
        <v>30</v>
      </c>
      <c r="J3103" s="53" t="s">
        <v>149</v>
      </c>
      <c r="K3103" s="53" t="s">
        <v>123</v>
      </c>
      <c r="L3103" s="53" t="s">
        <v>128</v>
      </c>
      <c r="M3103" s="58" t="s">
        <v>10975</v>
      </c>
      <c r="N3103" s="53" t="s">
        <v>8902</v>
      </c>
      <c r="O3103" s="60"/>
      <c r="P3103" s="76"/>
    </row>
    <row r="3104" spans="1:16" ht="45">
      <c r="A3104" s="53" t="s">
        <v>8903</v>
      </c>
      <c r="B3104" s="54" t="s">
        <v>8647</v>
      </c>
      <c r="C3104" s="55" t="s">
        <v>8904</v>
      </c>
      <c r="D3104" s="53"/>
      <c r="E3104" s="53"/>
      <c r="F3104" s="53"/>
      <c r="G3104" s="53"/>
      <c r="H3104" s="53" t="s">
        <v>148</v>
      </c>
      <c r="I3104" s="53" t="s">
        <v>30</v>
      </c>
      <c r="J3104" s="53" t="s">
        <v>149</v>
      </c>
      <c r="K3104" s="53" t="s">
        <v>123</v>
      </c>
      <c r="L3104" s="53" t="s">
        <v>128</v>
      </c>
      <c r="M3104" s="58" t="s">
        <v>10975</v>
      </c>
      <c r="N3104" s="53" t="s">
        <v>8905</v>
      </c>
      <c r="O3104" s="60"/>
      <c r="P3104" s="76"/>
    </row>
    <row r="3105" spans="1:16" ht="105">
      <c r="A3105" s="53" t="s">
        <v>8906</v>
      </c>
      <c r="B3105" s="54" t="s">
        <v>8647</v>
      </c>
      <c r="C3105" s="55" t="s">
        <v>8907</v>
      </c>
      <c r="D3105" s="53"/>
      <c r="E3105" s="53"/>
      <c r="F3105" s="53"/>
      <c r="G3105" s="53"/>
      <c r="H3105" s="53" t="s">
        <v>148</v>
      </c>
      <c r="I3105" s="53" t="s">
        <v>30</v>
      </c>
      <c r="J3105" s="53" t="s">
        <v>149</v>
      </c>
      <c r="K3105" s="53" t="s">
        <v>123</v>
      </c>
      <c r="L3105" s="53" t="s">
        <v>128</v>
      </c>
      <c r="M3105" s="58" t="s">
        <v>10975</v>
      </c>
      <c r="N3105" s="53" t="s">
        <v>8908</v>
      </c>
      <c r="O3105" s="53"/>
      <c r="P3105" s="76"/>
    </row>
    <row r="3106" spans="1:16" ht="120">
      <c r="A3106" s="53" t="s">
        <v>8909</v>
      </c>
      <c r="B3106" s="54" t="s">
        <v>8647</v>
      </c>
      <c r="C3106" s="55" t="s">
        <v>8910</v>
      </c>
      <c r="D3106" s="53"/>
      <c r="E3106" s="53"/>
      <c r="F3106" s="53"/>
      <c r="G3106" s="53"/>
      <c r="H3106" s="53" t="s">
        <v>148</v>
      </c>
      <c r="I3106" s="53" t="s">
        <v>30</v>
      </c>
      <c r="J3106" s="53" t="s">
        <v>149</v>
      </c>
      <c r="K3106" s="53" t="s">
        <v>123</v>
      </c>
      <c r="L3106" s="53" t="s">
        <v>128</v>
      </c>
      <c r="M3106" s="58" t="s">
        <v>10975</v>
      </c>
      <c r="N3106" s="53" t="s">
        <v>8911</v>
      </c>
      <c r="O3106" s="60"/>
      <c r="P3106" s="76"/>
    </row>
    <row r="3107" spans="1:16" ht="105">
      <c r="A3107" s="53" t="s">
        <v>8912</v>
      </c>
      <c r="B3107" s="54" t="s">
        <v>8647</v>
      </c>
      <c r="C3107" s="55" t="s">
        <v>8913</v>
      </c>
      <c r="D3107" s="53"/>
      <c r="E3107" s="53"/>
      <c r="F3107" s="53"/>
      <c r="G3107" s="53"/>
      <c r="H3107" s="53" t="s">
        <v>148</v>
      </c>
      <c r="I3107" s="53" t="s">
        <v>30</v>
      </c>
      <c r="J3107" s="53" t="s">
        <v>149</v>
      </c>
      <c r="K3107" s="53" t="s">
        <v>123</v>
      </c>
      <c r="L3107" s="53" t="s">
        <v>128</v>
      </c>
      <c r="M3107" s="58" t="s">
        <v>10975</v>
      </c>
      <c r="N3107" s="53" t="s">
        <v>8914</v>
      </c>
      <c r="O3107" s="53"/>
      <c r="P3107" s="76"/>
    </row>
    <row r="3108" spans="1:16" ht="120">
      <c r="A3108" s="53" t="s">
        <v>8915</v>
      </c>
      <c r="B3108" s="54" t="s">
        <v>8647</v>
      </c>
      <c r="C3108" s="55" t="s">
        <v>8916</v>
      </c>
      <c r="D3108" s="53"/>
      <c r="E3108" s="53"/>
      <c r="F3108" s="53"/>
      <c r="G3108" s="53"/>
      <c r="H3108" s="53" t="s">
        <v>148</v>
      </c>
      <c r="I3108" s="53" t="s">
        <v>30</v>
      </c>
      <c r="J3108" s="53" t="s">
        <v>149</v>
      </c>
      <c r="K3108" s="53" t="s">
        <v>123</v>
      </c>
      <c r="L3108" s="53" t="s">
        <v>128</v>
      </c>
      <c r="M3108" s="58" t="s">
        <v>10975</v>
      </c>
      <c r="N3108" s="53" t="s">
        <v>8917</v>
      </c>
      <c r="O3108" s="53"/>
      <c r="P3108" s="76"/>
    </row>
    <row r="3109" spans="1:16" ht="60">
      <c r="A3109" s="53" t="s">
        <v>8918</v>
      </c>
      <c r="B3109" s="54" t="s">
        <v>8647</v>
      </c>
      <c r="C3109" s="58" t="s">
        <v>8919</v>
      </c>
      <c r="D3109" s="53"/>
      <c r="E3109" s="53"/>
      <c r="F3109" s="53"/>
      <c r="G3109" s="53"/>
      <c r="H3109" s="53" t="s">
        <v>148</v>
      </c>
      <c r="I3109" s="53" t="s">
        <v>30</v>
      </c>
      <c r="J3109" s="53" t="s">
        <v>149</v>
      </c>
      <c r="K3109" s="53" t="s">
        <v>123</v>
      </c>
      <c r="L3109" s="53" t="s">
        <v>128</v>
      </c>
      <c r="M3109" s="58" t="s">
        <v>11013</v>
      </c>
      <c r="N3109" s="53" t="s">
        <v>8920</v>
      </c>
      <c r="O3109" s="53"/>
      <c r="P3109" s="76"/>
    </row>
    <row r="3110" spans="1:16" ht="45">
      <c r="A3110" s="53" t="s">
        <v>8921</v>
      </c>
      <c r="B3110" s="54" t="s">
        <v>8647</v>
      </c>
      <c r="C3110" s="55" t="s">
        <v>8922</v>
      </c>
      <c r="D3110" s="53"/>
      <c r="E3110" s="53"/>
      <c r="F3110" s="53"/>
      <c r="G3110" s="53"/>
      <c r="H3110" s="53" t="s">
        <v>148</v>
      </c>
      <c r="I3110" s="53" t="s">
        <v>30</v>
      </c>
      <c r="J3110" s="53" t="s">
        <v>149</v>
      </c>
      <c r="K3110" s="53" t="s">
        <v>123</v>
      </c>
      <c r="L3110" s="53" t="s">
        <v>128</v>
      </c>
      <c r="M3110" s="58" t="s">
        <v>10975</v>
      </c>
      <c r="N3110" s="53" t="s">
        <v>8923</v>
      </c>
      <c r="O3110" s="53"/>
      <c r="P3110" s="76"/>
    </row>
    <row r="3111" spans="1:16" ht="60">
      <c r="A3111" s="53" t="s">
        <v>8924</v>
      </c>
      <c r="B3111" s="54" t="s">
        <v>8647</v>
      </c>
      <c r="C3111" s="55" t="s">
        <v>8925</v>
      </c>
      <c r="D3111" s="53"/>
      <c r="E3111" s="53"/>
      <c r="F3111" s="53"/>
      <c r="G3111" s="53"/>
      <c r="H3111" s="53" t="s">
        <v>148</v>
      </c>
      <c r="I3111" s="53" t="s">
        <v>30</v>
      </c>
      <c r="J3111" s="53" t="s">
        <v>149</v>
      </c>
      <c r="K3111" s="53" t="s">
        <v>123</v>
      </c>
      <c r="L3111" s="53" t="s">
        <v>128</v>
      </c>
      <c r="M3111" s="58" t="s">
        <v>11013</v>
      </c>
      <c r="N3111" s="53" t="s">
        <v>8926</v>
      </c>
      <c r="O3111" s="53"/>
      <c r="P3111" s="76"/>
    </row>
    <row r="3112" spans="1:16" ht="60">
      <c r="A3112" s="53" t="s">
        <v>8927</v>
      </c>
      <c r="B3112" s="54" t="s">
        <v>8647</v>
      </c>
      <c r="C3112" s="55" t="s">
        <v>8928</v>
      </c>
      <c r="D3112" s="53"/>
      <c r="E3112" s="53"/>
      <c r="F3112" s="53"/>
      <c r="G3112" s="53"/>
      <c r="H3112" s="53" t="s">
        <v>148</v>
      </c>
      <c r="I3112" s="53" t="s">
        <v>30</v>
      </c>
      <c r="J3112" s="53" t="s">
        <v>149</v>
      </c>
      <c r="K3112" s="53" t="s">
        <v>123</v>
      </c>
      <c r="L3112" s="53" t="s">
        <v>128</v>
      </c>
      <c r="M3112" s="58" t="s">
        <v>11013</v>
      </c>
      <c r="N3112" s="53" t="s">
        <v>8929</v>
      </c>
      <c r="O3112" s="53"/>
      <c r="P3112" s="76"/>
    </row>
    <row r="3113" spans="1:16" ht="60">
      <c r="A3113" s="53" t="s">
        <v>8930</v>
      </c>
      <c r="B3113" s="54" t="s">
        <v>8647</v>
      </c>
      <c r="C3113" s="55" t="s">
        <v>8931</v>
      </c>
      <c r="D3113" s="53"/>
      <c r="E3113" s="53"/>
      <c r="F3113" s="53"/>
      <c r="G3113" s="53"/>
      <c r="H3113" s="53" t="s">
        <v>148</v>
      </c>
      <c r="I3113" s="53" t="s">
        <v>30</v>
      </c>
      <c r="J3113" s="53" t="s">
        <v>149</v>
      </c>
      <c r="K3113" s="53" t="s">
        <v>123</v>
      </c>
      <c r="L3113" s="53" t="s">
        <v>128</v>
      </c>
      <c r="M3113" s="58" t="s">
        <v>11013</v>
      </c>
      <c r="N3113" s="53" t="s">
        <v>8932</v>
      </c>
      <c r="O3113" s="53"/>
      <c r="P3113" s="76"/>
    </row>
    <row r="3114" spans="1:16" ht="60">
      <c r="A3114" s="53" t="s">
        <v>8933</v>
      </c>
      <c r="B3114" s="54" t="s">
        <v>8647</v>
      </c>
      <c r="C3114" s="55" t="s">
        <v>8934</v>
      </c>
      <c r="D3114" s="53"/>
      <c r="E3114" s="53"/>
      <c r="F3114" s="53"/>
      <c r="G3114" s="53"/>
      <c r="H3114" s="53" t="s">
        <v>148</v>
      </c>
      <c r="I3114" s="53" t="s">
        <v>30</v>
      </c>
      <c r="J3114" s="53" t="s">
        <v>149</v>
      </c>
      <c r="K3114" s="53" t="s">
        <v>123</v>
      </c>
      <c r="L3114" s="53" t="s">
        <v>128</v>
      </c>
      <c r="M3114" s="58" t="s">
        <v>10881</v>
      </c>
      <c r="N3114" s="53" t="s">
        <v>8935</v>
      </c>
      <c r="O3114" s="53"/>
      <c r="P3114" s="76"/>
    </row>
    <row r="3115" spans="1:16" ht="60">
      <c r="A3115" s="53" t="s">
        <v>8936</v>
      </c>
      <c r="B3115" s="54" t="s">
        <v>8647</v>
      </c>
      <c r="C3115" s="58" t="s">
        <v>8937</v>
      </c>
      <c r="D3115" s="53"/>
      <c r="E3115" s="53"/>
      <c r="F3115" s="53"/>
      <c r="G3115" s="53"/>
      <c r="H3115" s="53" t="s">
        <v>148</v>
      </c>
      <c r="I3115" s="53" t="s">
        <v>30</v>
      </c>
      <c r="J3115" s="53" t="s">
        <v>149</v>
      </c>
      <c r="K3115" s="53" t="s">
        <v>123</v>
      </c>
      <c r="L3115" s="53" t="s">
        <v>128</v>
      </c>
      <c r="M3115" s="58" t="s">
        <v>11014</v>
      </c>
      <c r="N3115" s="53" t="s">
        <v>8938</v>
      </c>
      <c r="O3115" s="53"/>
      <c r="P3115" s="76"/>
    </row>
    <row r="3116" spans="1:16" ht="60">
      <c r="A3116" s="53" t="s">
        <v>8939</v>
      </c>
      <c r="B3116" s="54" t="s">
        <v>8647</v>
      </c>
      <c r="C3116" s="55" t="s">
        <v>8940</v>
      </c>
      <c r="D3116" s="53"/>
      <c r="E3116" s="53"/>
      <c r="F3116" s="53"/>
      <c r="G3116" s="53"/>
      <c r="H3116" s="53" t="s">
        <v>148</v>
      </c>
      <c r="I3116" s="53" t="s">
        <v>30</v>
      </c>
      <c r="J3116" s="53" t="s">
        <v>149</v>
      </c>
      <c r="K3116" s="53" t="s">
        <v>123</v>
      </c>
      <c r="L3116" s="53" t="s">
        <v>128</v>
      </c>
      <c r="M3116" s="58" t="s">
        <v>11014</v>
      </c>
      <c r="N3116" s="53" t="s">
        <v>8941</v>
      </c>
      <c r="O3116" s="53"/>
      <c r="P3116" s="76"/>
    </row>
    <row r="3117" spans="1:16" ht="60">
      <c r="A3117" s="53" t="s">
        <v>8942</v>
      </c>
      <c r="B3117" s="54" t="s">
        <v>8647</v>
      </c>
      <c r="C3117" s="55" t="s">
        <v>8943</v>
      </c>
      <c r="D3117" s="53"/>
      <c r="E3117" s="53"/>
      <c r="F3117" s="53"/>
      <c r="G3117" s="53"/>
      <c r="H3117" s="53" t="s">
        <v>148</v>
      </c>
      <c r="I3117" s="53" t="s">
        <v>30</v>
      </c>
      <c r="J3117" s="53" t="s">
        <v>149</v>
      </c>
      <c r="K3117" s="53" t="s">
        <v>123</v>
      </c>
      <c r="L3117" s="53" t="s">
        <v>128</v>
      </c>
      <c r="M3117" s="58" t="s">
        <v>11014</v>
      </c>
      <c r="N3117" s="53" t="s">
        <v>8944</v>
      </c>
      <c r="O3117" s="53"/>
      <c r="P3117" s="76"/>
    </row>
    <row r="3118" spans="1:16" ht="45">
      <c r="A3118" s="53" t="s">
        <v>8945</v>
      </c>
      <c r="B3118" s="54" t="s">
        <v>8647</v>
      </c>
      <c r="C3118" s="55" t="s">
        <v>8946</v>
      </c>
      <c r="D3118" s="53"/>
      <c r="E3118" s="53"/>
      <c r="F3118" s="53"/>
      <c r="G3118" s="53"/>
      <c r="H3118" s="53" t="s">
        <v>148</v>
      </c>
      <c r="I3118" s="53" t="s">
        <v>30</v>
      </c>
      <c r="J3118" s="53" t="s">
        <v>149</v>
      </c>
      <c r="K3118" s="53" t="s">
        <v>123</v>
      </c>
      <c r="L3118" s="53" t="s">
        <v>128</v>
      </c>
      <c r="M3118" s="58" t="s">
        <v>10881</v>
      </c>
      <c r="N3118" s="53" t="s">
        <v>8947</v>
      </c>
      <c r="O3118" s="53"/>
      <c r="P3118" s="76"/>
    </row>
    <row r="3119" spans="1:16" ht="45">
      <c r="A3119" s="53" t="s">
        <v>8948</v>
      </c>
      <c r="B3119" s="54" t="s">
        <v>8647</v>
      </c>
      <c r="C3119" s="55" t="s">
        <v>8949</v>
      </c>
      <c r="D3119" s="53"/>
      <c r="E3119" s="53"/>
      <c r="F3119" s="53"/>
      <c r="G3119" s="53"/>
      <c r="H3119" s="53" t="s">
        <v>148</v>
      </c>
      <c r="I3119" s="53" t="s">
        <v>30</v>
      </c>
      <c r="J3119" s="53" t="s">
        <v>149</v>
      </c>
      <c r="K3119" s="53" t="s">
        <v>123</v>
      </c>
      <c r="L3119" s="53" t="s">
        <v>128</v>
      </c>
      <c r="M3119" s="58" t="s">
        <v>10881</v>
      </c>
      <c r="N3119" s="53" t="s">
        <v>8950</v>
      </c>
      <c r="O3119" s="53"/>
      <c r="P3119" s="76"/>
    </row>
    <row r="3120" spans="1:16" ht="60">
      <c r="A3120" s="53" t="s">
        <v>8951</v>
      </c>
      <c r="B3120" s="54" t="s">
        <v>8647</v>
      </c>
      <c r="C3120" s="55" t="s">
        <v>8952</v>
      </c>
      <c r="D3120" s="53"/>
      <c r="E3120" s="53"/>
      <c r="F3120" s="53"/>
      <c r="G3120" s="53"/>
      <c r="H3120" s="53" t="s">
        <v>148</v>
      </c>
      <c r="I3120" s="53" t="s">
        <v>30</v>
      </c>
      <c r="J3120" s="53" t="s">
        <v>149</v>
      </c>
      <c r="K3120" s="53" t="s">
        <v>123</v>
      </c>
      <c r="L3120" s="53" t="s">
        <v>128</v>
      </c>
      <c r="M3120" s="58" t="s">
        <v>10877</v>
      </c>
      <c r="N3120" s="53" t="s">
        <v>8953</v>
      </c>
      <c r="O3120" s="53"/>
      <c r="P3120" s="76"/>
    </row>
    <row r="3121" spans="1:16" ht="60">
      <c r="A3121" s="53" t="s">
        <v>8954</v>
      </c>
      <c r="B3121" s="54" t="s">
        <v>8647</v>
      </c>
      <c r="C3121" s="55" t="s">
        <v>8955</v>
      </c>
      <c r="D3121" s="53"/>
      <c r="E3121" s="53"/>
      <c r="F3121" s="53"/>
      <c r="G3121" s="53"/>
      <c r="H3121" s="53" t="s">
        <v>148</v>
      </c>
      <c r="I3121" s="53" t="s">
        <v>30</v>
      </c>
      <c r="J3121" s="53" t="s">
        <v>149</v>
      </c>
      <c r="K3121" s="53" t="s">
        <v>123</v>
      </c>
      <c r="L3121" s="53" t="s">
        <v>128</v>
      </c>
      <c r="M3121" s="58" t="s">
        <v>10975</v>
      </c>
      <c r="N3121" s="53" t="s">
        <v>8956</v>
      </c>
      <c r="O3121" s="53"/>
      <c r="P3121" s="76"/>
    </row>
    <row r="3122" spans="1:16" ht="75">
      <c r="A3122" s="53" t="s">
        <v>8957</v>
      </c>
      <c r="B3122" s="54" t="s">
        <v>8647</v>
      </c>
      <c r="C3122" s="55" t="s">
        <v>8958</v>
      </c>
      <c r="D3122" s="53"/>
      <c r="E3122" s="53"/>
      <c r="F3122" s="53"/>
      <c r="G3122" s="53"/>
      <c r="H3122" s="53" t="s">
        <v>148</v>
      </c>
      <c r="I3122" s="53" t="s">
        <v>30</v>
      </c>
      <c r="J3122" s="53" t="s">
        <v>149</v>
      </c>
      <c r="K3122" s="53" t="s">
        <v>123</v>
      </c>
      <c r="L3122" s="53" t="s">
        <v>128</v>
      </c>
      <c r="M3122" s="58" t="s">
        <v>10975</v>
      </c>
      <c r="N3122" s="53" t="s">
        <v>8959</v>
      </c>
      <c r="O3122" s="53"/>
      <c r="P3122" s="76"/>
    </row>
    <row r="3123" spans="1:16" ht="105">
      <c r="A3123" s="53" t="s">
        <v>8960</v>
      </c>
      <c r="B3123" s="54" t="s">
        <v>8647</v>
      </c>
      <c r="C3123" s="55" t="s">
        <v>8961</v>
      </c>
      <c r="D3123" s="53"/>
      <c r="E3123" s="53"/>
      <c r="F3123" s="53"/>
      <c r="G3123" s="53"/>
      <c r="H3123" s="53" t="s">
        <v>148</v>
      </c>
      <c r="I3123" s="53" t="s">
        <v>30</v>
      </c>
      <c r="J3123" s="53" t="s">
        <v>149</v>
      </c>
      <c r="K3123" s="53" t="s">
        <v>123</v>
      </c>
      <c r="L3123" s="53" t="s">
        <v>128</v>
      </c>
      <c r="M3123" s="58" t="s">
        <v>10881</v>
      </c>
      <c r="N3123" s="53" t="s">
        <v>8962</v>
      </c>
      <c r="O3123" s="53"/>
      <c r="P3123" s="76"/>
    </row>
    <row r="3124" spans="1:16" ht="45">
      <c r="A3124" s="53" t="s">
        <v>8963</v>
      </c>
      <c r="B3124" s="54" t="s">
        <v>8647</v>
      </c>
      <c r="C3124" s="58" t="s">
        <v>10684</v>
      </c>
      <c r="D3124" s="53"/>
      <c r="E3124" s="53"/>
      <c r="F3124" s="53"/>
      <c r="G3124" s="53"/>
      <c r="H3124" s="53" t="s">
        <v>148</v>
      </c>
      <c r="I3124" s="53" t="s">
        <v>30</v>
      </c>
      <c r="J3124" s="53" t="s">
        <v>149</v>
      </c>
      <c r="K3124" s="53" t="s">
        <v>123</v>
      </c>
      <c r="L3124" s="53" t="s">
        <v>128</v>
      </c>
      <c r="M3124" s="58" t="s">
        <v>10881</v>
      </c>
      <c r="N3124" s="53" t="s">
        <v>8964</v>
      </c>
      <c r="O3124" s="53"/>
      <c r="P3124" s="76"/>
    </row>
    <row r="3125" spans="1:16" ht="45">
      <c r="A3125" s="53" t="s">
        <v>8965</v>
      </c>
      <c r="B3125" s="54" t="s">
        <v>8647</v>
      </c>
      <c r="C3125" s="55" t="s">
        <v>8966</v>
      </c>
      <c r="D3125" s="53"/>
      <c r="E3125" s="53"/>
      <c r="F3125" s="53"/>
      <c r="G3125" s="53"/>
      <c r="H3125" s="53" t="s">
        <v>148</v>
      </c>
      <c r="I3125" s="53" t="s">
        <v>30</v>
      </c>
      <c r="J3125" s="53" t="s">
        <v>149</v>
      </c>
      <c r="K3125" s="53" t="s">
        <v>123</v>
      </c>
      <c r="L3125" s="53" t="s">
        <v>128</v>
      </c>
      <c r="M3125" s="58" t="s">
        <v>10881</v>
      </c>
      <c r="N3125" s="53" t="s">
        <v>8967</v>
      </c>
      <c r="O3125" s="53"/>
      <c r="P3125" s="76"/>
    </row>
    <row r="3126" spans="1:16" ht="45">
      <c r="A3126" s="53" t="s">
        <v>8968</v>
      </c>
      <c r="B3126" s="54" t="s">
        <v>8647</v>
      </c>
      <c r="C3126" s="55" t="s">
        <v>8969</v>
      </c>
      <c r="D3126" s="53"/>
      <c r="E3126" s="53"/>
      <c r="F3126" s="53"/>
      <c r="G3126" s="53"/>
      <c r="H3126" s="53" t="s">
        <v>148</v>
      </c>
      <c r="I3126" s="53" t="s">
        <v>30</v>
      </c>
      <c r="J3126" s="53" t="s">
        <v>149</v>
      </c>
      <c r="K3126" s="53" t="s">
        <v>123</v>
      </c>
      <c r="L3126" s="53" t="s">
        <v>128</v>
      </c>
      <c r="M3126" s="58" t="s">
        <v>10986</v>
      </c>
      <c r="N3126" s="53" t="s">
        <v>8970</v>
      </c>
      <c r="O3126" s="53"/>
      <c r="P3126" s="76"/>
    </row>
    <row r="3127" spans="1:16" ht="45">
      <c r="A3127" s="53" t="s">
        <v>8971</v>
      </c>
      <c r="B3127" s="54" t="s">
        <v>8647</v>
      </c>
      <c r="C3127" s="58" t="s">
        <v>8972</v>
      </c>
      <c r="D3127" s="53"/>
      <c r="E3127" s="53"/>
      <c r="F3127" s="53"/>
      <c r="G3127" s="53"/>
      <c r="H3127" s="53" t="s">
        <v>148</v>
      </c>
      <c r="I3127" s="53" t="s">
        <v>30</v>
      </c>
      <c r="J3127" s="53" t="s">
        <v>149</v>
      </c>
      <c r="K3127" s="53" t="s">
        <v>123</v>
      </c>
      <c r="L3127" s="53" t="s">
        <v>128</v>
      </c>
      <c r="M3127" s="58" t="s">
        <v>10986</v>
      </c>
      <c r="N3127" s="53" t="s">
        <v>8973</v>
      </c>
      <c r="O3127" s="53"/>
      <c r="P3127" s="76"/>
    </row>
    <row r="3128" spans="1:16" ht="60">
      <c r="A3128" s="53" t="s">
        <v>8974</v>
      </c>
      <c r="B3128" s="54" t="s">
        <v>8647</v>
      </c>
      <c r="C3128" s="55" t="s">
        <v>8975</v>
      </c>
      <c r="D3128" s="53"/>
      <c r="E3128" s="53"/>
      <c r="F3128" s="53"/>
      <c r="G3128" s="53"/>
      <c r="H3128" s="53" t="s">
        <v>148</v>
      </c>
      <c r="I3128" s="53" t="s">
        <v>30</v>
      </c>
      <c r="J3128" s="53" t="s">
        <v>149</v>
      </c>
      <c r="K3128" s="53" t="s">
        <v>123</v>
      </c>
      <c r="L3128" s="53" t="s">
        <v>128</v>
      </c>
      <c r="M3128" s="58" t="s">
        <v>10986</v>
      </c>
      <c r="N3128" s="53" t="s">
        <v>8976</v>
      </c>
      <c r="O3128" s="53"/>
      <c r="P3128" s="76"/>
    </row>
    <row r="3129" spans="1:16" ht="75">
      <c r="A3129" s="53" t="s">
        <v>8977</v>
      </c>
      <c r="B3129" s="54" t="s">
        <v>8647</v>
      </c>
      <c r="C3129" s="55" t="s">
        <v>8978</v>
      </c>
      <c r="D3129" s="53"/>
      <c r="E3129" s="53"/>
      <c r="F3129" s="53"/>
      <c r="G3129" s="53"/>
      <c r="H3129" s="53" t="s">
        <v>148</v>
      </c>
      <c r="I3129" s="53" t="s">
        <v>30</v>
      </c>
      <c r="J3129" s="53" t="s">
        <v>149</v>
      </c>
      <c r="K3129" s="53" t="s">
        <v>123</v>
      </c>
      <c r="L3129" s="53" t="s">
        <v>128</v>
      </c>
      <c r="M3129" s="58" t="s">
        <v>10986</v>
      </c>
      <c r="N3129" s="53" t="s">
        <v>8979</v>
      </c>
      <c r="O3129" s="53"/>
      <c r="P3129" s="76"/>
    </row>
    <row r="3130" spans="1:16" ht="90">
      <c r="A3130" s="53" t="s">
        <v>8980</v>
      </c>
      <c r="B3130" s="54" t="s">
        <v>8647</v>
      </c>
      <c r="C3130" s="55" t="s">
        <v>8981</v>
      </c>
      <c r="D3130" s="53"/>
      <c r="E3130" s="53"/>
      <c r="F3130" s="53"/>
      <c r="G3130" s="53"/>
      <c r="H3130" s="53" t="s">
        <v>148</v>
      </c>
      <c r="I3130" s="53" t="s">
        <v>30</v>
      </c>
      <c r="J3130" s="53" t="s">
        <v>149</v>
      </c>
      <c r="K3130" s="53" t="s">
        <v>123</v>
      </c>
      <c r="L3130" s="53" t="s">
        <v>128</v>
      </c>
      <c r="M3130" s="58" t="s">
        <v>10881</v>
      </c>
      <c r="N3130" s="53" t="s">
        <v>8982</v>
      </c>
      <c r="O3130" s="53"/>
      <c r="P3130" s="76"/>
    </row>
    <row r="3131" spans="1:16" ht="45">
      <c r="A3131" s="53" t="s">
        <v>8983</v>
      </c>
      <c r="B3131" s="54" t="s">
        <v>8647</v>
      </c>
      <c r="C3131" s="55" t="s">
        <v>8984</v>
      </c>
      <c r="D3131" s="53"/>
      <c r="E3131" s="53"/>
      <c r="F3131" s="53"/>
      <c r="G3131" s="53"/>
      <c r="H3131" s="53" t="s">
        <v>148</v>
      </c>
      <c r="I3131" s="53" t="s">
        <v>30</v>
      </c>
      <c r="J3131" s="53" t="s">
        <v>149</v>
      </c>
      <c r="K3131" s="53" t="s">
        <v>123</v>
      </c>
      <c r="L3131" s="53" t="s">
        <v>128</v>
      </c>
      <c r="M3131" s="58" t="s">
        <v>10986</v>
      </c>
      <c r="N3131" s="53" t="s">
        <v>8985</v>
      </c>
      <c r="O3131" s="53"/>
      <c r="P3131" s="76"/>
    </row>
    <row r="3132" spans="1:16" ht="60">
      <c r="A3132" s="53" t="s">
        <v>8986</v>
      </c>
      <c r="B3132" s="54" t="s">
        <v>8647</v>
      </c>
      <c r="C3132" s="55" t="s">
        <v>8987</v>
      </c>
      <c r="D3132" s="53"/>
      <c r="E3132" s="53"/>
      <c r="F3132" s="53"/>
      <c r="G3132" s="53"/>
      <c r="H3132" s="53" t="s">
        <v>148</v>
      </c>
      <c r="I3132" s="53" t="s">
        <v>30</v>
      </c>
      <c r="J3132" s="53" t="s">
        <v>149</v>
      </c>
      <c r="K3132" s="53" t="s">
        <v>123</v>
      </c>
      <c r="L3132" s="53" t="s">
        <v>128</v>
      </c>
      <c r="M3132" s="58" t="s">
        <v>10986</v>
      </c>
      <c r="N3132" s="53" t="s">
        <v>8988</v>
      </c>
      <c r="O3132" s="53"/>
      <c r="P3132" s="76"/>
    </row>
    <row r="3133" spans="1:16" ht="60">
      <c r="A3133" s="53" t="s">
        <v>8989</v>
      </c>
      <c r="B3133" s="54" t="s">
        <v>8647</v>
      </c>
      <c r="C3133" s="55" t="s">
        <v>8990</v>
      </c>
      <c r="D3133" s="53"/>
      <c r="E3133" s="53"/>
      <c r="F3133" s="53"/>
      <c r="G3133" s="53"/>
      <c r="H3133" s="53" t="s">
        <v>148</v>
      </c>
      <c r="I3133" s="53" t="s">
        <v>30</v>
      </c>
      <c r="J3133" s="53" t="s">
        <v>149</v>
      </c>
      <c r="K3133" s="53" t="s">
        <v>123</v>
      </c>
      <c r="L3133" s="53" t="s">
        <v>128</v>
      </c>
      <c r="M3133" s="58" t="s">
        <v>10986</v>
      </c>
      <c r="N3133" s="53" t="s">
        <v>8991</v>
      </c>
      <c r="O3133" s="53"/>
      <c r="P3133" s="76"/>
    </row>
    <row r="3134" spans="1:16" ht="45">
      <c r="A3134" s="53" t="s">
        <v>8992</v>
      </c>
      <c r="B3134" s="54" t="s">
        <v>8647</v>
      </c>
      <c r="C3134" s="55" t="s">
        <v>8993</v>
      </c>
      <c r="D3134" s="53"/>
      <c r="E3134" s="53"/>
      <c r="F3134" s="53"/>
      <c r="G3134" s="53"/>
      <c r="H3134" s="53" t="s">
        <v>148</v>
      </c>
      <c r="I3134" s="53" t="s">
        <v>30</v>
      </c>
      <c r="J3134" s="53" t="s">
        <v>149</v>
      </c>
      <c r="K3134" s="53" t="s">
        <v>123</v>
      </c>
      <c r="L3134" s="53" t="s">
        <v>128</v>
      </c>
      <c r="M3134" s="58" t="s">
        <v>10986</v>
      </c>
      <c r="N3134" s="53" t="s">
        <v>8994</v>
      </c>
      <c r="O3134" s="53"/>
      <c r="P3134" s="76"/>
    </row>
    <row r="3135" spans="1:16" ht="60">
      <c r="A3135" s="53" t="s">
        <v>8995</v>
      </c>
      <c r="B3135" s="54" t="s">
        <v>8647</v>
      </c>
      <c r="C3135" s="55" t="s">
        <v>8996</v>
      </c>
      <c r="D3135" s="53"/>
      <c r="E3135" s="53"/>
      <c r="F3135" s="53"/>
      <c r="G3135" s="53"/>
      <c r="H3135" s="53" t="s">
        <v>148</v>
      </c>
      <c r="I3135" s="53" t="s">
        <v>30</v>
      </c>
      <c r="J3135" s="53" t="s">
        <v>149</v>
      </c>
      <c r="K3135" s="53" t="s">
        <v>123</v>
      </c>
      <c r="L3135" s="53" t="s">
        <v>128</v>
      </c>
      <c r="M3135" s="58" t="s">
        <v>10986</v>
      </c>
      <c r="N3135" s="53" t="s">
        <v>8997</v>
      </c>
      <c r="O3135" s="53"/>
      <c r="P3135" s="76"/>
    </row>
    <row r="3136" spans="1:16" ht="60">
      <c r="A3136" s="53" t="s">
        <v>8998</v>
      </c>
      <c r="B3136" s="54" t="s">
        <v>8647</v>
      </c>
      <c r="C3136" s="55" t="s">
        <v>8999</v>
      </c>
      <c r="D3136" s="53"/>
      <c r="E3136" s="53"/>
      <c r="F3136" s="53"/>
      <c r="G3136" s="53"/>
      <c r="H3136" s="53" t="s">
        <v>148</v>
      </c>
      <c r="I3136" s="53" t="s">
        <v>30</v>
      </c>
      <c r="J3136" s="53" t="s">
        <v>149</v>
      </c>
      <c r="K3136" s="53" t="s">
        <v>123</v>
      </c>
      <c r="L3136" s="53" t="s">
        <v>128</v>
      </c>
      <c r="M3136" s="58" t="s">
        <v>10986</v>
      </c>
      <c r="N3136" s="53" t="s">
        <v>9000</v>
      </c>
      <c r="O3136" s="53"/>
      <c r="P3136" s="76"/>
    </row>
    <row r="3137" spans="1:16" ht="105">
      <c r="A3137" s="53" t="s">
        <v>9001</v>
      </c>
      <c r="B3137" s="54" t="s">
        <v>8647</v>
      </c>
      <c r="C3137" s="55" t="s">
        <v>9002</v>
      </c>
      <c r="D3137" s="53"/>
      <c r="E3137" s="53"/>
      <c r="F3137" s="53"/>
      <c r="G3137" s="53"/>
      <c r="H3137" s="53" t="s">
        <v>148</v>
      </c>
      <c r="I3137" s="53" t="s">
        <v>30</v>
      </c>
      <c r="J3137" s="53" t="s">
        <v>149</v>
      </c>
      <c r="K3137" s="53" t="s">
        <v>123</v>
      </c>
      <c r="L3137" s="53" t="s">
        <v>128</v>
      </c>
      <c r="M3137" s="58" t="s">
        <v>10877</v>
      </c>
      <c r="N3137" s="53" t="s">
        <v>9003</v>
      </c>
      <c r="O3137" s="53"/>
      <c r="P3137" s="76"/>
    </row>
    <row r="3138" spans="1:16" ht="45">
      <c r="A3138" s="53" t="s">
        <v>9004</v>
      </c>
      <c r="B3138" s="54" t="s">
        <v>8647</v>
      </c>
      <c r="C3138" s="55" t="s">
        <v>9005</v>
      </c>
      <c r="D3138" s="53"/>
      <c r="E3138" s="53"/>
      <c r="F3138" s="53"/>
      <c r="G3138" s="53"/>
      <c r="H3138" s="53" t="s">
        <v>148</v>
      </c>
      <c r="I3138" s="53" t="s">
        <v>30</v>
      </c>
      <c r="J3138" s="53" t="s">
        <v>149</v>
      </c>
      <c r="K3138" s="53" t="s">
        <v>123</v>
      </c>
      <c r="L3138" s="53" t="s">
        <v>128</v>
      </c>
      <c r="M3138" s="58" t="s">
        <v>10986</v>
      </c>
      <c r="N3138" s="53" t="s">
        <v>9006</v>
      </c>
      <c r="O3138" s="53"/>
      <c r="P3138" s="76"/>
    </row>
    <row r="3139" spans="1:16" ht="75">
      <c r="A3139" s="53" t="s">
        <v>9007</v>
      </c>
      <c r="B3139" s="54" t="s">
        <v>8647</v>
      </c>
      <c r="C3139" s="55" t="s">
        <v>9008</v>
      </c>
      <c r="D3139" s="53"/>
      <c r="E3139" s="53"/>
      <c r="F3139" s="53"/>
      <c r="G3139" s="53"/>
      <c r="H3139" s="53" t="s">
        <v>148</v>
      </c>
      <c r="I3139" s="53" t="s">
        <v>30</v>
      </c>
      <c r="J3139" s="53" t="s">
        <v>149</v>
      </c>
      <c r="K3139" s="53" t="s">
        <v>123</v>
      </c>
      <c r="L3139" s="53" t="s">
        <v>128</v>
      </c>
      <c r="M3139" s="58" t="s">
        <v>10881</v>
      </c>
      <c r="N3139" s="53" t="s">
        <v>9009</v>
      </c>
      <c r="O3139" s="53"/>
      <c r="P3139" s="76"/>
    </row>
    <row r="3140" spans="1:16" ht="30">
      <c r="A3140" s="53" t="s">
        <v>9010</v>
      </c>
      <c r="B3140" s="54" t="s">
        <v>8647</v>
      </c>
      <c r="C3140" s="55" t="s">
        <v>9011</v>
      </c>
      <c r="D3140" s="53"/>
      <c r="E3140" s="53"/>
      <c r="F3140" s="53"/>
      <c r="G3140" s="33" t="s">
        <v>10766</v>
      </c>
      <c r="H3140" s="53" t="s">
        <v>148</v>
      </c>
      <c r="I3140" s="53" t="s">
        <v>30</v>
      </c>
      <c r="J3140" s="53" t="s">
        <v>149</v>
      </c>
      <c r="K3140" s="53" t="s">
        <v>123</v>
      </c>
      <c r="L3140" s="53" t="s">
        <v>150</v>
      </c>
      <c r="M3140" s="58" t="s">
        <v>11105</v>
      </c>
      <c r="N3140" s="53" t="s">
        <v>9012</v>
      </c>
      <c r="O3140" s="33"/>
      <c r="P3140" s="76"/>
    </row>
    <row r="3141" spans="1:16" ht="30">
      <c r="A3141" s="53" t="s">
        <v>9013</v>
      </c>
      <c r="B3141" s="54" t="s">
        <v>9014</v>
      </c>
      <c r="C3141" s="58" t="s">
        <v>9015</v>
      </c>
      <c r="D3141" s="33" t="s">
        <v>9077</v>
      </c>
      <c r="E3141" s="33" t="s">
        <v>10864</v>
      </c>
      <c r="F3141" s="53"/>
      <c r="G3141" s="53"/>
      <c r="H3141" s="53" t="s">
        <v>148</v>
      </c>
      <c r="I3141" s="53" t="s">
        <v>31</v>
      </c>
      <c r="J3141" s="53" t="s">
        <v>149</v>
      </c>
      <c r="K3141" s="53" t="s">
        <v>123</v>
      </c>
      <c r="L3141" s="53" t="s">
        <v>129</v>
      </c>
      <c r="M3141" s="55"/>
      <c r="N3141" s="53" t="s">
        <v>9016</v>
      </c>
      <c r="O3141" s="53"/>
      <c r="P3141" s="76"/>
    </row>
    <row r="3142" spans="1:16" ht="30">
      <c r="A3142" s="53" t="s">
        <v>9017</v>
      </c>
      <c r="B3142" s="54" t="s">
        <v>9014</v>
      </c>
      <c r="C3142" s="58" t="s">
        <v>9018</v>
      </c>
      <c r="D3142" s="33"/>
      <c r="E3142" s="33"/>
      <c r="F3142" s="53"/>
      <c r="G3142" s="53"/>
      <c r="H3142" s="53" t="s">
        <v>148</v>
      </c>
      <c r="I3142" s="53" t="s">
        <v>31</v>
      </c>
      <c r="J3142" s="53" t="s">
        <v>151</v>
      </c>
      <c r="K3142" s="53" t="s">
        <v>124</v>
      </c>
      <c r="L3142" s="53" t="s">
        <v>129</v>
      </c>
      <c r="M3142" s="55"/>
      <c r="N3142" s="53" t="s">
        <v>9019</v>
      </c>
      <c r="O3142" s="53"/>
      <c r="P3142" s="33"/>
    </row>
    <row r="3143" spans="1:16" ht="30">
      <c r="A3143" s="53" t="s">
        <v>9020</v>
      </c>
      <c r="B3143" s="54" t="s">
        <v>9014</v>
      </c>
      <c r="C3143" s="58" t="s">
        <v>9021</v>
      </c>
      <c r="D3143" s="33"/>
      <c r="E3143" s="33"/>
      <c r="F3143" s="53"/>
      <c r="G3143" s="53"/>
      <c r="H3143" s="53" t="s">
        <v>148</v>
      </c>
      <c r="I3143" s="53" t="s">
        <v>31</v>
      </c>
      <c r="J3143" s="53" t="s">
        <v>151</v>
      </c>
      <c r="K3143" s="53" t="s">
        <v>124</v>
      </c>
      <c r="L3143" s="53" t="s">
        <v>129</v>
      </c>
      <c r="M3143" s="55"/>
      <c r="N3143" s="53" t="s">
        <v>9022</v>
      </c>
      <c r="O3143" s="53"/>
      <c r="P3143" s="76"/>
    </row>
    <row r="3144" spans="1:16" ht="30">
      <c r="A3144" s="53" t="s">
        <v>9023</v>
      </c>
      <c r="B3144" s="54" t="s">
        <v>9014</v>
      </c>
      <c r="C3144" s="55" t="s">
        <v>9024</v>
      </c>
      <c r="D3144" s="33"/>
      <c r="E3144" s="33"/>
      <c r="F3144" s="53"/>
      <c r="G3144" s="53"/>
      <c r="H3144" s="53" t="s">
        <v>148</v>
      </c>
      <c r="I3144" s="53" t="s">
        <v>31</v>
      </c>
      <c r="J3144" s="53" t="s">
        <v>151</v>
      </c>
      <c r="K3144" s="53" t="s">
        <v>124</v>
      </c>
      <c r="L3144" s="53" t="s">
        <v>129</v>
      </c>
      <c r="M3144" s="55"/>
      <c r="N3144" s="53" t="s">
        <v>9025</v>
      </c>
      <c r="O3144" s="53"/>
      <c r="P3144" s="76"/>
    </row>
    <row r="3145" spans="1:16" ht="30">
      <c r="A3145" s="53" t="s">
        <v>9026</v>
      </c>
      <c r="B3145" s="54" t="s">
        <v>9014</v>
      </c>
      <c r="C3145" s="58" t="s">
        <v>9027</v>
      </c>
      <c r="D3145" s="33"/>
      <c r="E3145" s="33"/>
      <c r="F3145" s="53"/>
      <c r="G3145" s="53"/>
      <c r="H3145" s="53" t="s">
        <v>148</v>
      </c>
      <c r="I3145" s="53" t="s">
        <v>31</v>
      </c>
      <c r="J3145" s="53" t="s">
        <v>151</v>
      </c>
      <c r="K3145" s="53" t="s">
        <v>124</v>
      </c>
      <c r="L3145" s="53" t="s">
        <v>129</v>
      </c>
      <c r="M3145" s="55"/>
      <c r="N3145" s="53" t="s">
        <v>9028</v>
      </c>
      <c r="O3145" s="33"/>
      <c r="P3145" s="76"/>
    </row>
    <row r="3146" spans="1:16" ht="30">
      <c r="A3146" s="53" t="s">
        <v>9029</v>
      </c>
      <c r="B3146" s="54" t="s">
        <v>9014</v>
      </c>
      <c r="C3146" s="55" t="s">
        <v>9030</v>
      </c>
      <c r="D3146" s="33"/>
      <c r="E3146" s="33"/>
      <c r="F3146" s="53"/>
      <c r="G3146" s="53"/>
      <c r="H3146" s="53" t="s">
        <v>148</v>
      </c>
      <c r="I3146" s="53" t="s">
        <v>31</v>
      </c>
      <c r="J3146" s="53" t="s">
        <v>151</v>
      </c>
      <c r="K3146" s="53" t="s">
        <v>124</v>
      </c>
      <c r="L3146" s="53" t="s">
        <v>129</v>
      </c>
      <c r="M3146" s="55"/>
      <c r="N3146" s="53" t="s">
        <v>9031</v>
      </c>
      <c r="O3146" s="53"/>
      <c r="P3146" s="76"/>
    </row>
    <row r="3147" spans="1:16" ht="30">
      <c r="A3147" s="53" t="s">
        <v>9032</v>
      </c>
      <c r="B3147" s="54" t="s">
        <v>9014</v>
      </c>
      <c r="C3147" s="58" t="s">
        <v>9033</v>
      </c>
      <c r="D3147" s="33" t="s">
        <v>9044</v>
      </c>
      <c r="E3147" s="33" t="s">
        <v>9041</v>
      </c>
      <c r="F3147" s="53"/>
      <c r="G3147" s="53"/>
      <c r="H3147" s="53" t="s">
        <v>148</v>
      </c>
      <c r="I3147" s="53" t="s">
        <v>31</v>
      </c>
      <c r="J3147" s="53" t="s">
        <v>149</v>
      </c>
      <c r="K3147" s="53" t="s">
        <v>123</v>
      </c>
      <c r="L3147" s="33" t="s">
        <v>129</v>
      </c>
      <c r="M3147" s="55"/>
      <c r="N3147" s="53" t="s">
        <v>9034</v>
      </c>
      <c r="O3147" s="53"/>
      <c r="P3147" s="76"/>
    </row>
    <row r="3148" spans="1:16" ht="60">
      <c r="A3148" s="53" t="s">
        <v>9035</v>
      </c>
      <c r="B3148" s="54" t="s">
        <v>9014</v>
      </c>
      <c r="C3148" s="55" t="s">
        <v>9036</v>
      </c>
      <c r="D3148" s="53"/>
      <c r="E3148" s="53"/>
      <c r="F3148" s="53"/>
      <c r="G3148" s="53"/>
      <c r="H3148" s="53" t="s">
        <v>148</v>
      </c>
      <c r="I3148" s="53" t="s">
        <v>30</v>
      </c>
      <c r="J3148" s="53" t="s">
        <v>151</v>
      </c>
      <c r="K3148" s="53" t="s">
        <v>124</v>
      </c>
      <c r="L3148" s="53" t="s">
        <v>129</v>
      </c>
      <c r="M3148" s="55"/>
      <c r="N3148" s="53" t="s">
        <v>9037</v>
      </c>
      <c r="O3148" s="53"/>
      <c r="P3148" s="76"/>
    </row>
    <row r="3149" spans="1:16" ht="60">
      <c r="A3149" s="33" t="s">
        <v>9038</v>
      </c>
      <c r="B3149" s="54" t="s">
        <v>9014</v>
      </c>
      <c r="C3149" s="55" t="s">
        <v>9039</v>
      </c>
      <c r="D3149" s="53"/>
      <c r="E3149" s="53"/>
      <c r="F3149" s="53"/>
      <c r="G3149" s="53"/>
      <c r="H3149" s="53" t="s">
        <v>148</v>
      </c>
      <c r="I3149" s="53" t="s">
        <v>30</v>
      </c>
      <c r="J3149" s="53" t="s">
        <v>149</v>
      </c>
      <c r="K3149" s="53" t="s">
        <v>123</v>
      </c>
      <c r="L3149" s="33" t="s">
        <v>128</v>
      </c>
      <c r="M3149" s="58" t="s">
        <v>10881</v>
      </c>
      <c r="N3149" s="53" t="s">
        <v>9040</v>
      </c>
      <c r="O3149" s="53"/>
      <c r="P3149" s="76"/>
    </row>
    <row r="3150" spans="1:16" ht="90">
      <c r="A3150" s="33" t="s">
        <v>9041</v>
      </c>
      <c r="B3150" s="54" t="s">
        <v>9014</v>
      </c>
      <c r="C3150" s="55" t="s">
        <v>9042</v>
      </c>
      <c r="D3150" s="53"/>
      <c r="E3150" s="53"/>
      <c r="F3150" s="53"/>
      <c r="G3150" s="33" t="s">
        <v>10766</v>
      </c>
      <c r="H3150" s="53" t="s">
        <v>148</v>
      </c>
      <c r="I3150" s="53" t="s">
        <v>30</v>
      </c>
      <c r="J3150" s="53" t="s">
        <v>149</v>
      </c>
      <c r="K3150" s="53" t="s">
        <v>123</v>
      </c>
      <c r="L3150" s="53" t="s">
        <v>150</v>
      </c>
      <c r="M3150" s="58" t="s">
        <v>11092</v>
      </c>
      <c r="N3150" s="53" t="s">
        <v>9043</v>
      </c>
      <c r="O3150" s="33"/>
      <c r="P3150" s="76"/>
    </row>
    <row r="3151" spans="1:16" ht="90">
      <c r="A3151" s="33" t="s">
        <v>9044</v>
      </c>
      <c r="B3151" s="54" t="s">
        <v>9014</v>
      </c>
      <c r="C3151" s="55" t="s">
        <v>9045</v>
      </c>
      <c r="D3151" s="53"/>
      <c r="E3151" s="53"/>
      <c r="F3151" s="53"/>
      <c r="G3151" s="33" t="s">
        <v>10766</v>
      </c>
      <c r="H3151" s="53" t="s">
        <v>148</v>
      </c>
      <c r="I3151" s="53" t="s">
        <v>30</v>
      </c>
      <c r="J3151" s="53" t="s">
        <v>149</v>
      </c>
      <c r="K3151" s="53" t="s">
        <v>123</v>
      </c>
      <c r="L3151" s="53" t="s">
        <v>150</v>
      </c>
      <c r="M3151" s="58" t="s">
        <v>11092</v>
      </c>
      <c r="N3151" s="53" t="s">
        <v>9046</v>
      </c>
      <c r="O3151" s="33"/>
      <c r="P3151" s="76"/>
    </row>
    <row r="3152" spans="1:16" ht="90">
      <c r="A3152" s="53" t="s">
        <v>9047</v>
      </c>
      <c r="B3152" s="54" t="s">
        <v>9014</v>
      </c>
      <c r="C3152" s="55" t="s">
        <v>9048</v>
      </c>
      <c r="D3152" s="53"/>
      <c r="E3152" s="53"/>
      <c r="F3152" s="53"/>
      <c r="G3152" s="33" t="s">
        <v>10766</v>
      </c>
      <c r="H3152" s="53" t="s">
        <v>148</v>
      </c>
      <c r="I3152" s="53" t="s">
        <v>30</v>
      </c>
      <c r="J3152" s="53" t="s">
        <v>149</v>
      </c>
      <c r="K3152" s="53" t="s">
        <v>123</v>
      </c>
      <c r="L3152" s="53" t="s">
        <v>150</v>
      </c>
      <c r="M3152" s="58" t="s">
        <v>11092</v>
      </c>
      <c r="N3152" s="53" t="s">
        <v>9049</v>
      </c>
      <c r="O3152" s="33"/>
      <c r="P3152" s="76"/>
    </row>
    <row r="3153" spans="1:16" ht="90">
      <c r="A3153" s="33" t="s">
        <v>9050</v>
      </c>
      <c r="B3153" s="54" t="s">
        <v>9014</v>
      </c>
      <c r="C3153" s="55" t="s">
        <v>9051</v>
      </c>
      <c r="D3153" s="53"/>
      <c r="E3153" s="53"/>
      <c r="F3153" s="53"/>
      <c r="G3153" s="33" t="s">
        <v>10766</v>
      </c>
      <c r="H3153" s="53" t="s">
        <v>148</v>
      </c>
      <c r="I3153" s="53" t="s">
        <v>30</v>
      </c>
      <c r="J3153" s="53" t="s">
        <v>149</v>
      </c>
      <c r="K3153" s="53" t="s">
        <v>123</v>
      </c>
      <c r="L3153" s="53" t="s">
        <v>150</v>
      </c>
      <c r="M3153" s="58" t="s">
        <v>11092</v>
      </c>
      <c r="N3153" s="53" t="s">
        <v>9052</v>
      </c>
      <c r="O3153" s="33"/>
      <c r="P3153" s="76"/>
    </row>
    <row r="3154" spans="1:16" ht="90">
      <c r="A3154" s="53" t="s">
        <v>9053</v>
      </c>
      <c r="B3154" s="54" t="s">
        <v>9014</v>
      </c>
      <c r="C3154" s="55" t="s">
        <v>9054</v>
      </c>
      <c r="D3154" s="53"/>
      <c r="E3154" s="53"/>
      <c r="F3154" s="53"/>
      <c r="G3154" s="33" t="s">
        <v>10766</v>
      </c>
      <c r="H3154" s="53" t="s">
        <v>148</v>
      </c>
      <c r="I3154" s="53" t="s">
        <v>30</v>
      </c>
      <c r="J3154" s="53" t="s">
        <v>149</v>
      </c>
      <c r="K3154" s="53" t="s">
        <v>123</v>
      </c>
      <c r="L3154" s="53" t="s">
        <v>150</v>
      </c>
      <c r="M3154" s="58" t="s">
        <v>11092</v>
      </c>
      <c r="N3154" s="53" t="s">
        <v>9055</v>
      </c>
      <c r="O3154" s="33"/>
      <c r="P3154" s="76"/>
    </row>
    <row r="3155" spans="1:16" ht="90">
      <c r="A3155" s="53" t="s">
        <v>9056</v>
      </c>
      <c r="B3155" s="54" t="s">
        <v>9014</v>
      </c>
      <c r="C3155" s="55" t="s">
        <v>9057</v>
      </c>
      <c r="D3155" s="53"/>
      <c r="E3155" s="53"/>
      <c r="F3155" s="53"/>
      <c r="G3155" s="33" t="s">
        <v>10766</v>
      </c>
      <c r="H3155" s="53" t="s">
        <v>148</v>
      </c>
      <c r="I3155" s="53" t="s">
        <v>30</v>
      </c>
      <c r="J3155" s="53" t="s">
        <v>149</v>
      </c>
      <c r="K3155" s="53" t="s">
        <v>123</v>
      </c>
      <c r="L3155" s="53" t="s">
        <v>150</v>
      </c>
      <c r="M3155" s="65" t="s">
        <v>11092</v>
      </c>
      <c r="N3155" s="53" t="s">
        <v>9058</v>
      </c>
      <c r="O3155" s="33"/>
      <c r="P3155" s="76"/>
    </row>
    <row r="3156" spans="1:16" ht="90">
      <c r="A3156" s="53" t="s">
        <v>9059</v>
      </c>
      <c r="B3156" s="54" t="s">
        <v>9014</v>
      </c>
      <c r="C3156" s="55" t="s">
        <v>9060</v>
      </c>
      <c r="D3156" s="53"/>
      <c r="E3156" s="53"/>
      <c r="F3156" s="53"/>
      <c r="G3156" s="33" t="s">
        <v>10766</v>
      </c>
      <c r="H3156" s="53" t="s">
        <v>148</v>
      </c>
      <c r="I3156" s="53" t="s">
        <v>30</v>
      </c>
      <c r="J3156" s="53" t="s">
        <v>149</v>
      </c>
      <c r="K3156" s="53" t="s">
        <v>123</v>
      </c>
      <c r="L3156" s="53" t="s">
        <v>150</v>
      </c>
      <c r="M3156" s="58" t="s">
        <v>11092</v>
      </c>
      <c r="N3156" s="53" t="s">
        <v>9061</v>
      </c>
      <c r="O3156" s="33"/>
      <c r="P3156" s="76"/>
    </row>
    <row r="3157" spans="1:16" ht="90">
      <c r="A3157" s="53" t="s">
        <v>9062</v>
      </c>
      <c r="B3157" s="54" t="s">
        <v>9014</v>
      </c>
      <c r="C3157" s="55" t="s">
        <v>9063</v>
      </c>
      <c r="D3157" s="53"/>
      <c r="E3157" s="53"/>
      <c r="F3157" s="53"/>
      <c r="G3157" s="33" t="s">
        <v>10766</v>
      </c>
      <c r="H3157" s="53" t="s">
        <v>148</v>
      </c>
      <c r="I3157" s="53" t="s">
        <v>30</v>
      </c>
      <c r="J3157" s="53" t="s">
        <v>149</v>
      </c>
      <c r="K3157" s="53" t="s">
        <v>123</v>
      </c>
      <c r="L3157" s="53" t="s">
        <v>150</v>
      </c>
      <c r="M3157" s="58" t="s">
        <v>11092</v>
      </c>
      <c r="N3157" s="53" t="s">
        <v>9064</v>
      </c>
      <c r="O3157" s="33"/>
      <c r="P3157" s="76"/>
    </row>
    <row r="3158" spans="1:16" ht="90">
      <c r="A3158" s="33" t="s">
        <v>9065</v>
      </c>
      <c r="B3158" s="54" t="s">
        <v>9014</v>
      </c>
      <c r="C3158" s="58" t="s">
        <v>9066</v>
      </c>
      <c r="D3158" s="53"/>
      <c r="E3158" s="53"/>
      <c r="F3158" s="53"/>
      <c r="G3158" s="33" t="s">
        <v>10766</v>
      </c>
      <c r="H3158" s="53" t="s">
        <v>148</v>
      </c>
      <c r="I3158" s="53" t="s">
        <v>30</v>
      </c>
      <c r="J3158" s="53" t="s">
        <v>149</v>
      </c>
      <c r="K3158" s="53" t="s">
        <v>123</v>
      </c>
      <c r="L3158" s="53" t="s">
        <v>150</v>
      </c>
      <c r="M3158" s="58" t="s">
        <v>11102</v>
      </c>
      <c r="N3158" s="53" t="s">
        <v>9067</v>
      </c>
      <c r="O3158" s="33"/>
      <c r="P3158" s="76"/>
    </row>
    <row r="3159" spans="1:16" ht="90">
      <c r="A3159" s="53" t="s">
        <v>9068</v>
      </c>
      <c r="B3159" s="54" t="s">
        <v>9014</v>
      </c>
      <c r="C3159" s="55" t="s">
        <v>9069</v>
      </c>
      <c r="D3159" s="53"/>
      <c r="E3159" s="53"/>
      <c r="F3159" s="53"/>
      <c r="G3159" s="33" t="s">
        <v>10766</v>
      </c>
      <c r="H3159" s="53" t="s">
        <v>148</v>
      </c>
      <c r="I3159" s="53" t="s">
        <v>30</v>
      </c>
      <c r="J3159" s="53" t="s">
        <v>149</v>
      </c>
      <c r="K3159" s="53" t="s">
        <v>123</v>
      </c>
      <c r="L3159" s="53" t="s">
        <v>150</v>
      </c>
      <c r="M3159" s="58" t="s">
        <v>11092</v>
      </c>
      <c r="N3159" s="53" t="s">
        <v>9070</v>
      </c>
      <c r="O3159" s="33"/>
      <c r="P3159" s="76"/>
    </row>
    <row r="3160" spans="1:16" ht="90">
      <c r="A3160" s="53" t="s">
        <v>9071</v>
      </c>
      <c r="B3160" s="54" t="s">
        <v>9014</v>
      </c>
      <c r="C3160" s="55" t="s">
        <v>9072</v>
      </c>
      <c r="D3160" s="53"/>
      <c r="E3160" s="53"/>
      <c r="F3160" s="53"/>
      <c r="G3160" s="33" t="s">
        <v>10766</v>
      </c>
      <c r="H3160" s="53" t="s">
        <v>148</v>
      </c>
      <c r="I3160" s="53" t="s">
        <v>30</v>
      </c>
      <c r="J3160" s="53" t="s">
        <v>149</v>
      </c>
      <c r="K3160" s="53" t="s">
        <v>123</v>
      </c>
      <c r="L3160" s="53" t="s">
        <v>150</v>
      </c>
      <c r="M3160" s="58" t="s">
        <v>11099</v>
      </c>
      <c r="N3160" s="53" t="s">
        <v>9073</v>
      </c>
      <c r="O3160" s="33"/>
      <c r="P3160" s="76"/>
    </row>
    <row r="3161" spans="1:16" ht="60">
      <c r="A3161" s="53" t="s">
        <v>9074</v>
      </c>
      <c r="B3161" s="54" t="s">
        <v>9014</v>
      </c>
      <c r="C3161" s="55" t="s">
        <v>9075</v>
      </c>
      <c r="D3161" s="53"/>
      <c r="E3161" s="53"/>
      <c r="F3161" s="53"/>
      <c r="G3161" s="33" t="s">
        <v>10766</v>
      </c>
      <c r="H3161" s="53" t="s">
        <v>148</v>
      </c>
      <c r="I3161" s="53" t="s">
        <v>30</v>
      </c>
      <c r="J3161" s="53" t="s">
        <v>149</v>
      </c>
      <c r="K3161" s="53" t="s">
        <v>123</v>
      </c>
      <c r="L3161" s="53" t="s">
        <v>150</v>
      </c>
      <c r="M3161" s="58" t="s">
        <v>11099</v>
      </c>
      <c r="N3161" s="53" t="s">
        <v>9076</v>
      </c>
      <c r="O3161" s="33"/>
      <c r="P3161" s="76"/>
    </row>
    <row r="3162" spans="1:16" ht="90">
      <c r="A3162" s="33" t="s">
        <v>9077</v>
      </c>
      <c r="B3162" s="54" t="s">
        <v>9014</v>
      </c>
      <c r="C3162" s="55" t="s">
        <v>9078</v>
      </c>
      <c r="D3162" s="53"/>
      <c r="E3162" s="53"/>
      <c r="F3162" s="53"/>
      <c r="G3162" s="33" t="s">
        <v>10766</v>
      </c>
      <c r="H3162" s="53" t="s">
        <v>148</v>
      </c>
      <c r="I3162" s="53" t="s">
        <v>30</v>
      </c>
      <c r="J3162" s="53" t="s">
        <v>149</v>
      </c>
      <c r="K3162" s="53" t="s">
        <v>123</v>
      </c>
      <c r="L3162" s="53" t="s">
        <v>150</v>
      </c>
      <c r="M3162" s="58" t="s">
        <v>11092</v>
      </c>
      <c r="N3162" s="53" t="s">
        <v>9079</v>
      </c>
      <c r="O3162" s="33"/>
      <c r="P3162" s="76"/>
    </row>
    <row r="3163" spans="1:16" ht="75">
      <c r="A3163" s="53" t="s">
        <v>9080</v>
      </c>
      <c r="B3163" s="54" t="s">
        <v>9014</v>
      </c>
      <c r="C3163" s="55" t="s">
        <v>9081</v>
      </c>
      <c r="D3163" s="53"/>
      <c r="E3163" s="53"/>
      <c r="F3163" s="53"/>
      <c r="G3163" s="53"/>
      <c r="H3163" s="53" t="s">
        <v>148</v>
      </c>
      <c r="I3163" s="53" t="s">
        <v>30</v>
      </c>
      <c r="J3163" s="53" t="s">
        <v>149</v>
      </c>
      <c r="K3163" s="53" t="s">
        <v>123</v>
      </c>
      <c r="L3163" s="33" t="s">
        <v>128</v>
      </c>
      <c r="M3163" s="58" t="s">
        <v>10879</v>
      </c>
      <c r="N3163" s="53" t="s">
        <v>9082</v>
      </c>
      <c r="O3163" s="53"/>
      <c r="P3163" s="76"/>
    </row>
    <row r="3164" spans="1:16" ht="90">
      <c r="A3164" s="33" t="s">
        <v>9083</v>
      </c>
      <c r="B3164" s="54" t="s">
        <v>9014</v>
      </c>
      <c r="C3164" s="55" t="s">
        <v>9084</v>
      </c>
      <c r="D3164" s="53"/>
      <c r="E3164" s="53"/>
      <c r="F3164" s="53"/>
      <c r="G3164" s="33" t="s">
        <v>10766</v>
      </c>
      <c r="H3164" s="53" t="s">
        <v>148</v>
      </c>
      <c r="I3164" s="53" t="s">
        <v>30</v>
      </c>
      <c r="J3164" s="53" t="s">
        <v>149</v>
      </c>
      <c r="K3164" s="53" t="s">
        <v>123</v>
      </c>
      <c r="L3164" s="53" t="s">
        <v>150</v>
      </c>
      <c r="M3164" s="58" t="s">
        <v>11092</v>
      </c>
      <c r="N3164" s="53" t="s">
        <v>9085</v>
      </c>
      <c r="O3164" s="33"/>
      <c r="P3164" s="76"/>
    </row>
    <row r="3165" spans="1:16" ht="90">
      <c r="A3165" s="53" t="s">
        <v>9086</v>
      </c>
      <c r="B3165" s="54" t="s">
        <v>9014</v>
      </c>
      <c r="C3165" s="55" t="s">
        <v>9087</v>
      </c>
      <c r="D3165" s="53"/>
      <c r="E3165" s="53"/>
      <c r="F3165" s="53"/>
      <c r="G3165" s="33" t="s">
        <v>10766</v>
      </c>
      <c r="H3165" s="53" t="s">
        <v>148</v>
      </c>
      <c r="I3165" s="53" t="s">
        <v>30</v>
      </c>
      <c r="J3165" s="53" t="s">
        <v>149</v>
      </c>
      <c r="K3165" s="53" t="s">
        <v>123</v>
      </c>
      <c r="L3165" s="53" t="s">
        <v>150</v>
      </c>
      <c r="M3165" s="58" t="s">
        <v>11092</v>
      </c>
      <c r="N3165" s="53" t="s">
        <v>9088</v>
      </c>
      <c r="O3165" s="33"/>
      <c r="P3165" s="76"/>
    </row>
    <row r="3166" spans="1:16" ht="60">
      <c r="A3166" s="53" t="s">
        <v>9089</v>
      </c>
      <c r="B3166" s="54" t="s">
        <v>9014</v>
      </c>
      <c r="C3166" s="55" t="s">
        <v>9090</v>
      </c>
      <c r="D3166" s="53"/>
      <c r="E3166" s="53"/>
      <c r="F3166" s="53"/>
      <c r="G3166" s="33" t="s">
        <v>10766</v>
      </c>
      <c r="H3166" s="53" t="s">
        <v>148</v>
      </c>
      <c r="I3166" s="53" t="s">
        <v>30</v>
      </c>
      <c r="J3166" s="53" t="s">
        <v>149</v>
      </c>
      <c r="K3166" s="53" t="s">
        <v>123</v>
      </c>
      <c r="L3166" s="53" t="s">
        <v>150</v>
      </c>
      <c r="M3166" s="58" t="s">
        <v>11219</v>
      </c>
      <c r="N3166" s="53" t="s">
        <v>9091</v>
      </c>
      <c r="O3166" s="33"/>
      <c r="P3166" s="76"/>
    </row>
    <row r="3167" spans="1:16" ht="60">
      <c r="A3167" s="53" t="s">
        <v>9092</v>
      </c>
      <c r="B3167" s="54" t="s">
        <v>9014</v>
      </c>
      <c r="C3167" s="55" t="s">
        <v>9093</v>
      </c>
      <c r="D3167" s="53"/>
      <c r="E3167" s="53"/>
      <c r="F3167" s="54"/>
      <c r="G3167" s="53"/>
      <c r="H3167" s="53" t="s">
        <v>148</v>
      </c>
      <c r="I3167" s="53" t="s">
        <v>30</v>
      </c>
      <c r="J3167" s="53" t="s">
        <v>152</v>
      </c>
      <c r="K3167" s="53" t="s">
        <v>123</v>
      </c>
      <c r="L3167" s="33" t="s">
        <v>128</v>
      </c>
      <c r="M3167" s="58" t="s">
        <v>10916</v>
      </c>
      <c r="N3167" s="53" t="s">
        <v>9094</v>
      </c>
      <c r="O3167" s="53"/>
      <c r="P3167" s="76"/>
    </row>
    <row r="3168" spans="1:16" ht="60">
      <c r="A3168" s="53" t="s">
        <v>9095</v>
      </c>
      <c r="B3168" s="54" t="s">
        <v>9014</v>
      </c>
      <c r="C3168" s="55" t="s">
        <v>9096</v>
      </c>
      <c r="D3168" s="53"/>
      <c r="E3168" s="53"/>
      <c r="F3168" s="65"/>
      <c r="G3168" s="53"/>
      <c r="H3168" s="53" t="s">
        <v>156</v>
      </c>
      <c r="I3168" s="53" t="s">
        <v>30</v>
      </c>
      <c r="J3168" s="53" t="s">
        <v>151</v>
      </c>
      <c r="K3168" s="53" t="s">
        <v>124</v>
      </c>
      <c r="L3168" s="33" t="s">
        <v>153</v>
      </c>
      <c r="M3168" s="58" t="s">
        <v>655</v>
      </c>
      <c r="N3168" s="53" t="s">
        <v>9097</v>
      </c>
      <c r="O3168" s="53"/>
      <c r="P3168" s="76"/>
    </row>
    <row r="3169" spans="1:16" ht="75">
      <c r="A3169" s="53" t="s">
        <v>9098</v>
      </c>
      <c r="B3169" s="54" t="s">
        <v>9014</v>
      </c>
      <c r="C3169" s="58" t="s">
        <v>9099</v>
      </c>
      <c r="D3169" s="53"/>
      <c r="E3169" s="53"/>
      <c r="F3169" s="53"/>
      <c r="G3169" s="53"/>
      <c r="H3169" s="53" t="s">
        <v>148</v>
      </c>
      <c r="I3169" s="53" t="s">
        <v>30</v>
      </c>
      <c r="J3169" s="53" t="s">
        <v>149</v>
      </c>
      <c r="K3169" s="53" t="s">
        <v>123</v>
      </c>
      <c r="L3169" s="33" t="s">
        <v>128</v>
      </c>
      <c r="M3169" s="65" t="s">
        <v>10906</v>
      </c>
      <c r="N3169" s="53" t="s">
        <v>9100</v>
      </c>
      <c r="O3169" s="53"/>
      <c r="P3169" s="76"/>
    </row>
    <row r="3170" spans="1:16" ht="90">
      <c r="A3170" s="53" t="s">
        <v>9101</v>
      </c>
      <c r="B3170" s="54" t="s">
        <v>9014</v>
      </c>
      <c r="C3170" s="58" t="s">
        <v>9102</v>
      </c>
      <c r="D3170" s="53"/>
      <c r="E3170" s="53"/>
      <c r="F3170" s="53"/>
      <c r="G3170" s="53"/>
      <c r="H3170" s="53" t="s">
        <v>148</v>
      </c>
      <c r="I3170" s="53" t="s">
        <v>30</v>
      </c>
      <c r="J3170" s="53" t="s">
        <v>149</v>
      </c>
      <c r="K3170" s="53" t="s">
        <v>123</v>
      </c>
      <c r="L3170" s="33" t="s">
        <v>128</v>
      </c>
      <c r="M3170" s="58" t="s">
        <v>11151</v>
      </c>
      <c r="N3170" s="53" t="s">
        <v>9103</v>
      </c>
      <c r="O3170" s="53"/>
      <c r="P3170" s="76"/>
    </row>
    <row r="3171" spans="1:16" ht="45">
      <c r="A3171" s="53" t="s">
        <v>9104</v>
      </c>
      <c r="B3171" s="54" t="s">
        <v>9014</v>
      </c>
      <c r="C3171" s="55" t="s">
        <v>9105</v>
      </c>
      <c r="D3171" s="53"/>
      <c r="E3171" s="53"/>
      <c r="F3171" s="53"/>
      <c r="G3171" s="53"/>
      <c r="H3171" s="53" t="s">
        <v>148</v>
      </c>
      <c r="I3171" s="53" t="s">
        <v>30</v>
      </c>
      <c r="J3171" s="53" t="s">
        <v>149</v>
      </c>
      <c r="K3171" s="53" t="s">
        <v>123</v>
      </c>
      <c r="L3171" s="33" t="s">
        <v>128</v>
      </c>
      <c r="M3171" s="58" t="s">
        <v>11015</v>
      </c>
      <c r="N3171" s="53" t="s">
        <v>9106</v>
      </c>
      <c r="O3171" s="53"/>
      <c r="P3171" s="76"/>
    </row>
    <row r="3172" spans="1:16" ht="45">
      <c r="A3172" s="53" t="s">
        <v>9107</v>
      </c>
      <c r="B3172" s="54" t="s">
        <v>9014</v>
      </c>
      <c r="C3172" s="55" t="s">
        <v>9108</v>
      </c>
      <c r="D3172" s="53"/>
      <c r="E3172" s="53"/>
      <c r="F3172" s="53"/>
      <c r="G3172" s="53"/>
      <c r="H3172" s="53" t="s">
        <v>148</v>
      </c>
      <c r="I3172" s="53" t="s">
        <v>30</v>
      </c>
      <c r="J3172" s="53" t="s">
        <v>149</v>
      </c>
      <c r="K3172" s="53" t="s">
        <v>123</v>
      </c>
      <c r="L3172" s="33" t="s">
        <v>128</v>
      </c>
      <c r="M3172" s="58" t="s">
        <v>11015</v>
      </c>
      <c r="N3172" s="53" t="s">
        <v>9109</v>
      </c>
      <c r="O3172" s="53"/>
      <c r="P3172" s="76"/>
    </row>
    <row r="3173" spans="1:16" ht="45">
      <c r="A3173" s="53" t="s">
        <v>9110</v>
      </c>
      <c r="B3173" s="54" t="s">
        <v>9014</v>
      </c>
      <c r="C3173" s="55" t="s">
        <v>9111</v>
      </c>
      <c r="D3173" s="53"/>
      <c r="E3173" s="53"/>
      <c r="F3173" s="53"/>
      <c r="G3173" s="53"/>
      <c r="H3173" s="53" t="s">
        <v>148</v>
      </c>
      <c r="I3173" s="53" t="s">
        <v>30</v>
      </c>
      <c r="J3173" s="53" t="s">
        <v>149</v>
      </c>
      <c r="K3173" s="53" t="s">
        <v>123</v>
      </c>
      <c r="L3173" s="33" t="s">
        <v>128</v>
      </c>
      <c r="M3173" s="58" t="s">
        <v>11015</v>
      </c>
      <c r="N3173" s="53" t="s">
        <v>9112</v>
      </c>
      <c r="O3173" s="53"/>
      <c r="P3173" s="76"/>
    </row>
    <row r="3174" spans="1:16" ht="45">
      <c r="A3174" s="53" t="s">
        <v>9113</v>
      </c>
      <c r="B3174" s="54" t="s">
        <v>9014</v>
      </c>
      <c r="C3174" s="55" t="s">
        <v>9114</v>
      </c>
      <c r="D3174" s="53"/>
      <c r="E3174" s="53"/>
      <c r="F3174" s="53"/>
      <c r="G3174" s="53"/>
      <c r="H3174" s="53" t="s">
        <v>148</v>
      </c>
      <c r="I3174" s="53" t="s">
        <v>30</v>
      </c>
      <c r="J3174" s="53" t="s">
        <v>149</v>
      </c>
      <c r="K3174" s="53" t="s">
        <v>123</v>
      </c>
      <c r="L3174" s="33" t="s">
        <v>128</v>
      </c>
      <c r="M3174" s="58" t="s">
        <v>11015</v>
      </c>
      <c r="N3174" s="53" t="s">
        <v>9115</v>
      </c>
      <c r="O3174" s="53"/>
      <c r="P3174" s="76"/>
    </row>
    <row r="3175" spans="1:16" ht="45">
      <c r="A3175" s="53" t="s">
        <v>9116</v>
      </c>
      <c r="B3175" s="54" t="s">
        <v>9014</v>
      </c>
      <c r="C3175" s="55" t="s">
        <v>9117</v>
      </c>
      <c r="D3175" s="53"/>
      <c r="E3175" s="53"/>
      <c r="F3175" s="53"/>
      <c r="G3175" s="53"/>
      <c r="H3175" s="53" t="s">
        <v>148</v>
      </c>
      <c r="I3175" s="53" t="s">
        <v>30</v>
      </c>
      <c r="J3175" s="53" t="s">
        <v>149</v>
      </c>
      <c r="K3175" s="53" t="s">
        <v>123</v>
      </c>
      <c r="L3175" s="33" t="s">
        <v>128</v>
      </c>
      <c r="M3175" s="58" t="s">
        <v>11015</v>
      </c>
      <c r="N3175" s="53" t="s">
        <v>9118</v>
      </c>
      <c r="O3175" s="53"/>
      <c r="P3175" s="76"/>
    </row>
    <row r="3176" spans="1:16" ht="45">
      <c r="A3176" s="53" t="s">
        <v>9119</v>
      </c>
      <c r="B3176" s="54" t="s">
        <v>9014</v>
      </c>
      <c r="C3176" s="55" t="s">
        <v>9120</v>
      </c>
      <c r="D3176" s="53"/>
      <c r="E3176" s="53"/>
      <c r="F3176" s="53"/>
      <c r="G3176" s="53"/>
      <c r="H3176" s="53" t="s">
        <v>148</v>
      </c>
      <c r="I3176" s="53" t="s">
        <v>30</v>
      </c>
      <c r="J3176" s="53" t="s">
        <v>149</v>
      </c>
      <c r="K3176" s="53" t="s">
        <v>123</v>
      </c>
      <c r="L3176" s="33" t="s">
        <v>128</v>
      </c>
      <c r="M3176" s="58" t="s">
        <v>11015</v>
      </c>
      <c r="N3176" s="53" t="s">
        <v>9121</v>
      </c>
      <c r="O3176" s="53"/>
      <c r="P3176" s="76"/>
    </row>
    <row r="3177" spans="1:16" ht="45">
      <c r="A3177" s="53" t="s">
        <v>9122</v>
      </c>
      <c r="B3177" s="54" t="s">
        <v>9014</v>
      </c>
      <c r="C3177" s="55" t="s">
        <v>9123</v>
      </c>
      <c r="D3177" s="53"/>
      <c r="E3177" s="53"/>
      <c r="F3177" s="53"/>
      <c r="G3177" s="53"/>
      <c r="H3177" s="53" t="s">
        <v>148</v>
      </c>
      <c r="I3177" s="53" t="s">
        <v>30</v>
      </c>
      <c r="J3177" s="53" t="s">
        <v>149</v>
      </c>
      <c r="K3177" s="53" t="s">
        <v>123</v>
      </c>
      <c r="L3177" s="33" t="s">
        <v>128</v>
      </c>
      <c r="M3177" s="58" t="s">
        <v>11015</v>
      </c>
      <c r="N3177" s="53" t="s">
        <v>9124</v>
      </c>
      <c r="O3177" s="53"/>
      <c r="P3177" s="76"/>
    </row>
    <row r="3178" spans="1:16" ht="90">
      <c r="A3178" s="53" t="s">
        <v>9125</v>
      </c>
      <c r="B3178" s="54" t="s">
        <v>9014</v>
      </c>
      <c r="C3178" s="58" t="s">
        <v>9126</v>
      </c>
      <c r="D3178" s="53"/>
      <c r="E3178" s="53"/>
      <c r="F3178" s="53"/>
      <c r="G3178" s="53"/>
      <c r="H3178" s="53" t="s">
        <v>148</v>
      </c>
      <c r="I3178" s="53" t="s">
        <v>30</v>
      </c>
      <c r="J3178" s="53" t="s">
        <v>149</v>
      </c>
      <c r="K3178" s="53" t="s">
        <v>123</v>
      </c>
      <c r="L3178" s="33" t="s">
        <v>128</v>
      </c>
      <c r="M3178" s="58" t="s">
        <v>11016</v>
      </c>
      <c r="N3178" s="53" t="s">
        <v>9127</v>
      </c>
      <c r="O3178" s="53"/>
      <c r="P3178" s="76"/>
    </row>
    <row r="3179" spans="1:16" ht="75">
      <c r="A3179" s="53" t="s">
        <v>9128</v>
      </c>
      <c r="B3179" s="54" t="s">
        <v>9014</v>
      </c>
      <c r="C3179" s="55" t="s">
        <v>9129</v>
      </c>
      <c r="D3179" s="53"/>
      <c r="E3179" s="53"/>
      <c r="F3179" s="53"/>
      <c r="G3179" s="53"/>
      <c r="H3179" s="53" t="s">
        <v>148</v>
      </c>
      <c r="I3179" s="53" t="s">
        <v>30</v>
      </c>
      <c r="J3179" s="53" t="s">
        <v>149</v>
      </c>
      <c r="K3179" s="53" t="s">
        <v>123</v>
      </c>
      <c r="L3179" s="33" t="s">
        <v>128</v>
      </c>
      <c r="M3179" s="58" t="s">
        <v>11016</v>
      </c>
      <c r="N3179" s="53" t="s">
        <v>9130</v>
      </c>
      <c r="O3179" s="53"/>
      <c r="P3179" s="76"/>
    </row>
    <row r="3180" spans="1:16" ht="75">
      <c r="A3180" s="33" t="s">
        <v>9131</v>
      </c>
      <c r="B3180" s="54" t="s">
        <v>9014</v>
      </c>
      <c r="C3180" s="55" t="s">
        <v>9132</v>
      </c>
      <c r="D3180" s="53"/>
      <c r="E3180" s="53"/>
      <c r="F3180" s="53"/>
      <c r="G3180" s="53"/>
      <c r="H3180" s="53" t="s">
        <v>148</v>
      </c>
      <c r="I3180" s="53" t="s">
        <v>30</v>
      </c>
      <c r="J3180" s="53" t="s">
        <v>149</v>
      </c>
      <c r="K3180" s="53" t="s">
        <v>123</v>
      </c>
      <c r="L3180" s="33" t="s">
        <v>128</v>
      </c>
      <c r="M3180" s="58" t="s">
        <v>11016</v>
      </c>
      <c r="N3180" s="53" t="s">
        <v>9133</v>
      </c>
      <c r="O3180" s="53"/>
      <c r="P3180" s="76"/>
    </row>
    <row r="3181" spans="1:16" ht="60">
      <c r="A3181" s="53" t="s">
        <v>2908</v>
      </c>
      <c r="B3181" s="54" t="s">
        <v>9014</v>
      </c>
      <c r="C3181" s="58" t="s">
        <v>9134</v>
      </c>
      <c r="D3181" s="53"/>
      <c r="E3181" s="53"/>
      <c r="F3181" s="53"/>
      <c r="G3181" s="53"/>
      <c r="H3181" s="53" t="s">
        <v>148</v>
      </c>
      <c r="I3181" s="53" t="s">
        <v>30</v>
      </c>
      <c r="J3181" s="53" t="s">
        <v>149</v>
      </c>
      <c r="K3181" s="53" t="s">
        <v>123</v>
      </c>
      <c r="L3181" s="33" t="s">
        <v>128</v>
      </c>
      <c r="M3181" s="58" t="s">
        <v>11017</v>
      </c>
      <c r="N3181" s="60"/>
      <c r="O3181" s="60"/>
      <c r="P3181" s="76"/>
    </row>
    <row r="3182" spans="1:16" ht="45">
      <c r="A3182" s="53" t="s">
        <v>2909</v>
      </c>
      <c r="B3182" s="54" t="s">
        <v>9014</v>
      </c>
      <c r="C3182" s="58" t="s">
        <v>9135</v>
      </c>
      <c r="D3182" s="53"/>
      <c r="E3182" s="53"/>
      <c r="F3182" s="53"/>
      <c r="G3182" s="53"/>
      <c r="H3182" s="53" t="s">
        <v>148</v>
      </c>
      <c r="I3182" s="53" t="s">
        <v>30</v>
      </c>
      <c r="J3182" s="53" t="s">
        <v>149</v>
      </c>
      <c r="K3182" s="53" t="s">
        <v>123</v>
      </c>
      <c r="L3182" s="33" t="s">
        <v>128</v>
      </c>
      <c r="M3182" s="58" t="s">
        <v>11018</v>
      </c>
      <c r="N3182" s="60"/>
      <c r="O3182" s="60"/>
      <c r="P3182" s="76"/>
    </row>
    <row r="3183" spans="1:16" ht="30">
      <c r="A3183" s="53" t="s">
        <v>2910</v>
      </c>
      <c r="B3183" s="54" t="s">
        <v>9014</v>
      </c>
      <c r="C3183" s="55" t="s">
        <v>9136</v>
      </c>
      <c r="D3183" s="53"/>
      <c r="E3183" s="53"/>
      <c r="F3183" s="53"/>
      <c r="G3183" s="33" t="s">
        <v>10766</v>
      </c>
      <c r="H3183" s="53" t="s">
        <v>148</v>
      </c>
      <c r="I3183" s="53" t="s">
        <v>30</v>
      </c>
      <c r="J3183" s="53" t="s">
        <v>149</v>
      </c>
      <c r="K3183" s="53" t="s">
        <v>123</v>
      </c>
      <c r="L3183" s="53" t="s">
        <v>154</v>
      </c>
      <c r="M3183" s="58" t="s">
        <v>11219</v>
      </c>
      <c r="N3183" s="60"/>
      <c r="O3183" s="33"/>
      <c r="P3183" s="76"/>
    </row>
    <row r="3184" spans="1:16" ht="30">
      <c r="A3184" s="53" t="s">
        <v>9137</v>
      </c>
      <c r="B3184" s="54" t="s">
        <v>9138</v>
      </c>
      <c r="C3184" s="55" t="s">
        <v>9139</v>
      </c>
      <c r="D3184" s="53"/>
      <c r="E3184" s="53"/>
      <c r="F3184" s="53"/>
      <c r="G3184" s="53"/>
      <c r="H3184" s="53" t="s">
        <v>148</v>
      </c>
      <c r="I3184" s="53" t="s">
        <v>30</v>
      </c>
      <c r="J3184" s="53" t="s">
        <v>151</v>
      </c>
      <c r="K3184" s="53" t="s">
        <v>124</v>
      </c>
      <c r="L3184" s="53" t="s">
        <v>129</v>
      </c>
      <c r="M3184" s="55"/>
      <c r="N3184" s="53" t="s">
        <v>9140</v>
      </c>
      <c r="O3184" s="53"/>
      <c r="P3184" s="76"/>
    </row>
    <row r="3185" spans="1:16" ht="90">
      <c r="A3185" s="53" t="s">
        <v>9141</v>
      </c>
      <c r="B3185" s="54" t="s">
        <v>9138</v>
      </c>
      <c r="C3185" s="55" t="s">
        <v>9142</v>
      </c>
      <c r="D3185" s="53"/>
      <c r="E3185" s="53"/>
      <c r="F3185" s="53"/>
      <c r="G3185" s="33" t="s">
        <v>10766</v>
      </c>
      <c r="H3185" s="53" t="s">
        <v>148</v>
      </c>
      <c r="I3185" s="53" t="s">
        <v>30</v>
      </c>
      <c r="J3185" s="53" t="s">
        <v>149</v>
      </c>
      <c r="K3185" s="53" t="s">
        <v>123</v>
      </c>
      <c r="L3185" s="53" t="s">
        <v>150</v>
      </c>
      <c r="M3185" s="58" t="s">
        <v>11092</v>
      </c>
      <c r="N3185" s="53" t="s">
        <v>9143</v>
      </c>
      <c r="O3185" s="33"/>
      <c r="P3185" s="76"/>
    </row>
    <row r="3186" spans="1:16" ht="30">
      <c r="A3186" s="53" t="s">
        <v>9144</v>
      </c>
      <c r="B3186" s="54" t="s">
        <v>9145</v>
      </c>
      <c r="C3186" s="55" t="s">
        <v>9146</v>
      </c>
      <c r="D3186" s="53"/>
      <c r="E3186" s="53"/>
      <c r="F3186" s="53"/>
      <c r="G3186" s="53"/>
      <c r="H3186" s="53" t="s">
        <v>148</v>
      </c>
      <c r="I3186" s="53" t="s">
        <v>30</v>
      </c>
      <c r="J3186" s="53" t="s">
        <v>151</v>
      </c>
      <c r="K3186" s="53" t="s">
        <v>124</v>
      </c>
      <c r="L3186" s="53" t="s">
        <v>129</v>
      </c>
      <c r="M3186" s="55"/>
      <c r="N3186" s="53" t="s">
        <v>9147</v>
      </c>
      <c r="O3186" s="53"/>
      <c r="P3186" s="76"/>
    </row>
    <row r="3187" spans="1:16" ht="45">
      <c r="A3187" s="53" t="s">
        <v>9148</v>
      </c>
      <c r="B3187" s="54" t="s">
        <v>9145</v>
      </c>
      <c r="C3187" s="55" t="s">
        <v>9149</v>
      </c>
      <c r="D3187" s="53"/>
      <c r="E3187" s="53"/>
      <c r="F3187" s="53"/>
      <c r="G3187" s="33" t="s">
        <v>10766</v>
      </c>
      <c r="H3187" s="53" t="s">
        <v>148</v>
      </c>
      <c r="I3187" s="53" t="s">
        <v>30</v>
      </c>
      <c r="J3187" s="53" t="s">
        <v>149</v>
      </c>
      <c r="K3187" s="53" t="s">
        <v>123</v>
      </c>
      <c r="L3187" s="53" t="s">
        <v>150</v>
      </c>
      <c r="M3187" s="58" t="s">
        <v>11083</v>
      </c>
      <c r="N3187" s="53" t="s">
        <v>9150</v>
      </c>
      <c r="O3187" s="33"/>
      <c r="P3187" s="76"/>
    </row>
    <row r="3188" spans="1:16" ht="60">
      <c r="A3188" s="53" t="s">
        <v>9151</v>
      </c>
      <c r="B3188" s="54" t="s">
        <v>9145</v>
      </c>
      <c r="C3188" s="55" t="s">
        <v>9152</v>
      </c>
      <c r="D3188" s="53"/>
      <c r="E3188" s="53"/>
      <c r="F3188" s="53"/>
      <c r="G3188" s="33" t="s">
        <v>10766</v>
      </c>
      <c r="H3188" s="53" t="s">
        <v>148</v>
      </c>
      <c r="I3188" s="53" t="s">
        <v>30</v>
      </c>
      <c r="J3188" s="53" t="s">
        <v>149</v>
      </c>
      <c r="K3188" s="53" t="s">
        <v>123</v>
      </c>
      <c r="L3188" s="53" t="s">
        <v>150</v>
      </c>
      <c r="M3188" s="58" t="s">
        <v>11059</v>
      </c>
      <c r="N3188" s="53" t="s">
        <v>9153</v>
      </c>
      <c r="O3188" s="33"/>
      <c r="P3188" s="76"/>
    </row>
    <row r="3189" spans="1:16" ht="75">
      <c r="A3189" s="53" t="s">
        <v>9157</v>
      </c>
      <c r="B3189" s="54" t="s">
        <v>9145</v>
      </c>
      <c r="C3189" s="55" t="s">
        <v>9158</v>
      </c>
      <c r="D3189" s="53"/>
      <c r="E3189" s="53"/>
      <c r="F3189" s="53"/>
      <c r="G3189" s="33" t="s">
        <v>10766</v>
      </c>
      <c r="H3189" s="53" t="s">
        <v>148</v>
      </c>
      <c r="I3189" s="53" t="s">
        <v>30</v>
      </c>
      <c r="J3189" s="53" t="s">
        <v>149</v>
      </c>
      <c r="K3189" s="53" t="s">
        <v>123</v>
      </c>
      <c r="L3189" s="53" t="s">
        <v>150</v>
      </c>
      <c r="M3189" s="58" t="s">
        <v>11177</v>
      </c>
      <c r="N3189" s="53" t="s">
        <v>9159</v>
      </c>
      <c r="O3189" s="33"/>
      <c r="P3189" s="76"/>
    </row>
    <row r="3190" spans="1:16" ht="75">
      <c r="A3190" s="53" t="s">
        <v>9160</v>
      </c>
      <c r="B3190" s="54" t="s">
        <v>9145</v>
      </c>
      <c r="C3190" s="55" t="s">
        <v>9161</v>
      </c>
      <c r="D3190" s="53"/>
      <c r="E3190" s="53"/>
      <c r="F3190" s="53"/>
      <c r="G3190" s="33" t="s">
        <v>10766</v>
      </c>
      <c r="H3190" s="53" t="s">
        <v>148</v>
      </c>
      <c r="I3190" s="53" t="s">
        <v>30</v>
      </c>
      <c r="J3190" s="53" t="s">
        <v>149</v>
      </c>
      <c r="K3190" s="53" t="s">
        <v>123</v>
      </c>
      <c r="L3190" s="53" t="s">
        <v>150</v>
      </c>
      <c r="M3190" s="55" t="s">
        <v>11059</v>
      </c>
      <c r="N3190" s="53" t="s">
        <v>9162</v>
      </c>
      <c r="O3190" s="33"/>
      <c r="P3190" s="76"/>
    </row>
    <row r="3191" spans="1:16" ht="60">
      <c r="A3191" s="53" t="s">
        <v>9163</v>
      </c>
      <c r="B3191" s="54" t="s">
        <v>9145</v>
      </c>
      <c r="C3191" s="55" t="s">
        <v>9164</v>
      </c>
      <c r="D3191" s="53"/>
      <c r="E3191" s="53"/>
      <c r="F3191" s="53"/>
      <c r="G3191" s="33" t="s">
        <v>10766</v>
      </c>
      <c r="H3191" s="53" t="s">
        <v>148</v>
      </c>
      <c r="I3191" s="53" t="s">
        <v>30</v>
      </c>
      <c r="J3191" s="53" t="s">
        <v>149</v>
      </c>
      <c r="K3191" s="53" t="s">
        <v>123</v>
      </c>
      <c r="L3191" s="53" t="s">
        <v>150</v>
      </c>
      <c r="M3191" s="58" t="s">
        <v>11194</v>
      </c>
      <c r="N3191" s="53" t="s">
        <v>9165</v>
      </c>
      <c r="O3191" s="33"/>
      <c r="P3191" s="76"/>
    </row>
    <row r="3192" spans="1:16" ht="75">
      <c r="A3192" s="53" t="s">
        <v>9166</v>
      </c>
      <c r="B3192" s="54" t="s">
        <v>9145</v>
      </c>
      <c r="C3192" s="55" t="s">
        <v>9167</v>
      </c>
      <c r="D3192" s="53"/>
      <c r="E3192" s="53"/>
      <c r="F3192" s="53"/>
      <c r="G3192" s="33" t="s">
        <v>10766</v>
      </c>
      <c r="H3192" s="53" t="s">
        <v>148</v>
      </c>
      <c r="I3192" s="53" t="s">
        <v>30</v>
      </c>
      <c r="J3192" s="53" t="s">
        <v>149</v>
      </c>
      <c r="K3192" s="53" t="s">
        <v>123</v>
      </c>
      <c r="L3192" s="53" t="s">
        <v>150</v>
      </c>
      <c r="M3192" s="58" t="s">
        <v>11106</v>
      </c>
      <c r="N3192" s="53" t="s">
        <v>9168</v>
      </c>
      <c r="O3192" s="33"/>
      <c r="P3192" s="76"/>
    </row>
    <row r="3193" spans="1:16" ht="60">
      <c r="A3193" s="53" t="s">
        <v>9169</v>
      </c>
      <c r="B3193" s="54" t="s">
        <v>9145</v>
      </c>
      <c r="C3193" s="55" t="s">
        <v>9170</v>
      </c>
      <c r="D3193" s="53"/>
      <c r="E3193" s="53"/>
      <c r="F3193" s="53"/>
      <c r="G3193" s="33" t="s">
        <v>10766</v>
      </c>
      <c r="H3193" s="53" t="s">
        <v>148</v>
      </c>
      <c r="I3193" s="53" t="s">
        <v>30</v>
      </c>
      <c r="J3193" s="53" t="s">
        <v>149</v>
      </c>
      <c r="K3193" s="53" t="s">
        <v>123</v>
      </c>
      <c r="L3193" s="53" t="s">
        <v>150</v>
      </c>
      <c r="M3193" s="58" t="s">
        <v>11214</v>
      </c>
      <c r="N3193" s="53" t="s">
        <v>9171</v>
      </c>
      <c r="O3193" s="33"/>
      <c r="P3193" s="76"/>
    </row>
    <row r="3194" spans="1:16" ht="60">
      <c r="A3194" s="53" t="s">
        <v>9172</v>
      </c>
      <c r="B3194" s="54" t="s">
        <v>9145</v>
      </c>
      <c r="C3194" s="55" t="s">
        <v>9173</v>
      </c>
      <c r="D3194" s="53"/>
      <c r="E3194" s="53"/>
      <c r="F3194" s="53"/>
      <c r="G3194" s="33" t="s">
        <v>10766</v>
      </c>
      <c r="H3194" s="53" t="s">
        <v>148</v>
      </c>
      <c r="I3194" s="53" t="s">
        <v>30</v>
      </c>
      <c r="J3194" s="53" t="s">
        <v>149</v>
      </c>
      <c r="K3194" s="53" t="s">
        <v>123</v>
      </c>
      <c r="L3194" s="53" t="s">
        <v>150</v>
      </c>
      <c r="M3194" s="55" t="s">
        <v>11059</v>
      </c>
      <c r="N3194" s="53" t="s">
        <v>9174</v>
      </c>
      <c r="O3194" s="33"/>
      <c r="P3194" s="76"/>
    </row>
    <row r="3195" spans="1:16" ht="60">
      <c r="A3195" s="53" t="s">
        <v>9175</v>
      </c>
      <c r="B3195" s="54" t="s">
        <v>9145</v>
      </c>
      <c r="C3195" s="55" t="s">
        <v>9176</v>
      </c>
      <c r="D3195" s="53"/>
      <c r="E3195" s="53"/>
      <c r="F3195" s="53"/>
      <c r="G3195" s="33" t="s">
        <v>10766</v>
      </c>
      <c r="H3195" s="53" t="s">
        <v>148</v>
      </c>
      <c r="I3195" s="53" t="s">
        <v>30</v>
      </c>
      <c r="J3195" s="53" t="s">
        <v>149</v>
      </c>
      <c r="K3195" s="53" t="s">
        <v>123</v>
      </c>
      <c r="L3195" s="53" t="s">
        <v>150</v>
      </c>
      <c r="M3195" s="58" t="s">
        <v>11215</v>
      </c>
      <c r="N3195" s="53" t="s">
        <v>9177</v>
      </c>
      <c r="O3195" s="33"/>
      <c r="P3195" s="76"/>
    </row>
    <row r="3196" spans="1:16" ht="60">
      <c r="A3196" s="53" t="s">
        <v>3216</v>
      </c>
      <c r="B3196" s="54" t="s">
        <v>9145</v>
      </c>
      <c r="C3196" s="55" t="s">
        <v>9181</v>
      </c>
      <c r="D3196" s="53"/>
      <c r="E3196" s="53"/>
      <c r="F3196" s="53"/>
      <c r="G3196" s="53"/>
      <c r="H3196" s="53" t="s">
        <v>148</v>
      </c>
      <c r="I3196" s="53" t="s">
        <v>30</v>
      </c>
      <c r="J3196" s="53" t="s">
        <v>149</v>
      </c>
      <c r="K3196" s="53" t="s">
        <v>123</v>
      </c>
      <c r="L3196" s="33" t="s">
        <v>128</v>
      </c>
      <c r="M3196" s="58" t="s">
        <v>11019</v>
      </c>
      <c r="N3196" s="60"/>
      <c r="O3196" s="60"/>
      <c r="P3196" s="76"/>
    </row>
    <row r="3197" spans="1:16" ht="60">
      <c r="A3197" s="53" t="s">
        <v>3218</v>
      </c>
      <c r="B3197" s="54" t="s">
        <v>9145</v>
      </c>
      <c r="C3197" s="55" t="s">
        <v>9182</v>
      </c>
      <c r="D3197" s="53"/>
      <c r="E3197" s="53"/>
      <c r="F3197" s="53"/>
      <c r="G3197" s="53"/>
      <c r="H3197" s="53" t="s">
        <v>148</v>
      </c>
      <c r="I3197" s="53" t="s">
        <v>30</v>
      </c>
      <c r="J3197" s="53" t="s">
        <v>149</v>
      </c>
      <c r="K3197" s="53" t="s">
        <v>123</v>
      </c>
      <c r="L3197" s="33" t="s">
        <v>128</v>
      </c>
      <c r="M3197" s="58" t="s">
        <v>11019</v>
      </c>
      <c r="N3197" s="60"/>
      <c r="O3197" s="60"/>
      <c r="P3197" s="76"/>
    </row>
    <row r="3198" spans="1:16" ht="60">
      <c r="A3198" s="53" t="s">
        <v>3223</v>
      </c>
      <c r="B3198" s="54" t="s">
        <v>9145</v>
      </c>
      <c r="C3198" s="58" t="s">
        <v>9183</v>
      </c>
      <c r="D3198" s="53"/>
      <c r="E3198" s="53"/>
      <c r="F3198" s="53"/>
      <c r="G3198" s="53"/>
      <c r="H3198" s="53" t="s">
        <v>148</v>
      </c>
      <c r="I3198" s="53" t="s">
        <v>30</v>
      </c>
      <c r="J3198" s="53" t="s">
        <v>149</v>
      </c>
      <c r="K3198" s="53" t="s">
        <v>123</v>
      </c>
      <c r="L3198" s="33" t="s">
        <v>128</v>
      </c>
      <c r="M3198" s="58" t="s">
        <v>11020</v>
      </c>
      <c r="N3198" s="60"/>
      <c r="O3198" s="60"/>
      <c r="P3198" s="76"/>
    </row>
    <row r="3199" spans="1:16" ht="75">
      <c r="A3199" s="53" t="s">
        <v>3265</v>
      </c>
      <c r="B3199" s="54" t="s">
        <v>9145</v>
      </c>
      <c r="C3199" s="58" t="s">
        <v>9184</v>
      </c>
      <c r="D3199" s="53"/>
      <c r="E3199" s="53"/>
      <c r="F3199" s="53"/>
      <c r="G3199" s="53"/>
      <c r="H3199" s="53" t="s">
        <v>148</v>
      </c>
      <c r="I3199" s="53" t="s">
        <v>30</v>
      </c>
      <c r="J3199" s="53" t="s">
        <v>149</v>
      </c>
      <c r="K3199" s="53" t="s">
        <v>123</v>
      </c>
      <c r="L3199" s="33" t="s">
        <v>128</v>
      </c>
      <c r="M3199" s="58" t="s">
        <v>10946</v>
      </c>
      <c r="N3199" s="60"/>
      <c r="O3199" s="60"/>
      <c r="P3199" s="76"/>
    </row>
    <row r="3200" spans="1:16" ht="60">
      <c r="A3200" s="53" t="s">
        <v>9188</v>
      </c>
      <c r="B3200" s="54" t="s">
        <v>9145</v>
      </c>
      <c r="C3200" s="58" t="s">
        <v>9189</v>
      </c>
      <c r="D3200" s="53"/>
      <c r="E3200" s="53"/>
      <c r="F3200" s="53"/>
      <c r="G3200" s="53"/>
      <c r="H3200" s="53" t="s">
        <v>148</v>
      </c>
      <c r="I3200" s="53" t="s">
        <v>30</v>
      </c>
      <c r="J3200" s="53" t="s">
        <v>149</v>
      </c>
      <c r="K3200" s="53" t="s">
        <v>123</v>
      </c>
      <c r="L3200" s="33" t="s">
        <v>128</v>
      </c>
      <c r="M3200" s="58" t="s">
        <v>10877</v>
      </c>
      <c r="N3200" s="53" t="s">
        <v>9190</v>
      </c>
      <c r="O3200" s="53"/>
      <c r="P3200" s="76"/>
    </row>
    <row r="3201" spans="1:16" ht="60">
      <c r="A3201" s="53" t="s">
        <v>9191</v>
      </c>
      <c r="B3201" s="54" t="s">
        <v>9145</v>
      </c>
      <c r="C3201" s="55" t="s">
        <v>9192</v>
      </c>
      <c r="D3201" s="53"/>
      <c r="E3201" s="53"/>
      <c r="F3201" s="53"/>
      <c r="G3201" s="53"/>
      <c r="H3201" s="53" t="s">
        <v>148</v>
      </c>
      <c r="I3201" s="53" t="s">
        <v>30</v>
      </c>
      <c r="J3201" s="53" t="s">
        <v>149</v>
      </c>
      <c r="K3201" s="53" t="s">
        <v>123</v>
      </c>
      <c r="L3201" s="33" t="s">
        <v>128</v>
      </c>
      <c r="M3201" s="58" t="s">
        <v>10877</v>
      </c>
      <c r="N3201" s="53" t="s">
        <v>9193</v>
      </c>
      <c r="O3201" s="53"/>
      <c r="P3201" s="76"/>
    </row>
    <row r="3202" spans="1:16" ht="45">
      <c r="A3202" s="53" t="s">
        <v>9194</v>
      </c>
      <c r="B3202" s="54" t="s">
        <v>9145</v>
      </c>
      <c r="C3202" s="58" t="s">
        <v>9195</v>
      </c>
      <c r="D3202" s="53"/>
      <c r="E3202" s="53"/>
      <c r="F3202" s="53"/>
      <c r="G3202" s="53"/>
      <c r="H3202" s="53" t="s">
        <v>148</v>
      </c>
      <c r="I3202" s="53" t="s">
        <v>30</v>
      </c>
      <c r="J3202" s="53" t="s">
        <v>149</v>
      </c>
      <c r="K3202" s="53" t="s">
        <v>123</v>
      </c>
      <c r="L3202" s="33" t="s">
        <v>128</v>
      </c>
      <c r="M3202" s="58" t="s">
        <v>10881</v>
      </c>
      <c r="N3202" s="53" t="s">
        <v>9196</v>
      </c>
      <c r="O3202" s="53"/>
      <c r="P3202" s="76"/>
    </row>
    <row r="3203" spans="1:16" ht="45">
      <c r="A3203" s="53" t="s">
        <v>9197</v>
      </c>
      <c r="B3203" s="54" t="s">
        <v>9145</v>
      </c>
      <c r="C3203" s="58" t="s">
        <v>9198</v>
      </c>
      <c r="D3203" s="53"/>
      <c r="E3203" s="53"/>
      <c r="F3203" s="53"/>
      <c r="G3203" s="53"/>
      <c r="H3203" s="53" t="s">
        <v>148</v>
      </c>
      <c r="I3203" s="53" t="s">
        <v>30</v>
      </c>
      <c r="J3203" s="53" t="s">
        <v>149</v>
      </c>
      <c r="K3203" s="53" t="s">
        <v>123</v>
      </c>
      <c r="L3203" s="33" t="s">
        <v>128</v>
      </c>
      <c r="M3203" s="58" t="s">
        <v>10881</v>
      </c>
      <c r="N3203" s="53" t="s">
        <v>9199</v>
      </c>
      <c r="O3203" s="53"/>
      <c r="P3203" s="76"/>
    </row>
    <row r="3204" spans="1:16" ht="45">
      <c r="A3204" s="53" t="s">
        <v>9205</v>
      </c>
      <c r="B3204" s="54" t="s">
        <v>9145</v>
      </c>
      <c r="C3204" s="55" t="s">
        <v>9206</v>
      </c>
      <c r="D3204" s="53"/>
      <c r="E3204" s="53"/>
      <c r="F3204" s="53"/>
      <c r="G3204" s="33" t="s">
        <v>10766</v>
      </c>
      <c r="H3204" s="53" t="s">
        <v>148</v>
      </c>
      <c r="I3204" s="53" t="s">
        <v>30</v>
      </c>
      <c r="J3204" s="53" t="s">
        <v>149</v>
      </c>
      <c r="K3204" s="53" t="s">
        <v>123</v>
      </c>
      <c r="L3204" s="53" t="s">
        <v>150</v>
      </c>
      <c r="M3204" s="58" t="s">
        <v>11195</v>
      </c>
      <c r="N3204" s="53" t="s">
        <v>9207</v>
      </c>
      <c r="O3204" s="33"/>
      <c r="P3204" s="76"/>
    </row>
    <row r="3205" spans="1:16" ht="45">
      <c r="A3205" s="53" t="s">
        <v>9211</v>
      </c>
      <c r="B3205" s="54" t="s">
        <v>9145</v>
      </c>
      <c r="C3205" s="55" t="s">
        <v>9212</v>
      </c>
      <c r="D3205" s="53"/>
      <c r="E3205" s="53"/>
      <c r="F3205" s="53"/>
      <c r="G3205" s="53"/>
      <c r="H3205" s="53" t="s">
        <v>148</v>
      </c>
      <c r="I3205" s="53" t="s">
        <v>30</v>
      </c>
      <c r="J3205" s="53" t="s">
        <v>149</v>
      </c>
      <c r="K3205" s="53" t="s">
        <v>123</v>
      </c>
      <c r="L3205" s="33" t="s">
        <v>128</v>
      </c>
      <c r="M3205" s="58" t="s">
        <v>10881</v>
      </c>
      <c r="N3205" s="53" t="s">
        <v>9213</v>
      </c>
      <c r="O3205" s="53"/>
      <c r="P3205" s="76"/>
    </row>
    <row r="3206" spans="1:16" ht="45">
      <c r="A3206" s="53" t="s">
        <v>9214</v>
      </c>
      <c r="B3206" s="54" t="s">
        <v>9145</v>
      </c>
      <c r="C3206" s="55" t="s">
        <v>9215</v>
      </c>
      <c r="D3206" s="53"/>
      <c r="E3206" s="53"/>
      <c r="F3206" s="53"/>
      <c r="G3206" s="53"/>
      <c r="H3206" s="53" t="s">
        <v>148</v>
      </c>
      <c r="I3206" s="53" t="s">
        <v>30</v>
      </c>
      <c r="J3206" s="53" t="s">
        <v>149</v>
      </c>
      <c r="K3206" s="53" t="s">
        <v>123</v>
      </c>
      <c r="L3206" s="33" t="s">
        <v>128</v>
      </c>
      <c r="M3206" s="58" t="s">
        <v>10881</v>
      </c>
      <c r="N3206" s="53" t="s">
        <v>9216</v>
      </c>
      <c r="O3206" s="53"/>
      <c r="P3206" s="76"/>
    </row>
    <row r="3207" spans="1:16" ht="90">
      <c r="A3207" s="53" t="s">
        <v>9217</v>
      </c>
      <c r="B3207" s="54" t="s">
        <v>9145</v>
      </c>
      <c r="C3207" s="58" t="s">
        <v>9218</v>
      </c>
      <c r="D3207" s="53"/>
      <c r="E3207" s="53"/>
      <c r="F3207" s="53"/>
      <c r="G3207" s="53"/>
      <c r="H3207" s="53" t="s">
        <v>148</v>
      </c>
      <c r="I3207" s="53" t="s">
        <v>30</v>
      </c>
      <c r="J3207" s="53" t="s">
        <v>149</v>
      </c>
      <c r="K3207" s="53" t="s">
        <v>123</v>
      </c>
      <c r="L3207" s="33" t="s">
        <v>128</v>
      </c>
      <c r="M3207" s="58" t="s">
        <v>11021</v>
      </c>
      <c r="N3207" s="53" t="s">
        <v>9219</v>
      </c>
      <c r="O3207" s="53"/>
      <c r="P3207" s="76"/>
    </row>
    <row r="3208" spans="1:16" ht="90">
      <c r="A3208" s="53" t="s">
        <v>9220</v>
      </c>
      <c r="B3208" s="54" t="s">
        <v>9145</v>
      </c>
      <c r="C3208" s="55" t="s">
        <v>9221</v>
      </c>
      <c r="D3208" s="53"/>
      <c r="E3208" s="53"/>
      <c r="F3208" s="53"/>
      <c r="G3208" s="53"/>
      <c r="H3208" s="53" t="s">
        <v>148</v>
      </c>
      <c r="I3208" s="53" t="s">
        <v>30</v>
      </c>
      <c r="J3208" s="53" t="s">
        <v>149</v>
      </c>
      <c r="K3208" s="53" t="s">
        <v>123</v>
      </c>
      <c r="L3208" s="33" t="s">
        <v>128</v>
      </c>
      <c r="M3208" s="58" t="s">
        <v>10881</v>
      </c>
      <c r="N3208" s="53" t="s">
        <v>9222</v>
      </c>
      <c r="O3208" s="53"/>
      <c r="P3208" s="76"/>
    </row>
    <row r="3209" spans="1:16" ht="45">
      <c r="A3209" s="53" t="s">
        <v>9223</v>
      </c>
      <c r="B3209" s="54" t="s">
        <v>9145</v>
      </c>
      <c r="C3209" s="55" t="s">
        <v>9224</v>
      </c>
      <c r="D3209" s="53"/>
      <c r="E3209" s="53"/>
      <c r="F3209" s="53"/>
      <c r="G3209" s="33" t="s">
        <v>10766</v>
      </c>
      <c r="H3209" s="53" t="s">
        <v>148</v>
      </c>
      <c r="I3209" s="53" t="s">
        <v>30</v>
      </c>
      <c r="J3209" s="53" t="s">
        <v>149</v>
      </c>
      <c r="K3209" s="53" t="s">
        <v>123</v>
      </c>
      <c r="L3209" s="53" t="s">
        <v>150</v>
      </c>
      <c r="M3209" s="58" t="s">
        <v>11195</v>
      </c>
      <c r="N3209" s="53" t="s">
        <v>9225</v>
      </c>
      <c r="O3209" s="33"/>
      <c r="P3209" s="76"/>
    </row>
    <row r="3210" spans="1:16" ht="60">
      <c r="A3210" s="53" t="s">
        <v>9226</v>
      </c>
      <c r="B3210" s="54" t="s">
        <v>9145</v>
      </c>
      <c r="C3210" s="55" t="s">
        <v>9227</v>
      </c>
      <c r="D3210" s="53"/>
      <c r="E3210" s="53"/>
      <c r="F3210" s="53"/>
      <c r="G3210" s="33" t="s">
        <v>10766</v>
      </c>
      <c r="H3210" s="53" t="s">
        <v>148</v>
      </c>
      <c r="I3210" s="53" t="s">
        <v>30</v>
      </c>
      <c r="J3210" s="53" t="s">
        <v>149</v>
      </c>
      <c r="K3210" s="53" t="s">
        <v>123</v>
      </c>
      <c r="L3210" s="53" t="s">
        <v>150</v>
      </c>
      <c r="M3210" s="58" t="s">
        <v>11195</v>
      </c>
      <c r="N3210" s="53" t="s">
        <v>9228</v>
      </c>
      <c r="O3210" s="33"/>
      <c r="P3210" s="76"/>
    </row>
    <row r="3211" spans="1:16" ht="45">
      <c r="A3211" s="53" t="s">
        <v>9229</v>
      </c>
      <c r="B3211" s="54" t="s">
        <v>9145</v>
      </c>
      <c r="C3211" s="55" t="s">
        <v>9230</v>
      </c>
      <c r="D3211" s="53"/>
      <c r="E3211" s="53"/>
      <c r="F3211" s="53"/>
      <c r="G3211" s="53"/>
      <c r="H3211" s="53" t="s">
        <v>148</v>
      </c>
      <c r="I3211" s="53" t="s">
        <v>30</v>
      </c>
      <c r="J3211" s="53" t="s">
        <v>149</v>
      </c>
      <c r="K3211" s="53" t="s">
        <v>123</v>
      </c>
      <c r="L3211" s="33" t="s">
        <v>128</v>
      </c>
      <c r="M3211" s="58" t="s">
        <v>10881</v>
      </c>
      <c r="N3211" s="53" t="s">
        <v>9231</v>
      </c>
      <c r="O3211" s="53"/>
      <c r="P3211" s="76"/>
    </row>
    <row r="3212" spans="1:16" ht="75">
      <c r="A3212" s="53" t="s">
        <v>9232</v>
      </c>
      <c r="B3212" s="54" t="s">
        <v>9145</v>
      </c>
      <c r="C3212" s="55" t="s">
        <v>9233</v>
      </c>
      <c r="D3212" s="53"/>
      <c r="E3212" s="53"/>
      <c r="F3212" s="53"/>
      <c r="G3212" s="33"/>
      <c r="H3212" s="53" t="s">
        <v>148</v>
      </c>
      <c r="I3212" s="53" t="s">
        <v>30</v>
      </c>
      <c r="J3212" s="53" t="s">
        <v>151</v>
      </c>
      <c r="K3212" s="53" t="s">
        <v>124</v>
      </c>
      <c r="L3212" s="53" t="s">
        <v>129</v>
      </c>
      <c r="M3212" s="55"/>
      <c r="N3212" s="53" t="s">
        <v>9234</v>
      </c>
      <c r="O3212" s="53"/>
      <c r="P3212" s="76"/>
    </row>
    <row r="3213" spans="1:16" ht="45">
      <c r="A3213" s="53" t="s">
        <v>9238</v>
      </c>
      <c r="B3213" s="54" t="s">
        <v>9239</v>
      </c>
      <c r="C3213" s="58" t="s">
        <v>10685</v>
      </c>
      <c r="D3213" s="53"/>
      <c r="E3213" s="53"/>
      <c r="F3213" s="53"/>
      <c r="G3213" s="53"/>
      <c r="H3213" s="53" t="s">
        <v>148</v>
      </c>
      <c r="I3213" s="53" t="s">
        <v>30</v>
      </c>
      <c r="J3213" s="53" t="s">
        <v>151</v>
      </c>
      <c r="K3213" s="53" t="s">
        <v>124</v>
      </c>
      <c r="L3213" s="53" t="s">
        <v>129</v>
      </c>
      <c r="M3213" s="55"/>
      <c r="N3213" s="53" t="s">
        <v>9240</v>
      </c>
      <c r="O3213" s="53"/>
      <c r="P3213" s="76"/>
    </row>
    <row r="3214" spans="1:16" ht="45">
      <c r="A3214" s="53" t="s">
        <v>9241</v>
      </c>
      <c r="B3214" s="54" t="s">
        <v>9239</v>
      </c>
      <c r="C3214" s="55" t="s">
        <v>9242</v>
      </c>
      <c r="D3214" s="53"/>
      <c r="E3214" s="53"/>
      <c r="F3214" s="53"/>
      <c r="G3214" s="33" t="s">
        <v>10766</v>
      </c>
      <c r="H3214" s="53" t="s">
        <v>148</v>
      </c>
      <c r="I3214" s="53" t="s">
        <v>30</v>
      </c>
      <c r="J3214" s="53" t="s">
        <v>149</v>
      </c>
      <c r="K3214" s="53" t="s">
        <v>123</v>
      </c>
      <c r="L3214" s="53" t="s">
        <v>150</v>
      </c>
      <c r="M3214" s="58" t="s">
        <v>11083</v>
      </c>
      <c r="N3214" s="53" t="s">
        <v>9243</v>
      </c>
      <c r="O3214" s="33"/>
      <c r="P3214" s="76"/>
    </row>
    <row r="3215" spans="1:16" ht="60">
      <c r="A3215" s="53" t="s">
        <v>9244</v>
      </c>
      <c r="B3215" s="54" t="s">
        <v>9239</v>
      </c>
      <c r="C3215" s="55" t="s">
        <v>9245</v>
      </c>
      <c r="D3215" s="53"/>
      <c r="E3215" s="53"/>
      <c r="F3215" s="53"/>
      <c r="G3215" s="33" t="s">
        <v>10766</v>
      </c>
      <c r="H3215" s="53" t="s">
        <v>148</v>
      </c>
      <c r="I3215" s="53" t="s">
        <v>30</v>
      </c>
      <c r="J3215" s="53" t="s">
        <v>149</v>
      </c>
      <c r="K3215" s="53" t="s">
        <v>123</v>
      </c>
      <c r="L3215" s="53" t="s">
        <v>150</v>
      </c>
      <c r="M3215" s="55" t="s">
        <v>11059</v>
      </c>
      <c r="N3215" s="53" t="s">
        <v>9246</v>
      </c>
      <c r="O3215" s="33"/>
      <c r="P3215" s="76"/>
    </row>
    <row r="3216" spans="1:16" ht="75">
      <c r="A3216" s="53" t="s">
        <v>9247</v>
      </c>
      <c r="B3216" s="54" t="s">
        <v>9239</v>
      </c>
      <c r="C3216" s="55" t="s">
        <v>9248</v>
      </c>
      <c r="D3216" s="53"/>
      <c r="E3216" s="53"/>
      <c r="F3216" s="53"/>
      <c r="G3216" s="33" t="s">
        <v>10766</v>
      </c>
      <c r="H3216" s="53" t="s">
        <v>148</v>
      </c>
      <c r="I3216" s="53" t="s">
        <v>30</v>
      </c>
      <c r="J3216" s="53" t="s">
        <v>149</v>
      </c>
      <c r="K3216" s="53" t="s">
        <v>123</v>
      </c>
      <c r="L3216" s="53" t="s">
        <v>150</v>
      </c>
      <c r="M3216" s="55" t="s">
        <v>11059</v>
      </c>
      <c r="N3216" s="53" t="s">
        <v>9249</v>
      </c>
      <c r="O3216" s="33"/>
      <c r="P3216" s="76"/>
    </row>
    <row r="3217" spans="1:16" ht="60">
      <c r="A3217" s="53" t="s">
        <v>9250</v>
      </c>
      <c r="B3217" s="54" t="s">
        <v>9239</v>
      </c>
      <c r="C3217" s="55" t="s">
        <v>9251</v>
      </c>
      <c r="D3217" s="53"/>
      <c r="E3217" s="53"/>
      <c r="F3217" s="53"/>
      <c r="G3217" s="33" t="s">
        <v>10766</v>
      </c>
      <c r="H3217" s="53" t="s">
        <v>148</v>
      </c>
      <c r="I3217" s="53" t="s">
        <v>30</v>
      </c>
      <c r="J3217" s="53" t="s">
        <v>149</v>
      </c>
      <c r="K3217" s="53" t="s">
        <v>123</v>
      </c>
      <c r="L3217" s="53" t="s">
        <v>150</v>
      </c>
      <c r="M3217" s="55" t="s">
        <v>11059</v>
      </c>
      <c r="N3217" s="53" t="s">
        <v>9252</v>
      </c>
      <c r="O3217" s="33"/>
      <c r="P3217" s="76"/>
    </row>
    <row r="3218" spans="1:16" ht="60">
      <c r="A3218" s="53" t="s">
        <v>9253</v>
      </c>
      <c r="B3218" s="54" t="s">
        <v>9239</v>
      </c>
      <c r="C3218" s="55" t="s">
        <v>9254</v>
      </c>
      <c r="D3218" s="53"/>
      <c r="E3218" s="53"/>
      <c r="F3218" s="53"/>
      <c r="G3218" s="33" t="s">
        <v>10766</v>
      </c>
      <c r="H3218" s="53" t="s">
        <v>148</v>
      </c>
      <c r="I3218" s="53" t="s">
        <v>30</v>
      </c>
      <c r="J3218" s="53" t="s">
        <v>149</v>
      </c>
      <c r="K3218" s="53" t="s">
        <v>123</v>
      </c>
      <c r="L3218" s="53" t="s">
        <v>150</v>
      </c>
      <c r="M3218" s="55" t="s">
        <v>11059</v>
      </c>
      <c r="N3218" s="53" t="s">
        <v>9255</v>
      </c>
      <c r="O3218" s="33"/>
      <c r="P3218" s="76"/>
    </row>
    <row r="3219" spans="1:16" ht="75">
      <c r="A3219" s="53" t="s">
        <v>9256</v>
      </c>
      <c r="B3219" s="54" t="s">
        <v>9239</v>
      </c>
      <c r="C3219" s="55" t="s">
        <v>9257</v>
      </c>
      <c r="D3219" s="53"/>
      <c r="E3219" s="53"/>
      <c r="F3219" s="53"/>
      <c r="G3219" s="53"/>
      <c r="H3219" s="53" t="s">
        <v>148</v>
      </c>
      <c r="I3219" s="53" t="s">
        <v>30</v>
      </c>
      <c r="J3219" s="53" t="s">
        <v>149</v>
      </c>
      <c r="K3219" s="53" t="s">
        <v>123</v>
      </c>
      <c r="L3219" s="33" t="s">
        <v>128</v>
      </c>
      <c r="M3219" s="58" t="s">
        <v>10881</v>
      </c>
      <c r="N3219" s="53" t="s">
        <v>9258</v>
      </c>
      <c r="O3219" s="53"/>
      <c r="P3219" s="76"/>
    </row>
    <row r="3220" spans="1:16" ht="75">
      <c r="A3220" s="33" t="s">
        <v>4001</v>
      </c>
      <c r="B3220" s="54" t="s">
        <v>9239</v>
      </c>
      <c r="C3220" s="55" t="s">
        <v>9259</v>
      </c>
      <c r="D3220" s="53"/>
      <c r="E3220" s="53"/>
      <c r="F3220" s="53"/>
      <c r="G3220" s="53"/>
      <c r="H3220" s="53" t="s">
        <v>148</v>
      </c>
      <c r="I3220" s="53" t="s">
        <v>30</v>
      </c>
      <c r="J3220" s="53" t="s">
        <v>149</v>
      </c>
      <c r="K3220" s="53" t="s">
        <v>123</v>
      </c>
      <c r="L3220" s="33" t="s">
        <v>128</v>
      </c>
      <c r="M3220" s="58" t="s">
        <v>10881</v>
      </c>
      <c r="N3220" s="60"/>
      <c r="O3220" s="60"/>
      <c r="P3220" s="76"/>
    </row>
    <row r="3221" spans="1:16" ht="90">
      <c r="A3221" s="33" t="s">
        <v>4003</v>
      </c>
      <c r="B3221" s="54" t="s">
        <v>9239</v>
      </c>
      <c r="C3221" s="55" t="s">
        <v>9260</v>
      </c>
      <c r="D3221" s="53"/>
      <c r="E3221" s="53"/>
      <c r="F3221" s="53"/>
      <c r="G3221" s="53"/>
      <c r="H3221" s="53" t="s">
        <v>148</v>
      </c>
      <c r="I3221" s="53" t="s">
        <v>30</v>
      </c>
      <c r="J3221" s="53" t="s">
        <v>149</v>
      </c>
      <c r="K3221" s="53" t="s">
        <v>123</v>
      </c>
      <c r="L3221" s="33" t="s">
        <v>128</v>
      </c>
      <c r="M3221" s="58" t="s">
        <v>10881</v>
      </c>
      <c r="N3221" s="60"/>
      <c r="O3221" s="60"/>
      <c r="P3221" s="76"/>
    </row>
    <row r="3222" spans="1:16" ht="45">
      <c r="A3222" s="53" t="s">
        <v>9261</v>
      </c>
      <c r="B3222" s="54" t="s">
        <v>9239</v>
      </c>
      <c r="C3222" s="55" t="s">
        <v>9262</v>
      </c>
      <c r="D3222" s="53"/>
      <c r="E3222" s="53"/>
      <c r="F3222" s="53"/>
      <c r="G3222" s="53"/>
      <c r="H3222" s="53" t="s">
        <v>148</v>
      </c>
      <c r="I3222" s="53" t="s">
        <v>30</v>
      </c>
      <c r="J3222" s="53" t="s">
        <v>149</v>
      </c>
      <c r="K3222" s="53" t="s">
        <v>123</v>
      </c>
      <c r="L3222" s="33" t="s">
        <v>128</v>
      </c>
      <c r="M3222" s="58" t="s">
        <v>10881</v>
      </c>
      <c r="N3222" s="53" t="s">
        <v>9263</v>
      </c>
      <c r="O3222" s="53"/>
      <c r="P3222" s="76"/>
    </row>
    <row r="3223" spans="1:16" ht="30">
      <c r="A3223" s="53" t="s">
        <v>9264</v>
      </c>
      <c r="B3223" s="54" t="s">
        <v>9239</v>
      </c>
      <c r="C3223" s="55" t="s">
        <v>9265</v>
      </c>
      <c r="D3223" s="53"/>
      <c r="E3223" s="53"/>
      <c r="F3223" s="53"/>
      <c r="G3223" s="33" t="s">
        <v>10766</v>
      </c>
      <c r="H3223" s="53" t="s">
        <v>148</v>
      </c>
      <c r="I3223" s="53" t="s">
        <v>30</v>
      </c>
      <c r="J3223" s="53" t="s">
        <v>149</v>
      </c>
      <c r="K3223" s="53" t="s">
        <v>123</v>
      </c>
      <c r="L3223" s="53" t="s">
        <v>150</v>
      </c>
      <c r="M3223" s="55" t="s">
        <v>11059</v>
      </c>
      <c r="N3223" s="53" t="s">
        <v>9266</v>
      </c>
      <c r="O3223" s="33"/>
      <c r="P3223" s="76"/>
    </row>
    <row r="3224" spans="1:16" ht="45">
      <c r="A3224" s="53" t="s">
        <v>9267</v>
      </c>
      <c r="B3224" s="54" t="s">
        <v>9268</v>
      </c>
      <c r="C3224" s="55" t="s">
        <v>9269</v>
      </c>
      <c r="D3224" s="33" t="s">
        <v>10865</v>
      </c>
      <c r="E3224" s="53"/>
      <c r="F3224" s="53"/>
      <c r="G3224" s="53"/>
      <c r="H3224" s="53" t="s">
        <v>148</v>
      </c>
      <c r="I3224" s="53" t="s">
        <v>31</v>
      </c>
      <c r="J3224" s="53" t="s">
        <v>149</v>
      </c>
      <c r="K3224" s="53" t="s">
        <v>123</v>
      </c>
      <c r="L3224" s="33" t="s">
        <v>129</v>
      </c>
      <c r="M3224" s="58" t="s">
        <v>10763</v>
      </c>
      <c r="N3224" s="53" t="s">
        <v>9270</v>
      </c>
      <c r="O3224" s="53"/>
      <c r="P3224" s="76"/>
    </row>
    <row r="3225" spans="1:16" ht="30">
      <c r="A3225" s="53" t="s">
        <v>9271</v>
      </c>
      <c r="B3225" s="54" t="s">
        <v>9268</v>
      </c>
      <c r="C3225" s="58" t="s">
        <v>9272</v>
      </c>
      <c r="D3225" s="33"/>
      <c r="E3225" s="53"/>
      <c r="F3225" s="53"/>
      <c r="G3225" s="53"/>
      <c r="H3225" s="53" t="s">
        <v>148</v>
      </c>
      <c r="I3225" s="53" t="s">
        <v>31</v>
      </c>
      <c r="J3225" s="53" t="s">
        <v>151</v>
      </c>
      <c r="K3225" s="53" t="s">
        <v>124</v>
      </c>
      <c r="L3225" s="53" t="s">
        <v>129</v>
      </c>
      <c r="M3225" s="55"/>
      <c r="N3225" s="53" t="s">
        <v>9273</v>
      </c>
      <c r="O3225" s="53"/>
      <c r="P3225" s="33"/>
    </row>
    <row r="3226" spans="1:16" ht="45">
      <c r="A3226" s="53" t="s">
        <v>9274</v>
      </c>
      <c r="B3226" s="54" t="s">
        <v>9268</v>
      </c>
      <c r="C3226" s="58" t="s">
        <v>9275</v>
      </c>
      <c r="D3226" s="33"/>
      <c r="E3226" s="53"/>
      <c r="F3226" s="53"/>
      <c r="G3226" s="53"/>
      <c r="H3226" s="53" t="s">
        <v>148</v>
      </c>
      <c r="I3226" s="53" t="s">
        <v>31</v>
      </c>
      <c r="J3226" s="53" t="s">
        <v>151</v>
      </c>
      <c r="K3226" s="53" t="s">
        <v>124</v>
      </c>
      <c r="L3226" s="53" t="s">
        <v>129</v>
      </c>
      <c r="M3226" s="55"/>
      <c r="N3226" s="53" t="s">
        <v>9276</v>
      </c>
      <c r="O3226" s="53"/>
      <c r="P3226" s="33"/>
    </row>
    <row r="3227" spans="1:16" ht="45">
      <c r="A3227" s="53" t="s">
        <v>9277</v>
      </c>
      <c r="B3227" s="54" t="s">
        <v>9268</v>
      </c>
      <c r="C3227" s="58" t="s">
        <v>9278</v>
      </c>
      <c r="D3227" s="33"/>
      <c r="E3227" s="33"/>
      <c r="F3227" s="53"/>
      <c r="G3227" s="53"/>
      <c r="H3227" s="53" t="s">
        <v>148</v>
      </c>
      <c r="I3227" s="53" t="s">
        <v>31</v>
      </c>
      <c r="J3227" s="53" t="s">
        <v>151</v>
      </c>
      <c r="K3227" s="53" t="s">
        <v>124</v>
      </c>
      <c r="L3227" s="53" t="s">
        <v>129</v>
      </c>
      <c r="M3227" s="55"/>
      <c r="N3227" s="53" t="s">
        <v>9279</v>
      </c>
      <c r="O3227" s="53"/>
      <c r="P3227" s="33"/>
    </row>
    <row r="3228" spans="1:16" ht="30">
      <c r="A3228" s="53" t="s">
        <v>9280</v>
      </c>
      <c r="B3228" s="54" t="s">
        <v>9268</v>
      </c>
      <c r="C3228" s="58" t="s">
        <v>9281</v>
      </c>
      <c r="D3228" s="33"/>
      <c r="E3228" s="33"/>
      <c r="F3228" s="53"/>
      <c r="G3228" s="53"/>
      <c r="H3228" s="53" t="s">
        <v>148</v>
      </c>
      <c r="I3228" s="53" t="s">
        <v>31</v>
      </c>
      <c r="J3228" s="53" t="s">
        <v>151</v>
      </c>
      <c r="K3228" s="53" t="s">
        <v>124</v>
      </c>
      <c r="L3228" s="53" t="s">
        <v>129</v>
      </c>
      <c r="M3228" s="55"/>
      <c r="N3228" s="53" t="s">
        <v>9282</v>
      </c>
      <c r="O3228" s="53"/>
      <c r="P3228" s="33"/>
    </row>
    <row r="3229" spans="1:16" ht="30">
      <c r="A3229" s="33" t="s">
        <v>9283</v>
      </c>
      <c r="B3229" s="54" t="s">
        <v>9268</v>
      </c>
      <c r="C3229" s="55" t="s">
        <v>9284</v>
      </c>
      <c r="D3229" s="53"/>
      <c r="E3229" s="53"/>
      <c r="F3229" s="53"/>
      <c r="G3229" s="33" t="s">
        <v>10771</v>
      </c>
      <c r="H3229" s="53" t="s">
        <v>148</v>
      </c>
      <c r="I3229" s="53" t="s">
        <v>30</v>
      </c>
      <c r="J3229" s="53" t="s">
        <v>149</v>
      </c>
      <c r="K3229" s="53" t="s">
        <v>123</v>
      </c>
      <c r="L3229" s="53" t="s">
        <v>150</v>
      </c>
      <c r="M3229" s="58" t="s">
        <v>11072</v>
      </c>
      <c r="N3229" s="53" t="s">
        <v>9285</v>
      </c>
      <c r="O3229" s="33"/>
      <c r="P3229" s="76"/>
    </row>
    <row r="3230" spans="1:16" ht="30">
      <c r="A3230" s="53" t="s">
        <v>9286</v>
      </c>
      <c r="B3230" s="54" t="s">
        <v>9268</v>
      </c>
      <c r="C3230" s="55" t="s">
        <v>9287</v>
      </c>
      <c r="D3230" s="53"/>
      <c r="E3230" s="53"/>
      <c r="F3230" s="53"/>
      <c r="G3230" s="53"/>
      <c r="H3230" s="53" t="s">
        <v>148</v>
      </c>
      <c r="I3230" s="53" t="s">
        <v>30</v>
      </c>
      <c r="J3230" s="53" t="s">
        <v>151</v>
      </c>
      <c r="K3230" s="53" t="s">
        <v>124</v>
      </c>
      <c r="L3230" s="53" t="s">
        <v>129</v>
      </c>
      <c r="M3230" s="55"/>
      <c r="N3230" s="53" t="s">
        <v>9288</v>
      </c>
      <c r="O3230" s="53"/>
      <c r="P3230" s="76"/>
    </row>
    <row r="3231" spans="1:16" ht="30">
      <c r="A3231" s="53" t="s">
        <v>9289</v>
      </c>
      <c r="B3231" s="54" t="s">
        <v>9290</v>
      </c>
      <c r="C3231" s="55" t="s">
        <v>9291</v>
      </c>
      <c r="D3231" s="53"/>
      <c r="E3231" s="53"/>
      <c r="F3231" s="53"/>
      <c r="G3231" s="53"/>
      <c r="H3231" s="53" t="s">
        <v>148</v>
      </c>
      <c r="I3231" s="53" t="s">
        <v>30</v>
      </c>
      <c r="J3231" s="53" t="s">
        <v>151</v>
      </c>
      <c r="K3231" s="53" t="s">
        <v>124</v>
      </c>
      <c r="L3231" s="53" t="s">
        <v>129</v>
      </c>
      <c r="M3231" s="55"/>
      <c r="N3231" s="53" t="s">
        <v>9292</v>
      </c>
      <c r="O3231" s="53"/>
      <c r="P3231" s="76"/>
    </row>
    <row r="3232" spans="1:16" ht="30">
      <c r="A3232" s="53" t="s">
        <v>9293</v>
      </c>
      <c r="B3232" s="54" t="s">
        <v>9290</v>
      </c>
      <c r="C3232" s="55" t="s">
        <v>9294</v>
      </c>
      <c r="D3232" s="53"/>
      <c r="E3232" s="53"/>
      <c r="F3232" s="53"/>
      <c r="G3232" s="33" t="s">
        <v>10771</v>
      </c>
      <c r="H3232" s="53" t="s">
        <v>148</v>
      </c>
      <c r="I3232" s="53" t="s">
        <v>30</v>
      </c>
      <c r="J3232" s="53" t="s">
        <v>149</v>
      </c>
      <c r="K3232" s="53" t="s">
        <v>123</v>
      </c>
      <c r="L3232" s="53" t="s">
        <v>150</v>
      </c>
      <c r="M3232" s="58" t="s">
        <v>11072</v>
      </c>
      <c r="N3232" s="53" t="s">
        <v>9295</v>
      </c>
      <c r="O3232" s="33"/>
      <c r="P3232" s="76"/>
    </row>
    <row r="3233" spans="1:16" ht="30">
      <c r="A3233" s="53" t="s">
        <v>9296</v>
      </c>
      <c r="B3233" s="54" t="s">
        <v>9297</v>
      </c>
      <c r="C3233" s="55" t="s">
        <v>7685</v>
      </c>
      <c r="D3233" s="53"/>
      <c r="E3233" s="53"/>
      <c r="F3233" s="53"/>
      <c r="G3233" s="53"/>
      <c r="H3233" s="53" t="s">
        <v>148</v>
      </c>
      <c r="I3233" s="53" t="s">
        <v>30</v>
      </c>
      <c r="J3233" s="53" t="s">
        <v>151</v>
      </c>
      <c r="K3233" s="53" t="s">
        <v>124</v>
      </c>
      <c r="L3233" s="53" t="s">
        <v>129</v>
      </c>
      <c r="M3233" s="55"/>
      <c r="N3233" s="53" t="s">
        <v>9298</v>
      </c>
      <c r="O3233" s="53"/>
      <c r="P3233" s="76"/>
    </row>
    <row r="3234" spans="1:16" ht="30">
      <c r="A3234" s="53" t="s">
        <v>9299</v>
      </c>
      <c r="B3234" s="54" t="s">
        <v>9297</v>
      </c>
      <c r="C3234" s="55" t="s">
        <v>7688</v>
      </c>
      <c r="D3234" s="53"/>
      <c r="E3234" s="53"/>
      <c r="F3234" s="53"/>
      <c r="G3234" s="33" t="s">
        <v>10771</v>
      </c>
      <c r="H3234" s="53" t="s">
        <v>148</v>
      </c>
      <c r="I3234" s="53" t="s">
        <v>30</v>
      </c>
      <c r="J3234" s="53" t="s">
        <v>149</v>
      </c>
      <c r="K3234" s="53" t="s">
        <v>123</v>
      </c>
      <c r="L3234" s="53" t="s">
        <v>150</v>
      </c>
      <c r="M3234" s="58" t="s">
        <v>11075</v>
      </c>
      <c r="N3234" s="53" t="s">
        <v>9300</v>
      </c>
      <c r="O3234" s="33"/>
      <c r="P3234" s="76"/>
    </row>
    <row r="3235" spans="1:16" ht="30">
      <c r="A3235" s="53" t="s">
        <v>9301</v>
      </c>
      <c r="B3235" s="54" t="s">
        <v>9302</v>
      </c>
      <c r="C3235" s="55" t="s">
        <v>9303</v>
      </c>
      <c r="D3235" s="53"/>
      <c r="E3235" s="53"/>
      <c r="F3235" s="53"/>
      <c r="G3235" s="53"/>
      <c r="H3235" s="53" t="s">
        <v>148</v>
      </c>
      <c r="I3235" s="53" t="s">
        <v>30</v>
      </c>
      <c r="J3235" s="53" t="s">
        <v>151</v>
      </c>
      <c r="K3235" s="53" t="s">
        <v>124</v>
      </c>
      <c r="L3235" s="53" t="s">
        <v>129</v>
      </c>
      <c r="M3235" s="55"/>
      <c r="N3235" s="53" t="s">
        <v>9304</v>
      </c>
      <c r="O3235" s="53"/>
      <c r="P3235" s="76"/>
    </row>
    <row r="3236" spans="1:16" ht="30">
      <c r="A3236" s="53" t="s">
        <v>9305</v>
      </c>
      <c r="B3236" s="54" t="s">
        <v>9302</v>
      </c>
      <c r="C3236" s="55" t="s">
        <v>9306</v>
      </c>
      <c r="D3236" s="53"/>
      <c r="E3236" s="53"/>
      <c r="F3236" s="53"/>
      <c r="G3236" s="33" t="s">
        <v>10771</v>
      </c>
      <c r="H3236" s="53" t="s">
        <v>148</v>
      </c>
      <c r="I3236" s="53" t="s">
        <v>30</v>
      </c>
      <c r="J3236" s="53" t="s">
        <v>149</v>
      </c>
      <c r="K3236" s="53" t="s">
        <v>123</v>
      </c>
      <c r="L3236" s="53" t="s">
        <v>150</v>
      </c>
      <c r="M3236" s="58" t="s">
        <v>11074</v>
      </c>
      <c r="N3236" s="53" t="s">
        <v>9307</v>
      </c>
      <c r="O3236" s="33"/>
      <c r="P3236" s="76"/>
    </row>
    <row r="3237" spans="1:16" ht="30">
      <c r="A3237" s="53" t="s">
        <v>9308</v>
      </c>
      <c r="B3237" s="54" t="s">
        <v>9309</v>
      </c>
      <c r="C3237" s="55" t="s">
        <v>9310</v>
      </c>
      <c r="D3237" s="53"/>
      <c r="E3237" s="53"/>
      <c r="F3237" s="53"/>
      <c r="G3237" s="53"/>
      <c r="H3237" s="53" t="s">
        <v>148</v>
      </c>
      <c r="I3237" s="53" t="s">
        <v>30</v>
      </c>
      <c r="J3237" s="53" t="s">
        <v>151</v>
      </c>
      <c r="K3237" s="53" t="s">
        <v>124</v>
      </c>
      <c r="L3237" s="53" t="s">
        <v>129</v>
      </c>
      <c r="M3237" s="55"/>
      <c r="N3237" s="53" t="s">
        <v>9311</v>
      </c>
      <c r="O3237" s="53"/>
      <c r="P3237" s="76"/>
    </row>
    <row r="3238" spans="1:16" ht="30">
      <c r="A3238" s="53" t="s">
        <v>9312</v>
      </c>
      <c r="B3238" s="54" t="s">
        <v>9309</v>
      </c>
      <c r="C3238" s="55" t="s">
        <v>9313</v>
      </c>
      <c r="D3238" s="53"/>
      <c r="E3238" s="53"/>
      <c r="F3238" s="53"/>
      <c r="G3238" s="33" t="s">
        <v>10771</v>
      </c>
      <c r="H3238" s="53" t="s">
        <v>148</v>
      </c>
      <c r="I3238" s="53" t="s">
        <v>30</v>
      </c>
      <c r="J3238" s="53" t="s">
        <v>149</v>
      </c>
      <c r="K3238" s="53" t="s">
        <v>123</v>
      </c>
      <c r="L3238" s="53" t="s">
        <v>150</v>
      </c>
      <c r="M3238" s="58" t="s">
        <v>11077</v>
      </c>
      <c r="N3238" s="53" t="s">
        <v>9314</v>
      </c>
      <c r="O3238" s="33"/>
      <c r="P3238" s="76"/>
    </row>
    <row r="3239" spans="1:16" ht="30">
      <c r="A3239" s="53" t="s">
        <v>9315</v>
      </c>
      <c r="B3239" s="54" t="s">
        <v>9316</v>
      </c>
      <c r="C3239" s="55" t="s">
        <v>9317</v>
      </c>
      <c r="D3239" s="53"/>
      <c r="E3239" s="53"/>
      <c r="F3239" s="53"/>
      <c r="G3239" s="33" t="s">
        <v>10771</v>
      </c>
      <c r="H3239" s="53" t="s">
        <v>148</v>
      </c>
      <c r="I3239" s="53" t="s">
        <v>30</v>
      </c>
      <c r="J3239" s="53" t="s">
        <v>149</v>
      </c>
      <c r="K3239" s="53" t="s">
        <v>123</v>
      </c>
      <c r="L3239" s="53" t="s">
        <v>150</v>
      </c>
      <c r="M3239" s="58" t="s">
        <v>11073</v>
      </c>
      <c r="N3239" s="53" t="s">
        <v>9318</v>
      </c>
      <c r="O3239" s="33"/>
      <c r="P3239" s="76"/>
    </row>
    <row r="3240" spans="1:16" ht="30">
      <c r="A3240" s="53" t="s">
        <v>9319</v>
      </c>
      <c r="B3240" s="54" t="s">
        <v>9316</v>
      </c>
      <c r="C3240" s="55" t="s">
        <v>9320</v>
      </c>
      <c r="D3240" s="53"/>
      <c r="E3240" s="53"/>
      <c r="F3240" s="53"/>
      <c r="G3240" s="53"/>
      <c r="H3240" s="53" t="s">
        <v>148</v>
      </c>
      <c r="I3240" s="53" t="s">
        <v>30</v>
      </c>
      <c r="J3240" s="53" t="s">
        <v>151</v>
      </c>
      <c r="K3240" s="53" t="s">
        <v>124</v>
      </c>
      <c r="L3240" s="53" t="s">
        <v>129</v>
      </c>
      <c r="M3240" s="55"/>
      <c r="N3240" s="53" t="s">
        <v>9321</v>
      </c>
      <c r="O3240" s="53"/>
      <c r="P3240" s="76"/>
    </row>
    <row r="3241" spans="1:16" ht="45">
      <c r="A3241" s="53" t="s">
        <v>9322</v>
      </c>
      <c r="B3241" s="54" t="s">
        <v>9323</v>
      </c>
      <c r="C3241" s="55" t="s">
        <v>9324</v>
      </c>
      <c r="D3241" s="53"/>
      <c r="E3241" s="53"/>
      <c r="F3241" s="53"/>
      <c r="G3241" s="53"/>
      <c r="H3241" s="53" t="s">
        <v>148</v>
      </c>
      <c r="I3241" s="53" t="s">
        <v>30</v>
      </c>
      <c r="J3241" s="53" t="s">
        <v>151</v>
      </c>
      <c r="K3241" s="53" t="s">
        <v>124</v>
      </c>
      <c r="L3241" s="53" t="s">
        <v>129</v>
      </c>
      <c r="M3241" s="55"/>
      <c r="N3241" s="60"/>
      <c r="O3241" s="60"/>
      <c r="P3241" s="76"/>
    </row>
    <row r="3242" spans="1:16" ht="75">
      <c r="A3242" s="33" t="s">
        <v>9325</v>
      </c>
      <c r="B3242" s="54" t="s">
        <v>9323</v>
      </c>
      <c r="C3242" s="55" t="s">
        <v>9326</v>
      </c>
      <c r="D3242" s="53"/>
      <c r="E3242" s="53"/>
      <c r="F3242" s="53"/>
      <c r="G3242" s="33" t="s">
        <v>10771</v>
      </c>
      <c r="H3242" s="53" t="s">
        <v>148</v>
      </c>
      <c r="I3242" s="53" t="s">
        <v>30</v>
      </c>
      <c r="J3242" s="53" t="s">
        <v>149</v>
      </c>
      <c r="K3242" s="53" t="s">
        <v>123</v>
      </c>
      <c r="L3242" s="53" t="s">
        <v>150</v>
      </c>
      <c r="M3242" s="58" t="s">
        <v>11071</v>
      </c>
      <c r="N3242" s="60"/>
      <c r="O3242" s="33"/>
      <c r="P3242" s="76"/>
    </row>
    <row r="3243" spans="1:16" ht="30">
      <c r="A3243" s="53" t="s">
        <v>9327</v>
      </c>
      <c r="B3243" s="54" t="s">
        <v>9323</v>
      </c>
      <c r="C3243" s="55" t="s">
        <v>9328</v>
      </c>
      <c r="D3243" s="53"/>
      <c r="E3243" s="53"/>
      <c r="F3243" s="53"/>
      <c r="G3243" s="53"/>
      <c r="H3243" s="53" t="s">
        <v>148</v>
      </c>
      <c r="I3243" s="53" t="s">
        <v>30</v>
      </c>
      <c r="J3243" s="53" t="s">
        <v>151</v>
      </c>
      <c r="K3243" s="33" t="s">
        <v>124</v>
      </c>
      <c r="L3243" s="33" t="s">
        <v>129</v>
      </c>
      <c r="M3243" s="54"/>
      <c r="N3243" s="60"/>
      <c r="O3243" s="60"/>
      <c r="P3243" s="76"/>
    </row>
    <row r="3244" spans="1:16" ht="60">
      <c r="A3244" s="53" t="s">
        <v>9329</v>
      </c>
      <c r="B3244" s="54" t="s">
        <v>9323</v>
      </c>
      <c r="C3244" s="55" t="s">
        <v>9330</v>
      </c>
      <c r="D3244" s="53"/>
      <c r="E3244" s="53"/>
      <c r="F3244" s="53"/>
      <c r="G3244" s="33"/>
      <c r="H3244" s="53" t="s">
        <v>148</v>
      </c>
      <c r="I3244" s="53" t="s">
        <v>30</v>
      </c>
      <c r="J3244" s="53" t="s">
        <v>149</v>
      </c>
      <c r="K3244" s="53" t="s">
        <v>123</v>
      </c>
      <c r="L3244" s="53" t="s">
        <v>129</v>
      </c>
      <c r="M3244" s="58" t="s">
        <v>11208</v>
      </c>
      <c r="N3244" s="60"/>
      <c r="O3244" s="33"/>
      <c r="P3244" s="76"/>
    </row>
    <row r="3245" spans="1:16" ht="45">
      <c r="A3245" s="53" t="s">
        <v>9331</v>
      </c>
      <c r="B3245" s="54" t="s">
        <v>9323</v>
      </c>
      <c r="C3245" s="55" t="s">
        <v>9332</v>
      </c>
      <c r="D3245" s="53"/>
      <c r="E3245" s="53"/>
      <c r="F3245" s="53"/>
      <c r="G3245" s="33" t="s">
        <v>10771</v>
      </c>
      <c r="H3245" s="53" t="s">
        <v>148</v>
      </c>
      <c r="I3245" s="53" t="s">
        <v>30</v>
      </c>
      <c r="J3245" s="53" t="s">
        <v>149</v>
      </c>
      <c r="K3245" s="53" t="s">
        <v>123</v>
      </c>
      <c r="L3245" s="53" t="s">
        <v>150</v>
      </c>
      <c r="M3245" s="58" t="s">
        <v>11080</v>
      </c>
      <c r="N3245" s="60"/>
      <c r="O3245" s="33"/>
      <c r="P3245" s="76"/>
    </row>
    <row r="3246" spans="1:16" ht="60">
      <c r="A3246" s="53" t="s">
        <v>9333</v>
      </c>
      <c r="B3246" s="54" t="s">
        <v>9323</v>
      </c>
      <c r="C3246" s="55" t="s">
        <v>9334</v>
      </c>
      <c r="D3246" s="53"/>
      <c r="E3246" s="53"/>
      <c r="F3246" s="53"/>
      <c r="G3246" s="53"/>
      <c r="H3246" s="53" t="s">
        <v>148</v>
      </c>
      <c r="I3246" s="33" t="s">
        <v>30</v>
      </c>
      <c r="J3246" s="53" t="s">
        <v>149</v>
      </c>
      <c r="K3246" s="53" t="s">
        <v>123</v>
      </c>
      <c r="L3246" s="33" t="s">
        <v>128</v>
      </c>
      <c r="M3246" s="58" t="s">
        <v>10881</v>
      </c>
      <c r="N3246" s="60"/>
      <c r="O3246" s="60"/>
      <c r="P3246" s="76"/>
    </row>
    <row r="3247" spans="1:16" ht="60">
      <c r="A3247" s="53" t="s">
        <v>9335</v>
      </c>
      <c r="B3247" s="54" t="s">
        <v>9323</v>
      </c>
      <c r="C3247" s="55" t="s">
        <v>9336</v>
      </c>
      <c r="D3247" s="53"/>
      <c r="E3247" s="53"/>
      <c r="F3247" s="53"/>
      <c r="G3247" s="53"/>
      <c r="H3247" s="53" t="s">
        <v>148</v>
      </c>
      <c r="I3247" s="33" t="s">
        <v>30</v>
      </c>
      <c r="J3247" s="53" t="s">
        <v>149</v>
      </c>
      <c r="K3247" s="53" t="s">
        <v>123</v>
      </c>
      <c r="L3247" s="33" t="s">
        <v>128</v>
      </c>
      <c r="M3247" s="58" t="s">
        <v>10881</v>
      </c>
      <c r="N3247" s="60"/>
      <c r="O3247" s="60"/>
      <c r="P3247" s="76"/>
    </row>
    <row r="3248" spans="1:16" ht="60">
      <c r="A3248" s="53" t="s">
        <v>9337</v>
      </c>
      <c r="B3248" s="54" t="s">
        <v>9323</v>
      </c>
      <c r="C3248" s="55" t="s">
        <v>9338</v>
      </c>
      <c r="D3248" s="53"/>
      <c r="E3248" s="53"/>
      <c r="F3248" s="53"/>
      <c r="G3248" s="53"/>
      <c r="H3248" s="53" t="s">
        <v>148</v>
      </c>
      <c r="I3248" s="33" t="s">
        <v>30</v>
      </c>
      <c r="J3248" s="53" t="s">
        <v>149</v>
      </c>
      <c r="K3248" s="53" t="s">
        <v>123</v>
      </c>
      <c r="L3248" s="33" t="s">
        <v>128</v>
      </c>
      <c r="M3248" s="58" t="s">
        <v>10881</v>
      </c>
      <c r="N3248" s="60"/>
      <c r="O3248" s="60"/>
      <c r="P3248" s="76"/>
    </row>
    <row r="3249" spans="1:16" ht="75">
      <c r="A3249" s="53" t="s">
        <v>9339</v>
      </c>
      <c r="B3249" s="54" t="s">
        <v>9323</v>
      </c>
      <c r="C3249" s="55" t="s">
        <v>9340</v>
      </c>
      <c r="D3249" s="53"/>
      <c r="E3249" s="53"/>
      <c r="F3249" s="53"/>
      <c r="G3249" s="53"/>
      <c r="H3249" s="53" t="s">
        <v>148</v>
      </c>
      <c r="I3249" s="33" t="s">
        <v>30</v>
      </c>
      <c r="J3249" s="53" t="s">
        <v>149</v>
      </c>
      <c r="K3249" s="53" t="s">
        <v>123</v>
      </c>
      <c r="L3249" s="33" t="s">
        <v>128</v>
      </c>
      <c r="M3249" s="58" t="s">
        <v>10881</v>
      </c>
      <c r="N3249" s="60"/>
      <c r="O3249" s="60"/>
      <c r="P3249" s="76"/>
    </row>
    <row r="3250" spans="1:16" ht="60">
      <c r="A3250" s="33" t="s">
        <v>9341</v>
      </c>
      <c r="B3250" s="54" t="s">
        <v>9323</v>
      </c>
      <c r="C3250" s="55" t="s">
        <v>9342</v>
      </c>
      <c r="D3250" s="53"/>
      <c r="E3250" s="53"/>
      <c r="F3250" s="53"/>
      <c r="G3250" s="33" t="s">
        <v>10771</v>
      </c>
      <c r="H3250" s="53" t="s">
        <v>148</v>
      </c>
      <c r="I3250" s="53" t="s">
        <v>30</v>
      </c>
      <c r="J3250" s="53" t="s">
        <v>149</v>
      </c>
      <c r="K3250" s="53" t="s">
        <v>123</v>
      </c>
      <c r="L3250" s="53" t="s">
        <v>150</v>
      </c>
      <c r="M3250" s="55" t="s">
        <v>11071</v>
      </c>
      <c r="N3250" s="60"/>
      <c r="O3250" s="33"/>
      <c r="P3250" s="76"/>
    </row>
    <row r="3251" spans="1:16" ht="30">
      <c r="A3251" s="53" t="s">
        <v>9343</v>
      </c>
      <c r="B3251" s="54" t="s">
        <v>9344</v>
      </c>
      <c r="C3251" s="55" t="s">
        <v>9345</v>
      </c>
      <c r="D3251" s="53"/>
      <c r="E3251" s="53"/>
      <c r="F3251" s="53"/>
      <c r="G3251" s="53"/>
      <c r="H3251" s="53" t="s">
        <v>148</v>
      </c>
      <c r="I3251" s="53" t="s">
        <v>30</v>
      </c>
      <c r="J3251" s="53" t="s">
        <v>151</v>
      </c>
      <c r="K3251" s="53" t="s">
        <v>124</v>
      </c>
      <c r="L3251" s="53" t="s">
        <v>129</v>
      </c>
      <c r="M3251" s="55"/>
      <c r="N3251" s="53" t="s">
        <v>9346</v>
      </c>
      <c r="O3251" s="53"/>
      <c r="P3251" s="76"/>
    </row>
    <row r="3252" spans="1:16" ht="30">
      <c r="A3252" s="53" t="s">
        <v>9347</v>
      </c>
      <c r="B3252" s="54" t="s">
        <v>9344</v>
      </c>
      <c r="C3252" s="55" t="s">
        <v>9348</v>
      </c>
      <c r="D3252" s="53"/>
      <c r="E3252" s="53"/>
      <c r="F3252" s="53"/>
      <c r="G3252" s="33" t="s">
        <v>10771</v>
      </c>
      <c r="H3252" s="53" t="s">
        <v>148</v>
      </c>
      <c r="I3252" s="53" t="s">
        <v>30</v>
      </c>
      <c r="J3252" s="53" t="s">
        <v>149</v>
      </c>
      <c r="K3252" s="53" t="s">
        <v>123</v>
      </c>
      <c r="L3252" s="53" t="s">
        <v>150</v>
      </c>
      <c r="M3252" s="58" t="s">
        <v>11071</v>
      </c>
      <c r="N3252" s="53" t="s">
        <v>9349</v>
      </c>
      <c r="O3252" s="33"/>
      <c r="P3252" s="76"/>
    </row>
    <row r="3253" spans="1:16" ht="45">
      <c r="A3253" s="53" t="s">
        <v>9350</v>
      </c>
      <c r="B3253" s="54" t="s">
        <v>9351</v>
      </c>
      <c r="C3253" s="55" t="s">
        <v>9352</v>
      </c>
      <c r="D3253" s="53"/>
      <c r="E3253" s="53"/>
      <c r="F3253" s="53"/>
      <c r="G3253" s="53"/>
      <c r="H3253" s="53" t="s">
        <v>148</v>
      </c>
      <c r="I3253" s="53" t="s">
        <v>30</v>
      </c>
      <c r="J3253" s="53" t="s">
        <v>151</v>
      </c>
      <c r="K3253" s="53" t="s">
        <v>124</v>
      </c>
      <c r="L3253" s="53" t="s">
        <v>129</v>
      </c>
      <c r="M3253" s="55"/>
      <c r="N3253" s="60"/>
      <c r="O3253" s="60"/>
      <c r="P3253" s="76"/>
    </row>
    <row r="3254" spans="1:16" ht="75">
      <c r="A3254" s="33" t="s">
        <v>9353</v>
      </c>
      <c r="B3254" s="54" t="s">
        <v>9351</v>
      </c>
      <c r="C3254" s="55" t="s">
        <v>9354</v>
      </c>
      <c r="D3254" s="53"/>
      <c r="E3254" s="53"/>
      <c r="F3254" s="53"/>
      <c r="G3254" s="33" t="s">
        <v>10771</v>
      </c>
      <c r="H3254" s="53" t="s">
        <v>148</v>
      </c>
      <c r="I3254" s="53" t="s">
        <v>30</v>
      </c>
      <c r="J3254" s="53" t="s">
        <v>149</v>
      </c>
      <c r="K3254" s="53" t="s">
        <v>123</v>
      </c>
      <c r="L3254" s="53" t="s">
        <v>150</v>
      </c>
      <c r="M3254" s="55" t="s">
        <v>11071</v>
      </c>
      <c r="N3254" s="60"/>
      <c r="O3254" s="33"/>
      <c r="P3254" s="76"/>
    </row>
    <row r="3255" spans="1:16" ht="60">
      <c r="A3255" s="53" t="s">
        <v>9355</v>
      </c>
      <c r="B3255" s="54" t="s">
        <v>9351</v>
      </c>
      <c r="C3255" s="55" t="s">
        <v>9356</v>
      </c>
      <c r="D3255" s="53"/>
      <c r="E3255" s="53"/>
      <c r="F3255" s="53"/>
      <c r="G3255" s="33"/>
      <c r="H3255" s="53" t="s">
        <v>148</v>
      </c>
      <c r="I3255" s="53" t="s">
        <v>30</v>
      </c>
      <c r="J3255" s="53" t="s">
        <v>149</v>
      </c>
      <c r="K3255" s="53" t="s">
        <v>123</v>
      </c>
      <c r="L3255" s="53" t="s">
        <v>129</v>
      </c>
      <c r="M3255" s="58" t="s">
        <v>11208</v>
      </c>
      <c r="N3255" s="60"/>
      <c r="O3255" s="33"/>
      <c r="P3255" s="76"/>
    </row>
    <row r="3256" spans="1:16" ht="45">
      <c r="A3256" s="53" t="s">
        <v>9357</v>
      </c>
      <c r="B3256" s="54" t="s">
        <v>9351</v>
      </c>
      <c r="C3256" s="55" t="s">
        <v>9358</v>
      </c>
      <c r="D3256" s="53"/>
      <c r="E3256" s="53"/>
      <c r="F3256" s="53"/>
      <c r="G3256" s="33" t="s">
        <v>10771</v>
      </c>
      <c r="H3256" s="53" t="s">
        <v>148</v>
      </c>
      <c r="I3256" s="53" t="s">
        <v>30</v>
      </c>
      <c r="J3256" s="53" t="s">
        <v>149</v>
      </c>
      <c r="K3256" s="53" t="s">
        <v>123</v>
      </c>
      <c r="L3256" s="53" t="s">
        <v>150</v>
      </c>
      <c r="M3256" s="58" t="s">
        <v>11080</v>
      </c>
      <c r="N3256" s="60"/>
      <c r="O3256" s="33"/>
      <c r="P3256" s="76"/>
    </row>
    <row r="3257" spans="1:16" ht="45">
      <c r="A3257" s="53" t="s">
        <v>9359</v>
      </c>
      <c r="B3257" s="54" t="s">
        <v>9351</v>
      </c>
      <c r="C3257" s="55" t="s">
        <v>9360</v>
      </c>
      <c r="D3257" s="53"/>
      <c r="E3257" s="53"/>
      <c r="F3257" s="53"/>
      <c r="G3257" s="53"/>
      <c r="H3257" s="53" t="s">
        <v>148</v>
      </c>
      <c r="I3257" s="33" t="s">
        <v>30</v>
      </c>
      <c r="J3257" s="53" t="s">
        <v>149</v>
      </c>
      <c r="K3257" s="53" t="s">
        <v>123</v>
      </c>
      <c r="L3257" s="33" t="s">
        <v>128</v>
      </c>
      <c r="M3257" s="58" t="s">
        <v>10881</v>
      </c>
      <c r="N3257" s="60"/>
      <c r="O3257" s="60"/>
      <c r="P3257" s="76"/>
    </row>
    <row r="3258" spans="1:16" ht="60">
      <c r="A3258" s="53" t="s">
        <v>9361</v>
      </c>
      <c r="B3258" s="54" t="s">
        <v>9351</v>
      </c>
      <c r="C3258" s="55" t="s">
        <v>9362</v>
      </c>
      <c r="D3258" s="53"/>
      <c r="E3258" s="53"/>
      <c r="F3258" s="53"/>
      <c r="G3258" s="53"/>
      <c r="H3258" s="53" t="s">
        <v>148</v>
      </c>
      <c r="I3258" s="33" t="s">
        <v>30</v>
      </c>
      <c r="J3258" s="53" t="s">
        <v>149</v>
      </c>
      <c r="K3258" s="53" t="s">
        <v>123</v>
      </c>
      <c r="L3258" s="33" t="s">
        <v>128</v>
      </c>
      <c r="M3258" s="58" t="s">
        <v>10881</v>
      </c>
      <c r="N3258" s="60"/>
      <c r="O3258" s="60"/>
      <c r="P3258" s="76"/>
    </row>
    <row r="3259" spans="1:16" ht="60">
      <c r="A3259" s="53" t="s">
        <v>9363</v>
      </c>
      <c r="B3259" s="54" t="s">
        <v>9351</v>
      </c>
      <c r="C3259" s="55" t="s">
        <v>9364</v>
      </c>
      <c r="D3259" s="53"/>
      <c r="E3259" s="53"/>
      <c r="F3259" s="53"/>
      <c r="G3259" s="33" t="s">
        <v>10771</v>
      </c>
      <c r="H3259" s="53" t="s">
        <v>148</v>
      </c>
      <c r="I3259" s="53" t="s">
        <v>30</v>
      </c>
      <c r="J3259" s="53" t="s">
        <v>149</v>
      </c>
      <c r="K3259" s="53" t="s">
        <v>123</v>
      </c>
      <c r="L3259" s="53" t="s">
        <v>150</v>
      </c>
      <c r="M3259" s="55" t="s">
        <v>11071</v>
      </c>
      <c r="N3259" s="60"/>
      <c r="O3259" s="33"/>
      <c r="P3259" s="76"/>
    </row>
    <row r="3260" spans="1:16" ht="30">
      <c r="A3260" s="53" t="s">
        <v>9365</v>
      </c>
      <c r="B3260" s="54" t="s">
        <v>9366</v>
      </c>
      <c r="C3260" s="55" t="s">
        <v>7878</v>
      </c>
      <c r="D3260" s="53"/>
      <c r="E3260" s="53"/>
      <c r="F3260" s="53"/>
      <c r="G3260" s="53"/>
      <c r="H3260" s="53" t="s">
        <v>148</v>
      </c>
      <c r="I3260" s="53" t="s">
        <v>30</v>
      </c>
      <c r="J3260" s="53" t="s">
        <v>151</v>
      </c>
      <c r="K3260" s="53" t="s">
        <v>124</v>
      </c>
      <c r="L3260" s="53" t="s">
        <v>129</v>
      </c>
      <c r="M3260" s="55"/>
      <c r="N3260" s="53" t="s">
        <v>9367</v>
      </c>
      <c r="O3260" s="53"/>
      <c r="P3260" s="76"/>
    </row>
    <row r="3261" spans="1:16" ht="30">
      <c r="A3261" s="53" t="s">
        <v>9368</v>
      </c>
      <c r="B3261" s="54" t="s">
        <v>9366</v>
      </c>
      <c r="C3261" s="55" t="s">
        <v>7881</v>
      </c>
      <c r="D3261" s="53"/>
      <c r="E3261" s="53"/>
      <c r="F3261" s="53"/>
      <c r="G3261" s="33" t="s">
        <v>10771</v>
      </c>
      <c r="H3261" s="53" t="s">
        <v>148</v>
      </c>
      <c r="I3261" s="53" t="s">
        <v>30</v>
      </c>
      <c r="J3261" s="53" t="s">
        <v>149</v>
      </c>
      <c r="K3261" s="53" t="s">
        <v>123</v>
      </c>
      <c r="L3261" s="53" t="s">
        <v>150</v>
      </c>
      <c r="M3261" s="58" t="s">
        <v>11076</v>
      </c>
      <c r="N3261" s="53" t="s">
        <v>9369</v>
      </c>
      <c r="O3261" s="33"/>
      <c r="P3261" s="76"/>
    </row>
    <row r="3262" spans="1:16" ht="90">
      <c r="A3262" s="53" t="s">
        <v>9370</v>
      </c>
      <c r="B3262" s="54" t="s">
        <v>9371</v>
      </c>
      <c r="C3262" s="58" t="s">
        <v>9372</v>
      </c>
      <c r="D3262" s="53"/>
      <c r="E3262" s="53"/>
      <c r="F3262" s="53"/>
      <c r="G3262" s="33"/>
      <c r="H3262" s="53" t="s">
        <v>148</v>
      </c>
      <c r="I3262" s="53" t="s">
        <v>30</v>
      </c>
      <c r="J3262" s="53" t="s">
        <v>149</v>
      </c>
      <c r="K3262" s="53" t="s">
        <v>123</v>
      </c>
      <c r="L3262" s="53" t="s">
        <v>128</v>
      </c>
      <c r="M3262" s="58" t="s">
        <v>11217</v>
      </c>
      <c r="N3262" s="53" t="s">
        <v>9373</v>
      </c>
      <c r="O3262" s="33"/>
      <c r="P3262" s="76"/>
    </row>
    <row r="3263" spans="1:16" ht="30">
      <c r="A3263" s="53" t="s">
        <v>9374</v>
      </c>
      <c r="B3263" s="54" t="s">
        <v>9371</v>
      </c>
      <c r="C3263" s="55" t="s">
        <v>9375</v>
      </c>
      <c r="D3263" s="33" t="s">
        <v>9392</v>
      </c>
      <c r="E3263" s="33" t="s">
        <v>9439</v>
      </c>
      <c r="F3263" s="53"/>
      <c r="G3263" s="53"/>
      <c r="H3263" s="53" t="s">
        <v>148</v>
      </c>
      <c r="I3263" s="53" t="s">
        <v>31</v>
      </c>
      <c r="J3263" s="53" t="s">
        <v>149</v>
      </c>
      <c r="K3263" s="53" t="s">
        <v>123</v>
      </c>
      <c r="L3263" s="33" t="s">
        <v>129</v>
      </c>
      <c r="M3263" s="58" t="s">
        <v>10763</v>
      </c>
      <c r="N3263" s="53" t="s">
        <v>9376</v>
      </c>
      <c r="O3263" s="53"/>
      <c r="P3263" s="76"/>
    </row>
    <row r="3264" spans="1:16" ht="30">
      <c r="A3264" s="53" t="s">
        <v>9377</v>
      </c>
      <c r="B3264" s="54" t="s">
        <v>9371</v>
      </c>
      <c r="C3264" s="58" t="s">
        <v>9378</v>
      </c>
      <c r="D3264" s="33"/>
      <c r="E3264" s="53"/>
      <c r="F3264" s="53"/>
      <c r="G3264" s="53"/>
      <c r="H3264" s="53" t="s">
        <v>148</v>
      </c>
      <c r="I3264" s="53" t="s">
        <v>31</v>
      </c>
      <c r="J3264" s="53" t="s">
        <v>151</v>
      </c>
      <c r="K3264" s="53" t="s">
        <v>124</v>
      </c>
      <c r="L3264" s="53" t="s">
        <v>129</v>
      </c>
      <c r="M3264" s="55"/>
      <c r="N3264" s="53" t="s">
        <v>9379</v>
      </c>
      <c r="O3264" s="53"/>
      <c r="P3264" s="33"/>
    </row>
    <row r="3265" spans="1:16" ht="45">
      <c r="A3265" s="53" t="s">
        <v>9380</v>
      </c>
      <c r="B3265" s="54" t="s">
        <v>9371</v>
      </c>
      <c r="C3265" s="58" t="s">
        <v>9381</v>
      </c>
      <c r="D3265" s="33"/>
      <c r="E3265" s="53"/>
      <c r="F3265" s="53"/>
      <c r="G3265" s="53"/>
      <c r="H3265" s="53" t="s">
        <v>148</v>
      </c>
      <c r="I3265" s="53" t="s">
        <v>31</v>
      </c>
      <c r="J3265" s="53" t="s">
        <v>151</v>
      </c>
      <c r="K3265" s="53" t="s">
        <v>124</v>
      </c>
      <c r="L3265" s="53" t="s">
        <v>129</v>
      </c>
      <c r="M3265" s="55"/>
      <c r="N3265" s="53" t="s">
        <v>9382</v>
      </c>
      <c r="O3265" s="53"/>
      <c r="P3265" s="33"/>
    </row>
    <row r="3266" spans="1:16" ht="45">
      <c r="A3266" s="53" t="s">
        <v>9383</v>
      </c>
      <c r="B3266" s="54" t="s">
        <v>9371</v>
      </c>
      <c r="C3266" s="58" t="s">
        <v>9384</v>
      </c>
      <c r="D3266" s="33"/>
      <c r="E3266" s="33"/>
      <c r="F3266" s="53"/>
      <c r="G3266" s="53"/>
      <c r="H3266" s="53" t="s">
        <v>148</v>
      </c>
      <c r="I3266" s="53" t="s">
        <v>31</v>
      </c>
      <c r="J3266" s="53" t="s">
        <v>151</v>
      </c>
      <c r="K3266" s="53" t="s">
        <v>124</v>
      </c>
      <c r="L3266" s="53" t="s">
        <v>129</v>
      </c>
      <c r="M3266" s="55"/>
      <c r="N3266" s="53" t="s">
        <v>9385</v>
      </c>
      <c r="O3266" s="53"/>
      <c r="P3266" s="33"/>
    </row>
    <row r="3267" spans="1:16" ht="45">
      <c r="A3267" s="53" t="s">
        <v>9386</v>
      </c>
      <c r="B3267" s="54" t="s">
        <v>9371</v>
      </c>
      <c r="C3267" s="55" t="s">
        <v>9387</v>
      </c>
      <c r="D3267" s="33"/>
      <c r="E3267" s="33"/>
      <c r="F3267" s="33"/>
      <c r="G3267" s="53"/>
      <c r="H3267" s="53" t="s">
        <v>148</v>
      </c>
      <c r="I3267" s="53" t="s">
        <v>31</v>
      </c>
      <c r="J3267" s="53" t="s">
        <v>151</v>
      </c>
      <c r="K3267" s="53" t="s">
        <v>124</v>
      </c>
      <c r="L3267" s="53" t="s">
        <v>129</v>
      </c>
      <c r="M3267" s="55"/>
      <c r="N3267" s="53" t="s">
        <v>9388</v>
      </c>
      <c r="O3267" s="53"/>
      <c r="P3267" s="33"/>
    </row>
    <row r="3268" spans="1:16" ht="30">
      <c r="A3268" s="33" t="s">
        <v>9389</v>
      </c>
      <c r="B3268" s="54" t="s">
        <v>9371</v>
      </c>
      <c r="C3268" s="58" t="s">
        <v>9390</v>
      </c>
      <c r="D3268" s="33"/>
      <c r="E3268" s="53"/>
      <c r="F3268" s="53"/>
      <c r="G3268" s="53"/>
      <c r="H3268" s="53" t="s">
        <v>148</v>
      </c>
      <c r="I3268" s="53" t="s">
        <v>31</v>
      </c>
      <c r="J3268" s="53" t="s">
        <v>151</v>
      </c>
      <c r="K3268" s="53" t="s">
        <v>124</v>
      </c>
      <c r="L3268" s="53" t="s">
        <v>129</v>
      </c>
      <c r="M3268" s="55"/>
      <c r="N3268" s="53" t="s">
        <v>9391</v>
      </c>
      <c r="O3268" s="53"/>
      <c r="P3268" s="33"/>
    </row>
    <row r="3269" spans="1:16" ht="30">
      <c r="A3269" s="33" t="s">
        <v>9392</v>
      </c>
      <c r="B3269" s="54" t="s">
        <v>9371</v>
      </c>
      <c r="C3269" s="55" t="s">
        <v>9393</v>
      </c>
      <c r="D3269" s="53"/>
      <c r="E3269" s="53"/>
      <c r="F3269" s="53"/>
      <c r="G3269" s="33" t="s">
        <v>10769</v>
      </c>
      <c r="H3269" s="53" t="s">
        <v>148</v>
      </c>
      <c r="I3269" s="53" t="s">
        <v>30</v>
      </c>
      <c r="J3269" s="53" t="s">
        <v>149</v>
      </c>
      <c r="K3269" s="53" t="s">
        <v>123</v>
      </c>
      <c r="L3269" s="53" t="s">
        <v>150</v>
      </c>
      <c r="M3269" s="58" t="s">
        <v>11095</v>
      </c>
      <c r="N3269" s="53" t="s">
        <v>9394</v>
      </c>
      <c r="O3269" s="33"/>
      <c r="P3269" s="76"/>
    </row>
    <row r="3270" spans="1:16" ht="30">
      <c r="A3270" s="53" t="s">
        <v>9395</v>
      </c>
      <c r="B3270" s="54" t="s">
        <v>9371</v>
      </c>
      <c r="C3270" s="55" t="s">
        <v>9396</v>
      </c>
      <c r="D3270" s="53"/>
      <c r="E3270" s="53"/>
      <c r="F3270" s="53"/>
      <c r="G3270" s="53"/>
      <c r="H3270" s="53" t="s">
        <v>148</v>
      </c>
      <c r="I3270" s="53" t="s">
        <v>30</v>
      </c>
      <c r="J3270" s="53" t="s">
        <v>151</v>
      </c>
      <c r="K3270" s="53" t="s">
        <v>124</v>
      </c>
      <c r="L3270" s="53" t="s">
        <v>129</v>
      </c>
      <c r="M3270" s="55"/>
      <c r="N3270" s="53" t="s">
        <v>9397</v>
      </c>
      <c r="O3270" s="53"/>
      <c r="P3270" s="76"/>
    </row>
    <row r="3271" spans="1:16" ht="60">
      <c r="A3271" s="53" t="s">
        <v>9398</v>
      </c>
      <c r="B3271" s="54" t="s">
        <v>9371</v>
      </c>
      <c r="C3271" s="55" t="s">
        <v>9399</v>
      </c>
      <c r="D3271" s="53"/>
      <c r="E3271" s="53"/>
      <c r="F3271" s="53"/>
      <c r="G3271" s="53"/>
      <c r="H3271" s="53" t="s">
        <v>148</v>
      </c>
      <c r="I3271" s="53" t="s">
        <v>30</v>
      </c>
      <c r="J3271" s="53" t="s">
        <v>151</v>
      </c>
      <c r="K3271" s="53" t="s">
        <v>123</v>
      </c>
      <c r="L3271" s="33" t="s">
        <v>128</v>
      </c>
      <c r="M3271" s="65" t="s">
        <v>10900</v>
      </c>
      <c r="N3271" s="53" t="s">
        <v>9400</v>
      </c>
      <c r="O3271" s="53"/>
      <c r="P3271" s="76"/>
    </row>
    <row r="3272" spans="1:16" ht="90">
      <c r="A3272" s="33" t="s">
        <v>9401</v>
      </c>
      <c r="B3272" s="54" t="s">
        <v>9371</v>
      </c>
      <c r="C3272" s="55" t="s">
        <v>9402</v>
      </c>
      <c r="D3272" s="53"/>
      <c r="E3272" s="53"/>
      <c r="F3272" s="53"/>
      <c r="G3272" s="33" t="s">
        <v>10769</v>
      </c>
      <c r="H3272" s="53" t="s">
        <v>148</v>
      </c>
      <c r="I3272" s="53" t="s">
        <v>30</v>
      </c>
      <c r="J3272" s="53" t="s">
        <v>149</v>
      </c>
      <c r="K3272" s="53" t="s">
        <v>123</v>
      </c>
      <c r="L3272" s="53" t="s">
        <v>150</v>
      </c>
      <c r="M3272" s="58" t="s">
        <v>11095</v>
      </c>
      <c r="N3272" s="53" t="s">
        <v>9403</v>
      </c>
      <c r="O3272" s="33"/>
      <c r="P3272" s="76"/>
    </row>
    <row r="3273" spans="1:16" ht="75">
      <c r="A3273" s="33" t="s">
        <v>9404</v>
      </c>
      <c r="B3273" s="54" t="s">
        <v>9371</v>
      </c>
      <c r="C3273" s="55" t="s">
        <v>9405</v>
      </c>
      <c r="D3273" s="53"/>
      <c r="E3273" s="53"/>
      <c r="F3273" s="53"/>
      <c r="G3273" s="33" t="s">
        <v>10769</v>
      </c>
      <c r="H3273" s="53" t="s">
        <v>148</v>
      </c>
      <c r="I3273" s="53" t="s">
        <v>30</v>
      </c>
      <c r="J3273" s="53" t="s">
        <v>149</v>
      </c>
      <c r="K3273" s="53" t="s">
        <v>123</v>
      </c>
      <c r="L3273" s="53" t="s">
        <v>150</v>
      </c>
      <c r="M3273" s="58" t="s">
        <v>11095</v>
      </c>
      <c r="N3273" s="53" t="s">
        <v>9406</v>
      </c>
      <c r="O3273" s="33"/>
      <c r="P3273" s="76"/>
    </row>
    <row r="3274" spans="1:16" ht="90">
      <c r="A3274" s="53" t="s">
        <v>9407</v>
      </c>
      <c r="B3274" s="54" t="s">
        <v>9371</v>
      </c>
      <c r="C3274" s="55" t="s">
        <v>9408</v>
      </c>
      <c r="D3274" s="53"/>
      <c r="E3274" s="53"/>
      <c r="F3274" s="53"/>
      <c r="G3274" s="33" t="s">
        <v>10769</v>
      </c>
      <c r="H3274" s="53" t="s">
        <v>148</v>
      </c>
      <c r="I3274" s="53" t="s">
        <v>30</v>
      </c>
      <c r="J3274" s="53" t="s">
        <v>149</v>
      </c>
      <c r="K3274" s="53" t="s">
        <v>123</v>
      </c>
      <c r="L3274" s="53" t="s">
        <v>150</v>
      </c>
      <c r="M3274" s="58" t="s">
        <v>11095</v>
      </c>
      <c r="N3274" s="53" t="s">
        <v>9409</v>
      </c>
      <c r="O3274" s="33"/>
      <c r="P3274" s="76"/>
    </row>
    <row r="3275" spans="1:16" ht="75">
      <c r="A3275" s="53" t="s">
        <v>9410</v>
      </c>
      <c r="B3275" s="54" t="s">
        <v>9371</v>
      </c>
      <c r="C3275" s="55" t="s">
        <v>9411</v>
      </c>
      <c r="D3275" s="53"/>
      <c r="E3275" s="53"/>
      <c r="F3275" s="53"/>
      <c r="G3275" s="33" t="s">
        <v>10769</v>
      </c>
      <c r="H3275" s="53" t="s">
        <v>148</v>
      </c>
      <c r="I3275" s="53" t="s">
        <v>30</v>
      </c>
      <c r="J3275" s="53" t="s">
        <v>149</v>
      </c>
      <c r="K3275" s="53" t="s">
        <v>123</v>
      </c>
      <c r="L3275" s="53" t="s">
        <v>150</v>
      </c>
      <c r="M3275" s="58" t="s">
        <v>11095</v>
      </c>
      <c r="N3275" s="53" t="s">
        <v>9412</v>
      </c>
      <c r="O3275" s="33"/>
      <c r="P3275" s="76"/>
    </row>
    <row r="3276" spans="1:16" ht="75">
      <c r="A3276" s="53" t="s">
        <v>9413</v>
      </c>
      <c r="B3276" s="54" t="s">
        <v>9371</v>
      </c>
      <c r="C3276" s="55" t="s">
        <v>9414</v>
      </c>
      <c r="D3276" s="53"/>
      <c r="E3276" s="53"/>
      <c r="F3276" s="53"/>
      <c r="G3276" s="33" t="s">
        <v>10769</v>
      </c>
      <c r="H3276" s="53" t="s">
        <v>148</v>
      </c>
      <c r="I3276" s="53" t="s">
        <v>30</v>
      </c>
      <c r="J3276" s="53" t="s">
        <v>149</v>
      </c>
      <c r="K3276" s="53" t="s">
        <v>123</v>
      </c>
      <c r="L3276" s="53" t="s">
        <v>150</v>
      </c>
      <c r="M3276" s="58" t="s">
        <v>11095</v>
      </c>
      <c r="N3276" s="53" t="s">
        <v>9415</v>
      </c>
      <c r="O3276" s="33"/>
      <c r="P3276" s="76"/>
    </row>
    <row r="3277" spans="1:16" ht="45">
      <c r="A3277" s="53" t="s">
        <v>9416</v>
      </c>
      <c r="B3277" s="54" t="s">
        <v>9371</v>
      </c>
      <c r="C3277" s="58" t="s">
        <v>9417</v>
      </c>
      <c r="D3277" s="53"/>
      <c r="E3277" s="53"/>
      <c r="F3277" s="53"/>
      <c r="G3277" s="53"/>
      <c r="H3277" s="53" t="s">
        <v>148</v>
      </c>
      <c r="I3277" s="53" t="s">
        <v>30</v>
      </c>
      <c r="J3277" s="53" t="s">
        <v>151</v>
      </c>
      <c r="K3277" s="33" t="s">
        <v>124</v>
      </c>
      <c r="L3277" s="33" t="s">
        <v>129</v>
      </c>
      <c r="M3277" s="58"/>
      <c r="N3277" s="53" t="s">
        <v>9418</v>
      </c>
      <c r="O3277" s="53"/>
      <c r="P3277" s="76"/>
    </row>
    <row r="3278" spans="1:16" ht="60">
      <c r="A3278" s="53" t="s">
        <v>9419</v>
      </c>
      <c r="B3278" s="54" t="s">
        <v>9371</v>
      </c>
      <c r="C3278" s="55" t="s">
        <v>10686</v>
      </c>
      <c r="D3278" s="53"/>
      <c r="E3278" s="53"/>
      <c r="F3278" s="53"/>
      <c r="G3278" s="33" t="s">
        <v>10769</v>
      </c>
      <c r="H3278" s="53" t="s">
        <v>148</v>
      </c>
      <c r="I3278" s="53" t="s">
        <v>30</v>
      </c>
      <c r="J3278" s="53" t="s">
        <v>149</v>
      </c>
      <c r="K3278" s="53" t="s">
        <v>123</v>
      </c>
      <c r="L3278" s="53" t="s">
        <v>150</v>
      </c>
      <c r="M3278" s="58" t="s">
        <v>11177</v>
      </c>
      <c r="N3278" s="53" t="s">
        <v>9420</v>
      </c>
      <c r="O3278" s="33"/>
      <c r="P3278" s="76"/>
    </row>
    <row r="3279" spans="1:16" ht="45">
      <c r="A3279" s="33" t="s">
        <v>9421</v>
      </c>
      <c r="B3279" s="54" t="s">
        <v>9371</v>
      </c>
      <c r="C3279" s="55" t="s">
        <v>9422</v>
      </c>
      <c r="D3279" s="53"/>
      <c r="E3279" s="53"/>
      <c r="F3279" s="53"/>
      <c r="G3279" s="53"/>
      <c r="H3279" s="53" t="s">
        <v>148</v>
      </c>
      <c r="I3279" s="33" t="s">
        <v>30</v>
      </c>
      <c r="J3279" s="53" t="s">
        <v>149</v>
      </c>
      <c r="K3279" s="53" t="s">
        <v>123</v>
      </c>
      <c r="L3279" s="33" t="s">
        <v>129</v>
      </c>
      <c r="M3279" s="65" t="s">
        <v>10903</v>
      </c>
      <c r="N3279" s="53" t="s">
        <v>9423</v>
      </c>
      <c r="O3279" s="53"/>
      <c r="P3279" s="76"/>
    </row>
    <row r="3280" spans="1:16" ht="45">
      <c r="A3280" s="33" t="s">
        <v>9424</v>
      </c>
      <c r="B3280" s="54" t="s">
        <v>9371</v>
      </c>
      <c r="C3280" s="55" t="s">
        <v>9425</v>
      </c>
      <c r="D3280" s="53"/>
      <c r="E3280" s="53"/>
      <c r="F3280" s="53"/>
      <c r="G3280" s="53"/>
      <c r="H3280" s="53" t="s">
        <v>148</v>
      </c>
      <c r="I3280" s="33" t="s">
        <v>30</v>
      </c>
      <c r="J3280" s="53" t="s">
        <v>149</v>
      </c>
      <c r="K3280" s="53" t="s">
        <v>123</v>
      </c>
      <c r="L3280" s="33" t="s">
        <v>129</v>
      </c>
      <c r="M3280" s="65" t="s">
        <v>10903</v>
      </c>
      <c r="N3280" s="53" t="s">
        <v>9426</v>
      </c>
      <c r="O3280" s="53"/>
      <c r="P3280" s="76"/>
    </row>
    <row r="3281" spans="1:16" ht="45">
      <c r="A3281" s="53" t="s">
        <v>9427</v>
      </c>
      <c r="B3281" s="54" t="s">
        <v>9371</v>
      </c>
      <c r="C3281" s="55" t="s">
        <v>9428</v>
      </c>
      <c r="D3281" s="53"/>
      <c r="E3281" s="53"/>
      <c r="F3281" s="53"/>
      <c r="G3281" s="53"/>
      <c r="H3281" s="53" t="s">
        <v>148</v>
      </c>
      <c r="I3281" s="33" t="s">
        <v>30</v>
      </c>
      <c r="J3281" s="53" t="s">
        <v>149</v>
      </c>
      <c r="K3281" s="53" t="s">
        <v>123</v>
      </c>
      <c r="L3281" s="33" t="s">
        <v>129</v>
      </c>
      <c r="M3281" s="65" t="s">
        <v>10903</v>
      </c>
      <c r="N3281" s="53" t="s">
        <v>9429</v>
      </c>
      <c r="O3281" s="53"/>
      <c r="P3281" s="76"/>
    </row>
    <row r="3282" spans="1:16" ht="30">
      <c r="A3282" s="53" t="s">
        <v>9430</v>
      </c>
      <c r="B3282" s="54" t="s">
        <v>9371</v>
      </c>
      <c r="C3282" s="55" t="s">
        <v>9431</v>
      </c>
      <c r="D3282" s="53"/>
      <c r="E3282" s="53"/>
      <c r="F3282" s="53"/>
      <c r="G3282" s="33"/>
      <c r="H3282" s="53" t="s">
        <v>148</v>
      </c>
      <c r="I3282" s="53" t="s">
        <v>30</v>
      </c>
      <c r="J3282" s="53" t="s">
        <v>149</v>
      </c>
      <c r="K3282" s="53" t="s">
        <v>123</v>
      </c>
      <c r="L3282" s="53" t="s">
        <v>128</v>
      </c>
      <c r="M3282" s="58" t="s">
        <v>11095</v>
      </c>
      <c r="N3282" s="53" t="s">
        <v>9432</v>
      </c>
      <c r="O3282" s="53"/>
      <c r="P3282" s="76"/>
    </row>
    <row r="3283" spans="1:16" ht="60">
      <c r="A3283" s="53" t="s">
        <v>9433</v>
      </c>
      <c r="B3283" s="54" t="s">
        <v>9371</v>
      </c>
      <c r="C3283" s="58" t="s">
        <v>9434</v>
      </c>
      <c r="D3283" s="53"/>
      <c r="E3283" s="53"/>
      <c r="F3283" s="53"/>
      <c r="G3283" s="53"/>
      <c r="H3283" s="53" t="s">
        <v>148</v>
      </c>
      <c r="I3283" s="53" t="s">
        <v>30</v>
      </c>
      <c r="J3283" s="53" t="s">
        <v>149</v>
      </c>
      <c r="K3283" s="53" t="s">
        <v>123</v>
      </c>
      <c r="L3283" s="53" t="s">
        <v>128</v>
      </c>
      <c r="M3283" s="58" t="s">
        <v>11022</v>
      </c>
      <c r="N3283" s="53" t="s">
        <v>9435</v>
      </c>
      <c r="O3283" s="53"/>
      <c r="P3283" s="76"/>
    </row>
    <row r="3284" spans="1:16" ht="75">
      <c r="A3284" s="53" t="s">
        <v>9436</v>
      </c>
      <c r="B3284" s="54" t="s">
        <v>9371</v>
      </c>
      <c r="C3284" s="58" t="s">
        <v>9437</v>
      </c>
      <c r="D3284" s="53"/>
      <c r="E3284" s="53"/>
      <c r="F3284" s="53"/>
      <c r="G3284" s="53"/>
      <c r="H3284" s="53" t="s">
        <v>148</v>
      </c>
      <c r="I3284" s="53" t="s">
        <v>30</v>
      </c>
      <c r="J3284" s="53" t="s">
        <v>149</v>
      </c>
      <c r="K3284" s="53" t="s">
        <v>123</v>
      </c>
      <c r="L3284" s="53" t="s">
        <v>128</v>
      </c>
      <c r="M3284" s="58" t="s">
        <v>11023</v>
      </c>
      <c r="N3284" s="53" t="s">
        <v>9438</v>
      </c>
      <c r="O3284" s="53"/>
      <c r="P3284" s="76"/>
    </row>
    <row r="3285" spans="1:16" ht="75">
      <c r="A3285" s="53" t="s">
        <v>9444</v>
      </c>
      <c r="B3285" s="54" t="s">
        <v>9371</v>
      </c>
      <c r="C3285" s="55" t="s">
        <v>9445</v>
      </c>
      <c r="D3285" s="53"/>
      <c r="E3285" s="53"/>
      <c r="F3285" s="53"/>
      <c r="G3285" s="33" t="s">
        <v>10769</v>
      </c>
      <c r="H3285" s="53" t="s">
        <v>148</v>
      </c>
      <c r="I3285" s="53" t="s">
        <v>30</v>
      </c>
      <c r="J3285" s="53" t="s">
        <v>149</v>
      </c>
      <c r="K3285" s="53" t="s">
        <v>123</v>
      </c>
      <c r="L3285" s="53" t="s">
        <v>150</v>
      </c>
      <c r="M3285" s="58" t="s">
        <v>11095</v>
      </c>
      <c r="N3285" s="53" t="s">
        <v>9446</v>
      </c>
      <c r="O3285" s="33"/>
      <c r="P3285" s="76"/>
    </row>
    <row r="3286" spans="1:16" ht="60">
      <c r="A3286" s="53" t="s">
        <v>9447</v>
      </c>
      <c r="B3286" s="54" t="s">
        <v>9371</v>
      </c>
      <c r="C3286" s="55" t="s">
        <v>9448</v>
      </c>
      <c r="D3286" s="53"/>
      <c r="E3286" s="53"/>
      <c r="F3286" s="53"/>
      <c r="G3286" s="53"/>
      <c r="H3286" s="53" t="s">
        <v>148</v>
      </c>
      <c r="I3286" s="53" t="s">
        <v>30</v>
      </c>
      <c r="J3286" s="53" t="s">
        <v>149</v>
      </c>
      <c r="K3286" s="53" t="s">
        <v>123</v>
      </c>
      <c r="L3286" s="53" t="s">
        <v>128</v>
      </c>
      <c r="M3286" s="65" t="s">
        <v>10966</v>
      </c>
      <c r="N3286" s="60"/>
      <c r="O3286" s="60"/>
      <c r="P3286" s="76"/>
    </row>
    <row r="3287" spans="1:16" ht="60">
      <c r="A3287" s="53" t="s">
        <v>9449</v>
      </c>
      <c r="B3287" s="54" t="s">
        <v>9371</v>
      </c>
      <c r="C3287" s="55" t="s">
        <v>9450</v>
      </c>
      <c r="D3287" s="53"/>
      <c r="E3287" s="53"/>
      <c r="F3287" s="53"/>
      <c r="G3287" s="53"/>
      <c r="H3287" s="53" t="s">
        <v>148</v>
      </c>
      <c r="I3287" s="53" t="s">
        <v>30</v>
      </c>
      <c r="J3287" s="53" t="s">
        <v>149</v>
      </c>
      <c r="K3287" s="53" t="s">
        <v>123</v>
      </c>
      <c r="L3287" s="53" t="s">
        <v>128</v>
      </c>
      <c r="M3287" s="58" t="s">
        <v>10881</v>
      </c>
      <c r="N3287" s="53" t="s">
        <v>9451</v>
      </c>
      <c r="O3287" s="53"/>
      <c r="P3287" s="76"/>
    </row>
    <row r="3288" spans="1:16" ht="60">
      <c r="A3288" s="53" t="s">
        <v>9452</v>
      </c>
      <c r="B3288" s="54" t="s">
        <v>9371</v>
      </c>
      <c r="C3288" s="55" t="s">
        <v>9453</v>
      </c>
      <c r="D3288" s="53"/>
      <c r="E3288" s="53"/>
      <c r="F3288" s="53"/>
      <c r="G3288" s="53"/>
      <c r="H3288" s="53" t="s">
        <v>148</v>
      </c>
      <c r="I3288" s="53" t="s">
        <v>30</v>
      </c>
      <c r="J3288" s="53" t="s">
        <v>149</v>
      </c>
      <c r="K3288" s="53" t="s">
        <v>123</v>
      </c>
      <c r="L3288" s="53" t="s">
        <v>128</v>
      </c>
      <c r="M3288" s="58" t="s">
        <v>10881</v>
      </c>
      <c r="N3288" s="53" t="s">
        <v>9454</v>
      </c>
      <c r="O3288" s="53"/>
      <c r="P3288" s="76"/>
    </row>
    <row r="3289" spans="1:16" ht="30">
      <c r="A3289" s="53" t="s">
        <v>9455</v>
      </c>
      <c r="B3289" s="54" t="s">
        <v>9371</v>
      </c>
      <c r="C3289" s="55" t="s">
        <v>9456</v>
      </c>
      <c r="D3289" s="53"/>
      <c r="E3289" s="53"/>
      <c r="F3289" s="53"/>
      <c r="G3289" s="33" t="s">
        <v>10769</v>
      </c>
      <c r="H3289" s="53" t="s">
        <v>148</v>
      </c>
      <c r="I3289" s="53" t="s">
        <v>30</v>
      </c>
      <c r="J3289" s="53" t="s">
        <v>149</v>
      </c>
      <c r="K3289" s="53" t="s">
        <v>123</v>
      </c>
      <c r="L3289" s="53" t="s">
        <v>150</v>
      </c>
      <c r="M3289" s="58" t="s">
        <v>11095</v>
      </c>
      <c r="N3289" s="53" t="s">
        <v>9457</v>
      </c>
      <c r="O3289" s="83"/>
      <c r="P3289" s="76"/>
    </row>
    <row r="3290" spans="1:16" ht="30">
      <c r="A3290" s="53" t="s">
        <v>9458</v>
      </c>
      <c r="B3290" s="54" t="s">
        <v>9459</v>
      </c>
      <c r="C3290" s="58" t="s">
        <v>10868</v>
      </c>
      <c r="D3290" s="33" t="s">
        <v>9486</v>
      </c>
      <c r="E3290" s="33" t="s">
        <v>9510</v>
      </c>
      <c r="F3290" s="53"/>
      <c r="G3290" s="53"/>
      <c r="H3290" s="53" t="s">
        <v>148</v>
      </c>
      <c r="I3290" s="53" t="s">
        <v>31</v>
      </c>
      <c r="J3290" s="53" t="s">
        <v>149</v>
      </c>
      <c r="K3290" s="53" t="s">
        <v>123</v>
      </c>
      <c r="L3290" s="33" t="s">
        <v>129</v>
      </c>
      <c r="M3290" s="58" t="s">
        <v>10763</v>
      </c>
      <c r="N3290" s="53" t="s">
        <v>9460</v>
      </c>
      <c r="O3290" s="56"/>
      <c r="P3290" s="76"/>
    </row>
    <row r="3291" spans="1:16" ht="30">
      <c r="A3291" s="53" t="s">
        <v>9461</v>
      </c>
      <c r="B3291" s="54" t="s">
        <v>9459</v>
      </c>
      <c r="C3291" s="58" t="s">
        <v>10857</v>
      </c>
      <c r="D3291" s="33"/>
      <c r="E3291" s="33"/>
      <c r="F3291" s="53"/>
      <c r="G3291" s="53"/>
      <c r="H3291" s="53" t="s">
        <v>148</v>
      </c>
      <c r="I3291" s="53" t="s">
        <v>31</v>
      </c>
      <c r="J3291" s="53" t="s">
        <v>151</v>
      </c>
      <c r="K3291" s="53" t="s">
        <v>124</v>
      </c>
      <c r="L3291" s="53" t="s">
        <v>129</v>
      </c>
      <c r="M3291" s="54"/>
      <c r="N3291" s="53" t="s">
        <v>9462</v>
      </c>
      <c r="O3291" s="56"/>
      <c r="P3291" s="33"/>
    </row>
    <row r="3292" spans="1:16" ht="210">
      <c r="A3292" s="53" t="s">
        <v>9463</v>
      </c>
      <c r="B3292" s="54" t="s">
        <v>9459</v>
      </c>
      <c r="C3292" s="58" t="s">
        <v>10858</v>
      </c>
      <c r="D3292" s="33"/>
      <c r="E3292" s="53"/>
      <c r="F3292" s="53"/>
      <c r="G3292" s="53"/>
      <c r="H3292" s="53" t="s">
        <v>148</v>
      </c>
      <c r="I3292" s="53" t="s">
        <v>31</v>
      </c>
      <c r="J3292" s="53" t="s">
        <v>151</v>
      </c>
      <c r="K3292" s="53" t="s">
        <v>124</v>
      </c>
      <c r="L3292" s="53" t="s">
        <v>129</v>
      </c>
      <c r="M3292" s="54"/>
      <c r="N3292" s="53" t="s">
        <v>9464</v>
      </c>
      <c r="O3292" s="56"/>
      <c r="P3292" s="33"/>
    </row>
    <row r="3293" spans="1:16" ht="45">
      <c r="A3293" s="33" t="s">
        <v>9465</v>
      </c>
      <c r="B3293" s="54" t="s">
        <v>9459</v>
      </c>
      <c r="C3293" s="58" t="s">
        <v>9466</v>
      </c>
      <c r="D3293" s="33"/>
      <c r="E3293" s="53"/>
      <c r="F3293" s="53"/>
      <c r="G3293" s="33" t="s">
        <v>10772</v>
      </c>
      <c r="H3293" s="53" t="s">
        <v>148</v>
      </c>
      <c r="I3293" s="33" t="s">
        <v>30</v>
      </c>
      <c r="J3293" s="53" t="s">
        <v>149</v>
      </c>
      <c r="K3293" s="53" t="s">
        <v>123</v>
      </c>
      <c r="L3293" s="33" t="s">
        <v>150</v>
      </c>
      <c r="M3293" s="65" t="s">
        <v>11168</v>
      </c>
      <c r="N3293" s="53" t="s">
        <v>9467</v>
      </c>
      <c r="O3293" s="56"/>
      <c r="P3293" s="33"/>
    </row>
    <row r="3294" spans="1:16" ht="135">
      <c r="A3294" s="53" t="s">
        <v>9468</v>
      </c>
      <c r="B3294" s="54" t="s">
        <v>9459</v>
      </c>
      <c r="C3294" s="58" t="s">
        <v>9469</v>
      </c>
      <c r="D3294" s="33"/>
      <c r="E3294" s="53"/>
      <c r="F3294" s="53"/>
      <c r="G3294" s="53"/>
      <c r="H3294" s="53" t="s">
        <v>148</v>
      </c>
      <c r="I3294" s="53" t="s">
        <v>31</v>
      </c>
      <c r="J3294" s="53" t="s">
        <v>151</v>
      </c>
      <c r="K3294" s="53" t="s">
        <v>124</v>
      </c>
      <c r="L3294" s="53" t="s">
        <v>129</v>
      </c>
      <c r="M3294" s="54"/>
      <c r="N3294" s="53" t="s">
        <v>9470</v>
      </c>
      <c r="O3294" s="56"/>
      <c r="P3294" s="33"/>
    </row>
    <row r="3295" spans="1:16" ht="150">
      <c r="A3295" s="53" t="s">
        <v>9471</v>
      </c>
      <c r="B3295" s="54" t="s">
        <v>9459</v>
      </c>
      <c r="C3295" s="58" t="s">
        <v>9472</v>
      </c>
      <c r="D3295" s="33"/>
      <c r="E3295" s="53"/>
      <c r="F3295" s="53"/>
      <c r="G3295" s="53"/>
      <c r="H3295" s="53" t="s">
        <v>148</v>
      </c>
      <c r="I3295" s="53" t="s">
        <v>31</v>
      </c>
      <c r="J3295" s="53" t="s">
        <v>151</v>
      </c>
      <c r="K3295" s="53" t="s">
        <v>124</v>
      </c>
      <c r="L3295" s="53" t="s">
        <v>129</v>
      </c>
      <c r="M3295" s="54"/>
      <c r="N3295" s="53" t="s">
        <v>9473</v>
      </c>
      <c r="O3295" s="56"/>
      <c r="P3295" s="33"/>
    </row>
    <row r="3296" spans="1:16" ht="45">
      <c r="A3296" s="53" t="s">
        <v>9474</v>
      </c>
      <c r="B3296" s="54" t="s">
        <v>9459</v>
      </c>
      <c r="C3296" s="55" t="s">
        <v>9475</v>
      </c>
      <c r="D3296" s="53"/>
      <c r="E3296" s="53"/>
      <c r="F3296" s="53"/>
      <c r="G3296" s="53"/>
      <c r="H3296" s="53" t="s">
        <v>148</v>
      </c>
      <c r="I3296" s="53" t="s">
        <v>30</v>
      </c>
      <c r="J3296" s="53" t="s">
        <v>149</v>
      </c>
      <c r="K3296" s="53" t="s">
        <v>123</v>
      </c>
      <c r="L3296" s="33" t="s">
        <v>129</v>
      </c>
      <c r="M3296" s="58" t="s">
        <v>11024</v>
      </c>
      <c r="N3296" s="53" t="s">
        <v>9476</v>
      </c>
      <c r="O3296" s="56"/>
      <c r="P3296" s="76"/>
    </row>
    <row r="3297" spans="1:16" ht="45">
      <c r="A3297" s="33" t="s">
        <v>9477</v>
      </c>
      <c r="B3297" s="54" t="s">
        <v>9459</v>
      </c>
      <c r="C3297" s="55" t="s">
        <v>9478</v>
      </c>
      <c r="D3297" s="53"/>
      <c r="E3297" s="53"/>
      <c r="F3297" s="53"/>
      <c r="G3297" s="53"/>
      <c r="H3297" s="53" t="s">
        <v>148</v>
      </c>
      <c r="I3297" s="53" t="s">
        <v>30</v>
      </c>
      <c r="J3297" s="53" t="s">
        <v>149</v>
      </c>
      <c r="K3297" s="53" t="s">
        <v>123</v>
      </c>
      <c r="L3297" s="33" t="s">
        <v>128</v>
      </c>
      <c r="M3297" s="58" t="s">
        <v>11025</v>
      </c>
      <c r="N3297" s="53" t="s">
        <v>9479</v>
      </c>
      <c r="O3297" s="56"/>
      <c r="P3297" s="76"/>
    </row>
    <row r="3298" spans="1:16" ht="45">
      <c r="A3298" s="53" t="s">
        <v>9480</v>
      </c>
      <c r="B3298" s="54" t="s">
        <v>9459</v>
      </c>
      <c r="C3298" s="55" t="s">
        <v>9481</v>
      </c>
      <c r="D3298" s="53"/>
      <c r="E3298" s="53"/>
      <c r="F3298" s="53"/>
      <c r="G3298" s="53"/>
      <c r="H3298" s="53" t="s">
        <v>148</v>
      </c>
      <c r="I3298" s="53" t="s">
        <v>30</v>
      </c>
      <c r="J3298" s="53" t="s">
        <v>149</v>
      </c>
      <c r="K3298" s="53" t="s">
        <v>123</v>
      </c>
      <c r="L3298" s="53" t="s">
        <v>128</v>
      </c>
      <c r="M3298" s="58" t="s">
        <v>10924</v>
      </c>
      <c r="N3298" s="53" t="s">
        <v>9482</v>
      </c>
      <c r="O3298" s="56"/>
      <c r="P3298" s="76"/>
    </row>
    <row r="3299" spans="1:16" ht="45">
      <c r="A3299" s="53" t="s">
        <v>9483</v>
      </c>
      <c r="B3299" s="54" t="s">
        <v>9459</v>
      </c>
      <c r="C3299" s="55" t="s">
        <v>9484</v>
      </c>
      <c r="D3299" s="53"/>
      <c r="E3299" s="53"/>
      <c r="F3299" s="53"/>
      <c r="G3299" s="53"/>
      <c r="H3299" s="53" t="s">
        <v>148</v>
      </c>
      <c r="I3299" s="53" t="s">
        <v>30</v>
      </c>
      <c r="J3299" s="53" t="s">
        <v>149</v>
      </c>
      <c r="K3299" s="53" t="s">
        <v>123</v>
      </c>
      <c r="L3299" s="53" t="s">
        <v>128</v>
      </c>
      <c r="M3299" s="58" t="s">
        <v>11026</v>
      </c>
      <c r="N3299" s="53" t="s">
        <v>9485</v>
      </c>
      <c r="O3299" s="60"/>
      <c r="P3299" s="76"/>
    </row>
    <row r="3300" spans="1:16" ht="45">
      <c r="A3300" s="33" t="s">
        <v>9486</v>
      </c>
      <c r="B3300" s="54" t="s">
        <v>9459</v>
      </c>
      <c r="C3300" s="55" t="s">
        <v>9487</v>
      </c>
      <c r="D3300" s="53"/>
      <c r="E3300" s="53"/>
      <c r="F3300" s="53"/>
      <c r="G3300" s="33" t="s">
        <v>10772</v>
      </c>
      <c r="H3300" s="53" t="s">
        <v>148</v>
      </c>
      <c r="I3300" s="53" t="s">
        <v>30</v>
      </c>
      <c r="J3300" s="53" t="s">
        <v>149</v>
      </c>
      <c r="K3300" s="53" t="s">
        <v>123</v>
      </c>
      <c r="L3300" s="53" t="s">
        <v>150</v>
      </c>
      <c r="M3300" s="65" t="s">
        <v>11168</v>
      </c>
      <c r="N3300" s="53" t="s">
        <v>9488</v>
      </c>
      <c r="O3300" s="83"/>
      <c r="P3300" s="76"/>
    </row>
    <row r="3301" spans="1:16" ht="45">
      <c r="A3301" s="53" t="s">
        <v>9489</v>
      </c>
      <c r="B3301" s="54" t="s">
        <v>9459</v>
      </c>
      <c r="C3301" s="55" t="s">
        <v>9490</v>
      </c>
      <c r="D3301" s="53"/>
      <c r="E3301" s="53"/>
      <c r="F3301" s="53"/>
      <c r="G3301" s="53"/>
      <c r="H3301" s="53" t="s">
        <v>148</v>
      </c>
      <c r="I3301" s="53" t="s">
        <v>30</v>
      </c>
      <c r="J3301" s="53" t="s">
        <v>151</v>
      </c>
      <c r="K3301" s="33" t="s">
        <v>124</v>
      </c>
      <c r="L3301" s="33" t="s">
        <v>129</v>
      </c>
      <c r="M3301" s="58"/>
      <c r="N3301" s="53" t="s">
        <v>9491</v>
      </c>
      <c r="O3301" s="60"/>
      <c r="P3301" s="76"/>
    </row>
    <row r="3302" spans="1:16" ht="60">
      <c r="A3302" s="53" t="s">
        <v>9492</v>
      </c>
      <c r="B3302" s="54" t="s">
        <v>9459</v>
      </c>
      <c r="C3302" s="58" t="s">
        <v>9493</v>
      </c>
      <c r="D3302" s="53"/>
      <c r="E3302" s="53"/>
      <c r="F3302" s="53"/>
      <c r="G3302" s="33" t="s">
        <v>10772</v>
      </c>
      <c r="H3302" s="53" t="s">
        <v>148</v>
      </c>
      <c r="I3302" s="53" t="s">
        <v>30</v>
      </c>
      <c r="J3302" s="53" t="s">
        <v>149</v>
      </c>
      <c r="K3302" s="53" t="s">
        <v>123</v>
      </c>
      <c r="L3302" s="53" t="s">
        <v>150</v>
      </c>
      <c r="M3302" s="65" t="s">
        <v>11168</v>
      </c>
      <c r="N3302" s="53" t="s">
        <v>9494</v>
      </c>
      <c r="O3302" s="83"/>
      <c r="P3302" s="76"/>
    </row>
    <row r="3303" spans="1:16" ht="105">
      <c r="A3303" s="33" t="s">
        <v>9495</v>
      </c>
      <c r="B3303" s="54" t="s">
        <v>9459</v>
      </c>
      <c r="C3303" s="55" t="s">
        <v>9496</v>
      </c>
      <c r="D3303" s="53"/>
      <c r="E3303" s="53"/>
      <c r="F3303" s="53"/>
      <c r="G3303" s="53"/>
      <c r="H3303" s="53" t="s">
        <v>148</v>
      </c>
      <c r="I3303" s="53" t="s">
        <v>30</v>
      </c>
      <c r="J3303" s="53" t="s">
        <v>151</v>
      </c>
      <c r="K3303" s="33" t="s">
        <v>124</v>
      </c>
      <c r="L3303" s="33" t="s">
        <v>129</v>
      </c>
      <c r="M3303" s="58"/>
      <c r="N3303" s="53" t="s">
        <v>9497</v>
      </c>
      <c r="O3303" s="56"/>
      <c r="P3303" s="76"/>
    </row>
    <row r="3304" spans="1:16" ht="120">
      <c r="A3304" s="53" t="s">
        <v>9498</v>
      </c>
      <c r="B3304" s="54" t="s">
        <v>9459</v>
      </c>
      <c r="C3304" s="55" t="s">
        <v>9499</v>
      </c>
      <c r="D3304" s="53"/>
      <c r="E3304" s="53"/>
      <c r="F3304" s="53"/>
      <c r="G3304" s="53"/>
      <c r="H3304" s="53" t="s">
        <v>148</v>
      </c>
      <c r="I3304" s="53" t="s">
        <v>30</v>
      </c>
      <c r="J3304" s="53" t="s">
        <v>151</v>
      </c>
      <c r="K3304" s="33" t="s">
        <v>124</v>
      </c>
      <c r="L3304" s="33" t="s">
        <v>129</v>
      </c>
      <c r="M3304" s="58"/>
      <c r="N3304" s="53" t="s">
        <v>9500</v>
      </c>
      <c r="O3304" s="56"/>
      <c r="P3304" s="76"/>
    </row>
    <row r="3305" spans="1:16" ht="60">
      <c r="A3305" s="53" t="s">
        <v>9501</v>
      </c>
      <c r="B3305" s="54" t="s">
        <v>9459</v>
      </c>
      <c r="C3305" s="55" t="s">
        <v>9502</v>
      </c>
      <c r="D3305" s="53"/>
      <c r="E3305" s="53"/>
      <c r="F3305" s="53"/>
      <c r="G3305" s="53"/>
      <c r="H3305" s="53" t="s">
        <v>148</v>
      </c>
      <c r="I3305" s="53" t="s">
        <v>30</v>
      </c>
      <c r="J3305" s="53" t="s">
        <v>149</v>
      </c>
      <c r="K3305" s="53" t="s">
        <v>123</v>
      </c>
      <c r="L3305" s="53" t="s">
        <v>128</v>
      </c>
      <c r="M3305" s="65" t="s">
        <v>10790</v>
      </c>
      <c r="N3305" s="53" t="s">
        <v>9503</v>
      </c>
      <c r="O3305" s="56"/>
      <c r="P3305" s="76"/>
    </row>
    <row r="3306" spans="1:16" ht="60">
      <c r="A3306" s="53" t="s">
        <v>9504</v>
      </c>
      <c r="B3306" s="54" t="s">
        <v>9459</v>
      </c>
      <c r="C3306" s="55" t="s">
        <v>9505</v>
      </c>
      <c r="D3306" s="53"/>
      <c r="E3306" s="53"/>
      <c r="F3306" s="53"/>
      <c r="G3306" s="53"/>
      <c r="H3306" s="53" t="s">
        <v>148</v>
      </c>
      <c r="I3306" s="53" t="s">
        <v>30</v>
      </c>
      <c r="J3306" s="53" t="s">
        <v>149</v>
      </c>
      <c r="K3306" s="53" t="s">
        <v>123</v>
      </c>
      <c r="L3306" s="53" t="s">
        <v>128</v>
      </c>
      <c r="M3306" s="65" t="s">
        <v>10790</v>
      </c>
      <c r="N3306" s="53" t="s">
        <v>9506</v>
      </c>
      <c r="O3306" s="56"/>
      <c r="P3306" s="76"/>
    </row>
    <row r="3307" spans="1:16" ht="60">
      <c r="A3307" s="53" t="s">
        <v>9507</v>
      </c>
      <c r="B3307" s="54" t="s">
        <v>9459</v>
      </c>
      <c r="C3307" s="55" t="s">
        <v>9508</v>
      </c>
      <c r="D3307" s="53"/>
      <c r="E3307" s="53"/>
      <c r="F3307" s="53"/>
      <c r="G3307" s="53"/>
      <c r="H3307" s="53" t="s">
        <v>148</v>
      </c>
      <c r="I3307" s="53" t="s">
        <v>30</v>
      </c>
      <c r="J3307" s="53" t="s">
        <v>149</v>
      </c>
      <c r="K3307" s="53" t="s">
        <v>123</v>
      </c>
      <c r="L3307" s="53" t="s">
        <v>128</v>
      </c>
      <c r="M3307" s="65" t="s">
        <v>10790</v>
      </c>
      <c r="N3307" s="53" t="s">
        <v>9509</v>
      </c>
      <c r="O3307" s="60"/>
      <c r="P3307" s="76"/>
    </row>
    <row r="3308" spans="1:16" ht="120">
      <c r="A3308" s="33" t="s">
        <v>9510</v>
      </c>
      <c r="B3308" s="54" t="s">
        <v>9459</v>
      </c>
      <c r="C3308" s="55" t="s">
        <v>9511</v>
      </c>
      <c r="D3308" s="53"/>
      <c r="E3308" s="53"/>
      <c r="F3308" s="53"/>
      <c r="G3308" s="33" t="s">
        <v>10772</v>
      </c>
      <c r="H3308" s="53" t="s">
        <v>148</v>
      </c>
      <c r="I3308" s="53" t="s">
        <v>30</v>
      </c>
      <c r="J3308" s="53" t="s">
        <v>149</v>
      </c>
      <c r="K3308" s="53" t="s">
        <v>123</v>
      </c>
      <c r="L3308" s="53" t="s">
        <v>150</v>
      </c>
      <c r="M3308" s="65" t="s">
        <v>11168</v>
      </c>
      <c r="N3308" s="53" t="s">
        <v>9512</v>
      </c>
      <c r="O3308" s="33"/>
      <c r="P3308" s="76"/>
    </row>
    <row r="3309" spans="1:16" ht="105">
      <c r="A3309" s="53" t="s">
        <v>9513</v>
      </c>
      <c r="B3309" s="54" t="s">
        <v>9459</v>
      </c>
      <c r="C3309" s="55" t="s">
        <v>9514</v>
      </c>
      <c r="D3309" s="53"/>
      <c r="E3309" s="53"/>
      <c r="F3309" s="53"/>
      <c r="G3309" s="33" t="s">
        <v>10772</v>
      </c>
      <c r="H3309" s="53" t="s">
        <v>148</v>
      </c>
      <c r="I3309" s="53" t="s">
        <v>30</v>
      </c>
      <c r="J3309" s="53" t="s">
        <v>149</v>
      </c>
      <c r="K3309" s="53" t="s">
        <v>123</v>
      </c>
      <c r="L3309" s="53" t="s">
        <v>150</v>
      </c>
      <c r="M3309" s="65" t="s">
        <v>11168</v>
      </c>
      <c r="N3309" s="53" t="s">
        <v>9515</v>
      </c>
      <c r="O3309" s="83"/>
      <c r="P3309" s="76"/>
    </row>
    <row r="3310" spans="1:16" ht="90">
      <c r="A3310" s="33" t="s">
        <v>9516</v>
      </c>
      <c r="B3310" s="54" t="s">
        <v>9459</v>
      </c>
      <c r="C3310" s="55" t="s">
        <v>9517</v>
      </c>
      <c r="D3310" s="53"/>
      <c r="E3310" s="53"/>
      <c r="F3310" s="53"/>
      <c r="G3310" s="53"/>
      <c r="H3310" s="53" t="s">
        <v>148</v>
      </c>
      <c r="I3310" s="53" t="s">
        <v>30</v>
      </c>
      <c r="J3310" s="53" t="s">
        <v>149</v>
      </c>
      <c r="K3310" s="53" t="s">
        <v>123</v>
      </c>
      <c r="L3310" s="53" t="s">
        <v>128</v>
      </c>
      <c r="M3310" s="58" t="s">
        <v>11027</v>
      </c>
      <c r="N3310" s="53" t="s">
        <v>9518</v>
      </c>
      <c r="O3310" s="56"/>
      <c r="P3310" s="76"/>
    </row>
    <row r="3311" spans="1:16" ht="75">
      <c r="A3311" s="53" t="s">
        <v>9519</v>
      </c>
      <c r="B3311" s="54" t="s">
        <v>9459</v>
      </c>
      <c r="C3311" s="55" t="s">
        <v>9520</v>
      </c>
      <c r="D3311" s="53"/>
      <c r="E3311" s="53"/>
      <c r="F3311" s="53"/>
      <c r="G3311" s="53"/>
      <c r="H3311" s="53" t="s">
        <v>148</v>
      </c>
      <c r="I3311" s="53" t="s">
        <v>30</v>
      </c>
      <c r="J3311" s="53" t="s">
        <v>149</v>
      </c>
      <c r="K3311" s="53" t="s">
        <v>123</v>
      </c>
      <c r="L3311" s="53" t="s">
        <v>128</v>
      </c>
      <c r="M3311" s="58" t="s">
        <v>11027</v>
      </c>
      <c r="N3311" s="53" t="s">
        <v>9521</v>
      </c>
      <c r="O3311" s="60"/>
      <c r="P3311" s="76"/>
    </row>
    <row r="3312" spans="1:16" ht="60">
      <c r="A3312" s="53" t="s">
        <v>9522</v>
      </c>
      <c r="B3312" s="54" t="s">
        <v>9459</v>
      </c>
      <c r="C3312" s="55" t="s">
        <v>9523</v>
      </c>
      <c r="D3312" s="53"/>
      <c r="E3312" s="53"/>
      <c r="F3312" s="53"/>
      <c r="G3312" s="53"/>
      <c r="H3312" s="53" t="s">
        <v>148</v>
      </c>
      <c r="I3312" s="53" t="s">
        <v>30</v>
      </c>
      <c r="J3312" s="53" t="s">
        <v>149</v>
      </c>
      <c r="K3312" s="53" t="s">
        <v>123</v>
      </c>
      <c r="L3312" s="53" t="s">
        <v>128</v>
      </c>
      <c r="M3312" s="54" t="s">
        <v>618</v>
      </c>
      <c r="N3312" s="53" t="s">
        <v>9524</v>
      </c>
      <c r="O3312" s="33"/>
      <c r="P3312" s="76"/>
    </row>
    <row r="3313" spans="1:16" ht="105">
      <c r="A3313" s="53" t="s">
        <v>9525</v>
      </c>
      <c r="B3313" s="54" t="s">
        <v>9459</v>
      </c>
      <c r="C3313" s="55" t="s">
        <v>9526</v>
      </c>
      <c r="D3313" s="53"/>
      <c r="E3313" s="53"/>
      <c r="F3313" s="53"/>
      <c r="G3313" s="33" t="s">
        <v>10772</v>
      </c>
      <c r="H3313" s="53" t="s">
        <v>148</v>
      </c>
      <c r="I3313" s="53" t="s">
        <v>30</v>
      </c>
      <c r="J3313" s="53" t="s">
        <v>149</v>
      </c>
      <c r="K3313" s="53" t="s">
        <v>123</v>
      </c>
      <c r="L3313" s="53" t="s">
        <v>150</v>
      </c>
      <c r="M3313" s="65" t="s">
        <v>11168</v>
      </c>
      <c r="N3313" s="53" t="s">
        <v>9527</v>
      </c>
      <c r="O3313" s="33"/>
      <c r="P3313" s="76"/>
    </row>
    <row r="3314" spans="1:16" ht="105">
      <c r="A3314" s="53" t="s">
        <v>9528</v>
      </c>
      <c r="B3314" s="54" t="s">
        <v>9459</v>
      </c>
      <c r="C3314" s="55" t="s">
        <v>9529</v>
      </c>
      <c r="D3314" s="53"/>
      <c r="E3314" s="53"/>
      <c r="F3314" s="53"/>
      <c r="G3314" s="33" t="s">
        <v>10772</v>
      </c>
      <c r="H3314" s="53" t="s">
        <v>148</v>
      </c>
      <c r="I3314" s="53" t="s">
        <v>30</v>
      </c>
      <c r="J3314" s="53" t="s">
        <v>149</v>
      </c>
      <c r="K3314" s="53" t="s">
        <v>123</v>
      </c>
      <c r="L3314" s="53" t="s">
        <v>150</v>
      </c>
      <c r="M3314" s="65" t="s">
        <v>11168</v>
      </c>
      <c r="N3314" s="53" t="s">
        <v>9530</v>
      </c>
      <c r="O3314" s="83"/>
      <c r="P3314" s="76"/>
    </row>
    <row r="3315" spans="1:16" ht="90">
      <c r="A3315" s="53" t="s">
        <v>9531</v>
      </c>
      <c r="B3315" s="54" t="s">
        <v>9459</v>
      </c>
      <c r="C3315" s="55" t="s">
        <v>9532</v>
      </c>
      <c r="D3315" s="53"/>
      <c r="E3315" s="53"/>
      <c r="F3315" s="53"/>
      <c r="G3315" s="53"/>
      <c r="H3315" s="53" t="s">
        <v>148</v>
      </c>
      <c r="I3315" s="53" t="s">
        <v>30</v>
      </c>
      <c r="J3315" s="53" t="s">
        <v>149</v>
      </c>
      <c r="K3315" s="53" t="s">
        <v>123</v>
      </c>
      <c r="L3315" s="53" t="s">
        <v>128</v>
      </c>
      <c r="M3315" s="58" t="s">
        <v>11027</v>
      </c>
      <c r="N3315" s="53" t="s">
        <v>9533</v>
      </c>
      <c r="O3315" s="56"/>
      <c r="P3315" s="76"/>
    </row>
    <row r="3316" spans="1:16" ht="60">
      <c r="A3316" s="53" t="s">
        <v>9534</v>
      </c>
      <c r="B3316" s="54" t="s">
        <v>9459</v>
      </c>
      <c r="C3316" s="55" t="s">
        <v>9535</v>
      </c>
      <c r="D3316" s="53"/>
      <c r="E3316" s="53"/>
      <c r="F3316" s="53"/>
      <c r="G3316" s="53"/>
      <c r="H3316" s="53" t="s">
        <v>148</v>
      </c>
      <c r="I3316" s="53" t="s">
        <v>30</v>
      </c>
      <c r="J3316" s="53" t="s">
        <v>149</v>
      </c>
      <c r="K3316" s="53" t="s">
        <v>123</v>
      </c>
      <c r="L3316" s="53" t="s">
        <v>128</v>
      </c>
      <c r="M3316" s="58" t="s">
        <v>11027</v>
      </c>
      <c r="N3316" s="53" t="s">
        <v>9536</v>
      </c>
      <c r="O3316" s="56"/>
      <c r="P3316" s="76"/>
    </row>
    <row r="3317" spans="1:16" ht="60">
      <c r="A3317" s="53" t="s">
        <v>9537</v>
      </c>
      <c r="B3317" s="54" t="s">
        <v>9459</v>
      </c>
      <c r="C3317" s="55" t="s">
        <v>9538</v>
      </c>
      <c r="D3317" s="53"/>
      <c r="E3317" s="53"/>
      <c r="F3317" s="53"/>
      <c r="G3317" s="53"/>
      <c r="H3317" s="53" t="s">
        <v>148</v>
      </c>
      <c r="I3317" s="53" t="s">
        <v>30</v>
      </c>
      <c r="J3317" s="53" t="s">
        <v>149</v>
      </c>
      <c r="K3317" s="53" t="s">
        <v>123</v>
      </c>
      <c r="L3317" s="53" t="s">
        <v>128</v>
      </c>
      <c r="M3317" s="58" t="s">
        <v>11027</v>
      </c>
      <c r="N3317" s="53" t="s">
        <v>9539</v>
      </c>
      <c r="O3317" s="60"/>
      <c r="P3317" s="76"/>
    </row>
    <row r="3318" spans="1:16" ht="60">
      <c r="A3318" s="33" t="s">
        <v>9540</v>
      </c>
      <c r="B3318" s="54" t="s">
        <v>9459</v>
      </c>
      <c r="C3318" s="58" t="s">
        <v>9541</v>
      </c>
      <c r="D3318" s="53"/>
      <c r="E3318" s="53"/>
      <c r="F3318" s="53"/>
      <c r="G3318" s="53"/>
      <c r="H3318" s="53" t="s">
        <v>148</v>
      </c>
      <c r="I3318" s="53" t="s">
        <v>30</v>
      </c>
      <c r="J3318" s="53" t="s">
        <v>149</v>
      </c>
      <c r="K3318" s="53" t="s">
        <v>123</v>
      </c>
      <c r="L3318" s="53" t="s">
        <v>128</v>
      </c>
      <c r="M3318" s="54" t="s">
        <v>618</v>
      </c>
      <c r="N3318" s="53" t="s">
        <v>9542</v>
      </c>
      <c r="O3318" s="83"/>
      <c r="P3318" s="76"/>
    </row>
    <row r="3319" spans="1:16" ht="60">
      <c r="A3319" s="33" t="s">
        <v>10778</v>
      </c>
      <c r="B3319" s="54" t="s">
        <v>9459</v>
      </c>
      <c r="C3319" s="58" t="s">
        <v>10779</v>
      </c>
      <c r="D3319" s="78"/>
      <c r="E3319" s="78"/>
      <c r="F3319" s="78" t="s">
        <v>10780</v>
      </c>
      <c r="G3319" s="33" t="s">
        <v>10772</v>
      </c>
      <c r="H3319" s="53" t="s">
        <v>148</v>
      </c>
      <c r="I3319" s="53" t="s">
        <v>30</v>
      </c>
      <c r="J3319" s="53" t="s">
        <v>149</v>
      </c>
      <c r="K3319" s="53" t="s">
        <v>123</v>
      </c>
      <c r="L3319" s="78" t="s">
        <v>150</v>
      </c>
      <c r="M3319" s="65" t="s">
        <v>11168</v>
      </c>
      <c r="N3319" s="78"/>
      <c r="O3319" s="86"/>
      <c r="P3319" s="78"/>
    </row>
    <row r="3320" spans="1:16" ht="150">
      <c r="A3320" s="33" t="s">
        <v>9543</v>
      </c>
      <c r="B3320" s="54" t="s">
        <v>9459</v>
      </c>
      <c r="C3320" s="55" t="s">
        <v>9544</v>
      </c>
      <c r="D3320" s="53"/>
      <c r="E3320" s="53"/>
      <c r="F3320" s="53"/>
      <c r="G3320" s="33" t="s">
        <v>10772</v>
      </c>
      <c r="H3320" s="53" t="s">
        <v>148</v>
      </c>
      <c r="I3320" s="53" t="s">
        <v>30</v>
      </c>
      <c r="J3320" s="53" t="s">
        <v>149</v>
      </c>
      <c r="K3320" s="53" t="s">
        <v>123</v>
      </c>
      <c r="L3320" s="53" t="s">
        <v>150</v>
      </c>
      <c r="M3320" s="65" t="s">
        <v>11168</v>
      </c>
      <c r="N3320" s="53" t="s">
        <v>9545</v>
      </c>
      <c r="O3320" s="33"/>
      <c r="P3320" s="76"/>
    </row>
    <row r="3321" spans="1:16" ht="150">
      <c r="A3321" s="53" t="s">
        <v>9546</v>
      </c>
      <c r="B3321" s="54" t="s">
        <v>9459</v>
      </c>
      <c r="C3321" s="55" t="s">
        <v>9547</v>
      </c>
      <c r="D3321" s="53"/>
      <c r="E3321" s="53"/>
      <c r="F3321" s="53"/>
      <c r="G3321" s="33" t="s">
        <v>10772</v>
      </c>
      <c r="H3321" s="53" t="s">
        <v>148</v>
      </c>
      <c r="I3321" s="53" t="s">
        <v>30</v>
      </c>
      <c r="J3321" s="53" t="s">
        <v>149</v>
      </c>
      <c r="K3321" s="53" t="s">
        <v>123</v>
      </c>
      <c r="L3321" s="53" t="s">
        <v>150</v>
      </c>
      <c r="M3321" s="65" t="s">
        <v>11168</v>
      </c>
      <c r="N3321" s="53" t="s">
        <v>9548</v>
      </c>
      <c r="O3321" s="83"/>
      <c r="P3321" s="76"/>
    </row>
    <row r="3322" spans="1:16" ht="135">
      <c r="A3322" s="33" t="s">
        <v>9549</v>
      </c>
      <c r="B3322" s="54" t="s">
        <v>9459</v>
      </c>
      <c r="C3322" s="58" t="s">
        <v>9550</v>
      </c>
      <c r="D3322" s="53"/>
      <c r="E3322" s="53"/>
      <c r="F3322" s="53"/>
      <c r="G3322" s="53"/>
      <c r="H3322" s="53" t="s">
        <v>148</v>
      </c>
      <c r="I3322" s="53" t="s">
        <v>30</v>
      </c>
      <c r="J3322" s="53" t="s">
        <v>149</v>
      </c>
      <c r="K3322" s="53" t="s">
        <v>123</v>
      </c>
      <c r="L3322" s="53" t="s">
        <v>128</v>
      </c>
      <c r="M3322" s="58" t="s">
        <v>11027</v>
      </c>
      <c r="N3322" s="53" t="s">
        <v>9551</v>
      </c>
      <c r="O3322" s="56"/>
      <c r="P3322" s="76"/>
    </row>
    <row r="3323" spans="1:16" ht="120">
      <c r="A3323" s="53" t="s">
        <v>9552</v>
      </c>
      <c r="B3323" s="54" t="s">
        <v>9459</v>
      </c>
      <c r="C3323" s="55" t="s">
        <v>9553</v>
      </c>
      <c r="D3323" s="53"/>
      <c r="E3323" s="53"/>
      <c r="F3323" s="53"/>
      <c r="G3323" s="53"/>
      <c r="H3323" s="53" t="s">
        <v>148</v>
      </c>
      <c r="I3323" s="53" t="s">
        <v>30</v>
      </c>
      <c r="J3323" s="53" t="s">
        <v>149</v>
      </c>
      <c r="K3323" s="53" t="s">
        <v>123</v>
      </c>
      <c r="L3323" s="53" t="s">
        <v>128</v>
      </c>
      <c r="M3323" s="58" t="s">
        <v>11027</v>
      </c>
      <c r="N3323" s="53" t="s">
        <v>9554</v>
      </c>
      <c r="O3323" s="56"/>
      <c r="P3323" s="76"/>
    </row>
    <row r="3324" spans="1:16" ht="105">
      <c r="A3324" s="53" t="s">
        <v>9555</v>
      </c>
      <c r="B3324" s="54" t="s">
        <v>9459</v>
      </c>
      <c r="C3324" s="55" t="s">
        <v>9556</v>
      </c>
      <c r="D3324" s="53"/>
      <c r="E3324" s="53"/>
      <c r="F3324" s="53"/>
      <c r="G3324" s="53"/>
      <c r="H3324" s="53" t="s">
        <v>148</v>
      </c>
      <c r="I3324" s="53" t="s">
        <v>30</v>
      </c>
      <c r="J3324" s="53" t="s">
        <v>149</v>
      </c>
      <c r="K3324" s="53" t="s">
        <v>123</v>
      </c>
      <c r="L3324" s="53" t="s">
        <v>128</v>
      </c>
      <c r="M3324" s="58" t="s">
        <v>11027</v>
      </c>
      <c r="N3324" s="53" t="s">
        <v>9557</v>
      </c>
      <c r="O3324" s="60"/>
      <c r="P3324" s="76"/>
    </row>
    <row r="3325" spans="1:16" ht="105">
      <c r="A3325" s="33" t="s">
        <v>9558</v>
      </c>
      <c r="B3325" s="54" t="s">
        <v>9459</v>
      </c>
      <c r="C3325" s="55" t="s">
        <v>9559</v>
      </c>
      <c r="D3325" s="53"/>
      <c r="E3325" s="53"/>
      <c r="F3325" s="53"/>
      <c r="G3325" s="53"/>
      <c r="H3325" s="53" t="s">
        <v>148</v>
      </c>
      <c r="I3325" s="53" t="s">
        <v>30</v>
      </c>
      <c r="J3325" s="53" t="s">
        <v>149</v>
      </c>
      <c r="K3325" s="53" t="s">
        <v>123</v>
      </c>
      <c r="L3325" s="53" t="s">
        <v>128</v>
      </c>
      <c r="M3325" s="54" t="s">
        <v>618</v>
      </c>
      <c r="N3325" s="53" t="s">
        <v>9560</v>
      </c>
      <c r="O3325" s="83"/>
      <c r="P3325" s="76"/>
    </row>
    <row r="3326" spans="1:16" ht="105">
      <c r="A3326" s="33" t="s">
        <v>10781</v>
      </c>
      <c r="B3326" s="54" t="s">
        <v>9459</v>
      </c>
      <c r="C3326" s="58" t="s">
        <v>10782</v>
      </c>
      <c r="D3326" s="78"/>
      <c r="E3326" s="78"/>
      <c r="F3326" s="78" t="s">
        <v>10783</v>
      </c>
      <c r="G3326" s="33" t="s">
        <v>10772</v>
      </c>
      <c r="H3326" s="53" t="s">
        <v>148</v>
      </c>
      <c r="I3326" s="53" t="s">
        <v>30</v>
      </c>
      <c r="J3326" s="53" t="s">
        <v>149</v>
      </c>
      <c r="K3326" s="53" t="s">
        <v>123</v>
      </c>
      <c r="L3326" s="78" t="s">
        <v>150</v>
      </c>
      <c r="M3326" s="65" t="s">
        <v>11168</v>
      </c>
      <c r="N3326" s="78"/>
      <c r="O3326" s="86"/>
      <c r="P3326" s="78"/>
    </row>
    <row r="3327" spans="1:16" ht="165">
      <c r="A3327" s="53" t="s">
        <v>9561</v>
      </c>
      <c r="B3327" s="54" t="s">
        <v>9459</v>
      </c>
      <c r="C3327" s="55" t="s">
        <v>9562</v>
      </c>
      <c r="D3327" s="53"/>
      <c r="E3327" s="53"/>
      <c r="F3327" s="53"/>
      <c r="G3327" s="33" t="s">
        <v>10772</v>
      </c>
      <c r="H3327" s="53" t="s">
        <v>148</v>
      </c>
      <c r="I3327" s="53" t="s">
        <v>30</v>
      </c>
      <c r="J3327" s="53" t="s">
        <v>149</v>
      </c>
      <c r="K3327" s="53" t="s">
        <v>123</v>
      </c>
      <c r="L3327" s="53" t="s">
        <v>150</v>
      </c>
      <c r="M3327" s="65" t="s">
        <v>11168</v>
      </c>
      <c r="N3327" s="53" t="s">
        <v>9563</v>
      </c>
      <c r="O3327" s="83"/>
      <c r="P3327" s="76"/>
    </row>
    <row r="3328" spans="1:16" ht="165">
      <c r="A3328" s="53" t="s">
        <v>9564</v>
      </c>
      <c r="B3328" s="54" t="s">
        <v>9459</v>
      </c>
      <c r="C3328" s="55" t="s">
        <v>9565</v>
      </c>
      <c r="D3328" s="53"/>
      <c r="E3328" s="53"/>
      <c r="F3328" s="53"/>
      <c r="G3328" s="53"/>
      <c r="H3328" s="53" t="s">
        <v>148</v>
      </c>
      <c r="I3328" s="53" t="s">
        <v>30</v>
      </c>
      <c r="J3328" s="53" t="s">
        <v>149</v>
      </c>
      <c r="K3328" s="53" t="s">
        <v>123</v>
      </c>
      <c r="L3328" s="53" t="s">
        <v>128</v>
      </c>
      <c r="M3328" s="58" t="s">
        <v>11027</v>
      </c>
      <c r="N3328" s="53" t="s">
        <v>9566</v>
      </c>
      <c r="O3328" s="56"/>
      <c r="P3328" s="76"/>
    </row>
    <row r="3329" spans="1:16" ht="150">
      <c r="A3329" s="53" t="s">
        <v>9567</v>
      </c>
      <c r="B3329" s="54" t="s">
        <v>9459</v>
      </c>
      <c r="C3329" s="58" t="s">
        <v>9568</v>
      </c>
      <c r="D3329" s="53"/>
      <c r="E3329" s="53"/>
      <c r="F3329" s="53"/>
      <c r="G3329" s="53"/>
      <c r="H3329" s="53" t="s">
        <v>148</v>
      </c>
      <c r="I3329" s="53" t="s">
        <v>30</v>
      </c>
      <c r="J3329" s="53" t="s">
        <v>149</v>
      </c>
      <c r="K3329" s="53" t="s">
        <v>123</v>
      </c>
      <c r="L3329" s="53" t="s">
        <v>128</v>
      </c>
      <c r="M3329" s="58" t="s">
        <v>11028</v>
      </c>
      <c r="N3329" s="53" t="s">
        <v>9569</v>
      </c>
      <c r="O3329" s="60"/>
      <c r="P3329" s="76"/>
    </row>
    <row r="3330" spans="1:16" ht="135">
      <c r="A3330" s="53" t="s">
        <v>9570</v>
      </c>
      <c r="B3330" s="54" t="s">
        <v>9459</v>
      </c>
      <c r="C3330" s="55" t="s">
        <v>9571</v>
      </c>
      <c r="D3330" s="53"/>
      <c r="E3330" s="53"/>
      <c r="F3330" s="53"/>
      <c r="G3330" s="53"/>
      <c r="H3330" s="53" t="s">
        <v>148</v>
      </c>
      <c r="I3330" s="53" t="s">
        <v>30</v>
      </c>
      <c r="J3330" s="53" t="s">
        <v>149</v>
      </c>
      <c r="K3330" s="53" t="s">
        <v>123</v>
      </c>
      <c r="L3330" s="53" t="s">
        <v>128</v>
      </c>
      <c r="M3330" s="54" t="s">
        <v>618</v>
      </c>
      <c r="N3330" s="53" t="s">
        <v>9572</v>
      </c>
      <c r="O3330" s="33"/>
      <c r="P3330" s="76"/>
    </row>
    <row r="3331" spans="1:16" ht="120">
      <c r="A3331" s="53" t="s">
        <v>9573</v>
      </c>
      <c r="B3331" s="54" t="s">
        <v>9459</v>
      </c>
      <c r="C3331" s="55" t="s">
        <v>9574</v>
      </c>
      <c r="D3331" s="53"/>
      <c r="E3331" s="53"/>
      <c r="F3331" s="53"/>
      <c r="G3331" s="33" t="s">
        <v>10772</v>
      </c>
      <c r="H3331" s="53" t="s">
        <v>148</v>
      </c>
      <c r="I3331" s="53" t="s">
        <v>30</v>
      </c>
      <c r="J3331" s="53" t="s">
        <v>149</v>
      </c>
      <c r="K3331" s="53" t="s">
        <v>123</v>
      </c>
      <c r="L3331" s="53" t="s">
        <v>150</v>
      </c>
      <c r="M3331" s="65" t="s">
        <v>11168</v>
      </c>
      <c r="N3331" s="53" t="s">
        <v>9575</v>
      </c>
      <c r="O3331" s="33"/>
      <c r="P3331" s="76"/>
    </row>
    <row r="3332" spans="1:16" ht="105">
      <c r="A3332" s="53" t="s">
        <v>9576</v>
      </c>
      <c r="B3332" s="54" t="s">
        <v>9459</v>
      </c>
      <c r="C3332" s="55" t="s">
        <v>9577</v>
      </c>
      <c r="D3332" s="53"/>
      <c r="E3332" s="53"/>
      <c r="F3332" s="53"/>
      <c r="G3332" s="33" t="s">
        <v>10772</v>
      </c>
      <c r="H3332" s="53" t="s">
        <v>148</v>
      </c>
      <c r="I3332" s="53" t="s">
        <v>30</v>
      </c>
      <c r="J3332" s="53" t="s">
        <v>149</v>
      </c>
      <c r="K3332" s="53" t="s">
        <v>123</v>
      </c>
      <c r="L3332" s="53" t="s">
        <v>150</v>
      </c>
      <c r="M3332" s="65" t="s">
        <v>11168</v>
      </c>
      <c r="N3332" s="53" t="s">
        <v>9578</v>
      </c>
      <c r="O3332" s="83"/>
      <c r="P3332" s="76"/>
    </row>
    <row r="3333" spans="1:16" ht="30">
      <c r="A3333" s="53" t="s">
        <v>9579</v>
      </c>
      <c r="B3333" s="54" t="s">
        <v>9580</v>
      </c>
      <c r="C3333" s="58" t="s">
        <v>9581</v>
      </c>
      <c r="D3333" s="33"/>
      <c r="E3333" s="53"/>
      <c r="F3333" s="53"/>
      <c r="G3333" s="53"/>
      <c r="H3333" s="53" t="s">
        <v>148</v>
      </c>
      <c r="I3333" s="53" t="s">
        <v>31</v>
      </c>
      <c r="J3333" s="53" t="s">
        <v>151</v>
      </c>
      <c r="K3333" s="53" t="s">
        <v>124</v>
      </c>
      <c r="L3333" s="53" t="s">
        <v>129</v>
      </c>
      <c r="M3333" s="54"/>
      <c r="N3333" s="53" t="s">
        <v>9582</v>
      </c>
      <c r="O3333" s="56"/>
      <c r="P3333" s="76"/>
    </row>
    <row r="3334" spans="1:16" ht="30">
      <c r="A3334" s="53" t="s">
        <v>9583</v>
      </c>
      <c r="B3334" s="54" t="s">
        <v>9580</v>
      </c>
      <c r="C3334" s="58" t="s">
        <v>9584</v>
      </c>
      <c r="D3334" s="33"/>
      <c r="E3334" s="53"/>
      <c r="F3334" s="53"/>
      <c r="G3334" s="53"/>
      <c r="H3334" s="53" t="s">
        <v>148</v>
      </c>
      <c r="I3334" s="53" t="s">
        <v>31</v>
      </c>
      <c r="J3334" s="53" t="s">
        <v>151</v>
      </c>
      <c r="K3334" s="53" t="s">
        <v>124</v>
      </c>
      <c r="L3334" s="53" t="s">
        <v>129</v>
      </c>
      <c r="M3334" s="54"/>
      <c r="N3334" s="53" t="s">
        <v>9585</v>
      </c>
      <c r="O3334" s="56"/>
      <c r="P3334" s="33"/>
    </row>
    <row r="3335" spans="1:16" ht="30">
      <c r="A3335" s="53" t="s">
        <v>9586</v>
      </c>
      <c r="B3335" s="54" t="s">
        <v>9580</v>
      </c>
      <c r="C3335" s="58" t="s">
        <v>9587</v>
      </c>
      <c r="D3335" s="33"/>
      <c r="E3335" s="33"/>
      <c r="F3335" s="53"/>
      <c r="G3335" s="53"/>
      <c r="H3335" s="53" t="s">
        <v>148</v>
      </c>
      <c r="I3335" s="53" t="s">
        <v>31</v>
      </c>
      <c r="J3335" s="53" t="s">
        <v>151</v>
      </c>
      <c r="K3335" s="53" t="s">
        <v>124</v>
      </c>
      <c r="L3335" s="53" t="s">
        <v>129</v>
      </c>
      <c r="M3335" s="54"/>
      <c r="N3335" s="53" t="s">
        <v>9588</v>
      </c>
      <c r="O3335" s="56"/>
      <c r="P3335" s="76"/>
    </row>
    <row r="3336" spans="1:16" ht="45">
      <c r="A3336" s="53" t="s">
        <v>9589</v>
      </c>
      <c r="B3336" s="54" t="s">
        <v>9580</v>
      </c>
      <c r="C3336" s="58" t="s">
        <v>9590</v>
      </c>
      <c r="D3336" s="53"/>
      <c r="E3336" s="53"/>
      <c r="F3336" s="53"/>
      <c r="G3336" s="53"/>
      <c r="H3336" s="53" t="s">
        <v>148</v>
      </c>
      <c r="I3336" s="53" t="s">
        <v>30</v>
      </c>
      <c r="J3336" s="53" t="s">
        <v>151</v>
      </c>
      <c r="K3336" s="53" t="s">
        <v>123</v>
      </c>
      <c r="L3336" s="33" t="s">
        <v>128</v>
      </c>
      <c r="M3336" s="65" t="s">
        <v>10900</v>
      </c>
      <c r="N3336" s="53" t="s">
        <v>9591</v>
      </c>
      <c r="O3336" s="56"/>
      <c r="P3336" s="76"/>
    </row>
    <row r="3337" spans="1:16" ht="120">
      <c r="A3337" s="33" t="s">
        <v>9592</v>
      </c>
      <c r="B3337" s="54" t="s">
        <v>9580</v>
      </c>
      <c r="C3337" s="55" t="s">
        <v>9593</v>
      </c>
      <c r="D3337" s="53"/>
      <c r="E3337" s="53"/>
      <c r="F3337" s="53"/>
      <c r="G3337" s="53"/>
      <c r="H3337" s="53" t="s">
        <v>148</v>
      </c>
      <c r="I3337" s="53" t="s">
        <v>30</v>
      </c>
      <c r="J3337" s="53" t="s">
        <v>149</v>
      </c>
      <c r="K3337" s="53" t="s">
        <v>123</v>
      </c>
      <c r="L3337" s="33" t="s">
        <v>128</v>
      </c>
      <c r="M3337" s="65" t="s">
        <v>10900</v>
      </c>
      <c r="N3337" s="53" t="s">
        <v>9594</v>
      </c>
      <c r="O3337" s="56"/>
      <c r="P3337" s="76"/>
    </row>
    <row r="3338" spans="1:16" ht="105">
      <c r="A3338" s="53" t="s">
        <v>9595</v>
      </c>
      <c r="B3338" s="54" t="s">
        <v>9580</v>
      </c>
      <c r="C3338" s="55" t="s">
        <v>9596</v>
      </c>
      <c r="D3338" s="53"/>
      <c r="E3338" s="53"/>
      <c r="F3338" s="53"/>
      <c r="G3338" s="53"/>
      <c r="H3338" s="53" t="s">
        <v>148</v>
      </c>
      <c r="I3338" s="53" t="s">
        <v>30</v>
      </c>
      <c r="J3338" s="53" t="s">
        <v>149</v>
      </c>
      <c r="K3338" s="53" t="s">
        <v>123</v>
      </c>
      <c r="L3338" s="33" t="s">
        <v>128</v>
      </c>
      <c r="M3338" s="65" t="s">
        <v>10900</v>
      </c>
      <c r="N3338" s="53" t="s">
        <v>9597</v>
      </c>
      <c r="O3338" s="56"/>
      <c r="P3338" s="76"/>
    </row>
    <row r="3339" spans="1:16" ht="75">
      <c r="A3339" s="53" t="s">
        <v>9598</v>
      </c>
      <c r="B3339" s="54" t="s">
        <v>9580</v>
      </c>
      <c r="C3339" s="55" t="s">
        <v>9599</v>
      </c>
      <c r="D3339" s="53"/>
      <c r="E3339" s="53"/>
      <c r="F3339" s="53"/>
      <c r="G3339" s="53"/>
      <c r="H3339" s="53" t="s">
        <v>148</v>
      </c>
      <c r="I3339" s="53" t="s">
        <v>30</v>
      </c>
      <c r="J3339" s="53" t="s">
        <v>149</v>
      </c>
      <c r="K3339" s="53" t="s">
        <v>123</v>
      </c>
      <c r="L3339" s="33" t="s">
        <v>128</v>
      </c>
      <c r="M3339" s="58" t="s">
        <v>10881</v>
      </c>
      <c r="N3339" s="53" t="s">
        <v>9600</v>
      </c>
      <c r="O3339" s="60"/>
      <c r="P3339" s="76"/>
    </row>
    <row r="3340" spans="1:16" ht="120">
      <c r="A3340" s="33" t="s">
        <v>9601</v>
      </c>
      <c r="B3340" s="54" t="s">
        <v>9580</v>
      </c>
      <c r="C3340" s="55" t="s">
        <v>9602</v>
      </c>
      <c r="D3340" s="53"/>
      <c r="E3340" s="53"/>
      <c r="F3340" s="53"/>
      <c r="G3340" s="33" t="s">
        <v>10772</v>
      </c>
      <c r="H3340" s="53" t="s">
        <v>148</v>
      </c>
      <c r="I3340" s="53" t="s">
        <v>30</v>
      </c>
      <c r="J3340" s="53" t="s">
        <v>149</v>
      </c>
      <c r="K3340" s="53" t="s">
        <v>123</v>
      </c>
      <c r="L3340" s="53" t="s">
        <v>150</v>
      </c>
      <c r="M3340" s="65" t="s">
        <v>11169</v>
      </c>
      <c r="N3340" s="53" t="s">
        <v>9603</v>
      </c>
      <c r="O3340" s="83"/>
      <c r="P3340" s="76"/>
    </row>
    <row r="3341" spans="1:16" ht="180">
      <c r="A3341" s="53" t="s">
        <v>9604</v>
      </c>
      <c r="B3341" s="54" t="s">
        <v>9580</v>
      </c>
      <c r="C3341" s="58" t="s">
        <v>9605</v>
      </c>
      <c r="D3341" s="53"/>
      <c r="E3341" s="53"/>
      <c r="F3341" s="53"/>
      <c r="G3341" s="53"/>
      <c r="H3341" s="53" t="s">
        <v>148</v>
      </c>
      <c r="I3341" s="53" t="s">
        <v>30</v>
      </c>
      <c r="J3341" s="53" t="s">
        <v>149</v>
      </c>
      <c r="K3341" s="53" t="s">
        <v>123</v>
      </c>
      <c r="L3341" s="33" t="s">
        <v>128</v>
      </c>
      <c r="M3341" s="65" t="s">
        <v>11031</v>
      </c>
      <c r="N3341" s="53" t="s">
        <v>9606</v>
      </c>
      <c r="O3341" s="56"/>
      <c r="P3341" s="76"/>
    </row>
    <row r="3342" spans="1:16" ht="135">
      <c r="A3342" s="53" t="s">
        <v>9607</v>
      </c>
      <c r="B3342" s="54" t="s">
        <v>9580</v>
      </c>
      <c r="C3342" s="58" t="s">
        <v>9608</v>
      </c>
      <c r="D3342" s="53"/>
      <c r="E3342" s="53"/>
      <c r="F3342" s="53"/>
      <c r="G3342" s="53"/>
      <c r="H3342" s="53" t="s">
        <v>148</v>
      </c>
      <c r="I3342" s="53" t="s">
        <v>30</v>
      </c>
      <c r="J3342" s="53" t="s">
        <v>149</v>
      </c>
      <c r="K3342" s="53" t="s">
        <v>123</v>
      </c>
      <c r="L3342" s="33" t="s">
        <v>128</v>
      </c>
      <c r="M3342" s="65" t="s">
        <v>11029</v>
      </c>
      <c r="N3342" s="53" t="s">
        <v>9609</v>
      </c>
      <c r="O3342" s="56"/>
      <c r="P3342" s="76"/>
    </row>
    <row r="3343" spans="1:16" ht="135">
      <c r="A3343" s="53" t="s">
        <v>9610</v>
      </c>
      <c r="B3343" s="54" t="s">
        <v>9580</v>
      </c>
      <c r="C3343" s="55" t="s">
        <v>9611</v>
      </c>
      <c r="D3343" s="53"/>
      <c r="E3343" s="53"/>
      <c r="F3343" s="53"/>
      <c r="G3343" s="53"/>
      <c r="H3343" s="53" t="s">
        <v>148</v>
      </c>
      <c r="I3343" s="53" t="s">
        <v>30</v>
      </c>
      <c r="J3343" s="53" t="s">
        <v>149</v>
      </c>
      <c r="K3343" s="53" t="s">
        <v>123</v>
      </c>
      <c r="L3343" s="33" t="s">
        <v>128</v>
      </c>
      <c r="M3343" s="65" t="s">
        <v>10790</v>
      </c>
      <c r="N3343" s="53" t="s">
        <v>9612</v>
      </c>
      <c r="O3343" s="60"/>
      <c r="P3343" s="76"/>
    </row>
    <row r="3344" spans="1:16" ht="135">
      <c r="A3344" s="53" t="s">
        <v>9613</v>
      </c>
      <c r="B3344" s="54" t="s">
        <v>9580</v>
      </c>
      <c r="C3344" s="55" t="s">
        <v>9614</v>
      </c>
      <c r="D3344" s="53"/>
      <c r="E3344" s="53"/>
      <c r="F3344" s="53"/>
      <c r="G3344" s="33" t="s">
        <v>10772</v>
      </c>
      <c r="H3344" s="53" t="s">
        <v>148</v>
      </c>
      <c r="I3344" s="53" t="s">
        <v>30</v>
      </c>
      <c r="J3344" s="53" t="s">
        <v>149</v>
      </c>
      <c r="K3344" s="53" t="s">
        <v>123</v>
      </c>
      <c r="L3344" s="53" t="s">
        <v>150</v>
      </c>
      <c r="M3344" s="65" t="s">
        <v>11170</v>
      </c>
      <c r="N3344" s="53" t="s">
        <v>9615</v>
      </c>
      <c r="O3344" s="33"/>
      <c r="P3344" s="76"/>
    </row>
    <row r="3345" spans="1:16" ht="75">
      <c r="A3345" s="53" t="s">
        <v>9616</v>
      </c>
      <c r="B3345" s="54" t="s">
        <v>9580</v>
      </c>
      <c r="C3345" s="55" t="s">
        <v>9617</v>
      </c>
      <c r="D3345" s="53"/>
      <c r="E3345" s="53"/>
      <c r="F3345" s="53"/>
      <c r="G3345" s="33" t="s">
        <v>10772</v>
      </c>
      <c r="H3345" s="53" t="s">
        <v>148</v>
      </c>
      <c r="I3345" s="53" t="s">
        <v>30</v>
      </c>
      <c r="J3345" s="53" t="s">
        <v>149</v>
      </c>
      <c r="K3345" s="53" t="s">
        <v>123</v>
      </c>
      <c r="L3345" s="53" t="s">
        <v>150</v>
      </c>
      <c r="M3345" s="65" t="s">
        <v>11169</v>
      </c>
      <c r="N3345" s="53" t="s">
        <v>9618</v>
      </c>
      <c r="O3345" s="33"/>
      <c r="P3345" s="76"/>
    </row>
    <row r="3346" spans="1:16" ht="60">
      <c r="A3346" s="33" t="s">
        <v>9619</v>
      </c>
      <c r="B3346" s="54" t="s">
        <v>9580</v>
      </c>
      <c r="C3346" s="55" t="s">
        <v>9620</v>
      </c>
      <c r="D3346" s="53"/>
      <c r="E3346" s="53"/>
      <c r="F3346" s="53"/>
      <c r="G3346" s="33" t="s">
        <v>10772</v>
      </c>
      <c r="H3346" s="53" t="s">
        <v>148</v>
      </c>
      <c r="I3346" s="53" t="s">
        <v>30</v>
      </c>
      <c r="J3346" s="53" t="s">
        <v>149</v>
      </c>
      <c r="K3346" s="53" t="s">
        <v>123</v>
      </c>
      <c r="L3346" s="53" t="s">
        <v>150</v>
      </c>
      <c r="M3346" s="65" t="s">
        <v>11169</v>
      </c>
      <c r="N3346" s="53" t="s">
        <v>9621</v>
      </c>
      <c r="O3346" s="83"/>
      <c r="P3346" s="76"/>
    </row>
    <row r="3347" spans="1:16" ht="60">
      <c r="A3347" s="53" t="s">
        <v>9622</v>
      </c>
      <c r="B3347" s="54" t="s">
        <v>9580</v>
      </c>
      <c r="C3347" s="55" t="s">
        <v>9623</v>
      </c>
      <c r="D3347" s="53"/>
      <c r="E3347" s="53"/>
      <c r="F3347" s="53"/>
      <c r="G3347" s="53"/>
      <c r="H3347" s="53" t="s">
        <v>148</v>
      </c>
      <c r="I3347" s="53" t="s">
        <v>30</v>
      </c>
      <c r="J3347" s="53" t="s">
        <v>149</v>
      </c>
      <c r="K3347" s="53" t="s">
        <v>123</v>
      </c>
      <c r="L3347" s="33" t="s">
        <v>128</v>
      </c>
      <c r="M3347" s="65" t="s">
        <v>11030</v>
      </c>
      <c r="N3347" s="53" t="s">
        <v>9624</v>
      </c>
      <c r="O3347" s="56"/>
      <c r="P3347" s="76"/>
    </row>
    <row r="3348" spans="1:16" ht="180">
      <c r="A3348" s="53" t="s">
        <v>9625</v>
      </c>
      <c r="B3348" s="54" t="s">
        <v>9580</v>
      </c>
      <c r="C3348" s="58" t="s">
        <v>9626</v>
      </c>
      <c r="D3348" s="53"/>
      <c r="E3348" s="53"/>
      <c r="F3348" s="53"/>
      <c r="G3348" s="53"/>
      <c r="H3348" s="53" t="s">
        <v>148</v>
      </c>
      <c r="I3348" s="53" t="s">
        <v>30</v>
      </c>
      <c r="J3348" s="53" t="s">
        <v>151</v>
      </c>
      <c r="K3348" s="53" t="s">
        <v>124</v>
      </c>
      <c r="L3348" s="53" t="s">
        <v>129</v>
      </c>
      <c r="M3348" s="58" t="s">
        <v>10786</v>
      </c>
      <c r="N3348" s="53" t="s">
        <v>9627</v>
      </c>
      <c r="O3348" s="60"/>
      <c r="P3348" s="76"/>
    </row>
    <row r="3349" spans="1:16" ht="60">
      <c r="A3349" s="33" t="s">
        <v>9628</v>
      </c>
      <c r="B3349" s="54" t="s">
        <v>9580</v>
      </c>
      <c r="C3349" s="55" t="s">
        <v>9629</v>
      </c>
      <c r="D3349" s="53"/>
      <c r="E3349" s="53"/>
      <c r="F3349" s="53"/>
      <c r="G3349" s="33" t="s">
        <v>10772</v>
      </c>
      <c r="H3349" s="53" t="s">
        <v>148</v>
      </c>
      <c r="I3349" s="53" t="s">
        <v>30</v>
      </c>
      <c r="J3349" s="53" t="s">
        <v>149</v>
      </c>
      <c r="K3349" s="53" t="s">
        <v>123</v>
      </c>
      <c r="L3349" s="53" t="s">
        <v>150</v>
      </c>
      <c r="M3349" s="65" t="s">
        <v>11169</v>
      </c>
      <c r="N3349" s="53" t="s">
        <v>9630</v>
      </c>
      <c r="O3349" s="33"/>
      <c r="P3349" s="76"/>
    </row>
    <row r="3350" spans="1:16" ht="60">
      <c r="A3350" s="53" t="s">
        <v>9631</v>
      </c>
      <c r="B3350" s="54" t="s">
        <v>9580</v>
      </c>
      <c r="C3350" s="55" t="s">
        <v>9620</v>
      </c>
      <c r="D3350" s="53"/>
      <c r="E3350" s="53"/>
      <c r="F3350" s="53"/>
      <c r="G3350" s="33" t="s">
        <v>10772</v>
      </c>
      <c r="H3350" s="53" t="s">
        <v>148</v>
      </c>
      <c r="I3350" s="53" t="s">
        <v>30</v>
      </c>
      <c r="J3350" s="53" t="s">
        <v>149</v>
      </c>
      <c r="K3350" s="53" t="s">
        <v>123</v>
      </c>
      <c r="L3350" s="53" t="s">
        <v>150</v>
      </c>
      <c r="M3350" s="65" t="s">
        <v>11169</v>
      </c>
      <c r="N3350" s="53" t="s">
        <v>9632</v>
      </c>
      <c r="O3350" s="33"/>
      <c r="P3350" s="76"/>
    </row>
    <row r="3351" spans="1:16" ht="255">
      <c r="A3351" s="53" t="s">
        <v>9633</v>
      </c>
      <c r="B3351" s="54" t="s">
        <v>9580</v>
      </c>
      <c r="C3351" s="55" t="s">
        <v>9634</v>
      </c>
      <c r="D3351" s="53"/>
      <c r="E3351" s="53"/>
      <c r="F3351" s="53"/>
      <c r="G3351" s="33" t="s">
        <v>10772</v>
      </c>
      <c r="H3351" s="53" t="s">
        <v>148</v>
      </c>
      <c r="I3351" s="53" t="s">
        <v>30</v>
      </c>
      <c r="J3351" s="53" t="s">
        <v>149</v>
      </c>
      <c r="K3351" s="53" t="s">
        <v>123</v>
      </c>
      <c r="L3351" s="53" t="s">
        <v>150</v>
      </c>
      <c r="M3351" s="65" t="s">
        <v>11169</v>
      </c>
      <c r="N3351" s="53" t="s">
        <v>9635</v>
      </c>
      <c r="O3351" s="33"/>
      <c r="P3351" s="76"/>
    </row>
    <row r="3352" spans="1:16" ht="255">
      <c r="A3352" s="53" t="s">
        <v>9636</v>
      </c>
      <c r="B3352" s="54" t="s">
        <v>9580</v>
      </c>
      <c r="C3352" s="55" t="s">
        <v>9637</v>
      </c>
      <c r="D3352" s="53"/>
      <c r="E3352" s="53"/>
      <c r="F3352" s="53"/>
      <c r="G3352" s="33" t="s">
        <v>10772</v>
      </c>
      <c r="H3352" s="53" t="s">
        <v>148</v>
      </c>
      <c r="I3352" s="53" t="s">
        <v>30</v>
      </c>
      <c r="J3352" s="53" t="s">
        <v>149</v>
      </c>
      <c r="K3352" s="53" t="s">
        <v>123</v>
      </c>
      <c r="L3352" s="53" t="s">
        <v>150</v>
      </c>
      <c r="M3352" s="65" t="s">
        <v>11169</v>
      </c>
      <c r="N3352" s="53" t="s">
        <v>9638</v>
      </c>
      <c r="O3352" s="83"/>
      <c r="P3352" s="76"/>
    </row>
    <row r="3353" spans="1:16" ht="240">
      <c r="A3353" s="53" t="s">
        <v>9639</v>
      </c>
      <c r="B3353" s="54" t="s">
        <v>9580</v>
      </c>
      <c r="C3353" s="55" t="s">
        <v>9640</v>
      </c>
      <c r="D3353" s="53"/>
      <c r="E3353" s="53"/>
      <c r="F3353" s="53"/>
      <c r="G3353" s="53"/>
      <c r="H3353" s="53" t="s">
        <v>148</v>
      </c>
      <c r="I3353" s="53" t="s">
        <v>30</v>
      </c>
      <c r="J3353" s="53" t="s">
        <v>149</v>
      </c>
      <c r="K3353" s="53" t="s">
        <v>123</v>
      </c>
      <c r="L3353" s="33" t="s">
        <v>128</v>
      </c>
      <c r="M3353" s="58" t="s">
        <v>10881</v>
      </c>
      <c r="N3353" s="53" t="s">
        <v>9641</v>
      </c>
      <c r="O3353" s="56"/>
      <c r="P3353" s="76"/>
    </row>
    <row r="3354" spans="1:16" ht="270">
      <c r="A3354" s="53" t="s">
        <v>9642</v>
      </c>
      <c r="B3354" s="54" t="s">
        <v>9580</v>
      </c>
      <c r="C3354" s="55" t="s">
        <v>9643</v>
      </c>
      <c r="D3354" s="53"/>
      <c r="E3354" s="53"/>
      <c r="F3354" s="53"/>
      <c r="G3354" s="53"/>
      <c r="H3354" s="53" t="s">
        <v>148</v>
      </c>
      <c r="I3354" s="53" t="s">
        <v>30</v>
      </c>
      <c r="J3354" s="53" t="s">
        <v>149</v>
      </c>
      <c r="K3354" s="53" t="s">
        <v>123</v>
      </c>
      <c r="L3354" s="33" t="s">
        <v>128</v>
      </c>
      <c r="M3354" s="58" t="s">
        <v>10881</v>
      </c>
      <c r="N3354" s="53" t="s">
        <v>9644</v>
      </c>
      <c r="O3354" s="56"/>
      <c r="P3354" s="76"/>
    </row>
    <row r="3355" spans="1:16" ht="255">
      <c r="A3355" s="33" t="s">
        <v>9645</v>
      </c>
      <c r="B3355" s="54" t="s">
        <v>9580</v>
      </c>
      <c r="C3355" s="55" t="s">
        <v>9646</v>
      </c>
      <c r="D3355" s="53"/>
      <c r="E3355" s="53"/>
      <c r="F3355" s="53"/>
      <c r="G3355" s="53"/>
      <c r="H3355" s="53" t="s">
        <v>148</v>
      </c>
      <c r="I3355" s="53" t="s">
        <v>30</v>
      </c>
      <c r="J3355" s="53" t="s">
        <v>149</v>
      </c>
      <c r="K3355" s="53" t="s">
        <v>123</v>
      </c>
      <c r="L3355" s="33" t="s">
        <v>128</v>
      </c>
      <c r="M3355" s="65" t="s">
        <v>11029</v>
      </c>
      <c r="N3355" s="53" t="s">
        <v>9647</v>
      </c>
      <c r="O3355" s="56"/>
      <c r="P3355" s="76"/>
    </row>
    <row r="3356" spans="1:16" ht="255">
      <c r="A3356" s="53" t="s">
        <v>9648</v>
      </c>
      <c r="B3356" s="54" t="s">
        <v>9580</v>
      </c>
      <c r="C3356" s="55" t="s">
        <v>9649</v>
      </c>
      <c r="D3356" s="53"/>
      <c r="E3356" s="53"/>
      <c r="F3356" s="53"/>
      <c r="G3356" s="53"/>
      <c r="H3356" s="53" t="s">
        <v>148</v>
      </c>
      <c r="I3356" s="53" t="s">
        <v>30</v>
      </c>
      <c r="J3356" s="53" t="s">
        <v>149</v>
      </c>
      <c r="K3356" s="53" t="s">
        <v>123</v>
      </c>
      <c r="L3356" s="33" t="s">
        <v>128</v>
      </c>
      <c r="M3356" s="65" t="s">
        <v>10790</v>
      </c>
      <c r="N3356" s="53" t="s">
        <v>9650</v>
      </c>
      <c r="O3356" s="60"/>
      <c r="P3356" s="76"/>
    </row>
    <row r="3357" spans="1:16" ht="255">
      <c r="A3357" s="53" t="s">
        <v>9651</v>
      </c>
      <c r="B3357" s="54" t="s">
        <v>9580</v>
      </c>
      <c r="C3357" s="55" t="s">
        <v>9652</v>
      </c>
      <c r="D3357" s="53"/>
      <c r="E3357" s="53"/>
      <c r="F3357" s="53"/>
      <c r="G3357" s="33" t="s">
        <v>10772</v>
      </c>
      <c r="H3357" s="53" t="s">
        <v>148</v>
      </c>
      <c r="I3357" s="53" t="s">
        <v>30</v>
      </c>
      <c r="J3357" s="53" t="s">
        <v>149</v>
      </c>
      <c r="K3357" s="53" t="s">
        <v>123</v>
      </c>
      <c r="L3357" s="53" t="s">
        <v>150</v>
      </c>
      <c r="M3357" s="65" t="s">
        <v>11170</v>
      </c>
      <c r="N3357" s="53" t="s">
        <v>9653</v>
      </c>
      <c r="O3357" s="83"/>
      <c r="P3357" s="76"/>
    </row>
    <row r="3358" spans="1:16" ht="195">
      <c r="A3358" s="53" t="s">
        <v>9654</v>
      </c>
      <c r="B3358" s="54" t="s">
        <v>9580</v>
      </c>
      <c r="C3358" s="55" t="s">
        <v>9655</v>
      </c>
      <c r="D3358" s="53"/>
      <c r="E3358" s="53"/>
      <c r="F3358" s="53"/>
      <c r="G3358" s="53"/>
      <c r="H3358" s="53" t="s">
        <v>148</v>
      </c>
      <c r="I3358" s="53" t="s">
        <v>30</v>
      </c>
      <c r="J3358" s="53" t="s">
        <v>149</v>
      </c>
      <c r="K3358" s="53" t="s">
        <v>123</v>
      </c>
      <c r="L3358" s="33" t="s">
        <v>128</v>
      </c>
      <c r="M3358" s="65" t="s">
        <v>11030</v>
      </c>
      <c r="N3358" s="53" t="s">
        <v>9656</v>
      </c>
      <c r="O3358" s="60"/>
      <c r="P3358" s="76"/>
    </row>
    <row r="3359" spans="1:16" ht="255">
      <c r="A3359" s="53" t="s">
        <v>9657</v>
      </c>
      <c r="B3359" s="54" t="s">
        <v>9580</v>
      </c>
      <c r="C3359" s="55" t="s">
        <v>9658</v>
      </c>
      <c r="D3359" s="53"/>
      <c r="E3359" s="53"/>
      <c r="F3359" s="53"/>
      <c r="G3359" s="33" t="s">
        <v>10772</v>
      </c>
      <c r="H3359" s="53" t="s">
        <v>148</v>
      </c>
      <c r="I3359" s="53" t="s">
        <v>30</v>
      </c>
      <c r="J3359" s="53" t="s">
        <v>149</v>
      </c>
      <c r="K3359" s="53" t="s">
        <v>123</v>
      </c>
      <c r="L3359" s="53" t="s">
        <v>150</v>
      </c>
      <c r="M3359" s="65" t="s">
        <v>11169</v>
      </c>
      <c r="N3359" s="53" t="s">
        <v>9659</v>
      </c>
      <c r="O3359" s="33"/>
      <c r="P3359" s="76"/>
    </row>
    <row r="3360" spans="1:16" ht="240">
      <c r="A3360" s="53" t="s">
        <v>9660</v>
      </c>
      <c r="B3360" s="54" t="s">
        <v>9580</v>
      </c>
      <c r="C3360" s="55" t="s">
        <v>9661</v>
      </c>
      <c r="D3360" s="53"/>
      <c r="E3360" s="53"/>
      <c r="F3360" s="53"/>
      <c r="G3360" s="33" t="s">
        <v>10772</v>
      </c>
      <c r="H3360" s="53" t="s">
        <v>148</v>
      </c>
      <c r="I3360" s="53" t="s">
        <v>30</v>
      </c>
      <c r="J3360" s="53" t="s">
        <v>149</v>
      </c>
      <c r="K3360" s="53" t="s">
        <v>123</v>
      </c>
      <c r="L3360" s="53" t="s">
        <v>150</v>
      </c>
      <c r="M3360" s="65" t="s">
        <v>11169</v>
      </c>
      <c r="N3360" s="53" t="s">
        <v>9662</v>
      </c>
      <c r="O3360" s="83"/>
      <c r="P3360" s="76"/>
    </row>
    <row r="3361" spans="1:16" ht="225">
      <c r="A3361" s="53" t="s">
        <v>9663</v>
      </c>
      <c r="B3361" s="54" t="s">
        <v>9580</v>
      </c>
      <c r="C3361" s="58" t="s">
        <v>9664</v>
      </c>
      <c r="D3361" s="53"/>
      <c r="E3361" s="53"/>
      <c r="F3361" s="53"/>
      <c r="G3361" s="53"/>
      <c r="H3361" s="53" t="s">
        <v>148</v>
      </c>
      <c r="I3361" s="53" t="s">
        <v>30</v>
      </c>
      <c r="J3361" s="53" t="s">
        <v>149</v>
      </c>
      <c r="K3361" s="53" t="s">
        <v>123</v>
      </c>
      <c r="L3361" s="33" t="s">
        <v>128</v>
      </c>
      <c r="M3361" s="58" t="s">
        <v>10881</v>
      </c>
      <c r="N3361" s="53" t="s">
        <v>9665</v>
      </c>
      <c r="O3361" s="56"/>
      <c r="P3361" s="76"/>
    </row>
    <row r="3362" spans="1:16" ht="255">
      <c r="A3362" s="53" t="s">
        <v>9666</v>
      </c>
      <c r="B3362" s="54" t="s">
        <v>9580</v>
      </c>
      <c r="C3362" s="58" t="s">
        <v>9667</v>
      </c>
      <c r="D3362" s="53"/>
      <c r="E3362" s="53"/>
      <c r="F3362" s="53"/>
      <c r="G3362" s="53"/>
      <c r="H3362" s="53" t="s">
        <v>148</v>
      </c>
      <c r="I3362" s="53" t="s">
        <v>30</v>
      </c>
      <c r="J3362" s="53" t="s">
        <v>149</v>
      </c>
      <c r="K3362" s="53" t="s">
        <v>123</v>
      </c>
      <c r="L3362" s="33" t="s">
        <v>128</v>
      </c>
      <c r="M3362" s="65" t="s">
        <v>11031</v>
      </c>
      <c r="N3362" s="53" t="s">
        <v>9668</v>
      </c>
      <c r="O3362" s="56"/>
      <c r="P3362" s="76"/>
    </row>
    <row r="3363" spans="1:16" ht="240">
      <c r="A3363" s="53" t="s">
        <v>9669</v>
      </c>
      <c r="B3363" s="54" t="s">
        <v>9580</v>
      </c>
      <c r="C3363" s="58" t="s">
        <v>9670</v>
      </c>
      <c r="D3363" s="53"/>
      <c r="E3363" s="53"/>
      <c r="F3363" s="53"/>
      <c r="G3363" s="53"/>
      <c r="H3363" s="53" t="s">
        <v>148</v>
      </c>
      <c r="I3363" s="53" t="s">
        <v>30</v>
      </c>
      <c r="J3363" s="53" t="s">
        <v>149</v>
      </c>
      <c r="K3363" s="53" t="s">
        <v>123</v>
      </c>
      <c r="L3363" s="33" t="s">
        <v>128</v>
      </c>
      <c r="M3363" s="65" t="s">
        <v>11029</v>
      </c>
      <c r="N3363" s="53" t="s">
        <v>9671</v>
      </c>
      <c r="O3363" s="56"/>
      <c r="P3363" s="76"/>
    </row>
    <row r="3364" spans="1:16" ht="240">
      <c r="A3364" s="53" t="s">
        <v>9672</v>
      </c>
      <c r="B3364" s="54" t="s">
        <v>9580</v>
      </c>
      <c r="C3364" s="58" t="s">
        <v>9673</v>
      </c>
      <c r="D3364" s="53"/>
      <c r="E3364" s="53"/>
      <c r="F3364" s="53"/>
      <c r="G3364" s="53"/>
      <c r="H3364" s="53" t="s">
        <v>148</v>
      </c>
      <c r="I3364" s="53" t="s">
        <v>30</v>
      </c>
      <c r="J3364" s="53" t="s">
        <v>149</v>
      </c>
      <c r="K3364" s="53" t="s">
        <v>123</v>
      </c>
      <c r="L3364" s="33" t="s">
        <v>128</v>
      </c>
      <c r="M3364" s="65" t="s">
        <v>10790</v>
      </c>
      <c r="N3364" s="53" t="s">
        <v>9674</v>
      </c>
      <c r="O3364" s="60"/>
      <c r="P3364" s="76"/>
    </row>
    <row r="3365" spans="1:16" ht="240">
      <c r="A3365" s="53" t="s">
        <v>9675</v>
      </c>
      <c r="B3365" s="54" t="s">
        <v>9580</v>
      </c>
      <c r="C3365" s="55" t="s">
        <v>9676</v>
      </c>
      <c r="D3365" s="53"/>
      <c r="E3365" s="53"/>
      <c r="F3365" s="53"/>
      <c r="G3365" s="33" t="s">
        <v>10772</v>
      </c>
      <c r="H3365" s="53" t="s">
        <v>148</v>
      </c>
      <c r="I3365" s="53" t="s">
        <v>30</v>
      </c>
      <c r="J3365" s="53" t="s">
        <v>149</v>
      </c>
      <c r="K3365" s="53" t="s">
        <v>123</v>
      </c>
      <c r="L3365" s="53" t="s">
        <v>150</v>
      </c>
      <c r="M3365" s="65" t="s">
        <v>11170</v>
      </c>
      <c r="N3365" s="53" t="s">
        <v>9677</v>
      </c>
      <c r="O3365" s="83"/>
      <c r="P3365" s="76"/>
    </row>
    <row r="3366" spans="1:16" ht="195">
      <c r="A3366" s="53" t="s">
        <v>9678</v>
      </c>
      <c r="B3366" s="54" t="s">
        <v>9580</v>
      </c>
      <c r="C3366" s="58" t="s">
        <v>9679</v>
      </c>
      <c r="D3366" s="53"/>
      <c r="E3366" s="53"/>
      <c r="F3366" s="53"/>
      <c r="G3366" s="53"/>
      <c r="H3366" s="53" t="s">
        <v>148</v>
      </c>
      <c r="I3366" s="53" t="s">
        <v>30</v>
      </c>
      <c r="J3366" s="53" t="s">
        <v>149</v>
      </c>
      <c r="K3366" s="53" t="s">
        <v>123</v>
      </c>
      <c r="L3366" s="33" t="s">
        <v>128</v>
      </c>
      <c r="M3366" s="65" t="s">
        <v>11030</v>
      </c>
      <c r="N3366" s="53" t="s">
        <v>9680</v>
      </c>
      <c r="O3366" s="60"/>
      <c r="P3366" s="76"/>
    </row>
    <row r="3367" spans="1:16" ht="240">
      <c r="A3367" s="53" t="s">
        <v>9681</v>
      </c>
      <c r="B3367" s="54" t="s">
        <v>9580</v>
      </c>
      <c r="C3367" s="55" t="s">
        <v>9682</v>
      </c>
      <c r="D3367" s="53"/>
      <c r="E3367" s="53"/>
      <c r="F3367" s="53"/>
      <c r="G3367" s="33" t="s">
        <v>10772</v>
      </c>
      <c r="H3367" s="53" t="s">
        <v>148</v>
      </c>
      <c r="I3367" s="53" t="s">
        <v>30</v>
      </c>
      <c r="J3367" s="53" t="s">
        <v>149</v>
      </c>
      <c r="K3367" s="53" t="s">
        <v>123</v>
      </c>
      <c r="L3367" s="53" t="s">
        <v>150</v>
      </c>
      <c r="M3367" s="65" t="s">
        <v>11169</v>
      </c>
      <c r="N3367" s="53" t="s">
        <v>9683</v>
      </c>
      <c r="O3367" s="33"/>
      <c r="P3367" s="76"/>
    </row>
    <row r="3368" spans="1:16" ht="255">
      <c r="A3368" s="53" t="s">
        <v>9684</v>
      </c>
      <c r="B3368" s="54" t="s">
        <v>9580</v>
      </c>
      <c r="C3368" s="55" t="s">
        <v>9685</v>
      </c>
      <c r="D3368" s="53"/>
      <c r="E3368" s="53"/>
      <c r="F3368" s="53"/>
      <c r="G3368" s="33" t="s">
        <v>10772</v>
      </c>
      <c r="H3368" s="53" t="s">
        <v>148</v>
      </c>
      <c r="I3368" s="53" t="s">
        <v>30</v>
      </c>
      <c r="J3368" s="53" t="s">
        <v>149</v>
      </c>
      <c r="K3368" s="53" t="s">
        <v>123</v>
      </c>
      <c r="L3368" s="53" t="s">
        <v>150</v>
      </c>
      <c r="M3368" s="65" t="s">
        <v>11169</v>
      </c>
      <c r="N3368" s="53" t="s">
        <v>9686</v>
      </c>
      <c r="O3368" s="33"/>
      <c r="P3368" s="76"/>
    </row>
    <row r="3369" spans="1:16" ht="210">
      <c r="A3369" s="53" t="s">
        <v>9687</v>
      </c>
      <c r="B3369" s="54" t="s">
        <v>9580</v>
      </c>
      <c r="C3369" s="55" t="s">
        <v>9688</v>
      </c>
      <c r="D3369" s="53"/>
      <c r="E3369" s="53"/>
      <c r="F3369" s="53"/>
      <c r="G3369" s="33" t="s">
        <v>10772</v>
      </c>
      <c r="H3369" s="53" t="s">
        <v>148</v>
      </c>
      <c r="I3369" s="53" t="s">
        <v>30</v>
      </c>
      <c r="J3369" s="53" t="s">
        <v>149</v>
      </c>
      <c r="K3369" s="53" t="s">
        <v>123</v>
      </c>
      <c r="L3369" s="53" t="s">
        <v>150</v>
      </c>
      <c r="M3369" s="65" t="s">
        <v>11169</v>
      </c>
      <c r="N3369" s="53" t="s">
        <v>9689</v>
      </c>
      <c r="O3369" s="83"/>
      <c r="P3369" s="76"/>
    </row>
    <row r="3370" spans="1:16" ht="240">
      <c r="A3370" s="53" t="s">
        <v>9690</v>
      </c>
      <c r="B3370" s="54" t="s">
        <v>9580</v>
      </c>
      <c r="C3370" s="55" t="s">
        <v>9691</v>
      </c>
      <c r="D3370" s="53"/>
      <c r="E3370" s="53"/>
      <c r="F3370" s="53"/>
      <c r="G3370" s="53"/>
      <c r="H3370" s="53" t="s">
        <v>148</v>
      </c>
      <c r="I3370" s="53" t="s">
        <v>30</v>
      </c>
      <c r="J3370" s="53" t="s">
        <v>149</v>
      </c>
      <c r="K3370" s="53" t="s">
        <v>123</v>
      </c>
      <c r="L3370" s="33" t="s">
        <v>128</v>
      </c>
      <c r="M3370" s="65" t="s">
        <v>11031</v>
      </c>
      <c r="N3370" s="53" t="s">
        <v>9692</v>
      </c>
      <c r="O3370" s="56"/>
      <c r="P3370" s="76"/>
    </row>
    <row r="3371" spans="1:16" ht="225">
      <c r="A3371" s="53" t="s">
        <v>9693</v>
      </c>
      <c r="B3371" s="54" t="s">
        <v>9580</v>
      </c>
      <c r="C3371" s="55" t="s">
        <v>9694</v>
      </c>
      <c r="D3371" s="53"/>
      <c r="E3371" s="53"/>
      <c r="F3371" s="53"/>
      <c r="G3371" s="53"/>
      <c r="H3371" s="53" t="s">
        <v>148</v>
      </c>
      <c r="I3371" s="53" t="s">
        <v>30</v>
      </c>
      <c r="J3371" s="53" t="s">
        <v>149</v>
      </c>
      <c r="K3371" s="53" t="s">
        <v>123</v>
      </c>
      <c r="L3371" s="33" t="s">
        <v>128</v>
      </c>
      <c r="M3371" s="65" t="s">
        <v>11029</v>
      </c>
      <c r="N3371" s="53" t="s">
        <v>9695</v>
      </c>
      <c r="O3371" s="56"/>
      <c r="P3371" s="76"/>
    </row>
    <row r="3372" spans="1:16" ht="225">
      <c r="A3372" s="53" t="s">
        <v>9696</v>
      </c>
      <c r="B3372" s="54" t="s">
        <v>9580</v>
      </c>
      <c r="C3372" s="55" t="s">
        <v>9697</v>
      </c>
      <c r="D3372" s="53"/>
      <c r="E3372" s="53"/>
      <c r="F3372" s="53"/>
      <c r="G3372" s="53"/>
      <c r="H3372" s="53" t="s">
        <v>148</v>
      </c>
      <c r="I3372" s="53" t="s">
        <v>30</v>
      </c>
      <c r="J3372" s="53" t="s">
        <v>149</v>
      </c>
      <c r="K3372" s="53" t="s">
        <v>123</v>
      </c>
      <c r="L3372" s="33" t="s">
        <v>128</v>
      </c>
      <c r="M3372" s="65" t="s">
        <v>10790</v>
      </c>
      <c r="N3372" s="53" t="s">
        <v>9698</v>
      </c>
      <c r="O3372" s="60"/>
      <c r="P3372" s="76"/>
    </row>
    <row r="3373" spans="1:16" ht="225">
      <c r="A3373" s="53" t="s">
        <v>9699</v>
      </c>
      <c r="B3373" s="54" t="s">
        <v>9580</v>
      </c>
      <c r="C3373" s="55" t="s">
        <v>9700</v>
      </c>
      <c r="D3373" s="53"/>
      <c r="E3373" s="53"/>
      <c r="F3373" s="53"/>
      <c r="G3373" s="33" t="s">
        <v>10772</v>
      </c>
      <c r="H3373" s="53" t="s">
        <v>148</v>
      </c>
      <c r="I3373" s="53" t="s">
        <v>30</v>
      </c>
      <c r="J3373" s="53" t="s">
        <v>149</v>
      </c>
      <c r="K3373" s="53" t="s">
        <v>123</v>
      </c>
      <c r="L3373" s="53" t="s">
        <v>150</v>
      </c>
      <c r="M3373" s="65" t="s">
        <v>11170</v>
      </c>
      <c r="N3373" s="53" t="s">
        <v>9701</v>
      </c>
      <c r="O3373" s="83"/>
      <c r="P3373" s="76"/>
    </row>
    <row r="3374" spans="1:16" ht="195">
      <c r="A3374" s="53" t="s">
        <v>9702</v>
      </c>
      <c r="B3374" s="54" t="s">
        <v>9580</v>
      </c>
      <c r="C3374" s="58" t="s">
        <v>9703</v>
      </c>
      <c r="D3374" s="53"/>
      <c r="E3374" s="53"/>
      <c r="F3374" s="53"/>
      <c r="G3374" s="53"/>
      <c r="H3374" s="53" t="s">
        <v>148</v>
      </c>
      <c r="I3374" s="53" t="s">
        <v>30</v>
      </c>
      <c r="J3374" s="53" t="s">
        <v>149</v>
      </c>
      <c r="K3374" s="53" t="s">
        <v>123</v>
      </c>
      <c r="L3374" s="33" t="s">
        <v>128</v>
      </c>
      <c r="M3374" s="58" t="s">
        <v>10881</v>
      </c>
      <c r="N3374" s="53" t="s">
        <v>9704</v>
      </c>
      <c r="O3374" s="56"/>
      <c r="P3374" s="76"/>
    </row>
    <row r="3375" spans="1:16" ht="195">
      <c r="A3375" s="53" t="s">
        <v>9705</v>
      </c>
      <c r="B3375" s="54" t="s">
        <v>9580</v>
      </c>
      <c r="C3375" s="55" t="s">
        <v>9706</v>
      </c>
      <c r="D3375" s="53"/>
      <c r="E3375" s="53"/>
      <c r="F3375" s="53"/>
      <c r="G3375" s="53"/>
      <c r="H3375" s="53" t="s">
        <v>148</v>
      </c>
      <c r="I3375" s="53" t="s">
        <v>30</v>
      </c>
      <c r="J3375" s="53" t="s">
        <v>149</v>
      </c>
      <c r="K3375" s="53" t="s">
        <v>123</v>
      </c>
      <c r="L3375" s="33" t="s">
        <v>128</v>
      </c>
      <c r="M3375" s="65" t="s">
        <v>11030</v>
      </c>
      <c r="N3375" s="53" t="s">
        <v>9707</v>
      </c>
      <c r="O3375" s="60"/>
      <c r="P3375" s="76"/>
    </row>
    <row r="3376" spans="1:16" ht="180">
      <c r="A3376" s="53" t="s">
        <v>9708</v>
      </c>
      <c r="B3376" s="54" t="s">
        <v>9580</v>
      </c>
      <c r="C3376" s="55" t="s">
        <v>9709</v>
      </c>
      <c r="D3376" s="53"/>
      <c r="E3376" s="53"/>
      <c r="F3376" s="53"/>
      <c r="G3376" s="33" t="s">
        <v>10772</v>
      </c>
      <c r="H3376" s="53" t="s">
        <v>148</v>
      </c>
      <c r="I3376" s="53" t="s">
        <v>30</v>
      </c>
      <c r="J3376" s="53" t="s">
        <v>149</v>
      </c>
      <c r="K3376" s="53" t="s">
        <v>123</v>
      </c>
      <c r="L3376" s="53" t="s">
        <v>150</v>
      </c>
      <c r="M3376" s="65" t="s">
        <v>11169</v>
      </c>
      <c r="N3376" s="53" t="s">
        <v>9710</v>
      </c>
      <c r="O3376" s="33"/>
      <c r="P3376" s="76"/>
    </row>
    <row r="3377" spans="1:16" ht="195">
      <c r="A3377" s="53" t="s">
        <v>9711</v>
      </c>
      <c r="B3377" s="54" t="s">
        <v>9580</v>
      </c>
      <c r="C3377" s="55" t="s">
        <v>9712</v>
      </c>
      <c r="D3377" s="53"/>
      <c r="E3377" s="53"/>
      <c r="F3377" s="53"/>
      <c r="G3377" s="33" t="s">
        <v>10772</v>
      </c>
      <c r="H3377" s="53" t="s">
        <v>148</v>
      </c>
      <c r="I3377" s="53" t="s">
        <v>30</v>
      </c>
      <c r="J3377" s="53" t="s">
        <v>149</v>
      </c>
      <c r="K3377" s="53" t="s">
        <v>123</v>
      </c>
      <c r="L3377" s="53" t="s">
        <v>150</v>
      </c>
      <c r="M3377" s="65" t="s">
        <v>11169</v>
      </c>
      <c r="N3377" s="53" t="s">
        <v>9713</v>
      </c>
      <c r="O3377" s="83"/>
      <c r="P3377" s="76"/>
    </row>
    <row r="3378" spans="1:16" ht="60">
      <c r="A3378" s="33" t="s">
        <v>9714</v>
      </c>
      <c r="B3378" s="54" t="s">
        <v>9580</v>
      </c>
      <c r="C3378" s="55" t="s">
        <v>9715</v>
      </c>
      <c r="D3378" s="53"/>
      <c r="E3378" s="53"/>
      <c r="F3378" s="53"/>
      <c r="G3378" s="53"/>
      <c r="H3378" s="53" t="s">
        <v>148</v>
      </c>
      <c r="I3378" s="53" t="s">
        <v>30</v>
      </c>
      <c r="J3378" s="53" t="s">
        <v>149</v>
      </c>
      <c r="K3378" s="53" t="s">
        <v>123</v>
      </c>
      <c r="L3378" s="33" t="s">
        <v>128</v>
      </c>
      <c r="M3378" s="65" t="s">
        <v>11030</v>
      </c>
      <c r="N3378" s="53" t="s">
        <v>9716</v>
      </c>
      <c r="O3378" s="56"/>
      <c r="P3378" s="76"/>
    </row>
    <row r="3379" spans="1:16" ht="45">
      <c r="A3379" s="53" t="s">
        <v>9717</v>
      </c>
      <c r="B3379" s="54" t="s">
        <v>9580</v>
      </c>
      <c r="C3379" s="55" t="s">
        <v>9718</v>
      </c>
      <c r="D3379" s="53"/>
      <c r="E3379" s="53"/>
      <c r="F3379" s="53"/>
      <c r="G3379" s="53"/>
      <c r="H3379" s="53" t="s">
        <v>148</v>
      </c>
      <c r="I3379" s="53" t="s">
        <v>30</v>
      </c>
      <c r="J3379" s="53" t="s">
        <v>149</v>
      </c>
      <c r="K3379" s="53" t="s">
        <v>123</v>
      </c>
      <c r="L3379" s="33" t="s">
        <v>128</v>
      </c>
      <c r="M3379" s="58" t="s">
        <v>10881</v>
      </c>
      <c r="N3379" s="53" t="s">
        <v>9719</v>
      </c>
      <c r="O3379" s="56"/>
      <c r="P3379" s="76"/>
    </row>
    <row r="3380" spans="1:16" ht="60">
      <c r="A3380" s="53" t="s">
        <v>9720</v>
      </c>
      <c r="B3380" s="54" t="s">
        <v>9580</v>
      </c>
      <c r="C3380" s="55" t="s">
        <v>9721</v>
      </c>
      <c r="D3380" s="53"/>
      <c r="E3380" s="53"/>
      <c r="F3380" s="53"/>
      <c r="G3380" s="53"/>
      <c r="H3380" s="53" t="s">
        <v>148</v>
      </c>
      <c r="I3380" s="53" t="s">
        <v>30</v>
      </c>
      <c r="J3380" s="53" t="s">
        <v>149</v>
      </c>
      <c r="K3380" s="53" t="s">
        <v>123</v>
      </c>
      <c r="L3380" s="33" t="s">
        <v>128</v>
      </c>
      <c r="M3380" s="65" t="s">
        <v>11030</v>
      </c>
      <c r="N3380" s="53" t="s">
        <v>9722</v>
      </c>
      <c r="O3380" s="56"/>
      <c r="P3380" s="76"/>
    </row>
    <row r="3381" spans="1:16" ht="45">
      <c r="A3381" s="53" t="s">
        <v>9723</v>
      </c>
      <c r="B3381" s="54" t="s">
        <v>9580</v>
      </c>
      <c r="C3381" s="55" t="s">
        <v>9724</v>
      </c>
      <c r="D3381" s="53"/>
      <c r="E3381" s="33"/>
      <c r="F3381" s="53"/>
      <c r="G3381" s="53"/>
      <c r="H3381" s="53" t="s">
        <v>148</v>
      </c>
      <c r="I3381" s="53" t="s">
        <v>30</v>
      </c>
      <c r="J3381" s="53" t="s">
        <v>151</v>
      </c>
      <c r="K3381" s="33" t="s">
        <v>124</v>
      </c>
      <c r="L3381" s="33" t="s">
        <v>129</v>
      </c>
      <c r="M3381" s="54"/>
      <c r="N3381" s="53" t="s">
        <v>9725</v>
      </c>
      <c r="O3381" s="60"/>
      <c r="P3381" s="76"/>
    </row>
    <row r="3382" spans="1:16" ht="30">
      <c r="A3382" s="53" t="s">
        <v>9726</v>
      </c>
      <c r="B3382" s="54" t="s">
        <v>9727</v>
      </c>
      <c r="C3382" s="58" t="s">
        <v>9728</v>
      </c>
      <c r="D3382" s="33"/>
      <c r="E3382" s="33"/>
      <c r="F3382" s="53"/>
      <c r="G3382" s="53"/>
      <c r="H3382" s="53" t="s">
        <v>148</v>
      </c>
      <c r="I3382" s="53" t="s">
        <v>31</v>
      </c>
      <c r="J3382" s="53" t="s">
        <v>151</v>
      </c>
      <c r="K3382" s="66" t="s">
        <v>124</v>
      </c>
      <c r="L3382" s="53" t="s">
        <v>129</v>
      </c>
      <c r="M3382" s="55"/>
      <c r="N3382" s="53" t="s">
        <v>9729</v>
      </c>
      <c r="O3382" s="53"/>
      <c r="P3382" s="76"/>
    </row>
    <row r="3383" spans="1:16" ht="30">
      <c r="A3383" s="53" t="s">
        <v>9730</v>
      </c>
      <c r="B3383" s="54" t="s">
        <v>9727</v>
      </c>
      <c r="C3383" s="58" t="s">
        <v>9731</v>
      </c>
      <c r="D3383" s="33"/>
      <c r="E3383" s="33"/>
      <c r="F3383" s="53"/>
      <c r="G3383" s="53"/>
      <c r="H3383" s="53" t="s">
        <v>148</v>
      </c>
      <c r="I3383" s="53" t="s">
        <v>31</v>
      </c>
      <c r="J3383" s="53" t="s">
        <v>151</v>
      </c>
      <c r="K3383" s="66" t="s">
        <v>124</v>
      </c>
      <c r="L3383" s="53" t="s">
        <v>129</v>
      </c>
      <c r="M3383" s="55"/>
      <c r="N3383" s="53" t="s">
        <v>9732</v>
      </c>
      <c r="O3383" s="53"/>
      <c r="P3383" s="33"/>
    </row>
    <row r="3384" spans="1:16" ht="30">
      <c r="A3384" s="53" t="s">
        <v>9733</v>
      </c>
      <c r="B3384" s="54" t="s">
        <v>9727</v>
      </c>
      <c r="C3384" s="58" t="s">
        <v>9734</v>
      </c>
      <c r="D3384" s="33"/>
      <c r="E3384" s="53"/>
      <c r="F3384" s="53"/>
      <c r="G3384" s="53"/>
      <c r="H3384" s="53" t="s">
        <v>148</v>
      </c>
      <c r="I3384" s="53" t="s">
        <v>31</v>
      </c>
      <c r="J3384" s="53" t="s">
        <v>151</v>
      </c>
      <c r="K3384" s="66" t="s">
        <v>124</v>
      </c>
      <c r="L3384" s="53" t="s">
        <v>129</v>
      </c>
      <c r="M3384" s="55"/>
      <c r="N3384" s="53" t="s">
        <v>9735</v>
      </c>
      <c r="O3384" s="53"/>
      <c r="P3384" s="76"/>
    </row>
    <row r="3385" spans="1:16" ht="30">
      <c r="A3385" s="53" t="s">
        <v>9736</v>
      </c>
      <c r="B3385" s="54" t="s">
        <v>9727</v>
      </c>
      <c r="C3385" s="58" t="s">
        <v>9737</v>
      </c>
      <c r="D3385" s="53"/>
      <c r="E3385" s="33"/>
      <c r="F3385" s="53"/>
      <c r="G3385" s="53"/>
      <c r="H3385" s="53" t="s">
        <v>148</v>
      </c>
      <c r="I3385" s="53" t="s">
        <v>31</v>
      </c>
      <c r="J3385" s="53" t="s">
        <v>151</v>
      </c>
      <c r="K3385" s="66" t="s">
        <v>124</v>
      </c>
      <c r="L3385" s="53" t="s">
        <v>129</v>
      </c>
      <c r="M3385" s="55"/>
      <c r="N3385" s="53" t="s">
        <v>9738</v>
      </c>
      <c r="O3385" s="53"/>
      <c r="P3385" s="76"/>
    </row>
    <row r="3386" spans="1:16" ht="45">
      <c r="A3386" s="53" t="s">
        <v>9739</v>
      </c>
      <c r="B3386" s="54" t="s">
        <v>9727</v>
      </c>
      <c r="C3386" s="55" t="s">
        <v>9740</v>
      </c>
      <c r="D3386" s="53"/>
      <c r="E3386" s="53"/>
      <c r="F3386" s="53"/>
      <c r="G3386" s="53"/>
      <c r="H3386" s="53" t="s">
        <v>148</v>
      </c>
      <c r="I3386" s="53" t="s">
        <v>31</v>
      </c>
      <c r="J3386" s="53" t="s">
        <v>151</v>
      </c>
      <c r="K3386" s="33" t="s">
        <v>124</v>
      </c>
      <c r="L3386" s="33" t="s">
        <v>129</v>
      </c>
      <c r="M3386" s="55"/>
      <c r="N3386" s="53" t="s">
        <v>9741</v>
      </c>
      <c r="O3386" s="53"/>
      <c r="P3386" s="76"/>
    </row>
    <row r="3387" spans="1:16" ht="45">
      <c r="A3387" s="53" t="s">
        <v>9742</v>
      </c>
      <c r="B3387" s="54" t="s">
        <v>9727</v>
      </c>
      <c r="C3387" s="55" t="s">
        <v>9743</v>
      </c>
      <c r="D3387" s="53"/>
      <c r="E3387" s="53"/>
      <c r="F3387" s="53"/>
      <c r="G3387" s="53"/>
      <c r="H3387" s="53" t="s">
        <v>148</v>
      </c>
      <c r="I3387" s="53" t="s">
        <v>31</v>
      </c>
      <c r="J3387" s="53" t="s">
        <v>151</v>
      </c>
      <c r="K3387" s="33" t="s">
        <v>124</v>
      </c>
      <c r="L3387" s="33" t="s">
        <v>129</v>
      </c>
      <c r="M3387" s="55"/>
      <c r="N3387" s="53" t="s">
        <v>9744</v>
      </c>
      <c r="O3387" s="53"/>
      <c r="P3387" s="76"/>
    </row>
    <row r="3388" spans="1:16" ht="45">
      <c r="A3388" s="53" t="s">
        <v>9745</v>
      </c>
      <c r="B3388" s="54" t="s">
        <v>9727</v>
      </c>
      <c r="C3388" s="55" t="s">
        <v>9746</v>
      </c>
      <c r="D3388" s="53"/>
      <c r="E3388" s="53"/>
      <c r="F3388" s="53"/>
      <c r="G3388" s="53"/>
      <c r="H3388" s="53" t="s">
        <v>148</v>
      </c>
      <c r="I3388" s="53" t="s">
        <v>30</v>
      </c>
      <c r="J3388" s="53" t="s">
        <v>149</v>
      </c>
      <c r="K3388" s="53" t="s">
        <v>123</v>
      </c>
      <c r="L3388" s="33" t="s">
        <v>128</v>
      </c>
      <c r="M3388" s="65" t="s">
        <v>10900</v>
      </c>
      <c r="N3388" s="53" t="s">
        <v>9747</v>
      </c>
      <c r="O3388" s="53"/>
      <c r="P3388" s="76"/>
    </row>
    <row r="3389" spans="1:16" ht="75">
      <c r="A3389" s="33" t="s">
        <v>9748</v>
      </c>
      <c r="B3389" s="54" t="s">
        <v>9727</v>
      </c>
      <c r="C3389" s="55" t="s">
        <v>9749</v>
      </c>
      <c r="D3389" s="53"/>
      <c r="E3389" s="53"/>
      <c r="F3389" s="53"/>
      <c r="G3389" s="53"/>
      <c r="H3389" s="53" t="s">
        <v>148</v>
      </c>
      <c r="I3389" s="53" t="s">
        <v>30</v>
      </c>
      <c r="J3389" s="53" t="s">
        <v>149</v>
      </c>
      <c r="K3389" s="53" t="s">
        <v>123</v>
      </c>
      <c r="L3389" s="33" t="s">
        <v>128</v>
      </c>
      <c r="M3389" s="65" t="s">
        <v>10900</v>
      </c>
      <c r="N3389" s="53" t="s">
        <v>9750</v>
      </c>
      <c r="O3389" s="53"/>
      <c r="P3389" s="76"/>
    </row>
    <row r="3390" spans="1:16" ht="75">
      <c r="A3390" s="53" t="s">
        <v>9751</v>
      </c>
      <c r="B3390" s="54" t="s">
        <v>9727</v>
      </c>
      <c r="C3390" s="55" t="s">
        <v>9752</v>
      </c>
      <c r="D3390" s="53"/>
      <c r="E3390" s="53"/>
      <c r="F3390" s="53"/>
      <c r="G3390" s="53"/>
      <c r="H3390" s="53" t="s">
        <v>148</v>
      </c>
      <c r="I3390" s="53" t="s">
        <v>30</v>
      </c>
      <c r="J3390" s="53" t="s">
        <v>149</v>
      </c>
      <c r="K3390" s="53" t="s">
        <v>123</v>
      </c>
      <c r="L3390" s="33" t="s">
        <v>128</v>
      </c>
      <c r="M3390" s="65" t="s">
        <v>10900</v>
      </c>
      <c r="N3390" s="53" t="s">
        <v>9753</v>
      </c>
      <c r="O3390" s="53"/>
      <c r="P3390" s="76"/>
    </row>
    <row r="3391" spans="1:16" ht="60">
      <c r="A3391" s="53" t="s">
        <v>9754</v>
      </c>
      <c r="B3391" s="54" t="s">
        <v>9727</v>
      </c>
      <c r="C3391" s="55" t="s">
        <v>9755</v>
      </c>
      <c r="D3391" s="53"/>
      <c r="E3391" s="53"/>
      <c r="F3391" s="53"/>
      <c r="G3391" s="53"/>
      <c r="H3391" s="53" t="s">
        <v>148</v>
      </c>
      <c r="I3391" s="53" t="s">
        <v>30</v>
      </c>
      <c r="J3391" s="53" t="s">
        <v>149</v>
      </c>
      <c r="K3391" s="66" t="s">
        <v>123</v>
      </c>
      <c r="L3391" s="33" t="s">
        <v>128</v>
      </c>
      <c r="M3391" s="58" t="s">
        <v>10881</v>
      </c>
      <c r="N3391" s="53" t="s">
        <v>9756</v>
      </c>
      <c r="O3391" s="53"/>
      <c r="P3391" s="76"/>
    </row>
    <row r="3392" spans="1:16" ht="135">
      <c r="A3392" s="33" t="s">
        <v>9757</v>
      </c>
      <c r="B3392" s="54" t="s">
        <v>9727</v>
      </c>
      <c r="C3392" s="55" t="s">
        <v>9758</v>
      </c>
      <c r="D3392" s="53"/>
      <c r="E3392" s="53"/>
      <c r="F3392" s="53"/>
      <c r="G3392" s="33" t="s">
        <v>10772</v>
      </c>
      <c r="H3392" s="53" t="s">
        <v>148</v>
      </c>
      <c r="I3392" s="53" t="s">
        <v>30</v>
      </c>
      <c r="J3392" s="53" t="s">
        <v>149</v>
      </c>
      <c r="K3392" s="66" t="s">
        <v>123</v>
      </c>
      <c r="L3392" s="53" t="s">
        <v>150</v>
      </c>
      <c r="M3392" s="58" t="s">
        <v>11169</v>
      </c>
      <c r="N3392" s="53" t="s">
        <v>9759</v>
      </c>
      <c r="O3392" s="33"/>
      <c r="P3392" s="76"/>
    </row>
    <row r="3393" spans="1:16" ht="135">
      <c r="A3393" s="33" t="s">
        <v>9760</v>
      </c>
      <c r="B3393" s="54" t="s">
        <v>9727</v>
      </c>
      <c r="C3393" s="55" t="s">
        <v>9761</v>
      </c>
      <c r="D3393" s="53"/>
      <c r="E3393" s="53"/>
      <c r="F3393" s="53"/>
      <c r="G3393" s="33" t="s">
        <v>10772</v>
      </c>
      <c r="H3393" s="53" t="s">
        <v>148</v>
      </c>
      <c r="I3393" s="53" t="s">
        <v>30</v>
      </c>
      <c r="J3393" s="53" t="s">
        <v>149</v>
      </c>
      <c r="K3393" s="66" t="s">
        <v>123</v>
      </c>
      <c r="L3393" s="53" t="s">
        <v>150</v>
      </c>
      <c r="M3393" s="58" t="s">
        <v>11169</v>
      </c>
      <c r="N3393" s="53" t="s">
        <v>9762</v>
      </c>
      <c r="O3393" s="33"/>
      <c r="P3393" s="76"/>
    </row>
    <row r="3394" spans="1:16" ht="210">
      <c r="A3394" s="53" t="s">
        <v>9763</v>
      </c>
      <c r="B3394" s="54" t="s">
        <v>9727</v>
      </c>
      <c r="C3394" s="55" t="s">
        <v>9764</v>
      </c>
      <c r="D3394" s="53"/>
      <c r="E3394" s="53"/>
      <c r="F3394" s="53"/>
      <c r="G3394" s="33" t="s">
        <v>10772</v>
      </c>
      <c r="H3394" s="53" t="s">
        <v>148</v>
      </c>
      <c r="I3394" s="53" t="s">
        <v>30</v>
      </c>
      <c r="J3394" s="53" t="s">
        <v>149</v>
      </c>
      <c r="K3394" s="66" t="s">
        <v>123</v>
      </c>
      <c r="L3394" s="53" t="s">
        <v>150</v>
      </c>
      <c r="M3394" s="58" t="s">
        <v>11169</v>
      </c>
      <c r="N3394" s="53" t="s">
        <v>9765</v>
      </c>
      <c r="O3394" s="33"/>
      <c r="P3394" s="76"/>
    </row>
    <row r="3395" spans="1:16" ht="90">
      <c r="A3395" s="53" t="s">
        <v>9766</v>
      </c>
      <c r="B3395" s="54" t="s">
        <v>9727</v>
      </c>
      <c r="C3395" s="55" t="s">
        <v>9767</v>
      </c>
      <c r="D3395" s="53"/>
      <c r="E3395" s="53"/>
      <c r="F3395" s="53"/>
      <c r="G3395" s="33" t="s">
        <v>10772</v>
      </c>
      <c r="H3395" s="53" t="s">
        <v>148</v>
      </c>
      <c r="I3395" s="53" t="s">
        <v>30</v>
      </c>
      <c r="J3395" s="53" t="s">
        <v>149</v>
      </c>
      <c r="K3395" s="66" t="s">
        <v>123</v>
      </c>
      <c r="L3395" s="53" t="s">
        <v>150</v>
      </c>
      <c r="M3395" s="58" t="s">
        <v>11169</v>
      </c>
      <c r="N3395" s="53" t="s">
        <v>9768</v>
      </c>
      <c r="O3395" s="33"/>
      <c r="P3395" s="76"/>
    </row>
    <row r="3396" spans="1:16" ht="90">
      <c r="A3396" s="53" t="s">
        <v>9769</v>
      </c>
      <c r="B3396" s="54" t="s">
        <v>9727</v>
      </c>
      <c r="C3396" s="55" t="s">
        <v>9770</v>
      </c>
      <c r="D3396" s="53"/>
      <c r="E3396" s="53"/>
      <c r="F3396" s="53"/>
      <c r="G3396" s="33" t="s">
        <v>10772</v>
      </c>
      <c r="H3396" s="53" t="s">
        <v>148</v>
      </c>
      <c r="I3396" s="53" t="s">
        <v>30</v>
      </c>
      <c r="J3396" s="53" t="s">
        <v>149</v>
      </c>
      <c r="K3396" s="66" t="s">
        <v>123</v>
      </c>
      <c r="L3396" s="53" t="s">
        <v>150</v>
      </c>
      <c r="M3396" s="58" t="s">
        <v>11169</v>
      </c>
      <c r="N3396" s="53" t="s">
        <v>9771</v>
      </c>
      <c r="O3396" s="33"/>
      <c r="P3396" s="76"/>
    </row>
    <row r="3397" spans="1:16" ht="90">
      <c r="A3397" s="33" t="s">
        <v>9772</v>
      </c>
      <c r="B3397" s="54" t="s">
        <v>9727</v>
      </c>
      <c r="C3397" s="58" t="s">
        <v>9773</v>
      </c>
      <c r="D3397" s="53"/>
      <c r="E3397" s="53"/>
      <c r="F3397" s="53"/>
      <c r="G3397" s="53"/>
      <c r="H3397" s="53" t="s">
        <v>148</v>
      </c>
      <c r="I3397" s="53" t="s">
        <v>30</v>
      </c>
      <c r="J3397" s="53" t="s">
        <v>149</v>
      </c>
      <c r="K3397" s="66" t="s">
        <v>123</v>
      </c>
      <c r="L3397" s="33" t="s">
        <v>128</v>
      </c>
      <c r="M3397" s="58" t="s">
        <v>10881</v>
      </c>
      <c r="N3397" s="53" t="s">
        <v>9774</v>
      </c>
      <c r="O3397" s="53"/>
      <c r="P3397" s="76"/>
    </row>
    <row r="3398" spans="1:16" ht="135">
      <c r="A3398" s="33" t="s">
        <v>9775</v>
      </c>
      <c r="B3398" s="54" t="s">
        <v>9727</v>
      </c>
      <c r="C3398" s="55" t="s">
        <v>9776</v>
      </c>
      <c r="D3398" s="53"/>
      <c r="E3398" s="53"/>
      <c r="F3398" s="53"/>
      <c r="G3398" s="53"/>
      <c r="H3398" s="53" t="s">
        <v>148</v>
      </c>
      <c r="I3398" s="53" t="s">
        <v>30</v>
      </c>
      <c r="J3398" s="53" t="s">
        <v>149</v>
      </c>
      <c r="K3398" s="66" t="s">
        <v>123</v>
      </c>
      <c r="L3398" s="33" t="s">
        <v>128</v>
      </c>
      <c r="M3398" s="65" t="s">
        <v>11031</v>
      </c>
      <c r="N3398" s="53" t="s">
        <v>9777</v>
      </c>
      <c r="O3398" s="53"/>
      <c r="P3398" s="76"/>
    </row>
    <row r="3399" spans="1:16" ht="120">
      <c r="A3399" s="53" t="s">
        <v>9778</v>
      </c>
      <c r="B3399" s="54" t="s">
        <v>9727</v>
      </c>
      <c r="C3399" s="55" t="s">
        <v>9779</v>
      </c>
      <c r="D3399" s="53"/>
      <c r="E3399" s="53"/>
      <c r="F3399" s="53"/>
      <c r="G3399" s="53"/>
      <c r="H3399" s="53" t="s">
        <v>148</v>
      </c>
      <c r="I3399" s="53" t="s">
        <v>30</v>
      </c>
      <c r="J3399" s="53" t="s">
        <v>149</v>
      </c>
      <c r="K3399" s="66" t="s">
        <v>123</v>
      </c>
      <c r="L3399" s="33" t="s">
        <v>128</v>
      </c>
      <c r="M3399" s="65" t="s">
        <v>11029</v>
      </c>
      <c r="N3399" s="53" t="s">
        <v>9780</v>
      </c>
      <c r="O3399" s="53"/>
      <c r="P3399" s="76"/>
    </row>
    <row r="3400" spans="1:16" ht="120">
      <c r="A3400" s="33" t="s">
        <v>9781</v>
      </c>
      <c r="B3400" s="54" t="s">
        <v>9727</v>
      </c>
      <c r="C3400" s="58" t="s">
        <v>9782</v>
      </c>
      <c r="D3400" s="53"/>
      <c r="E3400" s="53"/>
      <c r="F3400" s="53"/>
      <c r="G3400" s="53"/>
      <c r="H3400" s="53" t="s">
        <v>148</v>
      </c>
      <c r="I3400" s="53" t="s">
        <v>30</v>
      </c>
      <c r="J3400" s="53" t="s">
        <v>149</v>
      </c>
      <c r="K3400" s="66" t="s">
        <v>123</v>
      </c>
      <c r="L3400" s="33" t="s">
        <v>128</v>
      </c>
      <c r="M3400" s="65" t="s">
        <v>10790</v>
      </c>
      <c r="N3400" s="53" t="s">
        <v>9783</v>
      </c>
      <c r="O3400" s="53"/>
      <c r="P3400" s="76"/>
    </row>
    <row r="3401" spans="1:16" ht="135">
      <c r="A3401" s="53" t="s">
        <v>9784</v>
      </c>
      <c r="B3401" s="54" t="s">
        <v>9727</v>
      </c>
      <c r="C3401" s="55" t="s">
        <v>9785</v>
      </c>
      <c r="D3401" s="53"/>
      <c r="E3401" s="53"/>
      <c r="F3401" s="53"/>
      <c r="G3401" s="33" t="s">
        <v>10772</v>
      </c>
      <c r="H3401" s="53" t="s">
        <v>148</v>
      </c>
      <c r="I3401" s="53" t="s">
        <v>30</v>
      </c>
      <c r="J3401" s="53" t="s">
        <v>149</v>
      </c>
      <c r="K3401" s="66" t="s">
        <v>123</v>
      </c>
      <c r="L3401" s="53" t="s">
        <v>150</v>
      </c>
      <c r="M3401" s="58" t="s">
        <v>11170</v>
      </c>
      <c r="N3401" s="53" t="s">
        <v>9786</v>
      </c>
      <c r="O3401" s="33"/>
      <c r="P3401" s="76"/>
    </row>
    <row r="3402" spans="1:16" ht="60">
      <c r="A3402" s="53" t="s">
        <v>9787</v>
      </c>
      <c r="B3402" s="54" t="s">
        <v>9727</v>
      </c>
      <c r="C3402" s="55" t="s">
        <v>9788</v>
      </c>
      <c r="D3402" s="53"/>
      <c r="E3402" s="53"/>
      <c r="F3402" s="53"/>
      <c r="G3402" s="53"/>
      <c r="H3402" s="53" t="s">
        <v>148</v>
      </c>
      <c r="I3402" s="53" t="s">
        <v>30</v>
      </c>
      <c r="J3402" s="53" t="s">
        <v>149</v>
      </c>
      <c r="K3402" s="66" t="s">
        <v>123</v>
      </c>
      <c r="L3402" s="33" t="s">
        <v>128</v>
      </c>
      <c r="M3402" s="58" t="s">
        <v>10881</v>
      </c>
      <c r="N3402" s="53" t="s">
        <v>9789</v>
      </c>
      <c r="O3402" s="84"/>
      <c r="P3402" s="76"/>
    </row>
    <row r="3403" spans="1:16" ht="60">
      <c r="A3403" s="53" t="s">
        <v>9790</v>
      </c>
      <c r="B3403" s="54" t="s">
        <v>9727</v>
      </c>
      <c r="C3403" s="55" t="s">
        <v>9791</v>
      </c>
      <c r="D3403" s="53"/>
      <c r="E3403" s="53"/>
      <c r="F3403" s="53"/>
      <c r="G3403" s="53"/>
      <c r="H3403" s="53" t="s">
        <v>148</v>
      </c>
      <c r="I3403" s="53" t="s">
        <v>30</v>
      </c>
      <c r="J3403" s="53" t="s">
        <v>151</v>
      </c>
      <c r="K3403" s="66" t="s">
        <v>124</v>
      </c>
      <c r="L3403" s="53" t="s">
        <v>129</v>
      </c>
      <c r="M3403" s="58" t="s">
        <v>10786</v>
      </c>
      <c r="N3403" s="53" t="s">
        <v>9792</v>
      </c>
      <c r="O3403" s="60"/>
      <c r="P3403" s="76"/>
    </row>
    <row r="3404" spans="1:16" ht="75">
      <c r="A3404" s="53" t="s">
        <v>9793</v>
      </c>
      <c r="B3404" s="54" t="s">
        <v>9727</v>
      </c>
      <c r="C3404" s="55" t="s">
        <v>9794</v>
      </c>
      <c r="D3404" s="53"/>
      <c r="E3404" s="53"/>
      <c r="F3404" s="53"/>
      <c r="G3404" s="53"/>
      <c r="H3404" s="53" t="s">
        <v>148</v>
      </c>
      <c r="I3404" s="53" t="s">
        <v>30</v>
      </c>
      <c r="J3404" s="53" t="s">
        <v>149</v>
      </c>
      <c r="K3404" s="66" t="s">
        <v>123</v>
      </c>
      <c r="L3404" s="33" t="s">
        <v>128</v>
      </c>
      <c r="M3404" s="58" t="s">
        <v>10881</v>
      </c>
      <c r="N3404" s="53" t="s">
        <v>9795</v>
      </c>
      <c r="O3404" s="53"/>
      <c r="P3404" s="76"/>
    </row>
    <row r="3405" spans="1:16" ht="45">
      <c r="A3405" s="53" t="s">
        <v>9796</v>
      </c>
      <c r="B3405" s="54" t="s">
        <v>9727</v>
      </c>
      <c r="C3405" s="55" t="s">
        <v>9797</v>
      </c>
      <c r="D3405" s="53"/>
      <c r="E3405" s="53"/>
      <c r="F3405" s="54"/>
      <c r="G3405" s="53"/>
      <c r="H3405" s="53" t="s">
        <v>148</v>
      </c>
      <c r="I3405" s="53" t="s">
        <v>30</v>
      </c>
      <c r="J3405" s="53" t="s">
        <v>149</v>
      </c>
      <c r="K3405" s="66" t="s">
        <v>123</v>
      </c>
      <c r="L3405" s="33" t="s">
        <v>128</v>
      </c>
      <c r="M3405" s="58" t="s">
        <v>11032</v>
      </c>
      <c r="N3405" s="53" t="s">
        <v>9798</v>
      </c>
      <c r="O3405" s="53"/>
      <c r="P3405" s="76"/>
    </row>
    <row r="3406" spans="1:16" ht="150">
      <c r="A3406" s="53" t="s">
        <v>9799</v>
      </c>
      <c r="B3406" s="54" t="s">
        <v>9727</v>
      </c>
      <c r="C3406" s="55" t="s">
        <v>9800</v>
      </c>
      <c r="D3406" s="53"/>
      <c r="E3406" s="53"/>
      <c r="F3406" s="53"/>
      <c r="G3406" s="33" t="s">
        <v>10772</v>
      </c>
      <c r="H3406" s="53" t="s">
        <v>148</v>
      </c>
      <c r="I3406" s="53" t="s">
        <v>30</v>
      </c>
      <c r="J3406" s="53" t="s">
        <v>149</v>
      </c>
      <c r="K3406" s="66" t="s">
        <v>123</v>
      </c>
      <c r="L3406" s="53" t="s">
        <v>150</v>
      </c>
      <c r="M3406" s="58" t="s">
        <v>11169</v>
      </c>
      <c r="N3406" s="53" t="s">
        <v>9801</v>
      </c>
      <c r="O3406" s="33"/>
      <c r="P3406" s="76"/>
    </row>
    <row r="3407" spans="1:16" ht="75">
      <c r="A3407" s="53" t="s">
        <v>9802</v>
      </c>
      <c r="B3407" s="54" t="s">
        <v>9727</v>
      </c>
      <c r="C3407" s="55" t="s">
        <v>9803</v>
      </c>
      <c r="D3407" s="53"/>
      <c r="E3407" s="53"/>
      <c r="F3407" s="53"/>
      <c r="G3407" s="33" t="s">
        <v>10772</v>
      </c>
      <c r="H3407" s="53" t="s">
        <v>148</v>
      </c>
      <c r="I3407" s="53" t="s">
        <v>30</v>
      </c>
      <c r="J3407" s="53" t="s">
        <v>149</v>
      </c>
      <c r="K3407" s="66" t="s">
        <v>123</v>
      </c>
      <c r="L3407" s="53" t="s">
        <v>150</v>
      </c>
      <c r="M3407" s="58" t="s">
        <v>11169</v>
      </c>
      <c r="N3407" s="53" t="s">
        <v>9804</v>
      </c>
      <c r="O3407" s="33"/>
      <c r="P3407" s="76"/>
    </row>
    <row r="3408" spans="1:16" ht="105">
      <c r="A3408" s="53" t="s">
        <v>9805</v>
      </c>
      <c r="B3408" s="54" t="s">
        <v>9727</v>
      </c>
      <c r="C3408" s="55" t="s">
        <v>9806</v>
      </c>
      <c r="D3408" s="53"/>
      <c r="E3408" s="53"/>
      <c r="F3408" s="53"/>
      <c r="G3408" s="53"/>
      <c r="H3408" s="53" t="s">
        <v>148</v>
      </c>
      <c r="I3408" s="53" t="s">
        <v>30</v>
      </c>
      <c r="J3408" s="53" t="s">
        <v>149</v>
      </c>
      <c r="K3408" s="66" t="s">
        <v>123</v>
      </c>
      <c r="L3408" s="33" t="s">
        <v>128</v>
      </c>
      <c r="M3408" s="58" t="s">
        <v>10881</v>
      </c>
      <c r="N3408" s="53" t="s">
        <v>9807</v>
      </c>
      <c r="O3408" s="53"/>
      <c r="P3408" s="76"/>
    </row>
    <row r="3409" spans="1:16" ht="120">
      <c r="A3409" s="53" t="s">
        <v>9808</v>
      </c>
      <c r="B3409" s="54" t="s">
        <v>9727</v>
      </c>
      <c r="C3409" s="55" t="s">
        <v>9809</v>
      </c>
      <c r="D3409" s="53"/>
      <c r="E3409" s="53"/>
      <c r="F3409" s="53"/>
      <c r="G3409" s="53"/>
      <c r="H3409" s="53" t="s">
        <v>148</v>
      </c>
      <c r="I3409" s="53" t="s">
        <v>30</v>
      </c>
      <c r="J3409" s="53" t="s">
        <v>149</v>
      </c>
      <c r="K3409" s="66" t="s">
        <v>123</v>
      </c>
      <c r="L3409" s="33" t="s">
        <v>128</v>
      </c>
      <c r="M3409" s="65" t="s">
        <v>11031</v>
      </c>
      <c r="N3409" s="53" t="s">
        <v>9810</v>
      </c>
      <c r="O3409" s="53"/>
      <c r="P3409" s="76"/>
    </row>
    <row r="3410" spans="1:16" ht="135">
      <c r="A3410" s="53" t="s">
        <v>9811</v>
      </c>
      <c r="B3410" s="54" t="s">
        <v>9727</v>
      </c>
      <c r="C3410" s="55" t="s">
        <v>9812</v>
      </c>
      <c r="D3410" s="53"/>
      <c r="E3410" s="53"/>
      <c r="F3410" s="53"/>
      <c r="G3410" s="53"/>
      <c r="H3410" s="53" t="s">
        <v>148</v>
      </c>
      <c r="I3410" s="53" t="s">
        <v>30</v>
      </c>
      <c r="J3410" s="53" t="s">
        <v>149</v>
      </c>
      <c r="K3410" s="66" t="s">
        <v>123</v>
      </c>
      <c r="L3410" s="33" t="s">
        <v>128</v>
      </c>
      <c r="M3410" s="65" t="s">
        <v>11029</v>
      </c>
      <c r="N3410" s="53" t="s">
        <v>9813</v>
      </c>
      <c r="O3410" s="53"/>
      <c r="P3410" s="76"/>
    </row>
    <row r="3411" spans="1:16" ht="120">
      <c r="A3411" s="53" t="s">
        <v>9814</v>
      </c>
      <c r="B3411" s="54" t="s">
        <v>9727</v>
      </c>
      <c r="C3411" s="55" t="s">
        <v>9815</v>
      </c>
      <c r="D3411" s="53"/>
      <c r="E3411" s="53"/>
      <c r="F3411" s="53"/>
      <c r="G3411" s="53"/>
      <c r="H3411" s="53" t="s">
        <v>148</v>
      </c>
      <c r="I3411" s="53" t="s">
        <v>30</v>
      </c>
      <c r="J3411" s="53" t="s">
        <v>149</v>
      </c>
      <c r="K3411" s="66" t="s">
        <v>123</v>
      </c>
      <c r="L3411" s="33" t="s">
        <v>128</v>
      </c>
      <c r="M3411" s="65" t="s">
        <v>10790</v>
      </c>
      <c r="N3411" s="53" t="s">
        <v>9816</v>
      </c>
      <c r="O3411" s="53"/>
      <c r="P3411" s="76"/>
    </row>
    <row r="3412" spans="1:16" ht="135">
      <c r="A3412" s="53" t="s">
        <v>9817</v>
      </c>
      <c r="B3412" s="54" t="s">
        <v>9727</v>
      </c>
      <c r="C3412" s="55" t="s">
        <v>9818</v>
      </c>
      <c r="D3412" s="53"/>
      <c r="E3412" s="53"/>
      <c r="F3412" s="53"/>
      <c r="G3412" s="33" t="s">
        <v>10772</v>
      </c>
      <c r="H3412" s="53" t="s">
        <v>148</v>
      </c>
      <c r="I3412" s="53" t="s">
        <v>30</v>
      </c>
      <c r="J3412" s="53" t="s">
        <v>149</v>
      </c>
      <c r="K3412" s="66" t="s">
        <v>123</v>
      </c>
      <c r="L3412" s="53" t="s">
        <v>150</v>
      </c>
      <c r="M3412" s="58" t="s">
        <v>11170</v>
      </c>
      <c r="N3412" s="53" t="s">
        <v>9819</v>
      </c>
      <c r="O3412" s="33"/>
      <c r="P3412" s="76"/>
    </row>
    <row r="3413" spans="1:16" ht="135">
      <c r="A3413" s="53" t="s">
        <v>9820</v>
      </c>
      <c r="B3413" s="54" t="s">
        <v>9727</v>
      </c>
      <c r="C3413" s="55" t="s">
        <v>9821</v>
      </c>
      <c r="D3413" s="53"/>
      <c r="E3413" s="53"/>
      <c r="F3413" s="53"/>
      <c r="G3413" s="53"/>
      <c r="H3413" s="53" t="s">
        <v>148</v>
      </c>
      <c r="I3413" s="53" t="s">
        <v>30</v>
      </c>
      <c r="J3413" s="53" t="s">
        <v>149</v>
      </c>
      <c r="K3413" s="66" t="s">
        <v>123</v>
      </c>
      <c r="L3413" s="33" t="s">
        <v>128</v>
      </c>
      <c r="M3413" s="65" t="s">
        <v>11031</v>
      </c>
      <c r="N3413" s="53" t="s">
        <v>9822</v>
      </c>
      <c r="O3413" s="53"/>
      <c r="P3413" s="76"/>
    </row>
    <row r="3414" spans="1:16" ht="150">
      <c r="A3414" s="53" t="s">
        <v>9823</v>
      </c>
      <c r="B3414" s="54" t="s">
        <v>9727</v>
      </c>
      <c r="C3414" s="55" t="s">
        <v>9824</v>
      </c>
      <c r="D3414" s="53"/>
      <c r="E3414" s="53"/>
      <c r="F3414" s="53"/>
      <c r="G3414" s="53"/>
      <c r="H3414" s="53" t="s">
        <v>148</v>
      </c>
      <c r="I3414" s="53" t="s">
        <v>30</v>
      </c>
      <c r="J3414" s="53" t="s">
        <v>149</v>
      </c>
      <c r="K3414" s="66" t="s">
        <v>123</v>
      </c>
      <c r="L3414" s="33" t="s">
        <v>128</v>
      </c>
      <c r="M3414" s="65" t="s">
        <v>11029</v>
      </c>
      <c r="N3414" s="53" t="s">
        <v>9825</v>
      </c>
      <c r="O3414" s="53"/>
      <c r="P3414" s="76"/>
    </row>
    <row r="3415" spans="1:16" ht="135">
      <c r="A3415" s="53" t="s">
        <v>9826</v>
      </c>
      <c r="B3415" s="54" t="s">
        <v>9727</v>
      </c>
      <c r="C3415" s="55" t="s">
        <v>9827</v>
      </c>
      <c r="D3415" s="53"/>
      <c r="E3415" s="53"/>
      <c r="F3415" s="53"/>
      <c r="G3415" s="53"/>
      <c r="H3415" s="53" t="s">
        <v>148</v>
      </c>
      <c r="I3415" s="53" t="s">
        <v>30</v>
      </c>
      <c r="J3415" s="53" t="s">
        <v>149</v>
      </c>
      <c r="K3415" s="66" t="s">
        <v>123</v>
      </c>
      <c r="L3415" s="33" t="s">
        <v>128</v>
      </c>
      <c r="M3415" s="65" t="s">
        <v>10790</v>
      </c>
      <c r="N3415" s="53" t="s">
        <v>9828</v>
      </c>
      <c r="O3415" s="53"/>
      <c r="P3415" s="76"/>
    </row>
    <row r="3416" spans="1:16" ht="150">
      <c r="A3416" s="53" t="s">
        <v>9829</v>
      </c>
      <c r="B3416" s="54" t="s">
        <v>9727</v>
      </c>
      <c r="C3416" s="55" t="s">
        <v>9830</v>
      </c>
      <c r="D3416" s="53"/>
      <c r="E3416" s="53"/>
      <c r="F3416" s="53"/>
      <c r="G3416" s="33" t="s">
        <v>10772</v>
      </c>
      <c r="H3416" s="53" t="s">
        <v>148</v>
      </c>
      <c r="I3416" s="53" t="s">
        <v>30</v>
      </c>
      <c r="J3416" s="53" t="s">
        <v>149</v>
      </c>
      <c r="K3416" s="66" t="s">
        <v>123</v>
      </c>
      <c r="L3416" s="53" t="s">
        <v>150</v>
      </c>
      <c r="M3416" s="58" t="s">
        <v>11170</v>
      </c>
      <c r="N3416" s="53" t="s">
        <v>9831</v>
      </c>
      <c r="O3416" s="33"/>
      <c r="P3416" s="76"/>
    </row>
    <row r="3417" spans="1:16" ht="60">
      <c r="A3417" s="53" t="s">
        <v>9832</v>
      </c>
      <c r="B3417" s="54" t="s">
        <v>9727</v>
      </c>
      <c r="C3417" s="55" t="s">
        <v>9833</v>
      </c>
      <c r="D3417" s="53"/>
      <c r="E3417" s="53"/>
      <c r="F3417" s="53"/>
      <c r="G3417" s="53"/>
      <c r="H3417" s="53" t="s">
        <v>148</v>
      </c>
      <c r="I3417" s="53" t="s">
        <v>30</v>
      </c>
      <c r="J3417" s="53" t="s">
        <v>149</v>
      </c>
      <c r="K3417" s="66" t="s">
        <v>123</v>
      </c>
      <c r="L3417" s="33" t="s">
        <v>128</v>
      </c>
      <c r="M3417" s="58" t="s">
        <v>10881</v>
      </c>
      <c r="N3417" s="53" t="s">
        <v>9834</v>
      </c>
      <c r="O3417" s="53"/>
      <c r="P3417" s="76"/>
    </row>
    <row r="3418" spans="1:16" ht="75">
      <c r="A3418" s="53" t="s">
        <v>9835</v>
      </c>
      <c r="B3418" s="54" t="s">
        <v>9727</v>
      </c>
      <c r="C3418" s="55" t="s">
        <v>9836</v>
      </c>
      <c r="D3418" s="53"/>
      <c r="E3418" s="53"/>
      <c r="F3418" s="53"/>
      <c r="G3418" s="53"/>
      <c r="H3418" s="53" t="s">
        <v>148</v>
      </c>
      <c r="I3418" s="53" t="s">
        <v>30</v>
      </c>
      <c r="J3418" s="53" t="s">
        <v>149</v>
      </c>
      <c r="K3418" s="66" t="s">
        <v>123</v>
      </c>
      <c r="L3418" s="33" t="s">
        <v>128</v>
      </c>
      <c r="M3418" s="58" t="s">
        <v>11027</v>
      </c>
      <c r="N3418" s="53" t="s">
        <v>9837</v>
      </c>
      <c r="O3418" s="53"/>
      <c r="P3418" s="76"/>
    </row>
    <row r="3419" spans="1:16" ht="45">
      <c r="A3419" s="53" t="s">
        <v>9838</v>
      </c>
      <c r="B3419" s="54" t="s">
        <v>9727</v>
      </c>
      <c r="C3419" s="55" t="s">
        <v>9839</v>
      </c>
      <c r="D3419" s="53"/>
      <c r="E3419" s="53"/>
      <c r="F3419" s="53"/>
      <c r="G3419" s="53"/>
      <c r="H3419" s="53" t="s">
        <v>148</v>
      </c>
      <c r="I3419" s="53" t="s">
        <v>30</v>
      </c>
      <c r="J3419" s="53" t="s">
        <v>149</v>
      </c>
      <c r="K3419" s="66" t="s">
        <v>123</v>
      </c>
      <c r="L3419" s="33" t="s">
        <v>128</v>
      </c>
      <c r="M3419" s="58" t="s">
        <v>11032</v>
      </c>
      <c r="N3419" s="53" t="s">
        <v>9840</v>
      </c>
      <c r="O3419" s="53"/>
      <c r="P3419" s="76"/>
    </row>
    <row r="3420" spans="1:16" ht="60">
      <c r="A3420" s="53" t="s">
        <v>9841</v>
      </c>
      <c r="B3420" s="54" t="s">
        <v>9727</v>
      </c>
      <c r="C3420" s="55" t="s">
        <v>9842</v>
      </c>
      <c r="D3420" s="53"/>
      <c r="E3420" s="53"/>
      <c r="F3420" s="53"/>
      <c r="G3420" s="53"/>
      <c r="H3420" s="53" t="s">
        <v>148</v>
      </c>
      <c r="I3420" s="53" t="s">
        <v>30</v>
      </c>
      <c r="J3420" s="53" t="s">
        <v>149</v>
      </c>
      <c r="K3420" s="66" t="s">
        <v>123</v>
      </c>
      <c r="L3420" s="33" t="s">
        <v>128</v>
      </c>
      <c r="M3420" s="58" t="s">
        <v>11033</v>
      </c>
      <c r="N3420" s="53" t="s">
        <v>9843</v>
      </c>
      <c r="O3420" s="53"/>
      <c r="P3420" s="76"/>
    </row>
    <row r="3421" spans="1:16" ht="45">
      <c r="A3421" s="53" t="s">
        <v>9844</v>
      </c>
      <c r="B3421" s="54" t="s">
        <v>9727</v>
      </c>
      <c r="C3421" s="55" t="s">
        <v>9845</v>
      </c>
      <c r="D3421" s="53"/>
      <c r="E3421" s="53"/>
      <c r="F3421" s="53"/>
      <c r="G3421" s="53"/>
      <c r="H3421" s="53" t="s">
        <v>148</v>
      </c>
      <c r="I3421" s="53" t="s">
        <v>30</v>
      </c>
      <c r="J3421" s="53" t="s">
        <v>151</v>
      </c>
      <c r="K3421" s="66" t="s">
        <v>124</v>
      </c>
      <c r="L3421" s="33" t="s">
        <v>129</v>
      </c>
      <c r="M3421" s="55"/>
      <c r="N3421" s="53" t="s">
        <v>9846</v>
      </c>
      <c r="O3421" s="53"/>
      <c r="P3421" s="76"/>
    </row>
    <row r="3422" spans="1:16" ht="60">
      <c r="A3422" s="33" t="s">
        <v>9847</v>
      </c>
      <c r="B3422" s="54" t="s">
        <v>9848</v>
      </c>
      <c r="C3422" s="58" t="s">
        <v>9849</v>
      </c>
      <c r="D3422" s="33"/>
      <c r="E3422" s="53"/>
      <c r="F3422" s="53"/>
      <c r="G3422" s="53"/>
      <c r="H3422" s="53" t="s">
        <v>148</v>
      </c>
      <c r="I3422" s="53" t="s">
        <v>31</v>
      </c>
      <c r="J3422" s="53" t="s">
        <v>151</v>
      </c>
      <c r="K3422" s="66" t="s">
        <v>124</v>
      </c>
      <c r="L3422" s="53" t="s">
        <v>129</v>
      </c>
      <c r="M3422" s="55"/>
      <c r="N3422" s="53" t="s">
        <v>9850</v>
      </c>
      <c r="O3422" s="33"/>
      <c r="P3422" s="76"/>
    </row>
    <row r="3423" spans="1:16" ht="30">
      <c r="A3423" s="53" t="s">
        <v>9851</v>
      </c>
      <c r="B3423" s="54" t="s">
        <v>9848</v>
      </c>
      <c r="C3423" s="55" t="s">
        <v>9852</v>
      </c>
      <c r="D3423" s="53"/>
      <c r="E3423" s="53"/>
      <c r="F3423" s="53"/>
      <c r="G3423" s="53"/>
      <c r="H3423" s="53" t="s">
        <v>148</v>
      </c>
      <c r="I3423" s="53" t="s">
        <v>30</v>
      </c>
      <c r="J3423" s="53" t="s">
        <v>151</v>
      </c>
      <c r="K3423" s="66" t="s">
        <v>124</v>
      </c>
      <c r="L3423" s="53" t="s">
        <v>129</v>
      </c>
      <c r="M3423" s="55"/>
      <c r="N3423" s="53" t="s">
        <v>9853</v>
      </c>
      <c r="O3423" s="53"/>
      <c r="P3423" s="76"/>
    </row>
    <row r="3424" spans="1:16" ht="135">
      <c r="A3424" s="53" t="s">
        <v>9854</v>
      </c>
      <c r="B3424" s="54" t="s">
        <v>9848</v>
      </c>
      <c r="C3424" s="58" t="s">
        <v>9855</v>
      </c>
      <c r="D3424" s="53"/>
      <c r="E3424" s="53"/>
      <c r="F3424" s="53"/>
      <c r="G3424" s="53"/>
      <c r="H3424" s="53" t="s">
        <v>148</v>
      </c>
      <c r="I3424" s="53" t="s">
        <v>30</v>
      </c>
      <c r="J3424" s="53" t="s">
        <v>151</v>
      </c>
      <c r="K3424" s="66" t="s">
        <v>124</v>
      </c>
      <c r="L3424" s="53" t="s">
        <v>129</v>
      </c>
      <c r="M3424" s="55"/>
      <c r="N3424" s="53" t="s">
        <v>9856</v>
      </c>
      <c r="O3424" s="53"/>
      <c r="P3424" s="76"/>
    </row>
    <row r="3425" spans="1:16" ht="30">
      <c r="A3425" s="53" t="s">
        <v>9857</v>
      </c>
      <c r="B3425" s="54" t="s">
        <v>9848</v>
      </c>
      <c r="C3425" s="55" t="s">
        <v>9858</v>
      </c>
      <c r="D3425" s="53"/>
      <c r="E3425" s="53"/>
      <c r="F3425" s="53"/>
      <c r="G3425" s="53"/>
      <c r="H3425" s="53" t="s">
        <v>148</v>
      </c>
      <c r="I3425" s="53" t="s">
        <v>30</v>
      </c>
      <c r="J3425" s="53" t="s">
        <v>151</v>
      </c>
      <c r="K3425" s="66" t="s">
        <v>124</v>
      </c>
      <c r="L3425" s="53" t="s">
        <v>129</v>
      </c>
      <c r="M3425" s="55"/>
      <c r="N3425" s="53" t="s">
        <v>9859</v>
      </c>
      <c r="O3425" s="53"/>
      <c r="P3425" s="76"/>
    </row>
    <row r="3426" spans="1:16" ht="45">
      <c r="A3426" s="53" t="s">
        <v>9860</v>
      </c>
      <c r="B3426" s="54" t="s">
        <v>9848</v>
      </c>
      <c r="C3426" s="55" t="s">
        <v>9861</v>
      </c>
      <c r="D3426" s="53"/>
      <c r="E3426" s="53"/>
      <c r="F3426" s="53"/>
      <c r="G3426" s="53"/>
      <c r="H3426" s="53" t="s">
        <v>148</v>
      </c>
      <c r="I3426" s="53" t="s">
        <v>30</v>
      </c>
      <c r="J3426" s="53" t="s">
        <v>151</v>
      </c>
      <c r="K3426" s="66" t="s">
        <v>124</v>
      </c>
      <c r="L3426" s="33" t="s">
        <v>129</v>
      </c>
      <c r="M3426" s="55"/>
      <c r="N3426" s="53" t="s">
        <v>9862</v>
      </c>
      <c r="O3426" s="53"/>
      <c r="P3426" s="76"/>
    </row>
    <row r="3427" spans="1:16" ht="45">
      <c r="A3427" s="53" t="s">
        <v>9863</v>
      </c>
      <c r="B3427" s="54" t="s">
        <v>9848</v>
      </c>
      <c r="C3427" s="55" t="s">
        <v>9864</v>
      </c>
      <c r="D3427" s="53"/>
      <c r="E3427" s="53"/>
      <c r="F3427" s="53"/>
      <c r="G3427" s="53"/>
      <c r="H3427" s="53" t="s">
        <v>148</v>
      </c>
      <c r="I3427" s="53" t="s">
        <v>30</v>
      </c>
      <c r="J3427" s="53" t="s">
        <v>151</v>
      </c>
      <c r="K3427" s="66" t="s">
        <v>124</v>
      </c>
      <c r="L3427" s="33" t="s">
        <v>129</v>
      </c>
      <c r="M3427" s="55"/>
      <c r="N3427" s="53" t="s">
        <v>9865</v>
      </c>
      <c r="O3427" s="53"/>
      <c r="P3427" s="76"/>
    </row>
    <row r="3428" spans="1:16" ht="30">
      <c r="A3428" s="53" t="s">
        <v>9866</v>
      </c>
      <c r="B3428" s="54" t="s">
        <v>9848</v>
      </c>
      <c r="C3428" s="55" t="s">
        <v>9867</v>
      </c>
      <c r="D3428" s="53"/>
      <c r="E3428" s="53"/>
      <c r="F3428" s="53"/>
      <c r="G3428" s="53"/>
      <c r="H3428" s="53" t="s">
        <v>148</v>
      </c>
      <c r="I3428" s="53" t="s">
        <v>30</v>
      </c>
      <c r="J3428" s="53" t="s">
        <v>151</v>
      </c>
      <c r="K3428" s="66" t="s">
        <v>124</v>
      </c>
      <c r="L3428" s="53" t="s">
        <v>129</v>
      </c>
      <c r="M3428" s="55"/>
      <c r="N3428" s="53" t="s">
        <v>9868</v>
      </c>
      <c r="O3428" s="33"/>
      <c r="P3428" s="76"/>
    </row>
    <row r="3429" spans="1:16" ht="45">
      <c r="A3429" s="53" t="s">
        <v>9869</v>
      </c>
      <c r="B3429" s="54" t="s">
        <v>9848</v>
      </c>
      <c r="C3429" s="55" t="s">
        <v>9870</v>
      </c>
      <c r="D3429" s="53"/>
      <c r="E3429" s="53"/>
      <c r="F3429" s="53"/>
      <c r="G3429" s="53"/>
      <c r="H3429" s="53" t="s">
        <v>148</v>
      </c>
      <c r="I3429" s="53" t="s">
        <v>30</v>
      </c>
      <c r="J3429" s="53" t="s">
        <v>151</v>
      </c>
      <c r="K3429" s="66" t="s">
        <v>124</v>
      </c>
      <c r="L3429" s="53" t="s">
        <v>129</v>
      </c>
      <c r="M3429" s="55"/>
      <c r="N3429" s="53" t="s">
        <v>9871</v>
      </c>
      <c r="O3429" s="53"/>
      <c r="P3429" s="76"/>
    </row>
    <row r="3430" spans="1:16" ht="60">
      <c r="A3430" s="33" t="s">
        <v>9872</v>
      </c>
      <c r="B3430" s="54" t="s">
        <v>9848</v>
      </c>
      <c r="C3430" s="55" t="s">
        <v>9873</v>
      </c>
      <c r="D3430" s="53"/>
      <c r="E3430" s="53"/>
      <c r="F3430" s="53"/>
      <c r="G3430" s="53"/>
      <c r="H3430" s="53" t="s">
        <v>148</v>
      </c>
      <c r="I3430" s="53" t="s">
        <v>30</v>
      </c>
      <c r="J3430" s="53" t="s">
        <v>151</v>
      </c>
      <c r="K3430" s="66" t="s">
        <v>124</v>
      </c>
      <c r="L3430" s="53" t="s">
        <v>129</v>
      </c>
      <c r="M3430" s="55"/>
      <c r="N3430" s="53" t="s">
        <v>9874</v>
      </c>
      <c r="O3430" s="33"/>
      <c r="P3430" s="76"/>
    </row>
    <row r="3431" spans="1:16" ht="75">
      <c r="A3431" s="53" t="s">
        <v>9875</v>
      </c>
      <c r="B3431" s="54" t="s">
        <v>9848</v>
      </c>
      <c r="C3431" s="55" t="s">
        <v>9876</v>
      </c>
      <c r="D3431" s="53"/>
      <c r="E3431" s="53"/>
      <c r="F3431" s="53"/>
      <c r="G3431" s="53"/>
      <c r="H3431" s="53" t="s">
        <v>148</v>
      </c>
      <c r="I3431" s="53" t="s">
        <v>30</v>
      </c>
      <c r="J3431" s="53" t="s">
        <v>151</v>
      </c>
      <c r="K3431" s="66" t="s">
        <v>124</v>
      </c>
      <c r="L3431" s="53" t="s">
        <v>129</v>
      </c>
      <c r="M3431" s="55"/>
      <c r="N3431" s="53" t="s">
        <v>9877</v>
      </c>
      <c r="O3431" s="53"/>
      <c r="P3431" s="76"/>
    </row>
    <row r="3432" spans="1:16" ht="90">
      <c r="A3432" s="53" t="s">
        <v>9878</v>
      </c>
      <c r="B3432" s="54" t="s">
        <v>9848</v>
      </c>
      <c r="C3432" s="55" t="s">
        <v>9879</v>
      </c>
      <c r="D3432" s="53"/>
      <c r="E3432" s="53"/>
      <c r="F3432" s="53"/>
      <c r="G3432" s="53"/>
      <c r="H3432" s="53" t="s">
        <v>148</v>
      </c>
      <c r="I3432" s="53" t="s">
        <v>30</v>
      </c>
      <c r="J3432" s="53" t="s">
        <v>151</v>
      </c>
      <c r="K3432" s="66" t="s">
        <v>124</v>
      </c>
      <c r="L3432" s="53" t="s">
        <v>129</v>
      </c>
      <c r="M3432" s="55"/>
      <c r="N3432" s="53" t="s">
        <v>9880</v>
      </c>
      <c r="O3432" s="53"/>
      <c r="P3432" s="76"/>
    </row>
    <row r="3433" spans="1:16" ht="45">
      <c r="A3433" s="33" t="s">
        <v>9881</v>
      </c>
      <c r="B3433" s="54" t="s">
        <v>9848</v>
      </c>
      <c r="C3433" s="55" t="s">
        <v>9882</v>
      </c>
      <c r="D3433" s="53"/>
      <c r="E3433" s="53"/>
      <c r="F3433" s="53"/>
      <c r="G3433" s="33" t="s">
        <v>10773</v>
      </c>
      <c r="H3433" s="53" t="s">
        <v>148</v>
      </c>
      <c r="I3433" s="53" t="s">
        <v>30</v>
      </c>
      <c r="J3433" s="53" t="s">
        <v>149</v>
      </c>
      <c r="K3433" s="66" t="s">
        <v>123</v>
      </c>
      <c r="L3433" s="53" t="s">
        <v>150</v>
      </c>
      <c r="M3433" s="58" t="s">
        <v>11170</v>
      </c>
      <c r="N3433" s="53" t="s">
        <v>9883</v>
      </c>
      <c r="O3433" s="33"/>
      <c r="P3433" s="76"/>
    </row>
    <row r="3434" spans="1:16" ht="30">
      <c r="A3434" s="53" t="s">
        <v>9884</v>
      </c>
      <c r="B3434" s="54" t="s">
        <v>9885</v>
      </c>
      <c r="C3434" s="58" t="s">
        <v>9886</v>
      </c>
      <c r="D3434" s="33" t="s">
        <v>9895</v>
      </c>
      <c r="E3434" s="33" t="s">
        <v>9922</v>
      </c>
      <c r="F3434" s="53"/>
      <c r="G3434" s="53"/>
      <c r="H3434" s="53" t="s">
        <v>148</v>
      </c>
      <c r="I3434" s="53" t="s">
        <v>31</v>
      </c>
      <c r="J3434" s="53" t="s">
        <v>149</v>
      </c>
      <c r="K3434" s="53" t="s">
        <v>123</v>
      </c>
      <c r="L3434" s="33" t="s">
        <v>129</v>
      </c>
      <c r="M3434" s="58" t="s">
        <v>10763</v>
      </c>
      <c r="N3434" s="53" t="s">
        <v>9887</v>
      </c>
      <c r="O3434" s="53"/>
      <c r="P3434" s="76"/>
    </row>
    <row r="3435" spans="1:16" ht="30">
      <c r="A3435" s="53" t="s">
        <v>9888</v>
      </c>
      <c r="B3435" s="54" t="s">
        <v>9885</v>
      </c>
      <c r="C3435" s="58" t="s">
        <v>10866</v>
      </c>
      <c r="D3435" s="33"/>
      <c r="E3435" s="33"/>
      <c r="F3435" s="53"/>
      <c r="G3435" s="53"/>
      <c r="H3435" s="53" t="s">
        <v>148</v>
      </c>
      <c r="I3435" s="53" t="s">
        <v>31</v>
      </c>
      <c r="J3435" s="53" t="s">
        <v>151</v>
      </c>
      <c r="K3435" s="66" t="s">
        <v>124</v>
      </c>
      <c r="L3435" s="53" t="s">
        <v>129</v>
      </c>
      <c r="M3435" s="55"/>
      <c r="N3435" s="53" t="s">
        <v>9889</v>
      </c>
      <c r="O3435" s="53"/>
      <c r="P3435" s="33"/>
    </row>
    <row r="3436" spans="1:16" ht="180">
      <c r="A3436" s="53" t="s">
        <v>9890</v>
      </c>
      <c r="B3436" s="54" t="s">
        <v>9885</v>
      </c>
      <c r="C3436" s="58" t="s">
        <v>10867</v>
      </c>
      <c r="D3436" s="33"/>
      <c r="E3436" s="33"/>
      <c r="F3436" s="53"/>
      <c r="G3436" s="53"/>
      <c r="H3436" s="53" t="s">
        <v>148</v>
      </c>
      <c r="I3436" s="53" t="s">
        <v>31</v>
      </c>
      <c r="J3436" s="53" t="s">
        <v>151</v>
      </c>
      <c r="K3436" s="66" t="s">
        <v>124</v>
      </c>
      <c r="L3436" s="53" t="s">
        <v>129</v>
      </c>
      <c r="M3436" s="55"/>
      <c r="N3436" s="53" t="s">
        <v>9891</v>
      </c>
      <c r="O3436" s="53"/>
      <c r="P3436" s="33"/>
    </row>
    <row r="3437" spans="1:16" ht="60">
      <c r="A3437" s="53" t="s">
        <v>9892</v>
      </c>
      <c r="B3437" s="54" t="s">
        <v>9885</v>
      </c>
      <c r="C3437" s="58" t="s">
        <v>9893</v>
      </c>
      <c r="D3437" s="33"/>
      <c r="E3437" s="53"/>
      <c r="F3437" s="53"/>
      <c r="G3437" s="53"/>
      <c r="H3437" s="53" t="s">
        <v>148</v>
      </c>
      <c r="I3437" s="53" t="s">
        <v>31</v>
      </c>
      <c r="J3437" s="53" t="s">
        <v>151</v>
      </c>
      <c r="K3437" s="66" t="s">
        <v>124</v>
      </c>
      <c r="L3437" s="53" t="s">
        <v>129</v>
      </c>
      <c r="M3437" s="55"/>
      <c r="N3437" s="53" t="s">
        <v>9894</v>
      </c>
      <c r="O3437" s="53"/>
      <c r="P3437" s="33"/>
    </row>
    <row r="3438" spans="1:16" ht="30">
      <c r="A3438" s="33" t="s">
        <v>9895</v>
      </c>
      <c r="B3438" s="54" t="s">
        <v>9885</v>
      </c>
      <c r="C3438" s="55" t="s">
        <v>9896</v>
      </c>
      <c r="D3438" s="53"/>
      <c r="E3438" s="53"/>
      <c r="F3438" s="53"/>
      <c r="G3438" s="33" t="s">
        <v>10774</v>
      </c>
      <c r="H3438" s="53" t="s">
        <v>148</v>
      </c>
      <c r="I3438" s="53" t="s">
        <v>30</v>
      </c>
      <c r="J3438" s="53" t="s">
        <v>149</v>
      </c>
      <c r="K3438" s="66" t="s">
        <v>123</v>
      </c>
      <c r="L3438" s="53" t="s">
        <v>150</v>
      </c>
      <c r="M3438" s="58" t="s">
        <v>11171</v>
      </c>
      <c r="N3438" s="53" t="s">
        <v>9897</v>
      </c>
      <c r="O3438" s="33"/>
      <c r="P3438" s="76"/>
    </row>
    <row r="3439" spans="1:16" ht="30">
      <c r="A3439" s="53" t="s">
        <v>9898</v>
      </c>
      <c r="B3439" s="54" t="s">
        <v>9885</v>
      </c>
      <c r="C3439" s="55" t="s">
        <v>9899</v>
      </c>
      <c r="D3439" s="53"/>
      <c r="E3439" s="53"/>
      <c r="F3439" s="53"/>
      <c r="G3439" s="53"/>
      <c r="H3439" s="53" t="s">
        <v>148</v>
      </c>
      <c r="I3439" s="53" t="s">
        <v>30</v>
      </c>
      <c r="J3439" s="53" t="s">
        <v>151</v>
      </c>
      <c r="K3439" s="66" t="s">
        <v>124</v>
      </c>
      <c r="L3439" s="53" t="s">
        <v>129</v>
      </c>
      <c r="M3439" s="55"/>
      <c r="N3439" s="53" t="s">
        <v>9900</v>
      </c>
      <c r="O3439" s="53"/>
      <c r="P3439" s="76"/>
    </row>
    <row r="3440" spans="1:16" ht="60">
      <c r="A3440" s="33" t="s">
        <v>9901</v>
      </c>
      <c r="B3440" s="54" t="s">
        <v>9885</v>
      </c>
      <c r="C3440" s="58" t="s">
        <v>9902</v>
      </c>
      <c r="D3440" s="53"/>
      <c r="E3440" s="53"/>
      <c r="F3440" s="53"/>
      <c r="G3440" s="33"/>
      <c r="H3440" s="53" t="s">
        <v>148</v>
      </c>
      <c r="I3440" s="53" t="s">
        <v>30</v>
      </c>
      <c r="J3440" s="53" t="s">
        <v>149</v>
      </c>
      <c r="K3440" s="66" t="s">
        <v>123</v>
      </c>
      <c r="L3440" s="53" t="s">
        <v>129</v>
      </c>
      <c r="M3440" s="58" t="s">
        <v>11055</v>
      </c>
      <c r="N3440" s="53" t="s">
        <v>9903</v>
      </c>
      <c r="O3440" s="33"/>
      <c r="P3440" s="76"/>
    </row>
    <row r="3441" spans="1:16" ht="135">
      <c r="A3441" s="53" t="s">
        <v>9904</v>
      </c>
      <c r="B3441" s="54" t="s">
        <v>9885</v>
      </c>
      <c r="C3441" s="55" t="s">
        <v>9905</v>
      </c>
      <c r="D3441" s="53"/>
      <c r="E3441" s="53"/>
      <c r="F3441" s="53"/>
      <c r="G3441" s="33"/>
      <c r="H3441" s="53" t="s">
        <v>148</v>
      </c>
      <c r="I3441" s="53" t="s">
        <v>30</v>
      </c>
      <c r="J3441" s="53" t="s">
        <v>151</v>
      </c>
      <c r="K3441" s="66" t="s">
        <v>124</v>
      </c>
      <c r="L3441" s="53" t="s">
        <v>129</v>
      </c>
      <c r="M3441" s="55"/>
      <c r="N3441" s="53" t="s">
        <v>9906</v>
      </c>
      <c r="O3441" s="53"/>
      <c r="P3441" s="76"/>
    </row>
    <row r="3442" spans="1:16" ht="30">
      <c r="A3442" s="53" t="s">
        <v>9907</v>
      </c>
      <c r="B3442" s="54" t="s">
        <v>9885</v>
      </c>
      <c r="C3442" s="55" t="s">
        <v>9908</v>
      </c>
      <c r="D3442" s="53"/>
      <c r="E3442" s="53"/>
      <c r="F3442" s="53"/>
      <c r="G3442" s="53"/>
      <c r="H3442" s="53" t="s">
        <v>148</v>
      </c>
      <c r="I3442" s="53" t="s">
        <v>30</v>
      </c>
      <c r="J3442" s="53" t="s">
        <v>151</v>
      </c>
      <c r="K3442" s="66" t="s">
        <v>124</v>
      </c>
      <c r="L3442" s="53" t="s">
        <v>129</v>
      </c>
      <c r="M3442" s="55"/>
      <c r="N3442" s="53" t="s">
        <v>9909</v>
      </c>
      <c r="O3442" s="53"/>
      <c r="P3442" s="76"/>
    </row>
    <row r="3443" spans="1:16" ht="45">
      <c r="A3443" s="53" t="s">
        <v>9910</v>
      </c>
      <c r="B3443" s="54" t="s">
        <v>9885</v>
      </c>
      <c r="C3443" s="55" t="s">
        <v>9911</v>
      </c>
      <c r="D3443" s="53"/>
      <c r="E3443" s="53"/>
      <c r="F3443" s="53"/>
      <c r="G3443" s="53"/>
      <c r="H3443" s="53" t="s">
        <v>148</v>
      </c>
      <c r="I3443" s="53" t="s">
        <v>30</v>
      </c>
      <c r="J3443" s="53" t="s">
        <v>151</v>
      </c>
      <c r="K3443" s="66" t="s">
        <v>124</v>
      </c>
      <c r="L3443" s="33" t="s">
        <v>129</v>
      </c>
      <c r="M3443" s="55"/>
      <c r="N3443" s="53" t="s">
        <v>9912</v>
      </c>
      <c r="O3443" s="53"/>
      <c r="P3443" s="76"/>
    </row>
    <row r="3444" spans="1:16" ht="60">
      <c r="A3444" s="53" t="s">
        <v>9913</v>
      </c>
      <c r="B3444" s="54" t="s">
        <v>9885</v>
      </c>
      <c r="C3444" s="55" t="s">
        <v>9914</v>
      </c>
      <c r="D3444" s="53"/>
      <c r="E3444" s="53"/>
      <c r="F3444" s="53"/>
      <c r="G3444" s="53"/>
      <c r="H3444" s="53" t="s">
        <v>148</v>
      </c>
      <c r="I3444" s="53" t="s">
        <v>30</v>
      </c>
      <c r="J3444" s="53" t="s">
        <v>151</v>
      </c>
      <c r="K3444" s="66" t="s">
        <v>124</v>
      </c>
      <c r="L3444" s="33" t="s">
        <v>129</v>
      </c>
      <c r="M3444" s="55"/>
      <c r="N3444" s="53" t="s">
        <v>9915</v>
      </c>
      <c r="O3444" s="53"/>
      <c r="P3444" s="76"/>
    </row>
    <row r="3445" spans="1:16" ht="60">
      <c r="A3445" s="53" t="s">
        <v>9916</v>
      </c>
      <c r="B3445" s="54" t="s">
        <v>9885</v>
      </c>
      <c r="C3445" s="55" t="s">
        <v>9917</v>
      </c>
      <c r="D3445" s="53"/>
      <c r="E3445" s="53"/>
      <c r="F3445" s="53"/>
      <c r="G3445" s="53"/>
      <c r="H3445" s="53" t="s">
        <v>148</v>
      </c>
      <c r="I3445" s="53" t="s">
        <v>30</v>
      </c>
      <c r="J3445" s="53" t="s">
        <v>151</v>
      </c>
      <c r="K3445" s="53" t="s">
        <v>123</v>
      </c>
      <c r="L3445" s="33" t="s">
        <v>128</v>
      </c>
      <c r="M3445" s="65" t="s">
        <v>10900</v>
      </c>
      <c r="N3445" s="53" t="s">
        <v>9918</v>
      </c>
      <c r="O3445" s="33"/>
      <c r="P3445" s="76"/>
    </row>
    <row r="3446" spans="1:16" ht="60">
      <c r="A3446" s="53" t="s">
        <v>9919</v>
      </c>
      <c r="B3446" s="54" t="s">
        <v>9885</v>
      </c>
      <c r="C3446" s="55" t="s">
        <v>9920</v>
      </c>
      <c r="D3446" s="53"/>
      <c r="E3446" s="53"/>
      <c r="F3446" s="53"/>
      <c r="G3446" s="33" t="s">
        <v>10774</v>
      </c>
      <c r="H3446" s="53" t="s">
        <v>148</v>
      </c>
      <c r="I3446" s="53" t="s">
        <v>30</v>
      </c>
      <c r="J3446" s="53" t="s">
        <v>149</v>
      </c>
      <c r="K3446" s="66" t="s">
        <v>123</v>
      </c>
      <c r="L3446" s="53" t="s">
        <v>150</v>
      </c>
      <c r="M3446" s="58" t="s">
        <v>11171</v>
      </c>
      <c r="N3446" s="53" t="s">
        <v>9921</v>
      </c>
      <c r="O3446" s="33"/>
      <c r="P3446" s="76"/>
    </row>
    <row r="3447" spans="1:16" ht="75">
      <c r="A3447" s="33" t="s">
        <v>9922</v>
      </c>
      <c r="B3447" s="54" t="s">
        <v>9885</v>
      </c>
      <c r="C3447" s="55" t="s">
        <v>9923</v>
      </c>
      <c r="D3447" s="53"/>
      <c r="E3447" s="53"/>
      <c r="F3447" s="53"/>
      <c r="G3447" s="33" t="s">
        <v>10774</v>
      </c>
      <c r="H3447" s="53" t="s">
        <v>148</v>
      </c>
      <c r="I3447" s="53" t="s">
        <v>30</v>
      </c>
      <c r="J3447" s="53" t="s">
        <v>149</v>
      </c>
      <c r="K3447" s="66" t="s">
        <v>123</v>
      </c>
      <c r="L3447" s="53" t="s">
        <v>150</v>
      </c>
      <c r="M3447" s="58" t="s">
        <v>11171</v>
      </c>
      <c r="N3447" s="53" t="s">
        <v>9924</v>
      </c>
      <c r="O3447" s="33"/>
      <c r="P3447" s="76"/>
    </row>
    <row r="3448" spans="1:16" ht="75">
      <c r="A3448" s="53" t="s">
        <v>9925</v>
      </c>
      <c r="B3448" s="54" t="s">
        <v>9885</v>
      </c>
      <c r="C3448" s="55" t="s">
        <v>9926</v>
      </c>
      <c r="D3448" s="53"/>
      <c r="E3448" s="53"/>
      <c r="F3448" s="53"/>
      <c r="G3448" s="53"/>
      <c r="H3448" s="53" t="s">
        <v>148</v>
      </c>
      <c r="I3448" s="53" t="s">
        <v>30</v>
      </c>
      <c r="J3448" s="53" t="s">
        <v>149</v>
      </c>
      <c r="K3448" s="53" t="s">
        <v>123</v>
      </c>
      <c r="L3448" s="53" t="s">
        <v>128</v>
      </c>
      <c r="M3448" s="58" t="s">
        <v>10881</v>
      </c>
      <c r="N3448" s="53" t="s">
        <v>9927</v>
      </c>
      <c r="O3448" s="53"/>
      <c r="P3448" s="76"/>
    </row>
    <row r="3449" spans="1:16" ht="60">
      <c r="A3449" s="53" t="s">
        <v>9928</v>
      </c>
      <c r="B3449" s="54" t="s">
        <v>9885</v>
      </c>
      <c r="C3449" s="55" t="s">
        <v>9929</v>
      </c>
      <c r="D3449" s="53"/>
      <c r="E3449" s="53"/>
      <c r="F3449" s="53"/>
      <c r="G3449" s="53"/>
      <c r="H3449" s="53" t="s">
        <v>148</v>
      </c>
      <c r="I3449" s="53" t="s">
        <v>30</v>
      </c>
      <c r="J3449" s="53" t="s">
        <v>149</v>
      </c>
      <c r="K3449" s="53" t="s">
        <v>123</v>
      </c>
      <c r="L3449" s="53" t="s">
        <v>128</v>
      </c>
      <c r="M3449" s="58" t="s">
        <v>10881</v>
      </c>
      <c r="N3449" s="53" t="s">
        <v>9930</v>
      </c>
      <c r="O3449" s="53"/>
      <c r="P3449" s="76"/>
    </row>
    <row r="3450" spans="1:16" ht="75">
      <c r="A3450" s="53" t="s">
        <v>9931</v>
      </c>
      <c r="B3450" s="54" t="s">
        <v>9885</v>
      </c>
      <c r="C3450" s="55" t="s">
        <v>9932</v>
      </c>
      <c r="D3450" s="53"/>
      <c r="E3450" s="53"/>
      <c r="F3450" s="53"/>
      <c r="G3450" s="53"/>
      <c r="H3450" s="53" t="s">
        <v>148</v>
      </c>
      <c r="I3450" s="53" t="s">
        <v>30</v>
      </c>
      <c r="J3450" s="53" t="s">
        <v>149</v>
      </c>
      <c r="K3450" s="53" t="s">
        <v>123</v>
      </c>
      <c r="L3450" s="53" t="s">
        <v>128</v>
      </c>
      <c r="M3450" s="58" t="s">
        <v>10881</v>
      </c>
      <c r="N3450" s="53" t="s">
        <v>9933</v>
      </c>
      <c r="O3450" s="53"/>
      <c r="P3450" s="76"/>
    </row>
    <row r="3451" spans="1:16" ht="60">
      <c r="A3451" s="53" t="s">
        <v>9934</v>
      </c>
      <c r="B3451" s="54" t="s">
        <v>9885</v>
      </c>
      <c r="C3451" s="55" t="s">
        <v>9935</v>
      </c>
      <c r="D3451" s="53"/>
      <c r="E3451" s="53"/>
      <c r="F3451" s="53"/>
      <c r="G3451" s="53"/>
      <c r="H3451" s="53" t="s">
        <v>148</v>
      </c>
      <c r="I3451" s="53" t="s">
        <v>30</v>
      </c>
      <c r="J3451" s="53" t="s">
        <v>149</v>
      </c>
      <c r="K3451" s="53" t="s">
        <v>123</v>
      </c>
      <c r="L3451" s="53" t="s">
        <v>128</v>
      </c>
      <c r="M3451" s="58" t="s">
        <v>10881</v>
      </c>
      <c r="N3451" s="53" t="s">
        <v>9936</v>
      </c>
      <c r="O3451" s="53"/>
      <c r="P3451" s="76"/>
    </row>
    <row r="3452" spans="1:16" ht="60">
      <c r="A3452" s="53" t="s">
        <v>9937</v>
      </c>
      <c r="B3452" s="54" t="s">
        <v>9885</v>
      </c>
      <c r="C3452" s="55" t="s">
        <v>9938</v>
      </c>
      <c r="D3452" s="53"/>
      <c r="E3452" s="53"/>
      <c r="F3452" s="53"/>
      <c r="G3452" s="53"/>
      <c r="H3452" s="53" t="s">
        <v>148</v>
      </c>
      <c r="I3452" s="53" t="s">
        <v>30</v>
      </c>
      <c r="J3452" s="53" t="s">
        <v>149</v>
      </c>
      <c r="K3452" s="66" t="s">
        <v>123</v>
      </c>
      <c r="L3452" s="33" t="s">
        <v>128</v>
      </c>
      <c r="M3452" s="58" t="s">
        <v>11034</v>
      </c>
      <c r="N3452" s="53" t="s">
        <v>9939</v>
      </c>
      <c r="O3452" s="33"/>
      <c r="P3452" s="76"/>
    </row>
    <row r="3453" spans="1:16" ht="75">
      <c r="A3453" s="33" t="s">
        <v>9940</v>
      </c>
      <c r="B3453" s="54" t="s">
        <v>9885</v>
      </c>
      <c r="C3453" s="55" t="s">
        <v>9941</v>
      </c>
      <c r="D3453" s="53"/>
      <c r="E3453" s="53"/>
      <c r="F3453" s="53"/>
      <c r="G3453" s="33" t="s">
        <v>10774</v>
      </c>
      <c r="H3453" s="53" t="s">
        <v>148</v>
      </c>
      <c r="I3453" s="53" t="s">
        <v>30</v>
      </c>
      <c r="J3453" s="53" t="s">
        <v>149</v>
      </c>
      <c r="K3453" s="66" t="s">
        <v>123</v>
      </c>
      <c r="L3453" s="53" t="s">
        <v>150</v>
      </c>
      <c r="M3453" s="58" t="s">
        <v>11171</v>
      </c>
      <c r="N3453" s="53" t="s">
        <v>9942</v>
      </c>
      <c r="O3453" s="33"/>
      <c r="P3453" s="76"/>
    </row>
    <row r="3454" spans="1:16" ht="90">
      <c r="A3454" s="53" t="s">
        <v>9943</v>
      </c>
      <c r="B3454" s="54" t="s">
        <v>9885</v>
      </c>
      <c r="C3454" s="55" t="s">
        <v>9944</v>
      </c>
      <c r="D3454" s="53"/>
      <c r="E3454" s="53"/>
      <c r="F3454" s="53"/>
      <c r="G3454" s="53"/>
      <c r="H3454" s="53" t="s">
        <v>148</v>
      </c>
      <c r="I3454" s="53" t="s">
        <v>30</v>
      </c>
      <c r="J3454" s="53" t="s">
        <v>149</v>
      </c>
      <c r="K3454" s="53" t="s">
        <v>123</v>
      </c>
      <c r="L3454" s="33" t="s">
        <v>128</v>
      </c>
      <c r="M3454" s="65" t="s">
        <v>10965</v>
      </c>
      <c r="N3454" s="53" t="s">
        <v>9945</v>
      </c>
      <c r="O3454" s="53"/>
      <c r="P3454" s="76"/>
    </row>
    <row r="3455" spans="1:16" ht="60">
      <c r="A3455" s="53" t="s">
        <v>9946</v>
      </c>
      <c r="B3455" s="54" t="s">
        <v>9885</v>
      </c>
      <c r="C3455" s="55" t="s">
        <v>9947</v>
      </c>
      <c r="D3455" s="53"/>
      <c r="E3455" s="53"/>
      <c r="F3455" s="53"/>
      <c r="G3455" s="53"/>
      <c r="H3455" s="53" t="s">
        <v>148</v>
      </c>
      <c r="I3455" s="53" t="s">
        <v>30</v>
      </c>
      <c r="J3455" s="53" t="s">
        <v>149</v>
      </c>
      <c r="K3455" s="53" t="s">
        <v>123</v>
      </c>
      <c r="L3455" s="53" t="s">
        <v>128</v>
      </c>
      <c r="M3455" s="58" t="s">
        <v>10881</v>
      </c>
      <c r="N3455" s="53" t="s">
        <v>9948</v>
      </c>
      <c r="O3455" s="53"/>
      <c r="P3455" s="76"/>
    </row>
    <row r="3456" spans="1:16" ht="45">
      <c r="A3456" s="53" t="s">
        <v>9949</v>
      </c>
      <c r="B3456" s="54" t="s">
        <v>9885</v>
      </c>
      <c r="C3456" s="55" t="s">
        <v>9950</v>
      </c>
      <c r="D3456" s="53"/>
      <c r="E3456" s="53"/>
      <c r="F3456" s="53"/>
      <c r="G3456" s="53"/>
      <c r="H3456" s="53" t="s">
        <v>148</v>
      </c>
      <c r="I3456" s="53" t="s">
        <v>30</v>
      </c>
      <c r="J3456" s="53" t="s">
        <v>149</v>
      </c>
      <c r="K3456" s="53" t="s">
        <v>123</v>
      </c>
      <c r="L3456" s="53" t="s">
        <v>128</v>
      </c>
      <c r="M3456" s="65" t="s">
        <v>10903</v>
      </c>
      <c r="N3456" s="53" t="s">
        <v>9951</v>
      </c>
      <c r="O3456" s="53"/>
      <c r="P3456" s="76"/>
    </row>
    <row r="3457" spans="1:16" ht="60">
      <c r="A3457" s="53" t="s">
        <v>9952</v>
      </c>
      <c r="B3457" s="54" t="s">
        <v>9885</v>
      </c>
      <c r="C3457" s="55" t="s">
        <v>9953</v>
      </c>
      <c r="D3457" s="53"/>
      <c r="E3457" s="53"/>
      <c r="F3457" s="53"/>
      <c r="G3457" s="53"/>
      <c r="H3457" s="53" t="s">
        <v>148</v>
      </c>
      <c r="I3457" s="53" t="s">
        <v>30</v>
      </c>
      <c r="J3457" s="53" t="s">
        <v>149</v>
      </c>
      <c r="K3457" s="53" t="s">
        <v>123</v>
      </c>
      <c r="L3457" s="53" t="s">
        <v>128</v>
      </c>
      <c r="M3457" s="58" t="s">
        <v>10924</v>
      </c>
      <c r="N3457" s="53" t="s">
        <v>9954</v>
      </c>
      <c r="O3457" s="53"/>
      <c r="P3457" s="76"/>
    </row>
    <row r="3458" spans="1:16" ht="120">
      <c r="A3458" s="53" t="s">
        <v>9955</v>
      </c>
      <c r="B3458" s="54" t="s">
        <v>9885</v>
      </c>
      <c r="C3458" s="55" t="s">
        <v>9956</v>
      </c>
      <c r="D3458" s="53"/>
      <c r="E3458" s="53"/>
      <c r="F3458" s="53"/>
      <c r="G3458" s="53"/>
      <c r="H3458" s="53" t="s">
        <v>148</v>
      </c>
      <c r="I3458" s="53" t="s">
        <v>30</v>
      </c>
      <c r="J3458" s="53" t="s">
        <v>149</v>
      </c>
      <c r="K3458" s="66" t="s">
        <v>123</v>
      </c>
      <c r="L3458" s="33" t="s">
        <v>128</v>
      </c>
      <c r="M3458" s="65" t="s">
        <v>11031</v>
      </c>
      <c r="N3458" s="53" t="s">
        <v>9957</v>
      </c>
      <c r="O3458" s="33"/>
      <c r="P3458" s="76"/>
    </row>
    <row r="3459" spans="1:16" ht="120">
      <c r="A3459" s="53" t="s">
        <v>9958</v>
      </c>
      <c r="B3459" s="54" t="s">
        <v>9885</v>
      </c>
      <c r="C3459" s="55" t="s">
        <v>9959</v>
      </c>
      <c r="D3459" s="53"/>
      <c r="E3459" s="53"/>
      <c r="F3459" s="53"/>
      <c r="G3459" s="53"/>
      <c r="H3459" s="53" t="s">
        <v>148</v>
      </c>
      <c r="I3459" s="53" t="s">
        <v>30</v>
      </c>
      <c r="J3459" s="53" t="s">
        <v>149</v>
      </c>
      <c r="K3459" s="66" t="s">
        <v>123</v>
      </c>
      <c r="L3459" s="33" t="s">
        <v>128</v>
      </c>
      <c r="M3459" s="58" t="s">
        <v>11029</v>
      </c>
      <c r="N3459" s="53" t="s">
        <v>9960</v>
      </c>
      <c r="O3459" s="33"/>
      <c r="P3459" s="76"/>
    </row>
    <row r="3460" spans="1:16" ht="120">
      <c r="A3460" s="53" t="s">
        <v>9961</v>
      </c>
      <c r="B3460" s="54" t="s">
        <v>9885</v>
      </c>
      <c r="C3460" s="55" t="s">
        <v>9962</v>
      </c>
      <c r="D3460" s="53"/>
      <c r="E3460" s="53"/>
      <c r="F3460" s="53"/>
      <c r="G3460" s="53"/>
      <c r="H3460" s="53" t="s">
        <v>148</v>
      </c>
      <c r="I3460" s="53" t="s">
        <v>30</v>
      </c>
      <c r="J3460" s="53" t="s">
        <v>149</v>
      </c>
      <c r="K3460" s="66" t="s">
        <v>123</v>
      </c>
      <c r="L3460" s="33" t="s">
        <v>128</v>
      </c>
      <c r="M3460" s="65" t="s">
        <v>10790</v>
      </c>
      <c r="N3460" s="53" t="s">
        <v>9963</v>
      </c>
      <c r="O3460" s="33"/>
      <c r="P3460" s="76"/>
    </row>
    <row r="3461" spans="1:16" ht="120">
      <c r="A3461" s="53" t="s">
        <v>9964</v>
      </c>
      <c r="B3461" s="54" t="s">
        <v>9885</v>
      </c>
      <c r="C3461" s="55" t="s">
        <v>9965</v>
      </c>
      <c r="D3461" s="53"/>
      <c r="E3461" s="53"/>
      <c r="F3461" s="53"/>
      <c r="G3461" s="33" t="s">
        <v>10774</v>
      </c>
      <c r="H3461" s="53" t="s">
        <v>148</v>
      </c>
      <c r="I3461" s="53" t="s">
        <v>30</v>
      </c>
      <c r="J3461" s="53" t="s">
        <v>149</v>
      </c>
      <c r="K3461" s="66" t="s">
        <v>123</v>
      </c>
      <c r="L3461" s="53" t="s">
        <v>150</v>
      </c>
      <c r="M3461" s="58" t="s">
        <v>11172</v>
      </c>
      <c r="N3461" s="53" t="s">
        <v>9966</v>
      </c>
      <c r="O3461" s="33"/>
      <c r="P3461" s="76"/>
    </row>
    <row r="3462" spans="1:16" ht="45">
      <c r="A3462" s="53" t="s">
        <v>9967</v>
      </c>
      <c r="B3462" s="54" t="s">
        <v>9885</v>
      </c>
      <c r="C3462" s="55" t="s">
        <v>9968</v>
      </c>
      <c r="D3462" s="53"/>
      <c r="E3462" s="53"/>
      <c r="F3462" s="53"/>
      <c r="G3462" s="33" t="s">
        <v>10774</v>
      </c>
      <c r="H3462" s="53" t="s">
        <v>148</v>
      </c>
      <c r="I3462" s="53" t="s">
        <v>30</v>
      </c>
      <c r="J3462" s="53" t="s">
        <v>149</v>
      </c>
      <c r="K3462" s="66" t="s">
        <v>123</v>
      </c>
      <c r="L3462" s="53" t="s">
        <v>150</v>
      </c>
      <c r="M3462" s="58" t="s">
        <v>11171</v>
      </c>
      <c r="N3462" s="53" t="s">
        <v>9969</v>
      </c>
      <c r="O3462" s="33"/>
      <c r="P3462" s="76"/>
    </row>
    <row r="3463" spans="1:16" ht="75">
      <c r="A3463" s="53" t="s">
        <v>9970</v>
      </c>
      <c r="B3463" s="54" t="s">
        <v>9885</v>
      </c>
      <c r="C3463" s="58" t="s">
        <v>9971</v>
      </c>
      <c r="D3463" s="53"/>
      <c r="E3463" s="53"/>
      <c r="F3463" s="53"/>
      <c r="G3463" s="53"/>
      <c r="H3463" s="53" t="s">
        <v>148</v>
      </c>
      <c r="I3463" s="53" t="s">
        <v>30</v>
      </c>
      <c r="J3463" s="53" t="s">
        <v>149</v>
      </c>
      <c r="K3463" s="53" t="s">
        <v>123</v>
      </c>
      <c r="L3463" s="53" t="s">
        <v>128</v>
      </c>
      <c r="M3463" s="58" t="s">
        <v>11035</v>
      </c>
      <c r="N3463" s="53" t="s">
        <v>9972</v>
      </c>
      <c r="O3463" s="53"/>
      <c r="P3463" s="76"/>
    </row>
    <row r="3464" spans="1:16" ht="60">
      <c r="A3464" s="53" t="s">
        <v>9973</v>
      </c>
      <c r="B3464" s="54" t="s">
        <v>9885</v>
      </c>
      <c r="C3464" s="58" t="s">
        <v>9974</v>
      </c>
      <c r="D3464" s="53"/>
      <c r="E3464" s="53"/>
      <c r="F3464" s="53"/>
      <c r="G3464" s="53"/>
      <c r="H3464" s="53" t="s">
        <v>148</v>
      </c>
      <c r="I3464" s="53" t="s">
        <v>30</v>
      </c>
      <c r="J3464" s="53" t="s">
        <v>149</v>
      </c>
      <c r="K3464" s="53" t="s">
        <v>123</v>
      </c>
      <c r="L3464" s="53" t="s">
        <v>128</v>
      </c>
      <c r="M3464" s="58" t="s">
        <v>11036</v>
      </c>
      <c r="N3464" s="53" t="s">
        <v>9975</v>
      </c>
      <c r="O3464" s="53"/>
      <c r="P3464" s="76"/>
    </row>
    <row r="3465" spans="1:16" ht="45">
      <c r="A3465" s="53" t="s">
        <v>9976</v>
      </c>
      <c r="B3465" s="54" t="s">
        <v>9885</v>
      </c>
      <c r="C3465" s="58" t="s">
        <v>9977</v>
      </c>
      <c r="D3465" s="53"/>
      <c r="E3465" s="53"/>
      <c r="F3465" s="53"/>
      <c r="G3465" s="53"/>
      <c r="H3465" s="53" t="s">
        <v>148</v>
      </c>
      <c r="I3465" s="53" t="s">
        <v>30</v>
      </c>
      <c r="J3465" s="53" t="s">
        <v>149</v>
      </c>
      <c r="K3465" s="53" t="s">
        <v>123</v>
      </c>
      <c r="L3465" s="53" t="s">
        <v>128</v>
      </c>
      <c r="M3465" s="58" t="s">
        <v>11037</v>
      </c>
      <c r="N3465" s="53" t="s">
        <v>9978</v>
      </c>
      <c r="O3465" s="84"/>
      <c r="P3465" s="76"/>
    </row>
    <row r="3466" spans="1:16" ht="90">
      <c r="A3466" s="53" t="s">
        <v>9979</v>
      </c>
      <c r="B3466" s="54" t="s">
        <v>9885</v>
      </c>
      <c r="C3466" s="55" t="s">
        <v>9980</v>
      </c>
      <c r="D3466" s="53"/>
      <c r="E3466" s="53"/>
      <c r="F3466" s="53"/>
      <c r="G3466" s="53"/>
      <c r="H3466" s="53" t="s">
        <v>148</v>
      </c>
      <c r="I3466" s="53" t="s">
        <v>30</v>
      </c>
      <c r="J3466" s="53" t="s">
        <v>151</v>
      </c>
      <c r="K3466" s="33" t="s">
        <v>124</v>
      </c>
      <c r="L3466" s="33" t="s">
        <v>129</v>
      </c>
      <c r="M3466" s="58" t="s">
        <v>10786</v>
      </c>
      <c r="N3466" s="53" t="s">
        <v>9981</v>
      </c>
      <c r="O3466" s="60"/>
      <c r="P3466" s="76"/>
    </row>
    <row r="3467" spans="1:16" ht="165">
      <c r="A3467" s="53" t="s">
        <v>9982</v>
      </c>
      <c r="B3467" s="54" t="s">
        <v>9885</v>
      </c>
      <c r="C3467" s="55" t="s">
        <v>9983</v>
      </c>
      <c r="D3467" s="53"/>
      <c r="E3467" s="53"/>
      <c r="F3467" s="53"/>
      <c r="G3467" s="33" t="s">
        <v>10774</v>
      </c>
      <c r="H3467" s="53" t="s">
        <v>148</v>
      </c>
      <c r="I3467" s="53" t="s">
        <v>30</v>
      </c>
      <c r="J3467" s="53" t="s">
        <v>149</v>
      </c>
      <c r="K3467" s="66" t="s">
        <v>123</v>
      </c>
      <c r="L3467" s="53" t="s">
        <v>150</v>
      </c>
      <c r="M3467" s="58" t="s">
        <v>11171</v>
      </c>
      <c r="N3467" s="53" t="s">
        <v>9984</v>
      </c>
      <c r="O3467" s="33"/>
      <c r="P3467" s="76"/>
    </row>
    <row r="3468" spans="1:16" ht="195">
      <c r="A3468" s="53" t="s">
        <v>9985</v>
      </c>
      <c r="B3468" s="54" t="s">
        <v>9885</v>
      </c>
      <c r="C3468" s="58" t="s">
        <v>9986</v>
      </c>
      <c r="D3468" s="53"/>
      <c r="E3468" s="53"/>
      <c r="F3468" s="53"/>
      <c r="G3468" s="53"/>
      <c r="H3468" s="53" t="s">
        <v>148</v>
      </c>
      <c r="I3468" s="53" t="s">
        <v>30</v>
      </c>
      <c r="J3468" s="53" t="s">
        <v>149</v>
      </c>
      <c r="K3468" s="53" t="s">
        <v>123</v>
      </c>
      <c r="L3468" s="53" t="s">
        <v>128</v>
      </c>
      <c r="M3468" s="65" t="s">
        <v>10903</v>
      </c>
      <c r="N3468" s="53" t="s">
        <v>9987</v>
      </c>
      <c r="O3468" s="53"/>
      <c r="P3468" s="76"/>
    </row>
    <row r="3469" spans="1:16" ht="285">
      <c r="A3469" s="53" t="s">
        <v>9988</v>
      </c>
      <c r="B3469" s="54" t="s">
        <v>9885</v>
      </c>
      <c r="C3469" s="55" t="s">
        <v>9989</v>
      </c>
      <c r="D3469" s="53"/>
      <c r="E3469" s="53"/>
      <c r="F3469" s="53"/>
      <c r="G3469" s="53"/>
      <c r="H3469" s="53" t="s">
        <v>148</v>
      </c>
      <c r="I3469" s="53" t="s">
        <v>30</v>
      </c>
      <c r="J3469" s="53" t="s">
        <v>149</v>
      </c>
      <c r="K3469" s="53" t="s">
        <v>123</v>
      </c>
      <c r="L3469" s="53" t="s">
        <v>128</v>
      </c>
      <c r="M3469" s="58" t="s">
        <v>10881</v>
      </c>
      <c r="N3469" s="53" t="s">
        <v>9990</v>
      </c>
      <c r="O3469" s="53"/>
      <c r="P3469" s="76"/>
    </row>
    <row r="3470" spans="1:16" ht="285">
      <c r="A3470" s="53" t="s">
        <v>9991</v>
      </c>
      <c r="B3470" s="54" t="s">
        <v>9885</v>
      </c>
      <c r="C3470" s="55" t="s">
        <v>9992</v>
      </c>
      <c r="D3470" s="53"/>
      <c r="E3470" s="53"/>
      <c r="F3470" s="53"/>
      <c r="G3470" s="53"/>
      <c r="H3470" s="53" t="s">
        <v>148</v>
      </c>
      <c r="I3470" s="53" t="s">
        <v>30</v>
      </c>
      <c r="J3470" s="53" t="s">
        <v>149</v>
      </c>
      <c r="K3470" s="53" t="s">
        <v>123</v>
      </c>
      <c r="L3470" s="53" t="s">
        <v>128</v>
      </c>
      <c r="M3470" s="58" t="s">
        <v>10881</v>
      </c>
      <c r="N3470" s="53" t="s">
        <v>9993</v>
      </c>
      <c r="O3470" s="53"/>
      <c r="P3470" s="76"/>
    </row>
    <row r="3471" spans="1:16" ht="285">
      <c r="A3471" s="53" t="s">
        <v>9994</v>
      </c>
      <c r="B3471" s="54" t="s">
        <v>9885</v>
      </c>
      <c r="C3471" s="58" t="s">
        <v>9995</v>
      </c>
      <c r="D3471" s="53"/>
      <c r="E3471" s="53"/>
      <c r="F3471" s="53"/>
      <c r="G3471" s="53"/>
      <c r="H3471" s="53" t="s">
        <v>148</v>
      </c>
      <c r="I3471" s="53" t="s">
        <v>30</v>
      </c>
      <c r="J3471" s="53" t="s">
        <v>149</v>
      </c>
      <c r="K3471" s="53" t="s">
        <v>123</v>
      </c>
      <c r="L3471" s="53" t="s">
        <v>128</v>
      </c>
      <c r="M3471" s="65" t="s">
        <v>10790</v>
      </c>
      <c r="N3471" s="53" t="s">
        <v>9996</v>
      </c>
      <c r="O3471" s="53"/>
      <c r="P3471" s="76"/>
    </row>
    <row r="3472" spans="1:16" ht="285">
      <c r="A3472" s="53" t="s">
        <v>9997</v>
      </c>
      <c r="B3472" s="54" t="s">
        <v>9885</v>
      </c>
      <c r="C3472" s="55" t="s">
        <v>9998</v>
      </c>
      <c r="D3472" s="53"/>
      <c r="E3472" s="53"/>
      <c r="F3472" s="53"/>
      <c r="G3472" s="33" t="s">
        <v>10774</v>
      </c>
      <c r="H3472" s="53" t="s">
        <v>148</v>
      </c>
      <c r="I3472" s="53" t="s">
        <v>30</v>
      </c>
      <c r="J3472" s="53" t="s">
        <v>149</v>
      </c>
      <c r="K3472" s="66" t="s">
        <v>123</v>
      </c>
      <c r="L3472" s="53" t="s">
        <v>150</v>
      </c>
      <c r="M3472" s="58" t="s">
        <v>11172</v>
      </c>
      <c r="N3472" s="53" t="s">
        <v>9999</v>
      </c>
      <c r="O3472" s="83"/>
      <c r="P3472" s="76"/>
    </row>
    <row r="3473" spans="1:16" ht="300">
      <c r="A3473" s="53" t="s">
        <v>10000</v>
      </c>
      <c r="B3473" s="54" t="s">
        <v>9885</v>
      </c>
      <c r="C3473" s="58" t="s">
        <v>10001</v>
      </c>
      <c r="D3473" s="53"/>
      <c r="E3473" s="53"/>
      <c r="F3473" s="53"/>
      <c r="G3473" s="53"/>
      <c r="H3473" s="53" t="s">
        <v>148</v>
      </c>
      <c r="I3473" s="53" t="s">
        <v>30</v>
      </c>
      <c r="J3473" s="53" t="s">
        <v>149</v>
      </c>
      <c r="K3473" s="53" t="s">
        <v>123</v>
      </c>
      <c r="L3473" s="53" t="s">
        <v>128</v>
      </c>
      <c r="M3473" s="58" t="s">
        <v>10881</v>
      </c>
      <c r="N3473" s="53" t="s">
        <v>10002</v>
      </c>
      <c r="O3473" s="56"/>
      <c r="P3473" s="76"/>
    </row>
    <row r="3474" spans="1:16" ht="300">
      <c r="A3474" s="53" t="s">
        <v>10003</v>
      </c>
      <c r="B3474" s="54" t="s">
        <v>9885</v>
      </c>
      <c r="C3474" s="58" t="s">
        <v>10004</v>
      </c>
      <c r="D3474" s="53"/>
      <c r="E3474" s="53"/>
      <c r="F3474" s="53"/>
      <c r="G3474" s="53"/>
      <c r="H3474" s="53" t="s">
        <v>148</v>
      </c>
      <c r="I3474" s="53" t="s">
        <v>30</v>
      </c>
      <c r="J3474" s="53" t="s">
        <v>149</v>
      </c>
      <c r="K3474" s="53" t="s">
        <v>123</v>
      </c>
      <c r="L3474" s="53" t="s">
        <v>128</v>
      </c>
      <c r="M3474" s="65" t="s">
        <v>10890</v>
      </c>
      <c r="N3474" s="53" t="s">
        <v>10005</v>
      </c>
      <c r="O3474" s="56"/>
      <c r="P3474" s="76"/>
    </row>
    <row r="3475" spans="1:16" ht="300">
      <c r="A3475" s="53" t="s">
        <v>10006</v>
      </c>
      <c r="B3475" s="54" t="s">
        <v>9885</v>
      </c>
      <c r="C3475" s="58" t="s">
        <v>10007</v>
      </c>
      <c r="D3475" s="53"/>
      <c r="E3475" s="53"/>
      <c r="F3475" s="53"/>
      <c r="G3475" s="53"/>
      <c r="H3475" s="53" t="s">
        <v>148</v>
      </c>
      <c r="I3475" s="53" t="s">
        <v>30</v>
      </c>
      <c r="J3475" s="53" t="s">
        <v>149</v>
      </c>
      <c r="K3475" s="53" t="s">
        <v>123</v>
      </c>
      <c r="L3475" s="53" t="s">
        <v>128</v>
      </c>
      <c r="M3475" s="65" t="s">
        <v>10790</v>
      </c>
      <c r="N3475" s="53" t="s">
        <v>10008</v>
      </c>
      <c r="O3475" s="60"/>
      <c r="P3475" s="76"/>
    </row>
    <row r="3476" spans="1:16" ht="300">
      <c r="A3476" s="53" t="s">
        <v>10009</v>
      </c>
      <c r="B3476" s="54" t="s">
        <v>9885</v>
      </c>
      <c r="C3476" s="55" t="s">
        <v>10010</v>
      </c>
      <c r="D3476" s="53"/>
      <c r="E3476" s="53"/>
      <c r="F3476" s="53"/>
      <c r="G3476" s="33" t="s">
        <v>10774</v>
      </c>
      <c r="H3476" s="53" t="s">
        <v>148</v>
      </c>
      <c r="I3476" s="53" t="s">
        <v>30</v>
      </c>
      <c r="J3476" s="53" t="s">
        <v>149</v>
      </c>
      <c r="K3476" s="66" t="s">
        <v>123</v>
      </c>
      <c r="L3476" s="53" t="s">
        <v>150</v>
      </c>
      <c r="M3476" s="58" t="s">
        <v>11172</v>
      </c>
      <c r="N3476" s="53" t="s">
        <v>10011</v>
      </c>
      <c r="O3476" s="33"/>
      <c r="P3476" s="76"/>
    </row>
    <row r="3477" spans="1:16" ht="180">
      <c r="A3477" s="53" t="s">
        <v>10012</v>
      </c>
      <c r="B3477" s="54" t="s">
        <v>9885</v>
      </c>
      <c r="C3477" s="55" t="s">
        <v>10013</v>
      </c>
      <c r="D3477" s="53"/>
      <c r="E3477" s="53"/>
      <c r="F3477" s="53"/>
      <c r="G3477" s="53"/>
      <c r="H3477" s="53" t="s">
        <v>148</v>
      </c>
      <c r="I3477" s="53" t="s">
        <v>30</v>
      </c>
      <c r="J3477" s="53" t="s">
        <v>149</v>
      </c>
      <c r="K3477" s="53" t="s">
        <v>123</v>
      </c>
      <c r="L3477" s="53" t="s">
        <v>128</v>
      </c>
      <c r="M3477" s="58" t="s">
        <v>10881</v>
      </c>
      <c r="N3477" s="53" t="s">
        <v>10014</v>
      </c>
      <c r="O3477" s="84"/>
      <c r="P3477" s="76"/>
    </row>
    <row r="3478" spans="1:16" ht="375">
      <c r="A3478" s="53" t="s">
        <v>10015</v>
      </c>
      <c r="B3478" s="54" t="s">
        <v>9885</v>
      </c>
      <c r="C3478" s="58" t="s">
        <v>10016</v>
      </c>
      <c r="D3478" s="53"/>
      <c r="E3478" s="53"/>
      <c r="F3478" s="53"/>
      <c r="G3478" s="53"/>
      <c r="H3478" s="53" t="s">
        <v>148</v>
      </c>
      <c r="I3478" s="53" t="s">
        <v>30</v>
      </c>
      <c r="J3478" s="53" t="s">
        <v>149</v>
      </c>
      <c r="K3478" s="53" t="s">
        <v>123</v>
      </c>
      <c r="L3478" s="33" t="s">
        <v>128</v>
      </c>
      <c r="M3478" s="65" t="s">
        <v>10965</v>
      </c>
      <c r="N3478" s="53" t="s">
        <v>10017</v>
      </c>
      <c r="O3478" s="56"/>
      <c r="P3478" s="76"/>
    </row>
    <row r="3479" spans="1:16" ht="345">
      <c r="A3479" s="53" t="s">
        <v>10018</v>
      </c>
      <c r="B3479" s="54" t="s">
        <v>9885</v>
      </c>
      <c r="C3479" s="55" t="s">
        <v>10019</v>
      </c>
      <c r="D3479" s="53"/>
      <c r="E3479" s="53"/>
      <c r="F3479" s="53"/>
      <c r="G3479" s="53"/>
      <c r="H3479" s="53" t="s">
        <v>148</v>
      </c>
      <c r="I3479" s="53" t="s">
        <v>30</v>
      </c>
      <c r="J3479" s="53" t="s">
        <v>149</v>
      </c>
      <c r="K3479" s="53" t="s">
        <v>123</v>
      </c>
      <c r="L3479" s="53" t="s">
        <v>128</v>
      </c>
      <c r="M3479" s="58" t="s">
        <v>10881</v>
      </c>
      <c r="N3479" s="53" t="s">
        <v>10020</v>
      </c>
      <c r="O3479" s="60"/>
      <c r="P3479" s="76"/>
    </row>
    <row r="3480" spans="1:16" ht="225">
      <c r="A3480" s="53" t="s">
        <v>10021</v>
      </c>
      <c r="B3480" s="54" t="s">
        <v>9885</v>
      </c>
      <c r="C3480" s="55" t="s">
        <v>10022</v>
      </c>
      <c r="D3480" s="53"/>
      <c r="E3480" s="53"/>
      <c r="F3480" s="53"/>
      <c r="G3480" s="53"/>
      <c r="H3480" s="53" t="s">
        <v>148</v>
      </c>
      <c r="I3480" s="53" t="s">
        <v>30</v>
      </c>
      <c r="J3480" s="53" t="s">
        <v>149</v>
      </c>
      <c r="K3480" s="53" t="s">
        <v>123</v>
      </c>
      <c r="L3480" s="53" t="s">
        <v>128</v>
      </c>
      <c r="M3480" s="65" t="s">
        <v>10933</v>
      </c>
      <c r="N3480" s="53" t="s">
        <v>10023</v>
      </c>
      <c r="O3480" s="53"/>
      <c r="P3480" s="76"/>
    </row>
    <row r="3481" spans="1:16" ht="195">
      <c r="A3481" s="53" t="s">
        <v>10024</v>
      </c>
      <c r="B3481" s="54" t="s">
        <v>9885</v>
      </c>
      <c r="C3481" s="55" t="s">
        <v>10025</v>
      </c>
      <c r="D3481" s="53"/>
      <c r="E3481" s="53"/>
      <c r="F3481" s="53"/>
      <c r="G3481" s="33" t="s">
        <v>10774</v>
      </c>
      <c r="H3481" s="53" t="s">
        <v>148</v>
      </c>
      <c r="I3481" s="53" t="s">
        <v>30</v>
      </c>
      <c r="J3481" s="53" t="s">
        <v>149</v>
      </c>
      <c r="K3481" s="66" t="s">
        <v>123</v>
      </c>
      <c r="L3481" s="53" t="s">
        <v>150</v>
      </c>
      <c r="M3481" s="58" t="s">
        <v>11171</v>
      </c>
      <c r="N3481" s="53" t="s">
        <v>10026</v>
      </c>
      <c r="O3481" s="33"/>
      <c r="P3481" s="76"/>
    </row>
    <row r="3482" spans="1:16" ht="240">
      <c r="A3482" s="53" t="s">
        <v>10027</v>
      </c>
      <c r="B3482" s="54" t="s">
        <v>9885</v>
      </c>
      <c r="C3482" s="55" t="s">
        <v>10028</v>
      </c>
      <c r="D3482" s="53"/>
      <c r="E3482" s="53"/>
      <c r="F3482" s="53"/>
      <c r="G3482" s="53"/>
      <c r="H3482" s="53" t="s">
        <v>148</v>
      </c>
      <c r="I3482" s="53" t="s">
        <v>30</v>
      </c>
      <c r="J3482" s="53" t="s">
        <v>149</v>
      </c>
      <c r="K3482" s="53" t="s">
        <v>123</v>
      </c>
      <c r="L3482" s="53" t="s">
        <v>128</v>
      </c>
      <c r="M3482" s="58" t="s">
        <v>10893</v>
      </c>
      <c r="N3482" s="53" t="s">
        <v>10029</v>
      </c>
      <c r="O3482" s="53"/>
      <c r="P3482" s="76"/>
    </row>
    <row r="3483" spans="1:16" ht="195">
      <c r="A3483" s="53" t="s">
        <v>10030</v>
      </c>
      <c r="B3483" s="54" t="s">
        <v>9885</v>
      </c>
      <c r="C3483" s="58" t="s">
        <v>10031</v>
      </c>
      <c r="D3483" s="53"/>
      <c r="E3483" s="53"/>
      <c r="F3483" s="53"/>
      <c r="G3483" s="53"/>
      <c r="H3483" s="53" t="s">
        <v>148</v>
      </c>
      <c r="I3483" s="53" t="s">
        <v>30</v>
      </c>
      <c r="J3483" s="53" t="s">
        <v>149</v>
      </c>
      <c r="K3483" s="53" t="s">
        <v>123</v>
      </c>
      <c r="L3483" s="53" t="s">
        <v>128</v>
      </c>
      <c r="M3483" s="58" t="s">
        <v>10898</v>
      </c>
      <c r="N3483" s="53" t="s">
        <v>10032</v>
      </c>
      <c r="O3483" s="53"/>
      <c r="P3483" s="76"/>
    </row>
    <row r="3484" spans="1:16" ht="180">
      <c r="A3484" s="53" t="s">
        <v>10033</v>
      </c>
      <c r="B3484" s="54" t="s">
        <v>9885</v>
      </c>
      <c r="C3484" s="58" t="s">
        <v>10034</v>
      </c>
      <c r="D3484" s="53"/>
      <c r="E3484" s="53"/>
      <c r="F3484" s="53"/>
      <c r="G3484" s="53"/>
      <c r="H3484" s="53" t="s">
        <v>148</v>
      </c>
      <c r="I3484" s="53" t="s">
        <v>30</v>
      </c>
      <c r="J3484" s="53" t="s">
        <v>149</v>
      </c>
      <c r="K3484" s="53" t="s">
        <v>123</v>
      </c>
      <c r="L3484" s="53" t="s">
        <v>128</v>
      </c>
      <c r="M3484" s="58" t="s">
        <v>10895</v>
      </c>
      <c r="N3484" s="53" t="s">
        <v>10035</v>
      </c>
      <c r="O3484" s="53"/>
      <c r="P3484" s="76"/>
    </row>
    <row r="3485" spans="1:16" ht="210">
      <c r="A3485" s="53" t="s">
        <v>10036</v>
      </c>
      <c r="B3485" s="54" t="s">
        <v>9885</v>
      </c>
      <c r="C3485" s="55" t="s">
        <v>10037</v>
      </c>
      <c r="D3485" s="53"/>
      <c r="E3485" s="53"/>
      <c r="F3485" s="53"/>
      <c r="G3485" s="33"/>
      <c r="H3485" s="53" t="s">
        <v>148</v>
      </c>
      <c r="I3485" s="53" t="s">
        <v>30</v>
      </c>
      <c r="J3485" s="53" t="s">
        <v>149</v>
      </c>
      <c r="K3485" s="66" t="s">
        <v>123</v>
      </c>
      <c r="L3485" s="53" t="s">
        <v>128</v>
      </c>
      <c r="M3485" s="58" t="s">
        <v>11052</v>
      </c>
      <c r="N3485" s="53" t="s">
        <v>10038</v>
      </c>
      <c r="O3485" s="33"/>
      <c r="P3485" s="76"/>
    </row>
    <row r="3486" spans="1:16" ht="195">
      <c r="A3486" s="53" t="s">
        <v>10039</v>
      </c>
      <c r="B3486" s="54" t="s">
        <v>9885</v>
      </c>
      <c r="C3486" s="55" t="s">
        <v>10040</v>
      </c>
      <c r="D3486" s="53"/>
      <c r="E3486" s="53"/>
      <c r="F3486" s="53"/>
      <c r="G3486" s="53"/>
      <c r="H3486" s="53" t="s">
        <v>148</v>
      </c>
      <c r="I3486" s="53" t="s">
        <v>30</v>
      </c>
      <c r="J3486" s="53" t="s">
        <v>149</v>
      </c>
      <c r="K3486" s="53" t="s">
        <v>123</v>
      </c>
      <c r="L3486" s="53" t="s">
        <v>128</v>
      </c>
      <c r="M3486" s="58" t="s">
        <v>10881</v>
      </c>
      <c r="N3486" s="53" t="s">
        <v>10041</v>
      </c>
      <c r="O3486" s="53"/>
      <c r="P3486" s="76"/>
    </row>
    <row r="3487" spans="1:16" ht="195">
      <c r="A3487" s="53" t="s">
        <v>10042</v>
      </c>
      <c r="B3487" s="54" t="s">
        <v>9885</v>
      </c>
      <c r="C3487" s="55" t="s">
        <v>10043</v>
      </c>
      <c r="D3487" s="53"/>
      <c r="E3487" s="53"/>
      <c r="F3487" s="53"/>
      <c r="G3487" s="53"/>
      <c r="H3487" s="53" t="s">
        <v>148</v>
      </c>
      <c r="I3487" s="53" t="s">
        <v>30</v>
      </c>
      <c r="J3487" s="53" t="s">
        <v>149</v>
      </c>
      <c r="K3487" s="53" t="s">
        <v>123</v>
      </c>
      <c r="L3487" s="53" t="s">
        <v>128</v>
      </c>
      <c r="M3487" s="58" t="s">
        <v>10881</v>
      </c>
      <c r="N3487" s="53" t="s">
        <v>10044</v>
      </c>
      <c r="O3487" s="53"/>
      <c r="P3487" s="76"/>
    </row>
    <row r="3488" spans="1:16" ht="195">
      <c r="A3488" s="53" t="s">
        <v>10045</v>
      </c>
      <c r="B3488" s="54" t="s">
        <v>9885</v>
      </c>
      <c r="C3488" s="55" t="s">
        <v>10046</v>
      </c>
      <c r="D3488" s="53"/>
      <c r="E3488" s="53"/>
      <c r="F3488" s="53"/>
      <c r="G3488" s="53"/>
      <c r="H3488" s="53" t="s">
        <v>148</v>
      </c>
      <c r="I3488" s="53" t="s">
        <v>30</v>
      </c>
      <c r="J3488" s="53" t="s">
        <v>149</v>
      </c>
      <c r="K3488" s="53" t="s">
        <v>123</v>
      </c>
      <c r="L3488" s="53" t="s">
        <v>128</v>
      </c>
      <c r="M3488" s="58" t="s">
        <v>10881</v>
      </c>
      <c r="N3488" s="53" t="s">
        <v>10047</v>
      </c>
      <c r="O3488" s="53"/>
      <c r="P3488" s="76"/>
    </row>
    <row r="3489" spans="1:16" ht="195">
      <c r="A3489" s="53" t="s">
        <v>10048</v>
      </c>
      <c r="B3489" s="54" t="s">
        <v>9885</v>
      </c>
      <c r="C3489" s="55" t="s">
        <v>10049</v>
      </c>
      <c r="D3489" s="53"/>
      <c r="E3489" s="53"/>
      <c r="F3489" s="53"/>
      <c r="G3489" s="53"/>
      <c r="H3489" s="53" t="s">
        <v>148</v>
      </c>
      <c r="I3489" s="53" t="s">
        <v>30</v>
      </c>
      <c r="J3489" s="53" t="s">
        <v>149</v>
      </c>
      <c r="K3489" s="53" t="s">
        <v>123</v>
      </c>
      <c r="L3489" s="53" t="s">
        <v>128</v>
      </c>
      <c r="M3489" s="58" t="s">
        <v>10881</v>
      </c>
      <c r="N3489" s="53" t="s">
        <v>10050</v>
      </c>
      <c r="O3489" s="53"/>
      <c r="P3489" s="76"/>
    </row>
    <row r="3490" spans="1:16" ht="180">
      <c r="A3490" s="53" t="s">
        <v>10051</v>
      </c>
      <c r="B3490" s="54" t="s">
        <v>9885</v>
      </c>
      <c r="C3490" s="55" t="s">
        <v>10052</v>
      </c>
      <c r="D3490" s="53"/>
      <c r="E3490" s="53"/>
      <c r="F3490" s="53"/>
      <c r="G3490" s="33" t="s">
        <v>10774</v>
      </c>
      <c r="H3490" s="53" t="s">
        <v>148</v>
      </c>
      <c r="I3490" s="53" t="s">
        <v>30</v>
      </c>
      <c r="J3490" s="53" t="s">
        <v>149</v>
      </c>
      <c r="K3490" s="66" t="s">
        <v>123</v>
      </c>
      <c r="L3490" s="53" t="s">
        <v>150</v>
      </c>
      <c r="M3490" s="58" t="s">
        <v>11171</v>
      </c>
      <c r="N3490" s="53" t="s">
        <v>10053</v>
      </c>
      <c r="O3490" s="33"/>
      <c r="P3490" s="76"/>
    </row>
    <row r="3491" spans="1:16" ht="150">
      <c r="A3491" s="53" t="s">
        <v>10054</v>
      </c>
      <c r="B3491" s="54" t="s">
        <v>9885</v>
      </c>
      <c r="C3491" s="55" t="s">
        <v>10055</v>
      </c>
      <c r="D3491" s="53"/>
      <c r="E3491" s="53"/>
      <c r="F3491" s="53"/>
      <c r="G3491" s="33" t="s">
        <v>10774</v>
      </c>
      <c r="H3491" s="53" t="s">
        <v>148</v>
      </c>
      <c r="I3491" s="53" t="s">
        <v>30</v>
      </c>
      <c r="J3491" s="53" t="s">
        <v>149</v>
      </c>
      <c r="K3491" s="66" t="s">
        <v>123</v>
      </c>
      <c r="L3491" s="53" t="s">
        <v>150</v>
      </c>
      <c r="M3491" s="58" t="s">
        <v>11171</v>
      </c>
      <c r="N3491" s="53" t="s">
        <v>10056</v>
      </c>
      <c r="O3491" s="33"/>
      <c r="P3491" s="76"/>
    </row>
    <row r="3492" spans="1:16" ht="345">
      <c r="A3492" s="53" t="s">
        <v>10057</v>
      </c>
      <c r="B3492" s="54" t="s">
        <v>9885</v>
      </c>
      <c r="C3492" s="55" t="s">
        <v>10058</v>
      </c>
      <c r="D3492" s="53"/>
      <c r="E3492" s="53"/>
      <c r="F3492" s="53"/>
      <c r="G3492" s="33" t="s">
        <v>10774</v>
      </c>
      <c r="H3492" s="53" t="s">
        <v>148</v>
      </c>
      <c r="I3492" s="53" t="s">
        <v>30</v>
      </c>
      <c r="J3492" s="53" t="s">
        <v>149</v>
      </c>
      <c r="K3492" s="66" t="s">
        <v>123</v>
      </c>
      <c r="L3492" s="53" t="s">
        <v>150</v>
      </c>
      <c r="M3492" s="58" t="s">
        <v>11171</v>
      </c>
      <c r="N3492" s="53" t="s">
        <v>10059</v>
      </c>
      <c r="O3492" s="33"/>
      <c r="P3492" s="76"/>
    </row>
    <row r="3493" spans="1:16" ht="409.5">
      <c r="A3493" s="53" t="s">
        <v>10060</v>
      </c>
      <c r="B3493" s="54" t="s">
        <v>9885</v>
      </c>
      <c r="C3493" s="55" t="s">
        <v>10061</v>
      </c>
      <c r="D3493" s="53"/>
      <c r="E3493" s="53"/>
      <c r="F3493" s="53"/>
      <c r="G3493" s="53"/>
      <c r="H3493" s="53" t="s">
        <v>148</v>
      </c>
      <c r="I3493" s="53" t="s">
        <v>30</v>
      </c>
      <c r="J3493" s="53" t="s">
        <v>149</v>
      </c>
      <c r="K3493" s="53" t="s">
        <v>123</v>
      </c>
      <c r="L3493" s="53" t="s">
        <v>128</v>
      </c>
      <c r="M3493" s="58" t="s">
        <v>10881</v>
      </c>
      <c r="N3493" s="53" t="s">
        <v>10062</v>
      </c>
      <c r="O3493" s="53"/>
      <c r="P3493" s="76"/>
    </row>
    <row r="3494" spans="1:16" ht="409.5">
      <c r="A3494" s="53" t="s">
        <v>10063</v>
      </c>
      <c r="B3494" s="54" t="s">
        <v>9885</v>
      </c>
      <c r="C3494" s="55" t="s">
        <v>10064</v>
      </c>
      <c r="D3494" s="53"/>
      <c r="E3494" s="53"/>
      <c r="F3494" s="53"/>
      <c r="G3494" s="53"/>
      <c r="H3494" s="53" t="s">
        <v>148</v>
      </c>
      <c r="I3494" s="53" t="s">
        <v>30</v>
      </c>
      <c r="J3494" s="53" t="s">
        <v>149</v>
      </c>
      <c r="K3494" s="53" t="s">
        <v>123</v>
      </c>
      <c r="L3494" s="53" t="s">
        <v>128</v>
      </c>
      <c r="M3494" s="58" t="s">
        <v>10881</v>
      </c>
      <c r="N3494" s="53" t="s">
        <v>10065</v>
      </c>
      <c r="O3494" s="53"/>
      <c r="P3494" s="76"/>
    </row>
    <row r="3495" spans="1:16" ht="409.5">
      <c r="A3495" s="53" t="s">
        <v>10066</v>
      </c>
      <c r="B3495" s="54" t="s">
        <v>9885</v>
      </c>
      <c r="C3495" s="55" t="s">
        <v>10067</v>
      </c>
      <c r="D3495" s="53"/>
      <c r="E3495" s="53"/>
      <c r="F3495" s="53"/>
      <c r="G3495" s="53"/>
      <c r="H3495" s="53" t="s">
        <v>148</v>
      </c>
      <c r="I3495" s="53" t="s">
        <v>30</v>
      </c>
      <c r="J3495" s="53" t="s">
        <v>149</v>
      </c>
      <c r="K3495" s="53" t="s">
        <v>123</v>
      </c>
      <c r="L3495" s="53" t="s">
        <v>128</v>
      </c>
      <c r="M3495" s="58" t="s">
        <v>10881</v>
      </c>
      <c r="N3495" s="53" t="s">
        <v>10068</v>
      </c>
      <c r="O3495" s="53"/>
      <c r="P3495" s="76"/>
    </row>
    <row r="3496" spans="1:16" ht="409.5">
      <c r="A3496" s="53" t="s">
        <v>10069</v>
      </c>
      <c r="B3496" s="54" t="s">
        <v>9885</v>
      </c>
      <c r="C3496" s="55" t="s">
        <v>10070</v>
      </c>
      <c r="D3496" s="53"/>
      <c r="E3496" s="53"/>
      <c r="F3496" s="53"/>
      <c r="G3496" s="53"/>
      <c r="H3496" s="53" t="s">
        <v>148</v>
      </c>
      <c r="I3496" s="53" t="s">
        <v>30</v>
      </c>
      <c r="J3496" s="53" t="s">
        <v>149</v>
      </c>
      <c r="K3496" s="53" t="s">
        <v>123</v>
      </c>
      <c r="L3496" s="53" t="s">
        <v>128</v>
      </c>
      <c r="M3496" s="58" t="s">
        <v>10881</v>
      </c>
      <c r="N3496" s="53" t="s">
        <v>10071</v>
      </c>
      <c r="O3496" s="53"/>
      <c r="P3496" s="76"/>
    </row>
    <row r="3497" spans="1:16" ht="405">
      <c r="A3497" s="53" t="s">
        <v>10072</v>
      </c>
      <c r="B3497" s="54" t="s">
        <v>9885</v>
      </c>
      <c r="C3497" s="55" t="s">
        <v>10073</v>
      </c>
      <c r="D3497" s="53"/>
      <c r="E3497" s="53"/>
      <c r="F3497" s="53"/>
      <c r="G3497" s="53"/>
      <c r="H3497" s="53" t="s">
        <v>148</v>
      </c>
      <c r="I3497" s="53" t="s">
        <v>30</v>
      </c>
      <c r="J3497" s="53" t="s">
        <v>149</v>
      </c>
      <c r="K3497" s="53" t="s">
        <v>123</v>
      </c>
      <c r="L3497" s="53" t="s">
        <v>128</v>
      </c>
      <c r="M3497" s="58" t="s">
        <v>10881</v>
      </c>
      <c r="N3497" s="53" t="s">
        <v>10074</v>
      </c>
      <c r="O3497" s="53"/>
      <c r="P3497" s="76"/>
    </row>
    <row r="3498" spans="1:16" ht="390">
      <c r="A3498" s="53" t="s">
        <v>10075</v>
      </c>
      <c r="B3498" s="54" t="s">
        <v>9885</v>
      </c>
      <c r="C3498" s="58" t="s">
        <v>10076</v>
      </c>
      <c r="D3498" s="53"/>
      <c r="E3498" s="53"/>
      <c r="F3498" s="53"/>
      <c r="G3498" s="53"/>
      <c r="H3498" s="53" t="s">
        <v>148</v>
      </c>
      <c r="I3498" s="53" t="s">
        <v>30</v>
      </c>
      <c r="J3498" s="53" t="s">
        <v>149</v>
      </c>
      <c r="K3498" s="53" t="s">
        <v>123</v>
      </c>
      <c r="L3498" s="53" t="s">
        <v>128</v>
      </c>
      <c r="M3498" s="65" t="s">
        <v>10790</v>
      </c>
      <c r="N3498" s="53" t="s">
        <v>10077</v>
      </c>
      <c r="O3498" s="53"/>
      <c r="P3498" s="76"/>
    </row>
    <row r="3499" spans="1:16" ht="390">
      <c r="A3499" s="53" t="s">
        <v>10078</v>
      </c>
      <c r="B3499" s="54" t="s">
        <v>9885</v>
      </c>
      <c r="C3499" s="55" t="s">
        <v>10079</v>
      </c>
      <c r="D3499" s="53"/>
      <c r="E3499" s="53"/>
      <c r="F3499" s="53"/>
      <c r="G3499" s="33" t="s">
        <v>10774</v>
      </c>
      <c r="H3499" s="53" t="s">
        <v>148</v>
      </c>
      <c r="I3499" s="53" t="s">
        <v>30</v>
      </c>
      <c r="J3499" s="53" t="s">
        <v>149</v>
      </c>
      <c r="K3499" s="66" t="s">
        <v>123</v>
      </c>
      <c r="L3499" s="53" t="s">
        <v>150</v>
      </c>
      <c r="M3499" s="58" t="s">
        <v>11172</v>
      </c>
      <c r="N3499" s="53" t="s">
        <v>10080</v>
      </c>
      <c r="O3499" s="33"/>
      <c r="P3499" s="76"/>
    </row>
    <row r="3500" spans="1:16" ht="390">
      <c r="A3500" s="53" t="s">
        <v>10081</v>
      </c>
      <c r="B3500" s="54" t="s">
        <v>9885</v>
      </c>
      <c r="C3500" s="55" t="s">
        <v>10082</v>
      </c>
      <c r="D3500" s="53"/>
      <c r="E3500" s="53"/>
      <c r="F3500" s="53"/>
      <c r="G3500" s="53"/>
      <c r="H3500" s="53" t="s">
        <v>148</v>
      </c>
      <c r="I3500" s="53" t="s">
        <v>30</v>
      </c>
      <c r="J3500" s="53" t="s">
        <v>149</v>
      </c>
      <c r="K3500" s="53" t="s">
        <v>123</v>
      </c>
      <c r="L3500" s="53" t="s">
        <v>128</v>
      </c>
      <c r="M3500" s="58" t="s">
        <v>10881</v>
      </c>
      <c r="N3500" s="53" t="s">
        <v>10083</v>
      </c>
      <c r="O3500" s="53"/>
      <c r="P3500" s="76"/>
    </row>
    <row r="3501" spans="1:16" ht="409.5">
      <c r="A3501" s="53" t="s">
        <v>10084</v>
      </c>
      <c r="B3501" s="54" t="s">
        <v>9885</v>
      </c>
      <c r="C3501" s="58" t="s">
        <v>10085</v>
      </c>
      <c r="D3501" s="53"/>
      <c r="E3501" s="53"/>
      <c r="F3501" s="53"/>
      <c r="G3501" s="53"/>
      <c r="H3501" s="53" t="s">
        <v>148</v>
      </c>
      <c r="I3501" s="53" t="s">
        <v>30</v>
      </c>
      <c r="J3501" s="53" t="s">
        <v>149</v>
      </c>
      <c r="K3501" s="53" t="s">
        <v>123</v>
      </c>
      <c r="L3501" s="53" t="s">
        <v>128</v>
      </c>
      <c r="M3501" s="65" t="s">
        <v>10890</v>
      </c>
      <c r="N3501" s="53" t="s">
        <v>10086</v>
      </c>
      <c r="O3501" s="53"/>
      <c r="P3501" s="76"/>
    </row>
    <row r="3502" spans="1:16" ht="390">
      <c r="A3502" s="53" t="s">
        <v>10087</v>
      </c>
      <c r="B3502" s="54" t="s">
        <v>9885</v>
      </c>
      <c r="C3502" s="58" t="s">
        <v>10088</v>
      </c>
      <c r="D3502" s="53"/>
      <c r="E3502" s="53"/>
      <c r="F3502" s="53"/>
      <c r="G3502" s="53"/>
      <c r="H3502" s="53" t="s">
        <v>148</v>
      </c>
      <c r="I3502" s="53" t="s">
        <v>30</v>
      </c>
      <c r="J3502" s="53" t="s">
        <v>149</v>
      </c>
      <c r="K3502" s="53" t="s">
        <v>123</v>
      </c>
      <c r="L3502" s="53" t="s">
        <v>128</v>
      </c>
      <c r="M3502" s="65" t="s">
        <v>10790</v>
      </c>
      <c r="N3502" s="53" t="s">
        <v>10089</v>
      </c>
      <c r="O3502" s="53"/>
      <c r="P3502" s="76"/>
    </row>
    <row r="3503" spans="1:16" ht="390">
      <c r="A3503" s="53" t="s">
        <v>10090</v>
      </c>
      <c r="B3503" s="54" t="s">
        <v>9885</v>
      </c>
      <c r="C3503" s="55" t="s">
        <v>10091</v>
      </c>
      <c r="D3503" s="53"/>
      <c r="E3503" s="53"/>
      <c r="F3503" s="53"/>
      <c r="G3503" s="33" t="s">
        <v>10774</v>
      </c>
      <c r="H3503" s="53" t="s">
        <v>148</v>
      </c>
      <c r="I3503" s="53" t="s">
        <v>30</v>
      </c>
      <c r="J3503" s="53" t="s">
        <v>149</v>
      </c>
      <c r="K3503" s="66" t="s">
        <v>123</v>
      </c>
      <c r="L3503" s="53" t="s">
        <v>150</v>
      </c>
      <c r="M3503" s="58" t="s">
        <v>11172</v>
      </c>
      <c r="N3503" s="53" t="s">
        <v>10092</v>
      </c>
      <c r="O3503" s="33"/>
      <c r="P3503" s="76"/>
    </row>
    <row r="3504" spans="1:16" ht="360">
      <c r="A3504" s="53" t="s">
        <v>10093</v>
      </c>
      <c r="B3504" s="54" t="s">
        <v>9885</v>
      </c>
      <c r="C3504" s="55" t="s">
        <v>10094</v>
      </c>
      <c r="D3504" s="53"/>
      <c r="E3504" s="53"/>
      <c r="F3504" s="53"/>
      <c r="G3504" s="53"/>
      <c r="H3504" s="53" t="s">
        <v>148</v>
      </c>
      <c r="I3504" s="53" t="s">
        <v>30</v>
      </c>
      <c r="J3504" s="53" t="s">
        <v>149</v>
      </c>
      <c r="K3504" s="53" t="s">
        <v>123</v>
      </c>
      <c r="L3504" s="33" t="s">
        <v>128</v>
      </c>
      <c r="M3504" s="65" t="s">
        <v>10965</v>
      </c>
      <c r="N3504" s="53" t="s">
        <v>10095</v>
      </c>
      <c r="O3504" s="53"/>
      <c r="P3504" s="76"/>
    </row>
    <row r="3505" spans="1:16" ht="330">
      <c r="A3505" s="53" t="s">
        <v>10096</v>
      </c>
      <c r="B3505" s="54" t="s">
        <v>9885</v>
      </c>
      <c r="C3505" s="55" t="s">
        <v>10097</v>
      </c>
      <c r="D3505" s="53"/>
      <c r="E3505" s="53"/>
      <c r="F3505" s="53"/>
      <c r="G3505" s="53"/>
      <c r="H3505" s="53" t="s">
        <v>148</v>
      </c>
      <c r="I3505" s="53" t="s">
        <v>30</v>
      </c>
      <c r="J3505" s="53" t="s">
        <v>149</v>
      </c>
      <c r="K3505" s="53" t="s">
        <v>123</v>
      </c>
      <c r="L3505" s="53" t="s">
        <v>128</v>
      </c>
      <c r="M3505" s="58" t="s">
        <v>10881</v>
      </c>
      <c r="N3505" s="53" t="s">
        <v>10098</v>
      </c>
      <c r="O3505" s="53"/>
      <c r="P3505" s="76"/>
    </row>
    <row r="3506" spans="1:16" ht="330">
      <c r="A3506" s="53" t="s">
        <v>10099</v>
      </c>
      <c r="B3506" s="54" t="s">
        <v>9885</v>
      </c>
      <c r="C3506" s="55" t="s">
        <v>10100</v>
      </c>
      <c r="D3506" s="53"/>
      <c r="E3506" s="53"/>
      <c r="F3506" s="53"/>
      <c r="G3506" s="53"/>
      <c r="H3506" s="53" t="s">
        <v>148</v>
      </c>
      <c r="I3506" s="53" t="s">
        <v>30</v>
      </c>
      <c r="J3506" s="53" t="s">
        <v>149</v>
      </c>
      <c r="K3506" s="53" t="s">
        <v>123</v>
      </c>
      <c r="L3506" s="53" t="s">
        <v>128</v>
      </c>
      <c r="M3506" s="58" t="s">
        <v>10881</v>
      </c>
      <c r="N3506" s="53" t="s">
        <v>10101</v>
      </c>
      <c r="O3506" s="53"/>
      <c r="P3506" s="76"/>
    </row>
    <row r="3507" spans="1:16" ht="330">
      <c r="A3507" s="53" t="s">
        <v>10102</v>
      </c>
      <c r="B3507" s="54" t="s">
        <v>9885</v>
      </c>
      <c r="C3507" s="55" t="s">
        <v>10103</v>
      </c>
      <c r="D3507" s="53"/>
      <c r="E3507" s="53"/>
      <c r="F3507" s="53"/>
      <c r="G3507" s="53"/>
      <c r="H3507" s="53" t="s">
        <v>148</v>
      </c>
      <c r="I3507" s="53" t="s">
        <v>30</v>
      </c>
      <c r="J3507" s="53" t="s">
        <v>149</v>
      </c>
      <c r="K3507" s="53" t="s">
        <v>123</v>
      </c>
      <c r="L3507" s="53" t="s">
        <v>128</v>
      </c>
      <c r="M3507" s="58" t="s">
        <v>10881</v>
      </c>
      <c r="N3507" s="53" t="s">
        <v>10104</v>
      </c>
      <c r="O3507" s="53"/>
      <c r="P3507" s="76"/>
    </row>
    <row r="3508" spans="1:16" ht="315">
      <c r="A3508" s="53" t="s">
        <v>10105</v>
      </c>
      <c r="B3508" s="54" t="s">
        <v>9885</v>
      </c>
      <c r="C3508" s="55" t="s">
        <v>10106</v>
      </c>
      <c r="D3508" s="53"/>
      <c r="E3508" s="53"/>
      <c r="F3508" s="53"/>
      <c r="G3508" s="33" t="s">
        <v>10774</v>
      </c>
      <c r="H3508" s="53" t="s">
        <v>148</v>
      </c>
      <c r="I3508" s="53" t="s">
        <v>30</v>
      </c>
      <c r="J3508" s="53" t="s">
        <v>149</v>
      </c>
      <c r="K3508" s="66" t="s">
        <v>123</v>
      </c>
      <c r="L3508" s="53" t="s">
        <v>150</v>
      </c>
      <c r="M3508" s="58" t="s">
        <v>11171</v>
      </c>
      <c r="N3508" s="53" t="s">
        <v>10107</v>
      </c>
      <c r="O3508" s="33"/>
      <c r="P3508" s="76"/>
    </row>
    <row r="3509" spans="1:16" ht="375">
      <c r="A3509" s="53" t="s">
        <v>10108</v>
      </c>
      <c r="B3509" s="54" t="s">
        <v>9885</v>
      </c>
      <c r="C3509" s="55" t="s">
        <v>10109</v>
      </c>
      <c r="D3509" s="53"/>
      <c r="E3509" s="53"/>
      <c r="F3509" s="53"/>
      <c r="G3509" s="53"/>
      <c r="H3509" s="53" t="s">
        <v>148</v>
      </c>
      <c r="I3509" s="53" t="s">
        <v>30</v>
      </c>
      <c r="J3509" s="53" t="s">
        <v>149</v>
      </c>
      <c r="K3509" s="53" t="s">
        <v>123</v>
      </c>
      <c r="L3509" s="53" t="s">
        <v>128</v>
      </c>
      <c r="M3509" s="58" t="s">
        <v>10893</v>
      </c>
      <c r="N3509" s="53" t="s">
        <v>10110</v>
      </c>
      <c r="O3509" s="53"/>
      <c r="P3509" s="76"/>
    </row>
    <row r="3510" spans="1:16" ht="330">
      <c r="A3510" s="53" t="s">
        <v>10111</v>
      </c>
      <c r="B3510" s="54" t="s">
        <v>9885</v>
      </c>
      <c r="C3510" s="58" t="s">
        <v>10112</v>
      </c>
      <c r="D3510" s="53"/>
      <c r="E3510" s="53"/>
      <c r="F3510" s="53"/>
      <c r="G3510" s="53"/>
      <c r="H3510" s="53" t="s">
        <v>148</v>
      </c>
      <c r="I3510" s="53" t="s">
        <v>30</v>
      </c>
      <c r="J3510" s="53" t="s">
        <v>149</v>
      </c>
      <c r="K3510" s="53" t="s">
        <v>123</v>
      </c>
      <c r="L3510" s="53" t="s">
        <v>128</v>
      </c>
      <c r="M3510" s="58" t="s">
        <v>10898</v>
      </c>
      <c r="N3510" s="53" t="s">
        <v>10113</v>
      </c>
      <c r="O3510" s="53"/>
      <c r="P3510" s="76"/>
    </row>
    <row r="3511" spans="1:16" ht="315">
      <c r="A3511" s="53" t="s">
        <v>10114</v>
      </c>
      <c r="B3511" s="54" t="s">
        <v>9885</v>
      </c>
      <c r="C3511" s="58" t="s">
        <v>10115</v>
      </c>
      <c r="D3511" s="53"/>
      <c r="E3511" s="53"/>
      <c r="F3511" s="53"/>
      <c r="G3511" s="53"/>
      <c r="H3511" s="53" t="s">
        <v>148</v>
      </c>
      <c r="I3511" s="53" t="s">
        <v>30</v>
      </c>
      <c r="J3511" s="53" t="s">
        <v>149</v>
      </c>
      <c r="K3511" s="53" t="s">
        <v>123</v>
      </c>
      <c r="L3511" s="53" t="s">
        <v>128</v>
      </c>
      <c r="M3511" s="58" t="s">
        <v>10895</v>
      </c>
      <c r="N3511" s="53" t="s">
        <v>10116</v>
      </c>
      <c r="O3511" s="84"/>
      <c r="P3511" s="76"/>
    </row>
    <row r="3512" spans="1:16" ht="405">
      <c r="A3512" s="53" t="s">
        <v>10117</v>
      </c>
      <c r="B3512" s="54" t="s">
        <v>9885</v>
      </c>
      <c r="C3512" s="55" t="s">
        <v>10118</v>
      </c>
      <c r="D3512" s="53"/>
      <c r="E3512" s="53"/>
      <c r="F3512" s="53"/>
      <c r="G3512" s="53"/>
      <c r="H3512" s="53" t="s">
        <v>148</v>
      </c>
      <c r="I3512" s="53" t="s">
        <v>30</v>
      </c>
      <c r="J3512" s="53" t="s">
        <v>149</v>
      </c>
      <c r="K3512" s="53" t="s">
        <v>123</v>
      </c>
      <c r="L3512" s="53" t="s">
        <v>128</v>
      </c>
      <c r="M3512" s="58" t="s">
        <v>10881</v>
      </c>
      <c r="N3512" s="53" t="s">
        <v>10119</v>
      </c>
      <c r="O3512" s="60"/>
      <c r="P3512" s="76"/>
    </row>
    <row r="3513" spans="1:16" ht="315">
      <c r="A3513" s="53" t="s">
        <v>10120</v>
      </c>
      <c r="B3513" s="54" t="s">
        <v>9885</v>
      </c>
      <c r="C3513" s="55" t="s">
        <v>10121</v>
      </c>
      <c r="D3513" s="53"/>
      <c r="E3513" s="53"/>
      <c r="F3513" s="53"/>
      <c r="G3513" s="53"/>
      <c r="H3513" s="53" t="s">
        <v>148</v>
      </c>
      <c r="I3513" s="53" t="s">
        <v>30</v>
      </c>
      <c r="J3513" s="53" t="s">
        <v>149</v>
      </c>
      <c r="K3513" s="53" t="s">
        <v>123</v>
      </c>
      <c r="L3513" s="53" t="s">
        <v>128</v>
      </c>
      <c r="M3513" s="58" t="s">
        <v>10881</v>
      </c>
      <c r="N3513" s="53" t="s">
        <v>10122</v>
      </c>
      <c r="O3513" s="53"/>
      <c r="P3513" s="76"/>
    </row>
    <row r="3514" spans="1:16" ht="315">
      <c r="A3514" s="53" t="s">
        <v>10123</v>
      </c>
      <c r="B3514" s="54" t="s">
        <v>9885</v>
      </c>
      <c r="C3514" s="55" t="s">
        <v>10124</v>
      </c>
      <c r="D3514" s="53"/>
      <c r="E3514" s="53"/>
      <c r="F3514" s="53"/>
      <c r="G3514" s="53"/>
      <c r="H3514" s="53" t="s">
        <v>148</v>
      </c>
      <c r="I3514" s="53" t="s">
        <v>30</v>
      </c>
      <c r="J3514" s="53" t="s">
        <v>149</v>
      </c>
      <c r="K3514" s="53" t="s">
        <v>123</v>
      </c>
      <c r="L3514" s="53" t="s">
        <v>128</v>
      </c>
      <c r="M3514" s="58" t="s">
        <v>10897</v>
      </c>
      <c r="N3514" s="53" t="s">
        <v>10125</v>
      </c>
      <c r="O3514" s="53"/>
      <c r="P3514" s="76"/>
    </row>
    <row r="3515" spans="1:16" ht="60">
      <c r="A3515" s="53" t="s">
        <v>10126</v>
      </c>
      <c r="B3515" s="54" t="s">
        <v>9885</v>
      </c>
      <c r="C3515" s="55" t="s">
        <v>10127</v>
      </c>
      <c r="D3515" s="53"/>
      <c r="E3515" s="53"/>
      <c r="F3515" s="53"/>
      <c r="G3515" s="33" t="s">
        <v>10774</v>
      </c>
      <c r="H3515" s="53" t="s">
        <v>148</v>
      </c>
      <c r="I3515" s="53" t="s">
        <v>30</v>
      </c>
      <c r="J3515" s="53" t="s">
        <v>149</v>
      </c>
      <c r="K3515" s="66" t="s">
        <v>123</v>
      </c>
      <c r="L3515" s="53" t="s">
        <v>150</v>
      </c>
      <c r="M3515" s="58" t="s">
        <v>11171</v>
      </c>
      <c r="N3515" s="53" t="s">
        <v>10128</v>
      </c>
      <c r="O3515" s="33"/>
      <c r="P3515" s="76"/>
    </row>
    <row r="3516" spans="1:16" ht="45">
      <c r="A3516" s="53" t="s">
        <v>10129</v>
      </c>
      <c r="B3516" s="54" t="s">
        <v>10130</v>
      </c>
      <c r="C3516" s="58" t="s">
        <v>10131</v>
      </c>
      <c r="D3516" s="33" t="s">
        <v>10133</v>
      </c>
      <c r="E3516" s="53"/>
      <c r="F3516" s="53"/>
      <c r="G3516" s="53"/>
      <c r="H3516" s="53" t="s">
        <v>148</v>
      </c>
      <c r="I3516" s="53" t="s">
        <v>31</v>
      </c>
      <c r="J3516" s="53" t="s">
        <v>149</v>
      </c>
      <c r="K3516" s="53" t="s">
        <v>123</v>
      </c>
      <c r="L3516" s="33" t="s">
        <v>129</v>
      </c>
      <c r="M3516" s="58" t="s">
        <v>10763</v>
      </c>
      <c r="N3516" s="53" t="s">
        <v>10132</v>
      </c>
      <c r="O3516" s="53"/>
      <c r="P3516" s="76"/>
    </row>
    <row r="3517" spans="1:16" ht="90">
      <c r="A3517" s="33" t="s">
        <v>10133</v>
      </c>
      <c r="B3517" s="54" t="s">
        <v>10130</v>
      </c>
      <c r="C3517" s="55" t="s">
        <v>10134</v>
      </c>
      <c r="D3517" s="53"/>
      <c r="E3517" s="53"/>
      <c r="F3517" s="53"/>
      <c r="G3517" s="33"/>
      <c r="H3517" s="53" t="s">
        <v>148</v>
      </c>
      <c r="I3517" s="53" t="s">
        <v>30</v>
      </c>
      <c r="J3517" s="53" t="s">
        <v>151</v>
      </c>
      <c r="K3517" s="66" t="s">
        <v>123</v>
      </c>
      <c r="L3517" s="53" t="s">
        <v>129</v>
      </c>
      <c r="M3517" s="58" t="s">
        <v>11196</v>
      </c>
      <c r="N3517" s="53" t="s">
        <v>10135</v>
      </c>
      <c r="O3517" s="33"/>
      <c r="P3517" s="76"/>
    </row>
    <row r="3518" spans="1:16" ht="60">
      <c r="A3518" s="53" t="s">
        <v>10136</v>
      </c>
      <c r="B3518" s="54" t="s">
        <v>10130</v>
      </c>
      <c r="C3518" s="55" t="s">
        <v>10137</v>
      </c>
      <c r="D3518" s="53"/>
      <c r="E3518" s="53"/>
      <c r="F3518" s="53"/>
      <c r="G3518" s="53"/>
      <c r="H3518" s="53" t="s">
        <v>148</v>
      </c>
      <c r="I3518" s="53" t="s">
        <v>30</v>
      </c>
      <c r="J3518" s="53" t="s">
        <v>151</v>
      </c>
      <c r="K3518" s="66" t="s">
        <v>124</v>
      </c>
      <c r="L3518" s="53" t="s">
        <v>129</v>
      </c>
      <c r="M3518" s="55"/>
      <c r="N3518" s="53" t="s">
        <v>10138</v>
      </c>
      <c r="O3518" s="53"/>
      <c r="P3518" s="76"/>
    </row>
    <row r="3519" spans="1:16" ht="60">
      <c r="A3519" s="53" t="s">
        <v>10139</v>
      </c>
      <c r="B3519" s="54" t="s">
        <v>10130</v>
      </c>
      <c r="C3519" s="55" t="s">
        <v>10140</v>
      </c>
      <c r="D3519" s="53"/>
      <c r="E3519" s="53"/>
      <c r="F3519" s="53"/>
      <c r="G3519" s="33"/>
      <c r="H3519" s="53" t="s">
        <v>148</v>
      </c>
      <c r="I3519" s="53" t="s">
        <v>30</v>
      </c>
      <c r="J3519" s="53" t="s">
        <v>149</v>
      </c>
      <c r="K3519" s="66" t="s">
        <v>123</v>
      </c>
      <c r="L3519" s="53" t="s">
        <v>128</v>
      </c>
      <c r="M3519" s="58" t="s">
        <v>11053</v>
      </c>
      <c r="N3519" s="53" t="s">
        <v>10141</v>
      </c>
      <c r="O3519" s="53"/>
      <c r="P3519" s="76"/>
    </row>
    <row r="3520" spans="1:16" ht="45">
      <c r="A3520" s="53" t="s">
        <v>10142</v>
      </c>
      <c r="B3520" s="54" t="s">
        <v>10130</v>
      </c>
      <c r="C3520" s="55" t="s">
        <v>10143</v>
      </c>
      <c r="D3520" s="53"/>
      <c r="E3520" s="53"/>
      <c r="F3520" s="53"/>
      <c r="G3520" s="53"/>
      <c r="H3520" s="53" t="s">
        <v>148</v>
      </c>
      <c r="I3520" s="53" t="s">
        <v>30</v>
      </c>
      <c r="J3520" s="53" t="s">
        <v>151</v>
      </c>
      <c r="K3520" s="66" t="s">
        <v>124</v>
      </c>
      <c r="L3520" s="53" t="s">
        <v>129</v>
      </c>
      <c r="M3520" s="55"/>
      <c r="N3520" s="53" t="s">
        <v>10144</v>
      </c>
      <c r="O3520" s="53"/>
      <c r="P3520" s="76"/>
    </row>
    <row r="3521" spans="1:16" ht="60">
      <c r="A3521" s="53" t="s">
        <v>10145</v>
      </c>
      <c r="B3521" s="54" t="s">
        <v>10130</v>
      </c>
      <c r="C3521" s="55" t="s">
        <v>10146</v>
      </c>
      <c r="D3521" s="53"/>
      <c r="E3521" s="53"/>
      <c r="F3521" s="53"/>
      <c r="G3521" s="53"/>
      <c r="H3521" s="53" t="s">
        <v>148</v>
      </c>
      <c r="I3521" s="53" t="s">
        <v>30</v>
      </c>
      <c r="J3521" s="53" t="s">
        <v>151</v>
      </c>
      <c r="K3521" s="66" t="s">
        <v>124</v>
      </c>
      <c r="L3521" s="53" t="s">
        <v>129</v>
      </c>
      <c r="M3521" s="55"/>
      <c r="N3521" s="53" t="s">
        <v>10147</v>
      </c>
      <c r="O3521" s="53"/>
      <c r="P3521" s="76"/>
    </row>
    <row r="3522" spans="1:16" ht="60">
      <c r="A3522" s="53" t="s">
        <v>10148</v>
      </c>
      <c r="B3522" s="54" t="s">
        <v>10130</v>
      </c>
      <c r="C3522" s="55" t="s">
        <v>10149</v>
      </c>
      <c r="D3522" s="53"/>
      <c r="E3522" s="53"/>
      <c r="F3522" s="53"/>
      <c r="G3522" s="53"/>
      <c r="H3522" s="53" t="s">
        <v>148</v>
      </c>
      <c r="I3522" s="53" t="s">
        <v>30</v>
      </c>
      <c r="J3522" s="53" t="s">
        <v>149</v>
      </c>
      <c r="K3522" s="66" t="s">
        <v>123</v>
      </c>
      <c r="L3522" s="33" t="s">
        <v>128</v>
      </c>
      <c r="M3522" s="58" t="s">
        <v>11033</v>
      </c>
      <c r="N3522" s="53" t="s">
        <v>10150</v>
      </c>
      <c r="O3522" s="53"/>
      <c r="P3522" s="76"/>
    </row>
    <row r="3523" spans="1:16" ht="45">
      <c r="A3523" s="53" t="s">
        <v>10154</v>
      </c>
      <c r="B3523" s="54" t="s">
        <v>10130</v>
      </c>
      <c r="C3523" s="55" t="s">
        <v>10155</v>
      </c>
      <c r="D3523" s="53"/>
      <c r="E3523" s="53"/>
      <c r="F3523" s="53"/>
      <c r="G3523" s="53"/>
      <c r="H3523" s="53" t="s">
        <v>148</v>
      </c>
      <c r="I3523" s="53" t="s">
        <v>30</v>
      </c>
      <c r="J3523" s="53" t="s">
        <v>149</v>
      </c>
      <c r="K3523" s="66" t="s">
        <v>123</v>
      </c>
      <c r="L3523" s="33" t="s">
        <v>128</v>
      </c>
      <c r="M3523" s="58" t="s">
        <v>11038</v>
      </c>
      <c r="N3523" s="53" t="s">
        <v>10156</v>
      </c>
      <c r="O3523" s="33"/>
      <c r="P3523" s="76"/>
    </row>
    <row r="3524" spans="1:16" ht="60">
      <c r="A3524" s="53" t="s">
        <v>10157</v>
      </c>
      <c r="B3524" s="54" t="s">
        <v>155</v>
      </c>
      <c r="C3524" s="55" t="s">
        <v>10158</v>
      </c>
      <c r="D3524" s="53"/>
      <c r="E3524" s="53"/>
      <c r="F3524" s="53"/>
      <c r="G3524" s="53"/>
      <c r="H3524" s="53" t="s">
        <v>156</v>
      </c>
      <c r="I3524" s="53" t="s">
        <v>22</v>
      </c>
      <c r="J3524" s="53" t="s">
        <v>151</v>
      </c>
      <c r="K3524" s="53" t="s">
        <v>124</v>
      </c>
      <c r="L3524" s="53" t="s">
        <v>129</v>
      </c>
      <c r="M3524" s="55"/>
      <c r="N3524" s="53" t="s">
        <v>10159</v>
      </c>
      <c r="O3524" s="53"/>
      <c r="P3524" s="76"/>
    </row>
    <row r="3525" spans="1:16" ht="30">
      <c r="A3525" s="53" t="s">
        <v>10160</v>
      </c>
      <c r="B3525" s="54" t="s">
        <v>155</v>
      </c>
      <c r="C3525" s="55" t="s">
        <v>10161</v>
      </c>
      <c r="D3525" s="53"/>
      <c r="E3525" s="53"/>
      <c r="F3525" s="53"/>
      <c r="G3525" s="53"/>
      <c r="H3525" s="53" t="s">
        <v>156</v>
      </c>
      <c r="I3525" s="53" t="s">
        <v>22</v>
      </c>
      <c r="J3525" s="53" t="s">
        <v>151</v>
      </c>
      <c r="K3525" s="53" t="s">
        <v>124</v>
      </c>
      <c r="L3525" s="53" t="s">
        <v>129</v>
      </c>
      <c r="M3525" s="55"/>
      <c r="N3525" s="53" t="s">
        <v>10162</v>
      </c>
      <c r="O3525" s="53"/>
      <c r="P3525" s="76"/>
    </row>
    <row r="3526" spans="1:16" ht="45">
      <c r="A3526" s="53" t="s">
        <v>10163</v>
      </c>
      <c r="B3526" s="54" t="s">
        <v>155</v>
      </c>
      <c r="C3526" s="55" t="s">
        <v>10164</v>
      </c>
      <c r="D3526" s="53"/>
      <c r="E3526" s="53"/>
      <c r="F3526" s="53"/>
      <c r="G3526" s="53"/>
      <c r="H3526" s="53" t="s">
        <v>156</v>
      </c>
      <c r="I3526" s="53" t="s">
        <v>30</v>
      </c>
      <c r="J3526" s="53" t="s">
        <v>151</v>
      </c>
      <c r="K3526" s="53" t="s">
        <v>124</v>
      </c>
      <c r="L3526" s="53" t="s">
        <v>129</v>
      </c>
      <c r="M3526" s="55"/>
      <c r="N3526" s="53" t="s">
        <v>10165</v>
      </c>
      <c r="O3526" s="53"/>
      <c r="P3526" s="76"/>
    </row>
    <row r="3527" spans="1:16" ht="45">
      <c r="A3527" s="53" t="s">
        <v>10166</v>
      </c>
      <c r="B3527" s="54" t="s">
        <v>155</v>
      </c>
      <c r="C3527" s="55" t="s">
        <v>10167</v>
      </c>
      <c r="D3527" s="53"/>
      <c r="E3527" s="53"/>
      <c r="F3527" s="53"/>
      <c r="G3527" s="33" t="s">
        <v>10775</v>
      </c>
      <c r="H3527" s="53" t="s">
        <v>156</v>
      </c>
      <c r="I3527" s="53" t="s">
        <v>30</v>
      </c>
      <c r="J3527" s="53" t="s">
        <v>149</v>
      </c>
      <c r="K3527" s="66" t="s">
        <v>123</v>
      </c>
      <c r="L3527" s="53" t="s">
        <v>154</v>
      </c>
      <c r="M3527" s="58" t="s">
        <v>11219</v>
      </c>
      <c r="N3527" s="60"/>
      <c r="O3527" s="60"/>
      <c r="P3527" s="76"/>
    </row>
    <row r="3528" spans="1:16" ht="30">
      <c r="A3528" s="53" t="s">
        <v>10168</v>
      </c>
      <c r="B3528" s="54" t="s">
        <v>155</v>
      </c>
      <c r="C3528" s="55" t="s">
        <v>10169</v>
      </c>
      <c r="D3528" s="53"/>
      <c r="E3528" s="53"/>
      <c r="F3528" s="53"/>
      <c r="G3528" s="53"/>
      <c r="H3528" s="53" t="s">
        <v>156</v>
      </c>
      <c r="I3528" s="53" t="s">
        <v>30</v>
      </c>
      <c r="J3528" s="53" t="s">
        <v>151</v>
      </c>
      <c r="K3528" s="53" t="s">
        <v>124</v>
      </c>
      <c r="L3528" s="53" t="s">
        <v>129</v>
      </c>
      <c r="M3528" s="55"/>
      <c r="N3528" s="60"/>
      <c r="O3528" s="60"/>
      <c r="P3528" s="76"/>
    </row>
    <row r="3529" spans="1:16" ht="30">
      <c r="A3529" s="53" t="s">
        <v>10170</v>
      </c>
      <c r="B3529" s="54" t="s">
        <v>155</v>
      </c>
      <c r="C3529" s="55" t="s">
        <v>10171</v>
      </c>
      <c r="D3529" s="53"/>
      <c r="E3529" s="53"/>
      <c r="F3529" s="53"/>
      <c r="G3529" s="33" t="s">
        <v>10775</v>
      </c>
      <c r="H3529" s="53" t="s">
        <v>156</v>
      </c>
      <c r="I3529" s="53" t="s">
        <v>30</v>
      </c>
      <c r="J3529" s="53" t="s">
        <v>149</v>
      </c>
      <c r="K3529" s="66" t="s">
        <v>123</v>
      </c>
      <c r="L3529" s="53" t="s">
        <v>154</v>
      </c>
      <c r="M3529" s="58" t="s">
        <v>11219</v>
      </c>
      <c r="N3529" s="60"/>
      <c r="O3529" s="60"/>
      <c r="P3529" s="76"/>
    </row>
    <row r="3530" spans="1:16" ht="30">
      <c r="A3530" s="53" t="s">
        <v>10172</v>
      </c>
      <c r="B3530" s="54" t="s">
        <v>155</v>
      </c>
      <c r="C3530" s="55" t="s">
        <v>10173</v>
      </c>
      <c r="D3530" s="53"/>
      <c r="E3530" s="53"/>
      <c r="F3530" s="53"/>
      <c r="G3530" s="53"/>
      <c r="H3530" s="53" t="s">
        <v>156</v>
      </c>
      <c r="I3530" s="53" t="s">
        <v>30</v>
      </c>
      <c r="J3530" s="53" t="s">
        <v>151</v>
      </c>
      <c r="K3530" s="53" t="s">
        <v>124</v>
      </c>
      <c r="L3530" s="53" t="s">
        <v>129</v>
      </c>
      <c r="M3530" s="55"/>
      <c r="N3530" s="60"/>
      <c r="O3530" s="60"/>
      <c r="P3530" s="76"/>
    </row>
    <row r="3531" spans="1:16" ht="45">
      <c r="A3531" s="53" t="s">
        <v>10174</v>
      </c>
      <c r="B3531" s="54" t="s">
        <v>155</v>
      </c>
      <c r="C3531" s="55" t="s">
        <v>10175</v>
      </c>
      <c r="D3531" s="53"/>
      <c r="E3531" s="53"/>
      <c r="F3531" s="53"/>
      <c r="G3531" s="53"/>
      <c r="H3531" s="53" t="s">
        <v>156</v>
      </c>
      <c r="I3531" s="53" t="s">
        <v>30</v>
      </c>
      <c r="J3531" s="53" t="s">
        <v>151</v>
      </c>
      <c r="K3531" s="53" t="s">
        <v>124</v>
      </c>
      <c r="L3531" s="53" t="s">
        <v>129</v>
      </c>
      <c r="M3531" s="55"/>
      <c r="N3531" s="60"/>
      <c r="O3531" s="60"/>
      <c r="P3531" s="76"/>
    </row>
    <row r="3532" spans="1:16" ht="30">
      <c r="A3532" s="53" t="s">
        <v>10176</v>
      </c>
      <c r="B3532" s="54" t="s">
        <v>155</v>
      </c>
      <c r="C3532" s="55" t="s">
        <v>10177</v>
      </c>
      <c r="D3532" s="53"/>
      <c r="E3532" s="53"/>
      <c r="F3532" s="53"/>
      <c r="G3532" s="53"/>
      <c r="H3532" s="53" t="s">
        <v>156</v>
      </c>
      <c r="I3532" s="53" t="s">
        <v>30</v>
      </c>
      <c r="J3532" s="53" t="s">
        <v>151</v>
      </c>
      <c r="K3532" s="53" t="s">
        <v>124</v>
      </c>
      <c r="L3532" s="53" t="s">
        <v>129</v>
      </c>
      <c r="M3532" s="55"/>
      <c r="N3532" s="60"/>
      <c r="O3532" s="60"/>
      <c r="P3532" s="76"/>
    </row>
    <row r="3533" spans="1:16" ht="30">
      <c r="A3533" s="53" t="s">
        <v>10178</v>
      </c>
      <c r="B3533" s="54" t="s">
        <v>155</v>
      </c>
      <c r="C3533" s="55" t="s">
        <v>10179</v>
      </c>
      <c r="D3533" s="53"/>
      <c r="E3533" s="53"/>
      <c r="F3533" s="53"/>
      <c r="G3533" s="33" t="s">
        <v>10775</v>
      </c>
      <c r="H3533" s="53" t="s">
        <v>156</v>
      </c>
      <c r="I3533" s="53" t="s">
        <v>30</v>
      </c>
      <c r="J3533" s="53" t="s">
        <v>149</v>
      </c>
      <c r="K3533" s="66" t="s">
        <v>123</v>
      </c>
      <c r="L3533" s="53" t="s">
        <v>154</v>
      </c>
      <c r="M3533" s="58" t="s">
        <v>11219</v>
      </c>
      <c r="N3533" s="60"/>
      <c r="O3533" s="60"/>
      <c r="P3533" s="76"/>
    </row>
    <row r="3534" spans="1:16" ht="45">
      <c r="A3534" s="53" t="s">
        <v>10180</v>
      </c>
      <c r="B3534" s="54" t="s">
        <v>155</v>
      </c>
      <c r="C3534" s="55" t="s">
        <v>10181</v>
      </c>
      <c r="D3534" s="53"/>
      <c r="E3534" s="53"/>
      <c r="F3534" s="53"/>
      <c r="G3534" s="33"/>
      <c r="H3534" s="53" t="s">
        <v>156</v>
      </c>
      <c r="I3534" s="53" t="s">
        <v>30</v>
      </c>
      <c r="J3534" s="53" t="s">
        <v>151</v>
      </c>
      <c r="K3534" s="66" t="s">
        <v>124</v>
      </c>
      <c r="L3534" s="53" t="s">
        <v>129</v>
      </c>
      <c r="M3534" s="55"/>
      <c r="N3534" s="60"/>
      <c r="O3534" s="60"/>
      <c r="P3534" s="76"/>
    </row>
    <row r="3535" spans="1:16" ht="30">
      <c r="A3535" s="53" t="s">
        <v>10182</v>
      </c>
      <c r="B3535" s="54" t="s">
        <v>155</v>
      </c>
      <c r="C3535" s="55" t="s">
        <v>10183</v>
      </c>
      <c r="D3535" s="53"/>
      <c r="E3535" s="53"/>
      <c r="F3535" s="53"/>
      <c r="G3535" s="33" t="s">
        <v>10775</v>
      </c>
      <c r="H3535" s="53" t="s">
        <v>156</v>
      </c>
      <c r="I3535" s="53" t="s">
        <v>30</v>
      </c>
      <c r="J3535" s="53" t="s">
        <v>149</v>
      </c>
      <c r="K3535" s="66" t="s">
        <v>123</v>
      </c>
      <c r="L3535" s="53" t="s">
        <v>154</v>
      </c>
      <c r="M3535" s="58" t="s">
        <v>11219</v>
      </c>
      <c r="N3535" s="60"/>
      <c r="O3535" s="60"/>
      <c r="P3535" s="76"/>
    </row>
    <row r="3536" spans="1:16" ht="60">
      <c r="A3536" s="53" t="s">
        <v>10184</v>
      </c>
      <c r="B3536" s="54" t="s">
        <v>155</v>
      </c>
      <c r="C3536" s="55" t="s">
        <v>10185</v>
      </c>
      <c r="D3536" s="53"/>
      <c r="E3536" s="53"/>
      <c r="F3536" s="53"/>
      <c r="G3536" s="53"/>
      <c r="H3536" s="53" t="s">
        <v>156</v>
      </c>
      <c r="I3536" s="53" t="s">
        <v>30</v>
      </c>
      <c r="J3536" s="53" t="s">
        <v>151</v>
      </c>
      <c r="K3536" s="53" t="s">
        <v>124</v>
      </c>
      <c r="L3536" s="53" t="s">
        <v>129</v>
      </c>
      <c r="M3536" s="55"/>
      <c r="N3536" s="60"/>
      <c r="O3536" s="60"/>
      <c r="P3536" s="76"/>
    </row>
    <row r="3537" spans="1:16" ht="30">
      <c r="A3537" s="53" t="s">
        <v>10186</v>
      </c>
      <c r="B3537" s="54" t="s">
        <v>155</v>
      </c>
      <c r="C3537" s="55" t="s">
        <v>10187</v>
      </c>
      <c r="D3537" s="53"/>
      <c r="E3537" s="53"/>
      <c r="F3537" s="53"/>
      <c r="G3537" s="53"/>
      <c r="H3537" s="53" t="s">
        <v>156</v>
      </c>
      <c r="I3537" s="53" t="s">
        <v>30</v>
      </c>
      <c r="J3537" s="53" t="s">
        <v>151</v>
      </c>
      <c r="K3537" s="53" t="s">
        <v>124</v>
      </c>
      <c r="L3537" s="53" t="s">
        <v>129</v>
      </c>
      <c r="M3537" s="55"/>
      <c r="N3537" s="60"/>
      <c r="O3537" s="60"/>
      <c r="P3537" s="76"/>
    </row>
    <row r="3538" spans="1:16" ht="75">
      <c r="A3538" s="53" t="s">
        <v>10188</v>
      </c>
      <c r="B3538" s="54" t="s">
        <v>155</v>
      </c>
      <c r="C3538" s="55" t="s">
        <v>10189</v>
      </c>
      <c r="D3538" s="53"/>
      <c r="E3538" s="53"/>
      <c r="F3538" s="53"/>
      <c r="G3538" s="53"/>
      <c r="H3538" s="53" t="s">
        <v>156</v>
      </c>
      <c r="I3538" s="53" t="s">
        <v>30</v>
      </c>
      <c r="J3538" s="53" t="s">
        <v>151</v>
      </c>
      <c r="K3538" s="53" t="s">
        <v>124</v>
      </c>
      <c r="L3538" s="53" t="s">
        <v>129</v>
      </c>
      <c r="M3538" s="55"/>
      <c r="N3538" s="60"/>
      <c r="O3538" s="60"/>
      <c r="P3538" s="76"/>
    </row>
    <row r="3539" spans="1:16" ht="90">
      <c r="A3539" s="53" t="s">
        <v>10190</v>
      </c>
      <c r="B3539" s="54" t="s">
        <v>155</v>
      </c>
      <c r="C3539" s="55" t="s">
        <v>10191</v>
      </c>
      <c r="D3539" s="53"/>
      <c r="E3539" s="53"/>
      <c r="F3539" s="53"/>
      <c r="G3539" s="53"/>
      <c r="H3539" s="53" t="s">
        <v>156</v>
      </c>
      <c r="I3539" s="53" t="s">
        <v>30</v>
      </c>
      <c r="J3539" s="53" t="s">
        <v>151</v>
      </c>
      <c r="K3539" s="53" t="s">
        <v>124</v>
      </c>
      <c r="L3539" s="53" t="s">
        <v>129</v>
      </c>
      <c r="M3539" s="55"/>
      <c r="N3539" s="60"/>
      <c r="O3539" s="60"/>
      <c r="P3539" s="76"/>
    </row>
    <row r="3540" spans="1:16" ht="60">
      <c r="A3540" s="53" t="s">
        <v>10192</v>
      </c>
      <c r="B3540" s="54" t="s">
        <v>155</v>
      </c>
      <c r="C3540" s="55" t="s">
        <v>10193</v>
      </c>
      <c r="D3540" s="53"/>
      <c r="E3540" s="53"/>
      <c r="F3540" s="53"/>
      <c r="G3540" s="53"/>
      <c r="H3540" s="53" t="s">
        <v>156</v>
      </c>
      <c r="I3540" s="53" t="s">
        <v>30</v>
      </c>
      <c r="J3540" s="53" t="s">
        <v>151</v>
      </c>
      <c r="K3540" s="53" t="s">
        <v>124</v>
      </c>
      <c r="L3540" s="53" t="s">
        <v>129</v>
      </c>
      <c r="M3540" s="55"/>
      <c r="N3540" s="60"/>
      <c r="O3540" s="60"/>
      <c r="P3540" s="76"/>
    </row>
    <row r="3541" spans="1:16" ht="75">
      <c r="A3541" s="53" t="s">
        <v>10194</v>
      </c>
      <c r="B3541" s="54" t="s">
        <v>155</v>
      </c>
      <c r="C3541" s="55" t="s">
        <v>10195</v>
      </c>
      <c r="D3541" s="53"/>
      <c r="E3541" s="53"/>
      <c r="F3541" s="53"/>
      <c r="G3541" s="53"/>
      <c r="H3541" s="53" t="s">
        <v>156</v>
      </c>
      <c r="I3541" s="53" t="s">
        <v>30</v>
      </c>
      <c r="J3541" s="53" t="s">
        <v>151</v>
      </c>
      <c r="K3541" s="53" t="s">
        <v>124</v>
      </c>
      <c r="L3541" s="53" t="s">
        <v>129</v>
      </c>
      <c r="M3541" s="55"/>
      <c r="N3541" s="60"/>
      <c r="O3541" s="60"/>
      <c r="P3541" s="76"/>
    </row>
    <row r="3542" spans="1:16" ht="60">
      <c r="A3542" s="53" t="s">
        <v>10196</v>
      </c>
      <c r="B3542" s="54" t="s">
        <v>155</v>
      </c>
      <c r="C3542" s="55" t="s">
        <v>10197</v>
      </c>
      <c r="D3542" s="53"/>
      <c r="E3542" s="53"/>
      <c r="F3542" s="53"/>
      <c r="G3542" s="53"/>
      <c r="H3542" s="53" t="s">
        <v>156</v>
      </c>
      <c r="I3542" s="53" t="s">
        <v>30</v>
      </c>
      <c r="J3542" s="53" t="s">
        <v>151</v>
      </c>
      <c r="K3542" s="53" t="s">
        <v>124</v>
      </c>
      <c r="L3542" s="53" t="s">
        <v>129</v>
      </c>
      <c r="M3542" s="55"/>
      <c r="N3542" s="60"/>
      <c r="O3542" s="60"/>
      <c r="P3542" s="76"/>
    </row>
    <row r="3543" spans="1:16" ht="30">
      <c r="A3543" s="53" t="s">
        <v>10198</v>
      </c>
      <c r="B3543" s="54" t="s">
        <v>155</v>
      </c>
      <c r="C3543" s="55" t="s">
        <v>10199</v>
      </c>
      <c r="D3543" s="53"/>
      <c r="E3543" s="53"/>
      <c r="F3543" s="53"/>
      <c r="G3543" s="53"/>
      <c r="H3543" s="53" t="s">
        <v>156</v>
      </c>
      <c r="I3543" s="53" t="s">
        <v>30</v>
      </c>
      <c r="J3543" s="53" t="s">
        <v>151</v>
      </c>
      <c r="K3543" s="53" t="s">
        <v>124</v>
      </c>
      <c r="L3543" s="53" t="s">
        <v>129</v>
      </c>
      <c r="M3543" s="55"/>
      <c r="N3543" s="60"/>
      <c r="O3543" s="60"/>
      <c r="P3543" s="76"/>
    </row>
    <row r="3544" spans="1:16" ht="75">
      <c r="A3544" s="53" t="s">
        <v>10200</v>
      </c>
      <c r="B3544" s="54" t="s">
        <v>155</v>
      </c>
      <c r="C3544" s="55" t="s">
        <v>10201</v>
      </c>
      <c r="D3544" s="53"/>
      <c r="E3544" s="53"/>
      <c r="F3544" s="53"/>
      <c r="G3544" s="53"/>
      <c r="H3544" s="53" t="s">
        <v>156</v>
      </c>
      <c r="I3544" s="53" t="s">
        <v>30</v>
      </c>
      <c r="J3544" s="53" t="s">
        <v>151</v>
      </c>
      <c r="K3544" s="53" t="s">
        <v>124</v>
      </c>
      <c r="L3544" s="53" t="s">
        <v>129</v>
      </c>
      <c r="M3544" s="55"/>
      <c r="N3544" s="60"/>
      <c r="O3544" s="60"/>
      <c r="P3544" s="76"/>
    </row>
    <row r="3545" spans="1:16" ht="75">
      <c r="A3545" s="53" t="s">
        <v>10202</v>
      </c>
      <c r="B3545" s="54" t="s">
        <v>155</v>
      </c>
      <c r="C3545" s="55" t="s">
        <v>10203</v>
      </c>
      <c r="D3545" s="53"/>
      <c r="E3545" s="53"/>
      <c r="F3545" s="53"/>
      <c r="G3545" s="53"/>
      <c r="H3545" s="53" t="s">
        <v>156</v>
      </c>
      <c r="I3545" s="53" t="s">
        <v>30</v>
      </c>
      <c r="J3545" s="53" t="s">
        <v>151</v>
      </c>
      <c r="K3545" s="53" t="s">
        <v>124</v>
      </c>
      <c r="L3545" s="53" t="s">
        <v>129</v>
      </c>
      <c r="M3545" s="55"/>
      <c r="N3545" s="60"/>
      <c r="O3545" s="60"/>
      <c r="P3545" s="76"/>
    </row>
    <row r="3546" spans="1:16" ht="60">
      <c r="A3546" s="53" t="s">
        <v>10204</v>
      </c>
      <c r="B3546" s="54" t="s">
        <v>155</v>
      </c>
      <c r="C3546" s="55" t="s">
        <v>10205</v>
      </c>
      <c r="D3546" s="53"/>
      <c r="E3546" s="53"/>
      <c r="F3546" s="53"/>
      <c r="G3546" s="53"/>
      <c r="H3546" s="53" t="s">
        <v>156</v>
      </c>
      <c r="I3546" s="53" t="s">
        <v>30</v>
      </c>
      <c r="J3546" s="53" t="s">
        <v>151</v>
      </c>
      <c r="K3546" s="53" t="s">
        <v>124</v>
      </c>
      <c r="L3546" s="53" t="s">
        <v>129</v>
      </c>
      <c r="M3546" s="55"/>
      <c r="N3546" s="60"/>
      <c r="O3546" s="60"/>
      <c r="P3546" s="76"/>
    </row>
    <row r="3547" spans="1:16" ht="75">
      <c r="A3547" s="53" t="s">
        <v>10206</v>
      </c>
      <c r="B3547" s="54" t="s">
        <v>155</v>
      </c>
      <c r="C3547" s="55" t="s">
        <v>10207</v>
      </c>
      <c r="D3547" s="53"/>
      <c r="E3547" s="53"/>
      <c r="F3547" s="53"/>
      <c r="G3547" s="53"/>
      <c r="H3547" s="53" t="s">
        <v>156</v>
      </c>
      <c r="I3547" s="53" t="s">
        <v>30</v>
      </c>
      <c r="J3547" s="53" t="s">
        <v>151</v>
      </c>
      <c r="K3547" s="53" t="s">
        <v>124</v>
      </c>
      <c r="L3547" s="53" t="s">
        <v>129</v>
      </c>
      <c r="M3547" s="55"/>
      <c r="N3547" s="60"/>
      <c r="O3547" s="60"/>
      <c r="P3547" s="76"/>
    </row>
    <row r="3548" spans="1:16" ht="60">
      <c r="A3548" s="53" t="s">
        <v>10208</v>
      </c>
      <c r="B3548" s="54" t="s">
        <v>155</v>
      </c>
      <c r="C3548" s="55" t="s">
        <v>10209</v>
      </c>
      <c r="D3548" s="53"/>
      <c r="E3548" s="53"/>
      <c r="F3548" s="53"/>
      <c r="G3548" s="53"/>
      <c r="H3548" s="53" t="s">
        <v>156</v>
      </c>
      <c r="I3548" s="53" t="s">
        <v>30</v>
      </c>
      <c r="J3548" s="53" t="s">
        <v>151</v>
      </c>
      <c r="K3548" s="53" t="s">
        <v>124</v>
      </c>
      <c r="L3548" s="53" t="s">
        <v>129</v>
      </c>
      <c r="M3548" s="55"/>
      <c r="N3548" s="60"/>
      <c r="O3548" s="60"/>
      <c r="P3548" s="76"/>
    </row>
    <row r="3549" spans="1:16" ht="30">
      <c r="A3549" s="53" t="s">
        <v>10210</v>
      </c>
      <c r="B3549" s="54" t="s">
        <v>155</v>
      </c>
      <c r="C3549" s="55" t="s">
        <v>10211</v>
      </c>
      <c r="D3549" s="53"/>
      <c r="E3549" s="53"/>
      <c r="F3549" s="53"/>
      <c r="G3549" s="53"/>
      <c r="H3549" s="53" t="s">
        <v>156</v>
      </c>
      <c r="I3549" s="53" t="s">
        <v>30</v>
      </c>
      <c r="J3549" s="53" t="s">
        <v>151</v>
      </c>
      <c r="K3549" s="53" t="s">
        <v>124</v>
      </c>
      <c r="L3549" s="53" t="s">
        <v>129</v>
      </c>
      <c r="M3549" s="55"/>
      <c r="N3549" s="60"/>
      <c r="O3549" s="60"/>
      <c r="P3549" s="76"/>
    </row>
    <row r="3550" spans="1:16" ht="75">
      <c r="A3550" s="53" t="s">
        <v>10212</v>
      </c>
      <c r="B3550" s="54" t="s">
        <v>155</v>
      </c>
      <c r="C3550" s="55" t="s">
        <v>10213</v>
      </c>
      <c r="D3550" s="53"/>
      <c r="E3550" s="53"/>
      <c r="F3550" s="53"/>
      <c r="G3550" s="53"/>
      <c r="H3550" s="53" t="s">
        <v>156</v>
      </c>
      <c r="I3550" s="53" t="s">
        <v>30</v>
      </c>
      <c r="J3550" s="53" t="s">
        <v>151</v>
      </c>
      <c r="K3550" s="53" t="s">
        <v>124</v>
      </c>
      <c r="L3550" s="53" t="s">
        <v>129</v>
      </c>
      <c r="M3550" s="55"/>
      <c r="N3550" s="60"/>
      <c r="O3550" s="60"/>
      <c r="P3550" s="76"/>
    </row>
    <row r="3551" spans="1:16" ht="75">
      <c r="A3551" s="53" t="s">
        <v>10214</v>
      </c>
      <c r="B3551" s="54" t="s">
        <v>155</v>
      </c>
      <c r="C3551" s="55" t="s">
        <v>10215</v>
      </c>
      <c r="D3551" s="53"/>
      <c r="E3551" s="53"/>
      <c r="F3551" s="53"/>
      <c r="G3551" s="53"/>
      <c r="H3551" s="53" t="s">
        <v>156</v>
      </c>
      <c r="I3551" s="53" t="s">
        <v>30</v>
      </c>
      <c r="J3551" s="53" t="s">
        <v>151</v>
      </c>
      <c r="K3551" s="53" t="s">
        <v>124</v>
      </c>
      <c r="L3551" s="53" t="s">
        <v>129</v>
      </c>
      <c r="M3551" s="55"/>
      <c r="N3551" s="60"/>
      <c r="O3551" s="60"/>
      <c r="P3551" s="76"/>
    </row>
    <row r="3552" spans="1:16" ht="60">
      <c r="A3552" s="53" t="s">
        <v>10216</v>
      </c>
      <c r="B3552" s="54" t="s">
        <v>155</v>
      </c>
      <c r="C3552" s="55" t="s">
        <v>10217</v>
      </c>
      <c r="D3552" s="53"/>
      <c r="E3552" s="53"/>
      <c r="F3552" s="53"/>
      <c r="G3552" s="53"/>
      <c r="H3552" s="53" t="s">
        <v>156</v>
      </c>
      <c r="I3552" s="53" t="s">
        <v>30</v>
      </c>
      <c r="J3552" s="53" t="s">
        <v>151</v>
      </c>
      <c r="K3552" s="53" t="s">
        <v>124</v>
      </c>
      <c r="L3552" s="53" t="s">
        <v>129</v>
      </c>
      <c r="M3552" s="55"/>
      <c r="N3552" s="60"/>
      <c r="O3552" s="60"/>
      <c r="P3552" s="76"/>
    </row>
    <row r="3553" spans="1:16" ht="75">
      <c r="A3553" s="53" t="s">
        <v>10218</v>
      </c>
      <c r="B3553" s="54" t="s">
        <v>155</v>
      </c>
      <c r="C3553" s="55" t="s">
        <v>10219</v>
      </c>
      <c r="D3553" s="53"/>
      <c r="E3553" s="53"/>
      <c r="F3553" s="53"/>
      <c r="G3553" s="53"/>
      <c r="H3553" s="53" t="s">
        <v>156</v>
      </c>
      <c r="I3553" s="53" t="s">
        <v>30</v>
      </c>
      <c r="J3553" s="53" t="s">
        <v>151</v>
      </c>
      <c r="K3553" s="53" t="s">
        <v>124</v>
      </c>
      <c r="L3553" s="53" t="s">
        <v>129</v>
      </c>
      <c r="M3553" s="55"/>
      <c r="N3553" s="60"/>
      <c r="O3553" s="60"/>
      <c r="P3553" s="76"/>
    </row>
    <row r="3554" spans="1:16" ht="45">
      <c r="A3554" s="53" t="s">
        <v>10220</v>
      </c>
      <c r="B3554" s="54" t="s">
        <v>155</v>
      </c>
      <c r="C3554" s="58" t="s">
        <v>10221</v>
      </c>
      <c r="D3554" s="53"/>
      <c r="E3554" s="53"/>
      <c r="F3554" s="53"/>
      <c r="G3554" s="33" t="s">
        <v>10775</v>
      </c>
      <c r="H3554" s="53" t="s">
        <v>156</v>
      </c>
      <c r="I3554" s="53" t="s">
        <v>30</v>
      </c>
      <c r="J3554" s="53" t="s">
        <v>149</v>
      </c>
      <c r="K3554" s="66" t="s">
        <v>123</v>
      </c>
      <c r="L3554" s="53" t="s">
        <v>154</v>
      </c>
      <c r="M3554" s="58" t="s">
        <v>11219</v>
      </c>
      <c r="N3554" s="60"/>
      <c r="O3554" s="60"/>
      <c r="P3554" s="76"/>
    </row>
    <row r="3555" spans="1:16" ht="30">
      <c r="A3555" s="53" t="s">
        <v>10222</v>
      </c>
      <c r="B3555" s="54" t="s">
        <v>155</v>
      </c>
      <c r="C3555" s="55" t="s">
        <v>10223</v>
      </c>
      <c r="D3555" s="53"/>
      <c r="E3555" s="53"/>
      <c r="F3555" s="53"/>
      <c r="G3555" s="53"/>
      <c r="H3555" s="53" t="s">
        <v>156</v>
      </c>
      <c r="I3555" s="53" t="s">
        <v>30</v>
      </c>
      <c r="J3555" s="53" t="s">
        <v>149</v>
      </c>
      <c r="K3555" s="66" t="s">
        <v>123</v>
      </c>
      <c r="L3555" s="53" t="s">
        <v>128</v>
      </c>
      <c r="M3555" s="55" t="s">
        <v>10224</v>
      </c>
      <c r="N3555" s="60"/>
      <c r="O3555" s="60"/>
      <c r="P3555" s="76"/>
    </row>
    <row r="3556" spans="1:16" ht="30">
      <c r="A3556" s="53" t="s">
        <v>10225</v>
      </c>
      <c r="B3556" s="54" t="s">
        <v>155</v>
      </c>
      <c r="C3556" s="55" t="s">
        <v>10226</v>
      </c>
      <c r="D3556" s="53"/>
      <c r="E3556" s="53"/>
      <c r="F3556" s="33" t="s">
        <v>10227</v>
      </c>
      <c r="G3556" s="33" t="s">
        <v>10775</v>
      </c>
      <c r="H3556" s="53" t="s">
        <v>156</v>
      </c>
      <c r="I3556" s="53" t="s">
        <v>30</v>
      </c>
      <c r="J3556" s="53" t="s">
        <v>149</v>
      </c>
      <c r="K3556" s="66" t="s">
        <v>123</v>
      </c>
      <c r="L3556" s="53" t="s">
        <v>150</v>
      </c>
      <c r="M3556" s="55"/>
      <c r="N3556" s="60"/>
      <c r="O3556" s="60"/>
      <c r="P3556" s="76"/>
    </row>
    <row r="3557" spans="1:16" ht="75">
      <c r="A3557" s="53" t="s">
        <v>10228</v>
      </c>
      <c r="B3557" s="54" t="s">
        <v>155</v>
      </c>
      <c r="C3557" s="55" t="s">
        <v>10229</v>
      </c>
      <c r="D3557" s="53"/>
      <c r="E3557" s="53"/>
      <c r="F3557" s="53"/>
      <c r="G3557" s="33"/>
      <c r="H3557" s="53" t="s">
        <v>156</v>
      </c>
      <c r="I3557" s="53" t="s">
        <v>30</v>
      </c>
      <c r="J3557" s="53" t="s">
        <v>151</v>
      </c>
      <c r="K3557" s="66" t="s">
        <v>124</v>
      </c>
      <c r="L3557" s="53" t="s">
        <v>129</v>
      </c>
      <c r="M3557" s="55"/>
      <c r="N3557" s="60"/>
      <c r="O3557" s="60"/>
      <c r="P3557" s="76"/>
    </row>
    <row r="3558" spans="1:16" ht="30">
      <c r="A3558" s="53" t="s">
        <v>10230</v>
      </c>
      <c r="B3558" s="54" t="s">
        <v>155</v>
      </c>
      <c r="C3558" s="55" t="s">
        <v>10231</v>
      </c>
      <c r="D3558" s="53"/>
      <c r="E3558" s="53"/>
      <c r="F3558" s="53"/>
      <c r="G3558" s="53"/>
      <c r="H3558" s="53" t="s">
        <v>156</v>
      </c>
      <c r="I3558" s="53" t="s">
        <v>30</v>
      </c>
      <c r="J3558" s="53" t="s">
        <v>151</v>
      </c>
      <c r="K3558" s="53" t="s">
        <v>124</v>
      </c>
      <c r="L3558" s="53" t="s">
        <v>129</v>
      </c>
      <c r="M3558" s="55"/>
      <c r="N3558" s="60"/>
      <c r="O3558" s="60"/>
      <c r="P3558" s="76"/>
    </row>
    <row r="3559" spans="1:16" ht="60">
      <c r="A3559" s="53" t="s">
        <v>10232</v>
      </c>
      <c r="B3559" s="54" t="s">
        <v>155</v>
      </c>
      <c r="C3559" s="55" t="s">
        <v>10233</v>
      </c>
      <c r="D3559" s="53"/>
      <c r="E3559" s="53"/>
      <c r="F3559" s="53"/>
      <c r="G3559" s="53"/>
      <c r="H3559" s="53" t="s">
        <v>156</v>
      </c>
      <c r="I3559" s="53" t="s">
        <v>30</v>
      </c>
      <c r="J3559" s="53" t="s">
        <v>151</v>
      </c>
      <c r="K3559" s="53" t="s">
        <v>124</v>
      </c>
      <c r="L3559" s="53" t="s">
        <v>129</v>
      </c>
      <c r="M3559" s="55"/>
      <c r="N3559" s="60"/>
      <c r="O3559" s="60"/>
      <c r="P3559" s="76"/>
    </row>
    <row r="3560" spans="1:16" ht="30">
      <c r="A3560" s="53" t="s">
        <v>10234</v>
      </c>
      <c r="B3560" s="54" t="s">
        <v>155</v>
      </c>
      <c r="C3560" s="55" t="s">
        <v>10235</v>
      </c>
      <c r="D3560" s="53"/>
      <c r="E3560" s="53"/>
      <c r="F3560" s="53"/>
      <c r="G3560" s="53"/>
      <c r="H3560" s="53" t="s">
        <v>156</v>
      </c>
      <c r="I3560" s="53" t="s">
        <v>30</v>
      </c>
      <c r="J3560" s="53" t="s">
        <v>151</v>
      </c>
      <c r="K3560" s="53" t="s">
        <v>124</v>
      </c>
      <c r="L3560" s="53" t="s">
        <v>129</v>
      </c>
      <c r="M3560" s="55"/>
      <c r="N3560" s="60"/>
      <c r="O3560" s="60"/>
      <c r="P3560" s="76"/>
    </row>
    <row r="3561" spans="1:16" ht="75">
      <c r="A3561" s="53" t="s">
        <v>10236</v>
      </c>
      <c r="B3561" s="54" t="s">
        <v>155</v>
      </c>
      <c r="C3561" s="55" t="s">
        <v>10237</v>
      </c>
      <c r="D3561" s="53"/>
      <c r="E3561" s="53"/>
      <c r="F3561" s="53"/>
      <c r="G3561" s="53"/>
      <c r="H3561" s="53" t="s">
        <v>156</v>
      </c>
      <c r="I3561" s="53" t="s">
        <v>30</v>
      </c>
      <c r="J3561" s="53" t="s">
        <v>151</v>
      </c>
      <c r="K3561" s="53" t="s">
        <v>124</v>
      </c>
      <c r="L3561" s="53" t="s">
        <v>129</v>
      </c>
      <c r="M3561" s="55"/>
      <c r="N3561" s="60"/>
      <c r="O3561" s="60"/>
      <c r="P3561" s="76"/>
    </row>
    <row r="3562" spans="1:16" ht="75">
      <c r="A3562" s="53" t="s">
        <v>10238</v>
      </c>
      <c r="B3562" s="54" t="s">
        <v>155</v>
      </c>
      <c r="C3562" s="55" t="s">
        <v>10239</v>
      </c>
      <c r="D3562" s="53"/>
      <c r="E3562" s="53"/>
      <c r="F3562" s="53"/>
      <c r="G3562" s="53"/>
      <c r="H3562" s="53" t="s">
        <v>156</v>
      </c>
      <c r="I3562" s="53" t="s">
        <v>30</v>
      </c>
      <c r="J3562" s="53" t="s">
        <v>151</v>
      </c>
      <c r="K3562" s="53" t="s">
        <v>124</v>
      </c>
      <c r="L3562" s="53" t="s">
        <v>129</v>
      </c>
      <c r="M3562" s="55"/>
      <c r="N3562" s="60"/>
      <c r="O3562" s="60"/>
      <c r="P3562" s="76"/>
    </row>
    <row r="3563" spans="1:16" ht="60">
      <c r="A3563" s="53" t="s">
        <v>10240</v>
      </c>
      <c r="B3563" s="54" t="s">
        <v>155</v>
      </c>
      <c r="C3563" s="55" t="s">
        <v>10241</v>
      </c>
      <c r="D3563" s="53"/>
      <c r="E3563" s="53"/>
      <c r="F3563" s="53"/>
      <c r="G3563" s="53"/>
      <c r="H3563" s="53" t="s">
        <v>156</v>
      </c>
      <c r="I3563" s="53" t="s">
        <v>30</v>
      </c>
      <c r="J3563" s="53" t="s">
        <v>151</v>
      </c>
      <c r="K3563" s="53" t="s">
        <v>124</v>
      </c>
      <c r="L3563" s="53" t="s">
        <v>129</v>
      </c>
      <c r="M3563" s="55"/>
      <c r="N3563" s="60"/>
      <c r="O3563" s="60"/>
      <c r="P3563" s="76"/>
    </row>
    <row r="3564" spans="1:16" ht="75">
      <c r="A3564" s="53" t="s">
        <v>10242</v>
      </c>
      <c r="B3564" s="54" t="s">
        <v>155</v>
      </c>
      <c r="C3564" s="55" t="s">
        <v>10243</v>
      </c>
      <c r="D3564" s="53"/>
      <c r="E3564" s="53"/>
      <c r="F3564" s="53"/>
      <c r="G3564" s="53"/>
      <c r="H3564" s="53" t="s">
        <v>156</v>
      </c>
      <c r="I3564" s="53" t="s">
        <v>30</v>
      </c>
      <c r="J3564" s="53" t="s">
        <v>151</v>
      </c>
      <c r="K3564" s="53" t="s">
        <v>124</v>
      </c>
      <c r="L3564" s="53" t="s">
        <v>129</v>
      </c>
      <c r="M3564" s="55"/>
      <c r="N3564" s="60"/>
      <c r="O3564" s="60"/>
      <c r="P3564" s="76"/>
    </row>
    <row r="3565" spans="1:16" ht="45">
      <c r="A3565" s="33" t="s">
        <v>10244</v>
      </c>
      <c r="B3565" s="54" t="s">
        <v>155</v>
      </c>
      <c r="C3565" s="55" t="s">
        <v>10245</v>
      </c>
      <c r="D3565" s="53"/>
      <c r="E3565" s="53"/>
      <c r="F3565" s="53"/>
      <c r="G3565" s="53"/>
      <c r="H3565" s="53" t="s">
        <v>156</v>
      </c>
      <c r="I3565" s="53" t="s">
        <v>30</v>
      </c>
      <c r="J3565" s="53" t="s">
        <v>151</v>
      </c>
      <c r="K3565" s="66" t="s">
        <v>124</v>
      </c>
      <c r="L3565" s="53" t="s">
        <v>129</v>
      </c>
      <c r="M3565" s="55"/>
      <c r="N3565" s="60"/>
      <c r="O3565" s="60"/>
      <c r="P3565" s="76"/>
    </row>
    <row r="3566" spans="1:16" ht="30">
      <c r="A3566" s="33" t="s">
        <v>10784</v>
      </c>
      <c r="B3566" s="54" t="s">
        <v>155</v>
      </c>
      <c r="C3566" s="58" t="s">
        <v>10785</v>
      </c>
      <c r="D3566" s="78"/>
      <c r="E3566" s="78"/>
      <c r="F3566" s="33"/>
      <c r="G3566" s="33"/>
      <c r="H3566" s="53" t="s">
        <v>156</v>
      </c>
      <c r="I3566" s="53" t="s">
        <v>30</v>
      </c>
      <c r="J3566" s="53" t="s">
        <v>151</v>
      </c>
      <c r="K3566" s="66" t="s">
        <v>124</v>
      </c>
      <c r="L3566" s="53" t="s">
        <v>153</v>
      </c>
      <c r="M3566" s="65" t="s">
        <v>655</v>
      </c>
      <c r="N3566" s="78"/>
      <c r="O3566" s="79"/>
      <c r="P3566" s="78"/>
    </row>
    <row r="3567" spans="1:16" ht="45">
      <c r="A3567" s="53" t="s">
        <v>10246</v>
      </c>
      <c r="B3567" s="54" t="s">
        <v>155</v>
      </c>
      <c r="C3567" s="55" t="s">
        <v>10247</v>
      </c>
      <c r="D3567" s="53"/>
      <c r="E3567" s="53"/>
      <c r="F3567" s="53"/>
      <c r="G3567" s="33"/>
      <c r="H3567" s="53" t="s">
        <v>148</v>
      </c>
      <c r="I3567" s="53" t="s">
        <v>30</v>
      </c>
      <c r="J3567" s="53" t="s">
        <v>151</v>
      </c>
      <c r="K3567" s="53" t="s">
        <v>124</v>
      </c>
      <c r="L3567" s="53" t="s">
        <v>129</v>
      </c>
      <c r="M3567" s="55"/>
      <c r="N3567" s="60"/>
      <c r="O3567" s="60"/>
      <c r="P3567" s="76"/>
    </row>
    <row r="3568" spans="1:16" ht="30">
      <c r="A3568" s="53" t="s">
        <v>10248</v>
      </c>
      <c r="B3568" s="54" t="s">
        <v>155</v>
      </c>
      <c r="C3568" s="55" t="s">
        <v>10249</v>
      </c>
      <c r="D3568" s="53"/>
      <c r="E3568" s="53"/>
      <c r="F3568" s="53"/>
      <c r="G3568" s="33"/>
      <c r="H3568" s="53" t="s">
        <v>148</v>
      </c>
      <c r="I3568" s="53" t="s">
        <v>30</v>
      </c>
      <c r="J3568" s="53" t="s">
        <v>151</v>
      </c>
      <c r="K3568" s="53" t="s">
        <v>124</v>
      </c>
      <c r="L3568" s="53" t="s">
        <v>129</v>
      </c>
      <c r="M3568" s="55"/>
      <c r="N3568" s="60"/>
      <c r="O3568" s="60"/>
      <c r="P3568" s="76"/>
    </row>
    <row r="3569" spans="1:16" ht="60">
      <c r="A3569" s="53" t="s">
        <v>10250</v>
      </c>
      <c r="B3569" s="54" t="s">
        <v>155</v>
      </c>
      <c r="C3569" s="55" t="s">
        <v>10251</v>
      </c>
      <c r="D3569" s="53"/>
      <c r="E3569" s="53"/>
      <c r="F3569" s="53"/>
      <c r="G3569" s="53"/>
      <c r="H3569" s="53" t="s">
        <v>156</v>
      </c>
      <c r="I3569" s="53" t="s">
        <v>30</v>
      </c>
      <c r="J3569" s="53" t="s">
        <v>151</v>
      </c>
      <c r="K3569" s="53" t="s">
        <v>124</v>
      </c>
      <c r="L3569" s="53" t="s">
        <v>153</v>
      </c>
      <c r="M3569" s="54" t="s">
        <v>273</v>
      </c>
      <c r="N3569" s="53" t="s">
        <v>10252</v>
      </c>
      <c r="O3569" s="56"/>
      <c r="P3569" s="76"/>
    </row>
    <row r="3570" spans="1:16" ht="45">
      <c r="A3570" s="53" t="s">
        <v>10253</v>
      </c>
      <c r="B3570" s="54" t="s">
        <v>155</v>
      </c>
      <c r="C3570" s="55" t="s">
        <v>10254</v>
      </c>
      <c r="D3570" s="53"/>
      <c r="E3570" s="53"/>
      <c r="F3570" s="53"/>
      <c r="G3570" s="53"/>
      <c r="H3570" s="53" t="s">
        <v>156</v>
      </c>
      <c r="I3570" s="53" t="s">
        <v>30</v>
      </c>
      <c r="J3570" s="53" t="s">
        <v>151</v>
      </c>
      <c r="K3570" s="53" t="s">
        <v>124</v>
      </c>
      <c r="L3570" s="53" t="s">
        <v>153</v>
      </c>
      <c r="M3570" s="54" t="s">
        <v>273</v>
      </c>
      <c r="N3570" s="53" t="s">
        <v>10255</v>
      </c>
      <c r="O3570" s="56"/>
      <c r="P3570" s="76"/>
    </row>
    <row r="3571" spans="1:16" ht="45">
      <c r="A3571" s="53" t="s">
        <v>10256</v>
      </c>
      <c r="B3571" s="54" t="s">
        <v>155</v>
      </c>
      <c r="C3571" s="55" t="s">
        <v>10257</v>
      </c>
      <c r="D3571" s="53"/>
      <c r="E3571" s="53"/>
      <c r="F3571" s="53"/>
      <c r="G3571" s="53"/>
      <c r="H3571" s="53" t="s">
        <v>156</v>
      </c>
      <c r="I3571" s="53" t="s">
        <v>30</v>
      </c>
      <c r="J3571" s="53" t="s">
        <v>151</v>
      </c>
      <c r="K3571" s="53" t="s">
        <v>124</v>
      </c>
      <c r="L3571" s="53" t="s">
        <v>153</v>
      </c>
      <c r="M3571" s="54" t="s">
        <v>273</v>
      </c>
      <c r="N3571" s="53" t="s">
        <v>10258</v>
      </c>
      <c r="O3571" s="56"/>
      <c r="P3571" s="76"/>
    </row>
    <row r="3572" spans="1:16" ht="45">
      <c r="A3572" s="53" t="s">
        <v>10259</v>
      </c>
      <c r="B3572" s="54" t="s">
        <v>155</v>
      </c>
      <c r="C3572" s="55" t="s">
        <v>10260</v>
      </c>
      <c r="D3572" s="53"/>
      <c r="E3572" s="53"/>
      <c r="F3572" s="53"/>
      <c r="G3572" s="53"/>
      <c r="H3572" s="53" t="s">
        <v>156</v>
      </c>
      <c r="I3572" s="53" t="s">
        <v>30</v>
      </c>
      <c r="J3572" s="53" t="s">
        <v>151</v>
      </c>
      <c r="K3572" s="53" t="s">
        <v>124</v>
      </c>
      <c r="L3572" s="53" t="s">
        <v>153</v>
      </c>
      <c r="M3572" s="54" t="s">
        <v>273</v>
      </c>
      <c r="N3572" s="53" t="s">
        <v>10261</v>
      </c>
      <c r="O3572" s="56"/>
      <c r="P3572" s="76"/>
    </row>
    <row r="3573" spans="1:16" ht="45">
      <c r="A3573" s="53" t="s">
        <v>10262</v>
      </c>
      <c r="B3573" s="54" t="s">
        <v>155</v>
      </c>
      <c r="C3573" s="55" t="s">
        <v>10263</v>
      </c>
      <c r="D3573" s="53"/>
      <c r="E3573" s="53"/>
      <c r="F3573" s="53"/>
      <c r="G3573" s="53"/>
      <c r="H3573" s="53" t="s">
        <v>156</v>
      </c>
      <c r="I3573" s="53" t="s">
        <v>30</v>
      </c>
      <c r="J3573" s="53" t="s">
        <v>151</v>
      </c>
      <c r="K3573" s="53" t="s">
        <v>124</v>
      </c>
      <c r="L3573" s="53" t="s">
        <v>153</v>
      </c>
      <c r="M3573" s="54" t="s">
        <v>273</v>
      </c>
      <c r="N3573" s="53" t="s">
        <v>10264</v>
      </c>
      <c r="O3573" s="56"/>
      <c r="P3573" s="76"/>
    </row>
    <row r="3574" spans="1:16" ht="60">
      <c r="A3574" s="53" t="s">
        <v>10265</v>
      </c>
      <c r="B3574" s="54" t="s">
        <v>155</v>
      </c>
      <c r="C3574" s="55" t="s">
        <v>10266</v>
      </c>
      <c r="D3574" s="53"/>
      <c r="E3574" s="53"/>
      <c r="F3574" s="53"/>
      <c r="G3574" s="53"/>
      <c r="H3574" s="53" t="s">
        <v>156</v>
      </c>
      <c r="I3574" s="53" t="s">
        <v>30</v>
      </c>
      <c r="J3574" s="53" t="s">
        <v>151</v>
      </c>
      <c r="K3574" s="53" t="s">
        <v>124</v>
      </c>
      <c r="L3574" s="53" t="s">
        <v>153</v>
      </c>
      <c r="M3574" s="54" t="s">
        <v>273</v>
      </c>
      <c r="N3574" s="53" t="s">
        <v>10267</v>
      </c>
      <c r="O3574" s="33"/>
      <c r="P3574" s="76"/>
    </row>
    <row r="3575" spans="1:16" ht="60">
      <c r="A3575" s="53" t="s">
        <v>10268</v>
      </c>
      <c r="B3575" s="54" t="s">
        <v>155</v>
      </c>
      <c r="C3575" s="55" t="s">
        <v>10269</v>
      </c>
      <c r="D3575" s="53"/>
      <c r="E3575" s="53"/>
      <c r="F3575" s="53"/>
      <c r="G3575" s="53"/>
      <c r="H3575" s="53" t="s">
        <v>156</v>
      </c>
      <c r="I3575" s="53" t="s">
        <v>30</v>
      </c>
      <c r="J3575" s="53" t="s">
        <v>151</v>
      </c>
      <c r="K3575" s="53" t="s">
        <v>124</v>
      </c>
      <c r="L3575" s="53" t="s">
        <v>153</v>
      </c>
      <c r="M3575" s="54" t="s">
        <v>273</v>
      </c>
      <c r="N3575" s="53" t="s">
        <v>10270</v>
      </c>
      <c r="O3575" s="56"/>
      <c r="P3575" s="76"/>
    </row>
    <row r="3576" spans="1:16" ht="45">
      <c r="A3576" s="53" t="s">
        <v>10271</v>
      </c>
      <c r="B3576" s="54" t="s">
        <v>155</v>
      </c>
      <c r="C3576" s="55" t="s">
        <v>10272</v>
      </c>
      <c r="D3576" s="53"/>
      <c r="E3576" s="53"/>
      <c r="F3576" s="53"/>
      <c r="G3576" s="53"/>
      <c r="H3576" s="53" t="s">
        <v>156</v>
      </c>
      <c r="I3576" s="53" t="s">
        <v>30</v>
      </c>
      <c r="J3576" s="53" t="s">
        <v>151</v>
      </c>
      <c r="K3576" s="53" t="s">
        <v>124</v>
      </c>
      <c r="L3576" s="53" t="s">
        <v>153</v>
      </c>
      <c r="M3576" s="54" t="s">
        <v>273</v>
      </c>
      <c r="N3576" s="53" t="s">
        <v>10273</v>
      </c>
      <c r="O3576" s="56"/>
      <c r="P3576" s="76"/>
    </row>
    <row r="3577" spans="1:16" ht="30">
      <c r="A3577" s="53" t="s">
        <v>10274</v>
      </c>
      <c r="B3577" s="54" t="s">
        <v>155</v>
      </c>
      <c r="C3577" s="55" t="s">
        <v>10275</v>
      </c>
      <c r="D3577" s="53"/>
      <c r="E3577" s="53"/>
      <c r="F3577" s="53"/>
      <c r="G3577" s="53"/>
      <c r="H3577" s="53" t="s">
        <v>156</v>
      </c>
      <c r="I3577" s="53" t="s">
        <v>30</v>
      </c>
      <c r="J3577" s="53" t="s">
        <v>151</v>
      </c>
      <c r="K3577" s="53" t="s">
        <v>124</v>
      </c>
      <c r="L3577" s="53" t="s">
        <v>153</v>
      </c>
      <c r="M3577" s="55" t="s">
        <v>655</v>
      </c>
      <c r="N3577" s="53" t="s">
        <v>10276</v>
      </c>
      <c r="O3577" s="56"/>
      <c r="P3577" s="76"/>
    </row>
    <row r="3578" spans="1:16" ht="45">
      <c r="A3578" s="53" t="s">
        <v>10277</v>
      </c>
      <c r="B3578" s="54" t="s">
        <v>155</v>
      </c>
      <c r="C3578" s="55" t="s">
        <v>10278</v>
      </c>
      <c r="D3578" s="53"/>
      <c r="E3578" s="53"/>
      <c r="F3578" s="53"/>
      <c r="G3578" s="53"/>
      <c r="H3578" s="53" t="s">
        <v>156</v>
      </c>
      <c r="I3578" s="53" t="s">
        <v>30</v>
      </c>
      <c r="J3578" s="53" t="s">
        <v>151</v>
      </c>
      <c r="K3578" s="53" t="s">
        <v>124</v>
      </c>
      <c r="L3578" s="53" t="s">
        <v>153</v>
      </c>
      <c r="M3578" s="54" t="s">
        <v>273</v>
      </c>
      <c r="N3578" s="53" t="s">
        <v>10279</v>
      </c>
      <c r="O3578" s="33"/>
      <c r="P3578" s="76"/>
    </row>
    <row r="3579" spans="1:16" ht="45">
      <c r="A3579" s="53" t="s">
        <v>10280</v>
      </c>
      <c r="B3579" s="54" t="s">
        <v>155</v>
      </c>
      <c r="C3579" s="55" t="s">
        <v>10281</v>
      </c>
      <c r="D3579" s="53"/>
      <c r="E3579" s="53"/>
      <c r="F3579" s="53"/>
      <c r="G3579" s="53"/>
      <c r="H3579" s="53" t="s">
        <v>156</v>
      </c>
      <c r="I3579" s="53" t="s">
        <v>30</v>
      </c>
      <c r="J3579" s="53" t="s">
        <v>151</v>
      </c>
      <c r="K3579" s="53" t="s">
        <v>124</v>
      </c>
      <c r="L3579" s="53" t="s">
        <v>153</v>
      </c>
      <c r="M3579" s="54" t="s">
        <v>273</v>
      </c>
      <c r="N3579" s="53" t="s">
        <v>10282</v>
      </c>
      <c r="O3579" s="33"/>
      <c r="P3579" s="76"/>
    </row>
    <row r="3580" spans="1:16" ht="45">
      <c r="A3580" s="53" t="s">
        <v>10283</v>
      </c>
      <c r="B3580" s="54" t="s">
        <v>155</v>
      </c>
      <c r="C3580" s="55" t="s">
        <v>10284</v>
      </c>
      <c r="D3580" s="53"/>
      <c r="E3580" s="53"/>
      <c r="F3580" s="53"/>
      <c r="G3580" s="53"/>
      <c r="H3580" s="53" t="s">
        <v>156</v>
      </c>
      <c r="I3580" s="53" t="s">
        <v>30</v>
      </c>
      <c r="J3580" s="53" t="s">
        <v>151</v>
      </c>
      <c r="K3580" s="53" t="s">
        <v>124</v>
      </c>
      <c r="L3580" s="53" t="s">
        <v>153</v>
      </c>
      <c r="M3580" s="54" t="s">
        <v>273</v>
      </c>
      <c r="N3580" s="53" t="s">
        <v>10285</v>
      </c>
      <c r="O3580" s="56"/>
      <c r="P3580" s="76"/>
    </row>
    <row r="3581" spans="1:16" ht="45">
      <c r="A3581" s="53" t="s">
        <v>10286</v>
      </c>
      <c r="B3581" s="54" t="s">
        <v>155</v>
      </c>
      <c r="C3581" s="55" t="s">
        <v>10287</v>
      </c>
      <c r="D3581" s="53"/>
      <c r="E3581" s="53"/>
      <c r="F3581" s="53"/>
      <c r="G3581" s="53"/>
      <c r="H3581" s="53" t="s">
        <v>156</v>
      </c>
      <c r="I3581" s="53" t="s">
        <v>30</v>
      </c>
      <c r="J3581" s="53" t="s">
        <v>151</v>
      </c>
      <c r="K3581" s="53" t="s">
        <v>124</v>
      </c>
      <c r="L3581" s="53" t="s">
        <v>153</v>
      </c>
      <c r="M3581" s="54" t="s">
        <v>273</v>
      </c>
      <c r="N3581" s="53" t="s">
        <v>10288</v>
      </c>
      <c r="O3581" s="56"/>
      <c r="P3581" s="76"/>
    </row>
    <row r="3582" spans="1:16" ht="45">
      <c r="A3582" s="53" t="s">
        <v>10289</v>
      </c>
      <c r="B3582" s="54" t="s">
        <v>155</v>
      </c>
      <c r="C3582" s="55" t="s">
        <v>10290</v>
      </c>
      <c r="D3582" s="53"/>
      <c r="E3582" s="53"/>
      <c r="F3582" s="53"/>
      <c r="G3582" s="53"/>
      <c r="H3582" s="53" t="s">
        <v>156</v>
      </c>
      <c r="I3582" s="53" t="s">
        <v>30</v>
      </c>
      <c r="J3582" s="53" t="s">
        <v>151</v>
      </c>
      <c r="K3582" s="53" t="s">
        <v>124</v>
      </c>
      <c r="L3582" s="53" t="s">
        <v>153</v>
      </c>
      <c r="M3582" s="54" t="s">
        <v>273</v>
      </c>
      <c r="N3582" s="53" t="s">
        <v>10291</v>
      </c>
      <c r="O3582" s="56"/>
      <c r="P3582" s="76"/>
    </row>
    <row r="3583" spans="1:16" ht="60">
      <c r="A3583" s="53" t="s">
        <v>10292</v>
      </c>
      <c r="B3583" s="54" t="s">
        <v>155</v>
      </c>
      <c r="C3583" s="55" t="s">
        <v>10293</v>
      </c>
      <c r="D3583" s="53"/>
      <c r="E3583" s="53"/>
      <c r="F3583" s="53"/>
      <c r="G3583" s="53"/>
      <c r="H3583" s="53" t="s">
        <v>156</v>
      </c>
      <c r="I3583" s="53" t="s">
        <v>30</v>
      </c>
      <c r="J3583" s="53" t="s">
        <v>151</v>
      </c>
      <c r="K3583" s="53" t="s">
        <v>124</v>
      </c>
      <c r="L3583" s="53" t="s">
        <v>153</v>
      </c>
      <c r="M3583" s="54" t="s">
        <v>273</v>
      </c>
      <c r="N3583" s="53" t="s">
        <v>10294</v>
      </c>
      <c r="O3583" s="56"/>
      <c r="P3583" s="76"/>
    </row>
    <row r="3584" spans="1:16" ht="60">
      <c r="A3584" s="53" t="s">
        <v>10295</v>
      </c>
      <c r="B3584" s="54" t="s">
        <v>155</v>
      </c>
      <c r="C3584" s="55" t="s">
        <v>10296</v>
      </c>
      <c r="D3584" s="53"/>
      <c r="E3584" s="53"/>
      <c r="F3584" s="53"/>
      <c r="G3584" s="53"/>
      <c r="H3584" s="53" t="s">
        <v>156</v>
      </c>
      <c r="I3584" s="53" t="s">
        <v>30</v>
      </c>
      <c r="J3584" s="53" t="s">
        <v>151</v>
      </c>
      <c r="K3584" s="53" t="s">
        <v>124</v>
      </c>
      <c r="L3584" s="53" t="s">
        <v>153</v>
      </c>
      <c r="M3584" s="54" t="s">
        <v>273</v>
      </c>
      <c r="N3584" s="53" t="s">
        <v>10297</v>
      </c>
      <c r="O3584" s="56"/>
      <c r="P3584" s="76"/>
    </row>
    <row r="3585" spans="1:16" ht="90">
      <c r="A3585" s="53" t="s">
        <v>10298</v>
      </c>
      <c r="B3585" s="54" t="s">
        <v>155</v>
      </c>
      <c r="C3585" s="55" t="s">
        <v>10299</v>
      </c>
      <c r="D3585" s="53"/>
      <c r="E3585" s="53"/>
      <c r="F3585" s="53"/>
      <c r="G3585" s="53"/>
      <c r="H3585" s="53" t="s">
        <v>156</v>
      </c>
      <c r="I3585" s="53" t="s">
        <v>30</v>
      </c>
      <c r="J3585" s="53" t="s">
        <v>151</v>
      </c>
      <c r="K3585" s="53" t="s">
        <v>124</v>
      </c>
      <c r="L3585" s="53" t="s">
        <v>153</v>
      </c>
      <c r="M3585" s="54" t="s">
        <v>273</v>
      </c>
      <c r="N3585" s="53" t="s">
        <v>10300</v>
      </c>
      <c r="O3585" s="33"/>
      <c r="P3585" s="76"/>
    </row>
    <row r="3586" spans="1:16" ht="75">
      <c r="A3586" s="53" t="s">
        <v>10301</v>
      </c>
      <c r="B3586" s="54" t="s">
        <v>155</v>
      </c>
      <c r="C3586" s="55" t="s">
        <v>10302</v>
      </c>
      <c r="D3586" s="53"/>
      <c r="E3586" s="53"/>
      <c r="F3586" s="53"/>
      <c r="G3586" s="53"/>
      <c r="H3586" s="53" t="s">
        <v>156</v>
      </c>
      <c r="I3586" s="53" t="s">
        <v>30</v>
      </c>
      <c r="J3586" s="53" t="s">
        <v>151</v>
      </c>
      <c r="K3586" s="53" t="s">
        <v>124</v>
      </c>
      <c r="L3586" s="53" t="s">
        <v>153</v>
      </c>
      <c r="M3586" s="54" t="s">
        <v>273</v>
      </c>
      <c r="N3586" s="53" t="s">
        <v>10303</v>
      </c>
      <c r="O3586" s="56"/>
      <c r="P3586" s="76"/>
    </row>
    <row r="3587" spans="1:16" ht="45">
      <c r="A3587" s="53" t="s">
        <v>10304</v>
      </c>
      <c r="B3587" s="54" t="s">
        <v>155</v>
      </c>
      <c r="C3587" s="55" t="s">
        <v>10305</v>
      </c>
      <c r="D3587" s="53"/>
      <c r="E3587" s="53"/>
      <c r="F3587" s="53"/>
      <c r="G3587" s="53"/>
      <c r="H3587" s="53" t="s">
        <v>156</v>
      </c>
      <c r="I3587" s="53" t="s">
        <v>30</v>
      </c>
      <c r="J3587" s="53" t="s">
        <v>151</v>
      </c>
      <c r="K3587" s="53" t="s">
        <v>124</v>
      </c>
      <c r="L3587" s="53" t="s">
        <v>153</v>
      </c>
      <c r="M3587" s="54" t="s">
        <v>273</v>
      </c>
      <c r="N3587" s="53" t="s">
        <v>10306</v>
      </c>
      <c r="O3587" s="56"/>
      <c r="P3587" s="76"/>
    </row>
    <row r="3588" spans="1:16" ht="45">
      <c r="A3588" s="53" t="s">
        <v>10307</v>
      </c>
      <c r="B3588" s="54" t="s">
        <v>155</v>
      </c>
      <c r="C3588" s="55" t="s">
        <v>10308</v>
      </c>
      <c r="D3588" s="53"/>
      <c r="E3588" s="53"/>
      <c r="F3588" s="53"/>
      <c r="G3588" s="53"/>
      <c r="H3588" s="53" t="s">
        <v>156</v>
      </c>
      <c r="I3588" s="53" t="s">
        <v>30</v>
      </c>
      <c r="J3588" s="53" t="s">
        <v>151</v>
      </c>
      <c r="K3588" s="53" t="s">
        <v>124</v>
      </c>
      <c r="L3588" s="53" t="s">
        <v>153</v>
      </c>
      <c r="M3588" s="54" t="s">
        <v>273</v>
      </c>
      <c r="N3588" s="53" t="s">
        <v>10309</v>
      </c>
      <c r="O3588" s="56"/>
      <c r="P3588" s="76"/>
    </row>
    <row r="3589" spans="1:16" ht="60">
      <c r="A3589" s="53" t="s">
        <v>10310</v>
      </c>
      <c r="B3589" s="54" t="s">
        <v>155</v>
      </c>
      <c r="C3589" s="55" t="s">
        <v>10311</v>
      </c>
      <c r="D3589" s="53"/>
      <c r="E3589" s="53"/>
      <c r="F3589" s="53"/>
      <c r="G3589" s="53"/>
      <c r="H3589" s="53" t="s">
        <v>156</v>
      </c>
      <c r="I3589" s="53" t="s">
        <v>30</v>
      </c>
      <c r="J3589" s="53" t="s">
        <v>151</v>
      </c>
      <c r="K3589" s="53" t="s">
        <v>123</v>
      </c>
      <c r="L3589" s="33" t="s">
        <v>128</v>
      </c>
      <c r="M3589" s="65" t="s">
        <v>10900</v>
      </c>
      <c r="N3589" s="53" t="s">
        <v>10312</v>
      </c>
      <c r="O3589" s="56"/>
      <c r="P3589" s="76"/>
    </row>
    <row r="3590" spans="1:16" ht="45">
      <c r="A3590" s="53" t="s">
        <v>10313</v>
      </c>
      <c r="B3590" s="54" t="s">
        <v>155</v>
      </c>
      <c r="C3590" s="55" t="s">
        <v>10314</v>
      </c>
      <c r="D3590" s="53"/>
      <c r="E3590" s="53"/>
      <c r="F3590" s="53"/>
      <c r="G3590" s="53"/>
      <c r="H3590" s="53" t="s">
        <v>156</v>
      </c>
      <c r="I3590" s="53" t="s">
        <v>30</v>
      </c>
      <c r="J3590" s="53" t="s">
        <v>151</v>
      </c>
      <c r="K3590" s="53" t="s">
        <v>124</v>
      </c>
      <c r="L3590" s="53" t="s">
        <v>153</v>
      </c>
      <c r="M3590" s="54" t="s">
        <v>273</v>
      </c>
      <c r="N3590" s="53" t="s">
        <v>10315</v>
      </c>
      <c r="O3590" s="33"/>
      <c r="P3590" s="76"/>
    </row>
    <row r="3591" spans="1:16" ht="45">
      <c r="A3591" s="53" t="s">
        <v>10316</v>
      </c>
      <c r="B3591" s="54" t="s">
        <v>155</v>
      </c>
      <c r="C3591" s="55" t="s">
        <v>10317</v>
      </c>
      <c r="D3591" s="53"/>
      <c r="E3591" s="53"/>
      <c r="F3591" s="53"/>
      <c r="G3591" s="53"/>
      <c r="H3591" s="53" t="s">
        <v>156</v>
      </c>
      <c r="I3591" s="53" t="s">
        <v>30</v>
      </c>
      <c r="J3591" s="53" t="s">
        <v>151</v>
      </c>
      <c r="K3591" s="53" t="s">
        <v>124</v>
      </c>
      <c r="L3591" s="53" t="s">
        <v>153</v>
      </c>
      <c r="M3591" s="54" t="s">
        <v>273</v>
      </c>
      <c r="N3591" s="53" t="s">
        <v>10318</v>
      </c>
      <c r="O3591" s="33"/>
      <c r="P3591" s="76"/>
    </row>
    <row r="3592" spans="1:16" ht="60">
      <c r="A3592" s="53" t="s">
        <v>10319</v>
      </c>
      <c r="B3592" s="54" t="s">
        <v>155</v>
      </c>
      <c r="C3592" s="55" t="s">
        <v>10320</v>
      </c>
      <c r="D3592" s="53"/>
      <c r="E3592" s="53"/>
      <c r="F3592" s="53"/>
      <c r="G3592" s="53"/>
      <c r="H3592" s="53" t="s">
        <v>156</v>
      </c>
      <c r="I3592" s="53" t="s">
        <v>30</v>
      </c>
      <c r="J3592" s="53" t="s">
        <v>151</v>
      </c>
      <c r="K3592" s="53" t="s">
        <v>124</v>
      </c>
      <c r="L3592" s="53" t="s">
        <v>153</v>
      </c>
      <c r="M3592" s="54" t="s">
        <v>273</v>
      </c>
      <c r="N3592" s="53" t="s">
        <v>10321</v>
      </c>
      <c r="O3592" s="56"/>
      <c r="P3592" s="76"/>
    </row>
    <row r="3593" spans="1:16" ht="45">
      <c r="A3593" s="53" t="s">
        <v>10322</v>
      </c>
      <c r="B3593" s="54" t="s">
        <v>155</v>
      </c>
      <c r="C3593" s="55" t="s">
        <v>10323</v>
      </c>
      <c r="D3593" s="53"/>
      <c r="E3593" s="53"/>
      <c r="F3593" s="53"/>
      <c r="G3593" s="53"/>
      <c r="H3593" s="53" t="s">
        <v>156</v>
      </c>
      <c r="I3593" s="53" t="s">
        <v>30</v>
      </c>
      <c r="J3593" s="53" t="s">
        <v>149</v>
      </c>
      <c r="K3593" s="66" t="s">
        <v>123</v>
      </c>
      <c r="L3593" s="53" t="s">
        <v>128</v>
      </c>
      <c r="M3593" s="58" t="s">
        <v>11225</v>
      </c>
      <c r="N3593" s="53" t="s">
        <v>10324</v>
      </c>
      <c r="O3593" s="53"/>
      <c r="P3593" s="76"/>
    </row>
    <row r="3594" spans="1:16" ht="30">
      <c r="A3594" s="53" t="s">
        <v>10325</v>
      </c>
      <c r="B3594" s="54" t="s">
        <v>155</v>
      </c>
      <c r="C3594" s="55" t="s">
        <v>10326</v>
      </c>
      <c r="D3594" s="53"/>
      <c r="E3594" s="53"/>
      <c r="F3594" s="33"/>
      <c r="G3594" s="33"/>
      <c r="H3594" s="53" t="s">
        <v>156</v>
      </c>
      <c r="I3594" s="53" t="s">
        <v>30</v>
      </c>
      <c r="J3594" s="53" t="s">
        <v>151</v>
      </c>
      <c r="K3594" s="66" t="s">
        <v>124</v>
      </c>
      <c r="L3594" s="53" t="s">
        <v>153</v>
      </c>
      <c r="M3594" s="58" t="s">
        <v>655</v>
      </c>
      <c r="N3594" s="60"/>
      <c r="O3594" s="60"/>
      <c r="P3594" s="76"/>
    </row>
    <row r="3595" spans="1:16" ht="45">
      <c r="A3595" s="53" t="s">
        <v>10327</v>
      </c>
      <c r="B3595" s="54" t="s">
        <v>155</v>
      </c>
      <c r="C3595" s="55" t="s">
        <v>10328</v>
      </c>
      <c r="D3595" s="53"/>
      <c r="E3595" s="53"/>
      <c r="F3595" s="53"/>
      <c r="G3595" s="53"/>
      <c r="H3595" s="53" t="s">
        <v>156</v>
      </c>
      <c r="I3595" s="53" t="s">
        <v>30</v>
      </c>
      <c r="J3595" s="53" t="s">
        <v>149</v>
      </c>
      <c r="K3595" s="66" t="s">
        <v>123</v>
      </c>
      <c r="L3595" s="53" t="s">
        <v>128</v>
      </c>
      <c r="M3595" s="58" t="s">
        <v>11225</v>
      </c>
      <c r="N3595" s="60"/>
      <c r="O3595" s="60"/>
      <c r="P3595" s="76"/>
    </row>
    <row r="3596" spans="1:16" ht="45">
      <c r="A3596" s="53" t="s">
        <v>10329</v>
      </c>
      <c r="B3596" s="54" t="s">
        <v>155</v>
      </c>
      <c r="C3596" s="55" t="s">
        <v>10330</v>
      </c>
      <c r="D3596" s="53"/>
      <c r="E3596" s="53"/>
      <c r="F3596" s="33"/>
      <c r="G3596" s="33"/>
      <c r="H3596" s="53" t="s">
        <v>156</v>
      </c>
      <c r="I3596" s="53" t="s">
        <v>30</v>
      </c>
      <c r="J3596" s="53" t="s">
        <v>151</v>
      </c>
      <c r="K3596" s="66" t="s">
        <v>124</v>
      </c>
      <c r="L3596" s="53" t="s">
        <v>153</v>
      </c>
      <c r="M3596" s="58" t="s">
        <v>655</v>
      </c>
      <c r="N3596" s="60"/>
      <c r="O3596" s="60"/>
      <c r="P3596" s="76"/>
    </row>
    <row r="3597" spans="1:16" ht="45">
      <c r="A3597" s="53" t="s">
        <v>10331</v>
      </c>
      <c r="B3597" s="54" t="s">
        <v>155</v>
      </c>
      <c r="C3597" s="55" t="s">
        <v>10332</v>
      </c>
      <c r="D3597" s="53"/>
      <c r="E3597" s="53"/>
      <c r="F3597" s="53"/>
      <c r="G3597" s="53"/>
      <c r="H3597" s="53" t="s">
        <v>156</v>
      </c>
      <c r="I3597" s="53" t="s">
        <v>30</v>
      </c>
      <c r="J3597" s="53" t="s">
        <v>149</v>
      </c>
      <c r="K3597" s="66" t="s">
        <v>123</v>
      </c>
      <c r="L3597" s="53" t="s">
        <v>128</v>
      </c>
      <c r="M3597" s="58" t="s">
        <v>11225</v>
      </c>
      <c r="N3597" s="60"/>
      <c r="O3597" s="60"/>
      <c r="P3597" s="76"/>
    </row>
    <row r="3598" spans="1:16" ht="30">
      <c r="A3598" s="53" t="s">
        <v>10333</v>
      </c>
      <c r="B3598" s="54" t="s">
        <v>155</v>
      </c>
      <c r="C3598" s="55" t="s">
        <v>10334</v>
      </c>
      <c r="D3598" s="53"/>
      <c r="E3598" s="53"/>
      <c r="F3598" s="33"/>
      <c r="G3598" s="33"/>
      <c r="H3598" s="53" t="s">
        <v>156</v>
      </c>
      <c r="I3598" s="53" t="s">
        <v>30</v>
      </c>
      <c r="J3598" s="53" t="s">
        <v>151</v>
      </c>
      <c r="K3598" s="66" t="s">
        <v>124</v>
      </c>
      <c r="L3598" s="53" t="s">
        <v>153</v>
      </c>
      <c r="M3598" s="58" t="s">
        <v>655</v>
      </c>
      <c r="N3598" s="60"/>
      <c r="O3598" s="60"/>
      <c r="P3598" s="76"/>
    </row>
    <row r="3599" spans="1:16" ht="60">
      <c r="A3599" s="53" t="s">
        <v>10335</v>
      </c>
      <c r="B3599" s="54" t="s">
        <v>155</v>
      </c>
      <c r="C3599" s="58" t="s">
        <v>10336</v>
      </c>
      <c r="D3599" s="53"/>
      <c r="E3599" s="53"/>
      <c r="F3599" s="53"/>
      <c r="G3599" s="33"/>
      <c r="H3599" s="53" t="s">
        <v>156</v>
      </c>
      <c r="I3599" s="53" t="s">
        <v>30</v>
      </c>
      <c r="J3599" s="53" t="s">
        <v>149</v>
      </c>
      <c r="K3599" s="66" t="s">
        <v>123</v>
      </c>
      <c r="L3599" s="53" t="s">
        <v>128</v>
      </c>
      <c r="M3599" s="58" t="s">
        <v>11197</v>
      </c>
      <c r="N3599" s="60"/>
      <c r="O3599" s="33"/>
      <c r="P3599" s="76"/>
    </row>
    <row r="3600" spans="1:16" ht="60">
      <c r="A3600" s="53" t="s">
        <v>10337</v>
      </c>
      <c r="B3600" s="54" t="s">
        <v>155</v>
      </c>
      <c r="C3600" s="58" t="s">
        <v>10338</v>
      </c>
      <c r="D3600" s="53"/>
      <c r="E3600" s="53"/>
      <c r="F3600" s="53"/>
      <c r="G3600" s="53"/>
      <c r="H3600" s="53" t="s">
        <v>156</v>
      </c>
      <c r="I3600" s="53" t="s">
        <v>30</v>
      </c>
      <c r="J3600" s="53" t="s">
        <v>149</v>
      </c>
      <c r="K3600" s="66" t="s">
        <v>123</v>
      </c>
      <c r="L3600" s="53" t="s">
        <v>128</v>
      </c>
      <c r="M3600" s="58" t="s">
        <v>11198</v>
      </c>
      <c r="N3600" s="60"/>
      <c r="O3600" s="60"/>
      <c r="P3600" s="76"/>
    </row>
    <row r="3601" spans="1:16" ht="45">
      <c r="A3601" s="53" t="s">
        <v>10339</v>
      </c>
      <c r="B3601" s="54" t="s">
        <v>155</v>
      </c>
      <c r="C3601" s="55" t="s">
        <v>10340</v>
      </c>
      <c r="D3601" s="53"/>
      <c r="E3601" s="53"/>
      <c r="F3601" s="53"/>
      <c r="G3601" s="33"/>
      <c r="H3601" s="53" t="s">
        <v>156</v>
      </c>
      <c r="I3601" s="53" t="s">
        <v>30</v>
      </c>
      <c r="J3601" s="53" t="s">
        <v>151</v>
      </c>
      <c r="K3601" s="66" t="s">
        <v>124</v>
      </c>
      <c r="L3601" s="53" t="s">
        <v>153</v>
      </c>
      <c r="M3601" s="58" t="s">
        <v>655</v>
      </c>
      <c r="N3601" s="60"/>
      <c r="O3601" s="60"/>
      <c r="P3601" s="76"/>
    </row>
    <row r="3602" spans="1:16" ht="45">
      <c r="A3602" s="53" t="s">
        <v>10341</v>
      </c>
      <c r="B3602" s="54" t="s">
        <v>155</v>
      </c>
      <c r="C3602" s="55" t="s">
        <v>10342</v>
      </c>
      <c r="D3602" s="53"/>
      <c r="E3602" s="53"/>
      <c r="F3602" s="53"/>
      <c r="G3602" s="33" t="s">
        <v>146</v>
      </c>
      <c r="H3602" s="53" t="s">
        <v>156</v>
      </c>
      <c r="I3602" s="53" t="s">
        <v>30</v>
      </c>
      <c r="J3602" s="53" t="s">
        <v>149</v>
      </c>
      <c r="K3602" s="66" t="s">
        <v>123</v>
      </c>
      <c r="L3602" s="53" t="s">
        <v>150</v>
      </c>
      <c r="M3602" s="58" t="s">
        <v>11199</v>
      </c>
      <c r="N3602" s="60"/>
      <c r="O3602" s="60"/>
      <c r="P3602" s="76"/>
    </row>
    <row r="3603" spans="1:16" ht="30">
      <c r="A3603" s="53" t="s">
        <v>10343</v>
      </c>
      <c r="B3603" s="54" t="s">
        <v>155</v>
      </c>
      <c r="C3603" s="55" t="s">
        <v>10344</v>
      </c>
      <c r="D3603" s="53"/>
      <c r="E3603" s="53"/>
      <c r="F3603" s="53"/>
      <c r="G3603" s="53"/>
      <c r="H3603" s="53" t="s">
        <v>156</v>
      </c>
      <c r="I3603" s="53" t="s">
        <v>30</v>
      </c>
      <c r="J3603" s="53" t="s">
        <v>149</v>
      </c>
      <c r="K3603" s="66" t="s">
        <v>123</v>
      </c>
      <c r="L3603" s="53" t="s">
        <v>128</v>
      </c>
      <c r="M3603" s="55" t="s">
        <v>10224</v>
      </c>
      <c r="N3603" s="60"/>
      <c r="O3603" s="60"/>
      <c r="P3603" s="76"/>
    </row>
    <row r="3604" spans="1:16" ht="30">
      <c r="A3604" s="53" t="s">
        <v>10345</v>
      </c>
      <c r="B3604" s="54" t="s">
        <v>155</v>
      </c>
      <c r="C3604" s="55" t="s">
        <v>10346</v>
      </c>
      <c r="D3604" s="53"/>
      <c r="E3604" s="53"/>
      <c r="F3604" s="53" t="s">
        <v>10347</v>
      </c>
      <c r="G3604" s="33" t="s">
        <v>146</v>
      </c>
      <c r="H3604" s="53" t="s">
        <v>156</v>
      </c>
      <c r="I3604" s="53" t="s">
        <v>30</v>
      </c>
      <c r="J3604" s="53" t="s">
        <v>149</v>
      </c>
      <c r="K3604" s="66" t="s">
        <v>123</v>
      </c>
      <c r="L3604" s="53" t="s">
        <v>154</v>
      </c>
      <c r="M3604" s="55"/>
      <c r="N3604" s="60"/>
      <c r="O3604" s="60"/>
      <c r="P3604" s="76"/>
    </row>
    <row r="3605" spans="1:16" ht="60">
      <c r="A3605" s="53" t="s">
        <v>10348</v>
      </c>
      <c r="B3605" s="54" t="s">
        <v>155</v>
      </c>
      <c r="C3605" s="58" t="s">
        <v>10349</v>
      </c>
      <c r="D3605" s="53"/>
      <c r="E3605" s="53"/>
      <c r="F3605" s="53"/>
      <c r="G3605" s="53"/>
      <c r="H3605" s="53" t="s">
        <v>156</v>
      </c>
      <c r="I3605" s="53" t="s">
        <v>30</v>
      </c>
      <c r="J3605" s="53" t="s">
        <v>149</v>
      </c>
      <c r="K3605" s="66" t="s">
        <v>123</v>
      </c>
      <c r="L3605" s="53" t="s">
        <v>128</v>
      </c>
      <c r="M3605" s="58" t="s">
        <v>11198</v>
      </c>
      <c r="N3605" s="60"/>
      <c r="O3605" s="60"/>
      <c r="P3605" s="76"/>
    </row>
    <row r="3606" spans="1:16" ht="45">
      <c r="A3606" s="53" t="s">
        <v>10350</v>
      </c>
      <c r="B3606" s="54" t="s">
        <v>155</v>
      </c>
      <c r="C3606" s="55" t="s">
        <v>10351</v>
      </c>
      <c r="D3606" s="53"/>
      <c r="E3606" s="53"/>
      <c r="F3606" s="53"/>
      <c r="G3606" s="33"/>
      <c r="H3606" s="53" t="s">
        <v>156</v>
      </c>
      <c r="I3606" s="53" t="s">
        <v>30</v>
      </c>
      <c r="J3606" s="53" t="s">
        <v>151</v>
      </c>
      <c r="K3606" s="66" t="s">
        <v>124</v>
      </c>
      <c r="L3606" s="53" t="s">
        <v>153</v>
      </c>
      <c r="M3606" s="58" t="s">
        <v>655</v>
      </c>
      <c r="N3606" s="60"/>
      <c r="O3606" s="60"/>
      <c r="P3606" s="76"/>
    </row>
    <row r="3607" spans="1:16" ht="45">
      <c r="A3607" s="53" t="s">
        <v>10352</v>
      </c>
      <c r="B3607" s="54" t="s">
        <v>155</v>
      </c>
      <c r="C3607" s="55" t="s">
        <v>10353</v>
      </c>
      <c r="D3607" s="53"/>
      <c r="E3607" s="53"/>
      <c r="F3607" s="53"/>
      <c r="G3607" s="33" t="s">
        <v>146</v>
      </c>
      <c r="H3607" s="53" t="s">
        <v>156</v>
      </c>
      <c r="I3607" s="53" t="s">
        <v>30</v>
      </c>
      <c r="J3607" s="53" t="s">
        <v>149</v>
      </c>
      <c r="K3607" s="66" t="s">
        <v>123</v>
      </c>
      <c r="L3607" s="53" t="s">
        <v>150</v>
      </c>
      <c r="M3607" s="58" t="s">
        <v>11199</v>
      </c>
      <c r="N3607" s="60"/>
      <c r="O3607" s="60"/>
      <c r="P3607" s="76"/>
    </row>
    <row r="3608" spans="1:16" ht="45">
      <c r="A3608" s="53" t="s">
        <v>10354</v>
      </c>
      <c r="B3608" s="54" t="s">
        <v>155</v>
      </c>
      <c r="C3608" s="55" t="s">
        <v>10355</v>
      </c>
      <c r="D3608" s="53"/>
      <c r="E3608" s="53"/>
      <c r="F3608" s="53"/>
      <c r="G3608" s="53"/>
      <c r="H3608" s="53" t="s">
        <v>156</v>
      </c>
      <c r="I3608" s="53" t="s">
        <v>30</v>
      </c>
      <c r="J3608" s="53" t="s">
        <v>149</v>
      </c>
      <c r="K3608" s="66" t="s">
        <v>123</v>
      </c>
      <c r="L3608" s="53" t="s">
        <v>128</v>
      </c>
      <c r="M3608" s="58" t="s">
        <v>11225</v>
      </c>
      <c r="N3608" s="60"/>
      <c r="O3608" s="60"/>
      <c r="P3608" s="76"/>
    </row>
    <row r="3609" spans="1:16" ht="30">
      <c r="A3609" s="53" t="s">
        <v>10356</v>
      </c>
      <c r="B3609" s="54" t="s">
        <v>155</v>
      </c>
      <c r="C3609" s="55" t="s">
        <v>10357</v>
      </c>
      <c r="D3609" s="53"/>
      <c r="E3609" s="53"/>
      <c r="F3609" s="33"/>
      <c r="G3609" s="33"/>
      <c r="H3609" s="53" t="s">
        <v>156</v>
      </c>
      <c r="I3609" s="53" t="s">
        <v>30</v>
      </c>
      <c r="J3609" s="53" t="s">
        <v>151</v>
      </c>
      <c r="K3609" s="66" t="s">
        <v>124</v>
      </c>
      <c r="L3609" s="53" t="s">
        <v>153</v>
      </c>
      <c r="M3609" s="58" t="s">
        <v>655</v>
      </c>
      <c r="N3609" s="60"/>
      <c r="O3609" s="60"/>
      <c r="P3609" s="76"/>
    </row>
    <row r="3610" spans="1:16" ht="60">
      <c r="A3610" s="53" t="s">
        <v>10358</v>
      </c>
      <c r="B3610" s="54" t="s">
        <v>155</v>
      </c>
      <c r="C3610" s="55" t="s">
        <v>10359</v>
      </c>
      <c r="D3610" s="53"/>
      <c r="E3610" s="53"/>
      <c r="F3610" s="53"/>
      <c r="G3610" s="53"/>
      <c r="H3610" s="53" t="s">
        <v>156</v>
      </c>
      <c r="I3610" s="53" t="s">
        <v>30</v>
      </c>
      <c r="J3610" s="53" t="s">
        <v>149</v>
      </c>
      <c r="K3610" s="66" t="s">
        <v>123</v>
      </c>
      <c r="L3610" s="53" t="s">
        <v>128</v>
      </c>
      <c r="M3610" s="58" t="s">
        <v>11198</v>
      </c>
      <c r="N3610" s="60"/>
      <c r="O3610" s="60"/>
      <c r="P3610" s="76"/>
    </row>
    <row r="3611" spans="1:16" ht="45">
      <c r="A3611" s="53" t="s">
        <v>10360</v>
      </c>
      <c r="B3611" s="54" t="s">
        <v>155</v>
      </c>
      <c r="C3611" s="55" t="s">
        <v>10361</v>
      </c>
      <c r="D3611" s="53"/>
      <c r="E3611" s="53"/>
      <c r="F3611" s="53"/>
      <c r="G3611" s="33"/>
      <c r="H3611" s="53" t="s">
        <v>156</v>
      </c>
      <c r="I3611" s="53" t="s">
        <v>30</v>
      </c>
      <c r="J3611" s="53" t="s">
        <v>151</v>
      </c>
      <c r="K3611" s="66" t="s">
        <v>124</v>
      </c>
      <c r="L3611" s="53" t="s">
        <v>153</v>
      </c>
      <c r="M3611" s="58" t="s">
        <v>655</v>
      </c>
      <c r="N3611" s="60"/>
      <c r="O3611" s="60"/>
      <c r="P3611" s="76"/>
    </row>
    <row r="3612" spans="1:16" ht="45">
      <c r="A3612" s="53" t="s">
        <v>10362</v>
      </c>
      <c r="B3612" s="54" t="s">
        <v>155</v>
      </c>
      <c r="C3612" s="55" t="s">
        <v>10363</v>
      </c>
      <c r="D3612" s="53"/>
      <c r="E3612" s="53"/>
      <c r="F3612" s="53"/>
      <c r="G3612" s="33" t="s">
        <v>146</v>
      </c>
      <c r="H3612" s="53" t="s">
        <v>156</v>
      </c>
      <c r="I3612" s="53" t="s">
        <v>30</v>
      </c>
      <c r="J3612" s="53" t="s">
        <v>149</v>
      </c>
      <c r="K3612" s="66" t="s">
        <v>123</v>
      </c>
      <c r="L3612" s="53" t="s">
        <v>150</v>
      </c>
      <c r="M3612" s="58" t="s">
        <v>11199</v>
      </c>
      <c r="N3612" s="60"/>
      <c r="O3612" s="60"/>
      <c r="P3612" s="76"/>
    </row>
    <row r="3613" spans="1:16" ht="30">
      <c r="A3613" s="53" t="s">
        <v>10364</v>
      </c>
      <c r="B3613" s="54" t="s">
        <v>155</v>
      </c>
      <c r="C3613" s="55" t="s">
        <v>10365</v>
      </c>
      <c r="D3613" s="53"/>
      <c r="E3613" s="53"/>
      <c r="F3613" s="53"/>
      <c r="G3613" s="53"/>
      <c r="H3613" s="53" t="s">
        <v>156</v>
      </c>
      <c r="I3613" s="53" t="s">
        <v>30</v>
      </c>
      <c r="J3613" s="53" t="s">
        <v>149</v>
      </c>
      <c r="K3613" s="66" t="s">
        <v>123</v>
      </c>
      <c r="L3613" s="53" t="s">
        <v>128</v>
      </c>
      <c r="M3613" s="58" t="s">
        <v>11200</v>
      </c>
      <c r="N3613" s="60"/>
      <c r="O3613" s="60"/>
      <c r="P3613" s="76"/>
    </row>
    <row r="3614" spans="1:16" ht="30">
      <c r="A3614" s="53" t="s">
        <v>10366</v>
      </c>
      <c r="B3614" s="54" t="s">
        <v>155</v>
      </c>
      <c r="C3614" s="55" t="s">
        <v>10367</v>
      </c>
      <c r="D3614" s="53"/>
      <c r="E3614" s="53"/>
      <c r="F3614" s="53"/>
      <c r="G3614" s="33"/>
      <c r="H3614" s="53" t="s">
        <v>156</v>
      </c>
      <c r="I3614" s="53" t="s">
        <v>30</v>
      </c>
      <c r="J3614" s="53" t="s">
        <v>151</v>
      </c>
      <c r="K3614" s="66" t="s">
        <v>124</v>
      </c>
      <c r="L3614" s="53" t="s">
        <v>153</v>
      </c>
      <c r="M3614" s="58" t="s">
        <v>655</v>
      </c>
      <c r="N3614" s="60"/>
      <c r="O3614" s="60"/>
      <c r="P3614" s="76"/>
    </row>
    <row r="3615" spans="1:16" ht="45">
      <c r="A3615" s="53" t="s">
        <v>10368</v>
      </c>
      <c r="B3615" s="54" t="s">
        <v>155</v>
      </c>
      <c r="C3615" s="55" t="s">
        <v>10369</v>
      </c>
      <c r="D3615" s="53"/>
      <c r="E3615" s="53"/>
      <c r="F3615" s="53"/>
      <c r="G3615" s="33" t="s">
        <v>146</v>
      </c>
      <c r="H3615" s="53" t="s">
        <v>156</v>
      </c>
      <c r="I3615" s="53" t="s">
        <v>30</v>
      </c>
      <c r="J3615" s="53" t="s">
        <v>149</v>
      </c>
      <c r="K3615" s="66" t="s">
        <v>123</v>
      </c>
      <c r="L3615" s="53" t="s">
        <v>150</v>
      </c>
      <c r="M3615" s="58" t="s">
        <v>11200</v>
      </c>
      <c r="N3615" s="60"/>
      <c r="O3615" s="60"/>
      <c r="P3615" s="76"/>
    </row>
    <row r="3616" spans="1:16" ht="45">
      <c r="A3616" s="53" t="s">
        <v>10370</v>
      </c>
      <c r="B3616" s="54" t="s">
        <v>155</v>
      </c>
      <c r="C3616" s="55" t="s">
        <v>10371</v>
      </c>
      <c r="D3616" s="53"/>
      <c r="E3616" s="53"/>
      <c r="F3616" s="53"/>
      <c r="G3616" s="33" t="s">
        <v>146</v>
      </c>
      <c r="H3616" s="53" t="s">
        <v>156</v>
      </c>
      <c r="I3616" s="53" t="s">
        <v>30</v>
      </c>
      <c r="J3616" s="53" t="s">
        <v>149</v>
      </c>
      <c r="K3616" s="66" t="s">
        <v>123</v>
      </c>
      <c r="L3616" s="53" t="s">
        <v>150</v>
      </c>
      <c r="M3616" s="58" t="s">
        <v>11200</v>
      </c>
      <c r="N3616" s="60"/>
      <c r="O3616" s="60"/>
      <c r="P3616" s="76"/>
    </row>
    <row r="3617" spans="1:16" ht="45">
      <c r="A3617" s="53" t="s">
        <v>10372</v>
      </c>
      <c r="B3617" s="54" t="s">
        <v>155</v>
      </c>
      <c r="C3617" s="55" t="s">
        <v>10373</v>
      </c>
      <c r="D3617" s="53"/>
      <c r="E3617" s="53"/>
      <c r="F3617" s="53"/>
      <c r="G3617" s="33" t="s">
        <v>146</v>
      </c>
      <c r="H3617" s="53" t="s">
        <v>156</v>
      </c>
      <c r="I3617" s="53" t="s">
        <v>30</v>
      </c>
      <c r="J3617" s="53" t="s">
        <v>149</v>
      </c>
      <c r="K3617" s="66" t="s">
        <v>123</v>
      </c>
      <c r="L3617" s="53" t="s">
        <v>150</v>
      </c>
      <c r="M3617" s="58" t="s">
        <v>11200</v>
      </c>
      <c r="N3617" s="60"/>
      <c r="O3617" s="60"/>
      <c r="P3617" s="76"/>
    </row>
    <row r="3618" spans="1:16" ht="45">
      <c r="A3618" s="53" t="s">
        <v>10374</v>
      </c>
      <c r="B3618" s="54" t="s">
        <v>155</v>
      </c>
      <c r="C3618" s="55" t="s">
        <v>10375</v>
      </c>
      <c r="D3618" s="53"/>
      <c r="E3618" s="53"/>
      <c r="F3618" s="53"/>
      <c r="G3618" s="53"/>
      <c r="H3618" s="53" t="s">
        <v>156</v>
      </c>
      <c r="I3618" s="53" t="s">
        <v>30</v>
      </c>
      <c r="J3618" s="53" t="s">
        <v>149</v>
      </c>
      <c r="K3618" s="66" t="s">
        <v>123</v>
      </c>
      <c r="L3618" s="53" t="s">
        <v>128</v>
      </c>
      <c r="M3618" s="58" t="s">
        <v>11225</v>
      </c>
      <c r="N3618" s="60"/>
      <c r="O3618" s="60"/>
      <c r="P3618" s="76"/>
    </row>
    <row r="3619" spans="1:16" ht="30">
      <c r="A3619" s="53" t="s">
        <v>10376</v>
      </c>
      <c r="B3619" s="54" t="s">
        <v>155</v>
      </c>
      <c r="C3619" s="55" t="s">
        <v>10377</v>
      </c>
      <c r="D3619" s="53"/>
      <c r="E3619" s="53"/>
      <c r="F3619" s="33"/>
      <c r="G3619" s="33"/>
      <c r="H3619" s="53" t="s">
        <v>156</v>
      </c>
      <c r="I3619" s="53" t="s">
        <v>30</v>
      </c>
      <c r="J3619" s="53" t="s">
        <v>151</v>
      </c>
      <c r="K3619" s="66" t="s">
        <v>124</v>
      </c>
      <c r="L3619" s="53" t="s">
        <v>153</v>
      </c>
      <c r="M3619" s="58" t="s">
        <v>655</v>
      </c>
      <c r="N3619" s="60"/>
      <c r="O3619" s="60"/>
      <c r="P3619" s="76"/>
    </row>
    <row r="3620" spans="1:16" ht="30">
      <c r="A3620" s="53" t="s">
        <v>10378</v>
      </c>
      <c r="B3620" s="54" t="s">
        <v>155</v>
      </c>
      <c r="C3620" s="55" t="s">
        <v>10379</v>
      </c>
      <c r="D3620" s="53"/>
      <c r="E3620" s="53"/>
      <c r="F3620" s="53"/>
      <c r="G3620" s="53"/>
      <c r="H3620" s="53" t="s">
        <v>156</v>
      </c>
      <c r="I3620" s="53" t="s">
        <v>30</v>
      </c>
      <c r="J3620" s="53" t="s">
        <v>149</v>
      </c>
      <c r="K3620" s="66" t="s">
        <v>123</v>
      </c>
      <c r="L3620" s="53" t="s">
        <v>128</v>
      </c>
      <c r="M3620" s="55" t="s">
        <v>10224</v>
      </c>
      <c r="N3620" s="60"/>
      <c r="O3620" s="60"/>
      <c r="P3620" s="76"/>
    </row>
    <row r="3621" spans="1:16" ht="30">
      <c r="A3621" s="53" t="s">
        <v>10380</v>
      </c>
      <c r="B3621" s="54" t="s">
        <v>155</v>
      </c>
      <c r="C3621" s="55" t="s">
        <v>10381</v>
      </c>
      <c r="D3621" s="53"/>
      <c r="E3621" s="53"/>
      <c r="F3621" s="53" t="s">
        <v>10382</v>
      </c>
      <c r="G3621" s="33" t="s">
        <v>146</v>
      </c>
      <c r="H3621" s="53" t="s">
        <v>156</v>
      </c>
      <c r="I3621" s="53" t="s">
        <v>30</v>
      </c>
      <c r="J3621" s="53" t="s">
        <v>149</v>
      </c>
      <c r="K3621" s="66" t="s">
        <v>123</v>
      </c>
      <c r="L3621" s="53" t="s">
        <v>154</v>
      </c>
      <c r="M3621" s="55"/>
      <c r="N3621" s="60"/>
      <c r="O3621" s="60"/>
      <c r="P3621" s="76"/>
    </row>
    <row r="3622" spans="1:16" ht="30">
      <c r="A3622" s="53" t="s">
        <v>10383</v>
      </c>
      <c r="B3622" s="54" t="s">
        <v>155</v>
      </c>
      <c r="C3622" s="55" t="s">
        <v>10384</v>
      </c>
      <c r="D3622" s="53"/>
      <c r="E3622" s="53"/>
      <c r="F3622" s="53"/>
      <c r="G3622" s="53"/>
      <c r="H3622" s="53" t="s">
        <v>156</v>
      </c>
      <c r="I3622" s="53" t="s">
        <v>30</v>
      </c>
      <c r="J3622" s="53" t="s">
        <v>149</v>
      </c>
      <c r="K3622" s="66" t="s">
        <v>123</v>
      </c>
      <c r="L3622" s="53" t="s">
        <v>128</v>
      </c>
      <c r="M3622" s="55" t="s">
        <v>10224</v>
      </c>
      <c r="N3622" s="60"/>
      <c r="O3622" s="60"/>
      <c r="P3622" s="76"/>
    </row>
    <row r="3623" spans="1:16" ht="30">
      <c r="A3623" s="53" t="s">
        <v>10385</v>
      </c>
      <c r="B3623" s="54" t="s">
        <v>155</v>
      </c>
      <c r="C3623" s="55" t="s">
        <v>10386</v>
      </c>
      <c r="D3623" s="53"/>
      <c r="E3623" s="53"/>
      <c r="F3623" s="53" t="s">
        <v>10387</v>
      </c>
      <c r="G3623" s="33" t="s">
        <v>146</v>
      </c>
      <c r="H3623" s="53" t="s">
        <v>156</v>
      </c>
      <c r="I3623" s="53" t="s">
        <v>30</v>
      </c>
      <c r="J3623" s="53" t="s">
        <v>149</v>
      </c>
      <c r="K3623" s="66" t="s">
        <v>123</v>
      </c>
      <c r="L3623" s="53" t="s">
        <v>154</v>
      </c>
      <c r="M3623" s="55"/>
      <c r="N3623" s="60"/>
      <c r="O3623" s="60"/>
      <c r="P3623" s="76"/>
    </row>
    <row r="3624" spans="1:16" ht="60">
      <c r="A3624" s="53" t="s">
        <v>10388</v>
      </c>
      <c r="B3624" s="54" t="s">
        <v>155</v>
      </c>
      <c r="C3624" s="55" t="s">
        <v>10389</v>
      </c>
      <c r="D3624" s="53"/>
      <c r="E3624" s="53"/>
      <c r="F3624" s="53"/>
      <c r="G3624" s="53"/>
      <c r="H3624" s="53" t="s">
        <v>156</v>
      </c>
      <c r="I3624" s="53" t="s">
        <v>30</v>
      </c>
      <c r="J3624" s="53" t="s">
        <v>151</v>
      </c>
      <c r="K3624" s="53" t="s">
        <v>124</v>
      </c>
      <c r="L3624" s="53" t="s">
        <v>129</v>
      </c>
      <c r="M3624" s="55"/>
      <c r="N3624" s="60"/>
      <c r="O3624" s="60"/>
      <c r="P3624" s="76"/>
    </row>
    <row r="3625" spans="1:16" ht="45">
      <c r="A3625" s="53" t="s">
        <v>10390</v>
      </c>
      <c r="B3625" s="54" t="s">
        <v>155</v>
      </c>
      <c r="C3625" s="55" t="s">
        <v>10391</v>
      </c>
      <c r="D3625" s="53"/>
      <c r="E3625" s="53"/>
      <c r="F3625" s="53"/>
      <c r="G3625" s="53"/>
      <c r="H3625" s="53" t="s">
        <v>156</v>
      </c>
      <c r="I3625" s="53" t="s">
        <v>30</v>
      </c>
      <c r="J3625" s="53" t="s">
        <v>149</v>
      </c>
      <c r="K3625" s="66" t="s">
        <v>123</v>
      </c>
      <c r="L3625" s="53" t="s">
        <v>128</v>
      </c>
      <c r="M3625" s="58" t="s">
        <v>11225</v>
      </c>
      <c r="N3625" s="60"/>
      <c r="O3625" s="60"/>
      <c r="P3625" s="76"/>
    </row>
    <row r="3626" spans="1:16" ht="30">
      <c r="A3626" s="53" t="s">
        <v>10392</v>
      </c>
      <c r="B3626" s="54" t="s">
        <v>155</v>
      </c>
      <c r="C3626" s="55" t="s">
        <v>10393</v>
      </c>
      <c r="D3626" s="53"/>
      <c r="E3626" s="53"/>
      <c r="F3626" s="33"/>
      <c r="G3626" s="33"/>
      <c r="H3626" s="53" t="s">
        <v>156</v>
      </c>
      <c r="I3626" s="53" t="s">
        <v>30</v>
      </c>
      <c r="J3626" s="53" t="s">
        <v>151</v>
      </c>
      <c r="K3626" s="66" t="s">
        <v>124</v>
      </c>
      <c r="L3626" s="53" t="s">
        <v>153</v>
      </c>
      <c r="M3626" s="58" t="s">
        <v>655</v>
      </c>
      <c r="N3626" s="60"/>
      <c r="O3626" s="60"/>
      <c r="P3626" s="76"/>
    </row>
    <row r="3627" spans="1:16" ht="45">
      <c r="A3627" s="53" t="s">
        <v>10394</v>
      </c>
      <c r="B3627" s="54" t="s">
        <v>155</v>
      </c>
      <c r="C3627" s="55" t="s">
        <v>10395</v>
      </c>
      <c r="D3627" s="53"/>
      <c r="E3627" s="53"/>
      <c r="F3627" s="53"/>
      <c r="G3627" s="53"/>
      <c r="H3627" s="53" t="s">
        <v>156</v>
      </c>
      <c r="I3627" s="53" t="s">
        <v>30</v>
      </c>
      <c r="J3627" s="53" t="s">
        <v>149</v>
      </c>
      <c r="K3627" s="66" t="s">
        <v>123</v>
      </c>
      <c r="L3627" s="53" t="s">
        <v>128</v>
      </c>
      <c r="M3627" s="58" t="s">
        <v>11225</v>
      </c>
      <c r="N3627" s="60"/>
      <c r="O3627" s="60"/>
      <c r="P3627" s="76"/>
    </row>
    <row r="3628" spans="1:16" ht="30">
      <c r="A3628" s="53" t="s">
        <v>10396</v>
      </c>
      <c r="B3628" s="54" t="s">
        <v>155</v>
      </c>
      <c r="C3628" s="55" t="s">
        <v>10397</v>
      </c>
      <c r="D3628" s="53"/>
      <c r="E3628" s="53"/>
      <c r="F3628" s="33"/>
      <c r="G3628" s="33"/>
      <c r="H3628" s="53" t="s">
        <v>156</v>
      </c>
      <c r="I3628" s="53" t="s">
        <v>30</v>
      </c>
      <c r="J3628" s="53" t="s">
        <v>151</v>
      </c>
      <c r="K3628" s="66" t="s">
        <v>124</v>
      </c>
      <c r="L3628" s="53" t="s">
        <v>153</v>
      </c>
      <c r="M3628" s="58" t="s">
        <v>655</v>
      </c>
      <c r="N3628" s="60"/>
      <c r="O3628" s="60"/>
      <c r="P3628" s="76"/>
    </row>
    <row r="3629" spans="1:16" ht="45">
      <c r="A3629" s="53" t="s">
        <v>10398</v>
      </c>
      <c r="B3629" s="54" t="s">
        <v>155</v>
      </c>
      <c r="C3629" s="55" t="s">
        <v>10399</v>
      </c>
      <c r="D3629" s="53"/>
      <c r="E3629" s="53"/>
      <c r="F3629" s="53"/>
      <c r="G3629" s="53"/>
      <c r="H3629" s="53" t="s">
        <v>156</v>
      </c>
      <c r="I3629" s="53" t="s">
        <v>30</v>
      </c>
      <c r="J3629" s="53" t="s">
        <v>149</v>
      </c>
      <c r="K3629" s="66" t="s">
        <v>123</v>
      </c>
      <c r="L3629" s="53" t="s">
        <v>128</v>
      </c>
      <c r="M3629" s="58" t="s">
        <v>11225</v>
      </c>
      <c r="N3629" s="60"/>
      <c r="O3629" s="60"/>
      <c r="P3629" s="76"/>
    </row>
    <row r="3630" spans="1:16" ht="30">
      <c r="A3630" s="53" t="s">
        <v>10400</v>
      </c>
      <c r="B3630" s="54" t="s">
        <v>155</v>
      </c>
      <c r="C3630" s="55" t="s">
        <v>10401</v>
      </c>
      <c r="D3630" s="53"/>
      <c r="E3630" s="53"/>
      <c r="F3630" s="33"/>
      <c r="G3630" s="33"/>
      <c r="H3630" s="53" t="s">
        <v>156</v>
      </c>
      <c r="I3630" s="53" t="s">
        <v>30</v>
      </c>
      <c r="J3630" s="53" t="s">
        <v>151</v>
      </c>
      <c r="K3630" s="66" t="s">
        <v>124</v>
      </c>
      <c r="L3630" s="53" t="s">
        <v>153</v>
      </c>
      <c r="M3630" s="58" t="s">
        <v>655</v>
      </c>
      <c r="N3630" s="60"/>
      <c r="O3630" s="60"/>
      <c r="P3630" s="76"/>
    </row>
    <row r="3631" spans="1:16" ht="30">
      <c r="A3631" s="53" t="s">
        <v>10402</v>
      </c>
      <c r="B3631" s="54" t="s">
        <v>155</v>
      </c>
      <c r="C3631" s="55" t="s">
        <v>10403</v>
      </c>
      <c r="D3631" s="53"/>
      <c r="E3631" s="53"/>
      <c r="F3631" s="53"/>
      <c r="G3631" s="33" t="s">
        <v>146</v>
      </c>
      <c r="H3631" s="53" t="s">
        <v>156</v>
      </c>
      <c r="I3631" s="53" t="s">
        <v>30</v>
      </c>
      <c r="J3631" s="53" t="s">
        <v>149</v>
      </c>
      <c r="K3631" s="66" t="s">
        <v>123</v>
      </c>
      <c r="L3631" s="53" t="s">
        <v>154</v>
      </c>
      <c r="M3631" s="58" t="s">
        <v>11219</v>
      </c>
      <c r="N3631" s="60"/>
      <c r="O3631" s="33"/>
      <c r="P3631" s="76"/>
    </row>
    <row r="3632" spans="1:16" ht="45">
      <c r="A3632" s="53" t="s">
        <v>10404</v>
      </c>
      <c r="B3632" s="54" t="s">
        <v>155</v>
      </c>
      <c r="C3632" s="55" t="s">
        <v>10405</v>
      </c>
      <c r="D3632" s="53"/>
      <c r="E3632" s="53"/>
      <c r="F3632" s="53"/>
      <c r="G3632" s="33" t="s">
        <v>146</v>
      </c>
      <c r="H3632" s="53" t="s">
        <v>156</v>
      </c>
      <c r="I3632" s="53" t="s">
        <v>30</v>
      </c>
      <c r="J3632" s="53" t="s">
        <v>149</v>
      </c>
      <c r="K3632" s="66" t="s">
        <v>123</v>
      </c>
      <c r="L3632" s="53" t="s">
        <v>154</v>
      </c>
      <c r="M3632" s="58" t="s">
        <v>11219</v>
      </c>
      <c r="N3632" s="60"/>
      <c r="O3632" s="33"/>
      <c r="P3632" s="76"/>
    </row>
    <row r="3633" spans="1:16" ht="45">
      <c r="A3633" s="53" t="s">
        <v>10406</v>
      </c>
      <c r="B3633" s="54" t="s">
        <v>155</v>
      </c>
      <c r="C3633" s="55" t="s">
        <v>10407</v>
      </c>
      <c r="D3633" s="53"/>
      <c r="E3633" s="53"/>
      <c r="F3633" s="53"/>
      <c r="G3633" s="53"/>
      <c r="H3633" s="53" t="s">
        <v>156</v>
      </c>
      <c r="I3633" s="53" t="s">
        <v>30</v>
      </c>
      <c r="J3633" s="53" t="s">
        <v>149</v>
      </c>
      <c r="K3633" s="66" t="s">
        <v>123</v>
      </c>
      <c r="L3633" s="53" t="s">
        <v>128</v>
      </c>
      <c r="M3633" s="58" t="s">
        <v>11225</v>
      </c>
      <c r="N3633" s="60"/>
      <c r="O3633" s="60"/>
      <c r="P3633" s="76"/>
    </row>
    <row r="3634" spans="1:16" ht="30">
      <c r="A3634" s="53" t="s">
        <v>10408</v>
      </c>
      <c r="B3634" s="54" t="s">
        <v>155</v>
      </c>
      <c r="C3634" s="55" t="s">
        <v>10409</v>
      </c>
      <c r="D3634" s="53"/>
      <c r="E3634" s="53"/>
      <c r="F3634" s="33"/>
      <c r="G3634" s="33"/>
      <c r="H3634" s="53" t="s">
        <v>156</v>
      </c>
      <c r="I3634" s="53" t="s">
        <v>30</v>
      </c>
      <c r="J3634" s="53" t="s">
        <v>151</v>
      </c>
      <c r="K3634" s="66" t="s">
        <v>124</v>
      </c>
      <c r="L3634" s="53" t="s">
        <v>153</v>
      </c>
      <c r="M3634" s="58" t="s">
        <v>655</v>
      </c>
      <c r="N3634" s="60"/>
      <c r="O3634" s="60"/>
      <c r="P3634" s="76"/>
    </row>
    <row r="3635" spans="1:16" ht="30">
      <c r="A3635" s="53" t="s">
        <v>10410</v>
      </c>
      <c r="B3635" s="54" t="s">
        <v>155</v>
      </c>
      <c r="C3635" s="55" t="s">
        <v>10411</v>
      </c>
      <c r="D3635" s="53"/>
      <c r="E3635" s="53"/>
      <c r="F3635" s="53"/>
      <c r="G3635" s="53"/>
      <c r="H3635" s="53" t="s">
        <v>156</v>
      </c>
      <c r="I3635" s="53" t="s">
        <v>30</v>
      </c>
      <c r="J3635" s="53" t="s">
        <v>149</v>
      </c>
      <c r="K3635" s="66" t="s">
        <v>123</v>
      </c>
      <c r="L3635" s="53" t="s">
        <v>128</v>
      </c>
      <c r="M3635" s="55" t="s">
        <v>10224</v>
      </c>
      <c r="N3635" s="60"/>
      <c r="O3635" s="60"/>
      <c r="P3635" s="76"/>
    </row>
    <row r="3636" spans="1:16" ht="30">
      <c r="A3636" s="53" t="s">
        <v>10412</v>
      </c>
      <c r="B3636" s="54" t="s">
        <v>155</v>
      </c>
      <c r="C3636" s="55" t="s">
        <v>10413</v>
      </c>
      <c r="D3636" s="53"/>
      <c r="E3636" s="53"/>
      <c r="F3636" s="53" t="s">
        <v>10414</v>
      </c>
      <c r="G3636" s="33" t="s">
        <v>146</v>
      </c>
      <c r="H3636" s="53" t="s">
        <v>156</v>
      </c>
      <c r="I3636" s="53" t="s">
        <v>30</v>
      </c>
      <c r="J3636" s="53" t="s">
        <v>149</v>
      </c>
      <c r="K3636" s="66" t="s">
        <v>123</v>
      </c>
      <c r="L3636" s="53" t="s">
        <v>154</v>
      </c>
      <c r="M3636" s="55"/>
      <c r="N3636" s="60"/>
      <c r="O3636" s="60"/>
      <c r="P3636" s="76"/>
    </row>
    <row r="3637" spans="1:16" ht="45">
      <c r="A3637" s="53" t="s">
        <v>10415</v>
      </c>
      <c r="B3637" s="54" t="s">
        <v>155</v>
      </c>
      <c r="C3637" s="55" t="s">
        <v>10416</v>
      </c>
      <c r="D3637" s="53"/>
      <c r="E3637" s="53"/>
      <c r="F3637" s="53"/>
      <c r="G3637" s="53"/>
      <c r="H3637" s="53" t="s">
        <v>156</v>
      </c>
      <c r="I3637" s="53" t="s">
        <v>30</v>
      </c>
      <c r="J3637" s="53" t="s">
        <v>149</v>
      </c>
      <c r="K3637" s="66" t="s">
        <v>123</v>
      </c>
      <c r="L3637" s="53" t="s">
        <v>128</v>
      </c>
      <c r="M3637" s="58" t="s">
        <v>11225</v>
      </c>
      <c r="N3637" s="60"/>
      <c r="O3637" s="60"/>
      <c r="P3637" s="76"/>
    </row>
    <row r="3638" spans="1:16" ht="30">
      <c r="A3638" s="53" t="s">
        <v>10417</v>
      </c>
      <c r="B3638" s="54" t="s">
        <v>155</v>
      </c>
      <c r="C3638" s="55" t="s">
        <v>10418</v>
      </c>
      <c r="D3638" s="53"/>
      <c r="E3638" s="53"/>
      <c r="F3638" s="33"/>
      <c r="G3638" s="33"/>
      <c r="H3638" s="53" t="s">
        <v>156</v>
      </c>
      <c r="I3638" s="53" t="s">
        <v>30</v>
      </c>
      <c r="J3638" s="53" t="s">
        <v>151</v>
      </c>
      <c r="K3638" s="66" t="s">
        <v>124</v>
      </c>
      <c r="L3638" s="53" t="s">
        <v>153</v>
      </c>
      <c r="M3638" s="58" t="s">
        <v>655</v>
      </c>
      <c r="N3638" s="60"/>
      <c r="O3638" s="60"/>
      <c r="P3638" s="76"/>
    </row>
    <row r="3639" spans="1:16" ht="45">
      <c r="A3639" s="33" t="s">
        <v>7785</v>
      </c>
      <c r="B3639" s="54" t="s">
        <v>155</v>
      </c>
      <c r="C3639" s="55" t="s">
        <v>10419</v>
      </c>
      <c r="D3639" s="53"/>
      <c r="E3639" s="53"/>
      <c r="F3639" s="53"/>
      <c r="G3639" s="53"/>
      <c r="H3639" s="53" t="s">
        <v>156</v>
      </c>
      <c r="I3639" s="53" t="s">
        <v>30</v>
      </c>
      <c r="J3639" s="53" t="s">
        <v>149</v>
      </c>
      <c r="K3639" s="66" t="s">
        <v>123</v>
      </c>
      <c r="L3639" s="53" t="s">
        <v>128</v>
      </c>
      <c r="M3639" s="58" t="s">
        <v>11225</v>
      </c>
      <c r="N3639" s="53" t="s">
        <v>10321</v>
      </c>
      <c r="O3639" s="53"/>
      <c r="P3639" s="76"/>
    </row>
    <row r="3640" spans="1:16" ht="30">
      <c r="A3640" s="33" t="s">
        <v>10689</v>
      </c>
      <c r="B3640" s="54" t="s">
        <v>155</v>
      </c>
      <c r="C3640" s="55" t="s">
        <v>10420</v>
      </c>
      <c r="D3640" s="53"/>
      <c r="E3640" s="53"/>
      <c r="F3640" s="33"/>
      <c r="G3640" s="33"/>
      <c r="H3640" s="53" t="s">
        <v>156</v>
      </c>
      <c r="I3640" s="53" t="s">
        <v>30</v>
      </c>
      <c r="J3640" s="53" t="s">
        <v>151</v>
      </c>
      <c r="K3640" s="66" t="s">
        <v>124</v>
      </c>
      <c r="L3640" s="53" t="s">
        <v>153</v>
      </c>
      <c r="M3640" s="58" t="s">
        <v>655</v>
      </c>
      <c r="N3640" s="60"/>
      <c r="O3640" s="60"/>
      <c r="P3640" s="76"/>
    </row>
    <row r="3641" spans="1:16" ht="30">
      <c r="A3641" s="33" t="s">
        <v>7787</v>
      </c>
      <c r="B3641" s="54" t="s">
        <v>155</v>
      </c>
      <c r="C3641" s="55" t="s">
        <v>10421</v>
      </c>
      <c r="D3641" s="53"/>
      <c r="E3641" s="53"/>
      <c r="F3641" s="53"/>
      <c r="G3641" s="53"/>
      <c r="H3641" s="53" t="s">
        <v>156</v>
      </c>
      <c r="I3641" s="53" t="s">
        <v>30</v>
      </c>
      <c r="J3641" s="53" t="s">
        <v>149</v>
      </c>
      <c r="K3641" s="66" t="s">
        <v>123</v>
      </c>
      <c r="L3641" s="53" t="s">
        <v>128</v>
      </c>
      <c r="M3641" s="55" t="s">
        <v>10224</v>
      </c>
      <c r="N3641" s="60"/>
      <c r="O3641" s="60"/>
      <c r="P3641" s="76"/>
    </row>
    <row r="3642" spans="1:16" ht="30">
      <c r="A3642" s="33" t="s">
        <v>10690</v>
      </c>
      <c r="B3642" s="54" t="s">
        <v>155</v>
      </c>
      <c r="C3642" s="55" t="s">
        <v>10422</v>
      </c>
      <c r="D3642" s="53"/>
      <c r="E3642" s="53"/>
      <c r="F3642" s="33" t="s">
        <v>10691</v>
      </c>
      <c r="G3642" s="33" t="s">
        <v>146</v>
      </c>
      <c r="H3642" s="53" t="s">
        <v>156</v>
      </c>
      <c r="I3642" s="53" t="s">
        <v>30</v>
      </c>
      <c r="J3642" s="53" t="s">
        <v>149</v>
      </c>
      <c r="K3642" s="66" t="s">
        <v>123</v>
      </c>
      <c r="L3642" s="53" t="s">
        <v>154</v>
      </c>
      <c r="M3642" s="55"/>
      <c r="N3642" s="60"/>
      <c r="O3642" s="60"/>
      <c r="P3642" s="76"/>
    </row>
    <row r="3643" spans="1:16" ht="45">
      <c r="A3643" s="53" t="s">
        <v>10423</v>
      </c>
      <c r="B3643" s="54" t="s">
        <v>155</v>
      </c>
      <c r="C3643" s="55" t="s">
        <v>10424</v>
      </c>
      <c r="D3643" s="53"/>
      <c r="E3643" s="53"/>
      <c r="F3643" s="53"/>
      <c r="G3643" s="53"/>
      <c r="H3643" s="53" t="s">
        <v>156</v>
      </c>
      <c r="I3643" s="53" t="s">
        <v>30</v>
      </c>
      <c r="J3643" s="53" t="s">
        <v>151</v>
      </c>
      <c r="K3643" s="53" t="s">
        <v>124</v>
      </c>
      <c r="L3643" s="53" t="s">
        <v>129</v>
      </c>
      <c r="M3643" s="55"/>
      <c r="N3643" s="60"/>
      <c r="O3643" s="60"/>
      <c r="P3643" s="76"/>
    </row>
    <row r="3644" spans="1:16" ht="30">
      <c r="A3644" s="53" t="s">
        <v>10425</v>
      </c>
      <c r="B3644" s="54" t="s">
        <v>155</v>
      </c>
      <c r="C3644" s="55" t="s">
        <v>10426</v>
      </c>
      <c r="D3644" s="53"/>
      <c r="E3644" s="53"/>
      <c r="F3644" s="53"/>
      <c r="G3644" s="53"/>
      <c r="H3644" s="53" t="s">
        <v>156</v>
      </c>
      <c r="I3644" s="53" t="s">
        <v>30</v>
      </c>
      <c r="J3644" s="53" t="s">
        <v>151</v>
      </c>
      <c r="K3644" s="53" t="s">
        <v>124</v>
      </c>
      <c r="L3644" s="53" t="s">
        <v>129</v>
      </c>
      <c r="M3644" s="55"/>
      <c r="N3644" s="60"/>
      <c r="O3644" s="60"/>
      <c r="P3644" s="76"/>
    </row>
    <row r="3645" spans="1:16" ht="30">
      <c r="A3645" s="53" t="s">
        <v>10427</v>
      </c>
      <c r="B3645" s="54" t="s">
        <v>155</v>
      </c>
      <c r="C3645" s="55" t="s">
        <v>10428</v>
      </c>
      <c r="D3645" s="53"/>
      <c r="E3645" s="53"/>
      <c r="F3645" s="53"/>
      <c r="G3645" s="53"/>
      <c r="H3645" s="53" t="s">
        <v>156</v>
      </c>
      <c r="I3645" s="53" t="s">
        <v>30</v>
      </c>
      <c r="J3645" s="53" t="s">
        <v>151</v>
      </c>
      <c r="K3645" s="53" t="s">
        <v>124</v>
      </c>
      <c r="L3645" s="53" t="s">
        <v>129</v>
      </c>
      <c r="M3645" s="55"/>
      <c r="N3645" s="60"/>
      <c r="O3645" s="60"/>
      <c r="P3645" s="76"/>
    </row>
    <row r="3646" spans="1:16" ht="90">
      <c r="A3646" s="53" t="s">
        <v>10429</v>
      </c>
      <c r="B3646" s="54" t="s">
        <v>155</v>
      </c>
      <c r="C3646" s="55" t="s">
        <v>10430</v>
      </c>
      <c r="D3646" s="53"/>
      <c r="E3646" s="53"/>
      <c r="F3646" s="53"/>
      <c r="G3646" s="33"/>
      <c r="H3646" s="53" t="s">
        <v>156</v>
      </c>
      <c r="I3646" s="53" t="s">
        <v>30</v>
      </c>
      <c r="J3646" s="53" t="s">
        <v>151</v>
      </c>
      <c r="K3646" s="53" t="s">
        <v>124</v>
      </c>
      <c r="L3646" s="53" t="s">
        <v>129</v>
      </c>
      <c r="M3646" s="55"/>
      <c r="N3646" s="60"/>
      <c r="O3646" s="60"/>
      <c r="P3646" s="76"/>
    </row>
    <row r="3647" spans="1:16" ht="45">
      <c r="A3647" s="53" t="s">
        <v>10431</v>
      </c>
      <c r="B3647" s="54" t="s">
        <v>155</v>
      </c>
      <c r="C3647" s="55" t="s">
        <v>10432</v>
      </c>
      <c r="D3647" s="53"/>
      <c r="E3647" s="53"/>
      <c r="F3647" s="53"/>
      <c r="G3647" s="33"/>
      <c r="H3647" s="53" t="s">
        <v>156</v>
      </c>
      <c r="I3647" s="53" t="s">
        <v>30</v>
      </c>
      <c r="J3647" s="53" t="s">
        <v>151</v>
      </c>
      <c r="K3647" s="53" t="s">
        <v>124</v>
      </c>
      <c r="L3647" s="53" t="s">
        <v>129</v>
      </c>
      <c r="M3647" s="55"/>
      <c r="N3647" s="60"/>
      <c r="O3647" s="60"/>
      <c r="P3647" s="76"/>
    </row>
    <row r="3648" spans="1:16" ht="45">
      <c r="A3648" s="53" t="s">
        <v>10433</v>
      </c>
      <c r="B3648" s="54" t="s">
        <v>155</v>
      </c>
      <c r="C3648" s="55" t="s">
        <v>10434</v>
      </c>
      <c r="D3648" s="53"/>
      <c r="E3648" s="53"/>
      <c r="F3648" s="53"/>
      <c r="G3648" s="53"/>
      <c r="H3648" s="53" t="s">
        <v>156</v>
      </c>
      <c r="I3648" s="53" t="s">
        <v>30</v>
      </c>
      <c r="J3648" s="53" t="s">
        <v>149</v>
      </c>
      <c r="K3648" s="66" t="s">
        <v>123</v>
      </c>
      <c r="L3648" s="53" t="s">
        <v>128</v>
      </c>
      <c r="M3648" s="58" t="s">
        <v>11201</v>
      </c>
      <c r="N3648" s="60"/>
      <c r="O3648" s="60"/>
      <c r="P3648" s="76"/>
    </row>
    <row r="3649" spans="1:16" ht="45">
      <c r="A3649" s="53" t="s">
        <v>10435</v>
      </c>
      <c r="B3649" s="54" t="s">
        <v>155</v>
      </c>
      <c r="C3649" s="55" t="s">
        <v>10436</v>
      </c>
      <c r="D3649" s="53"/>
      <c r="E3649" s="53"/>
      <c r="F3649" s="53"/>
      <c r="G3649" s="33"/>
      <c r="H3649" s="53" t="s">
        <v>156</v>
      </c>
      <c r="I3649" s="53" t="s">
        <v>30</v>
      </c>
      <c r="J3649" s="53" t="s">
        <v>151</v>
      </c>
      <c r="K3649" s="53" t="s">
        <v>124</v>
      </c>
      <c r="L3649" s="53" t="s">
        <v>153</v>
      </c>
      <c r="M3649" s="58" t="s">
        <v>655</v>
      </c>
      <c r="N3649" s="60"/>
      <c r="O3649" s="60"/>
      <c r="P3649" s="76"/>
    </row>
    <row r="3650" spans="1:16" ht="45">
      <c r="A3650" s="53" t="s">
        <v>10437</v>
      </c>
      <c r="B3650" s="54" t="s">
        <v>155</v>
      </c>
      <c r="C3650" s="55" t="s">
        <v>10438</v>
      </c>
      <c r="D3650" s="53"/>
      <c r="E3650" s="53"/>
      <c r="F3650" s="53"/>
      <c r="G3650" s="53"/>
      <c r="H3650" s="53" t="s">
        <v>156</v>
      </c>
      <c r="I3650" s="53" t="s">
        <v>30</v>
      </c>
      <c r="J3650" s="53" t="s">
        <v>149</v>
      </c>
      <c r="K3650" s="66" t="s">
        <v>123</v>
      </c>
      <c r="L3650" s="53" t="s">
        <v>128</v>
      </c>
      <c r="M3650" s="58" t="s">
        <v>11225</v>
      </c>
      <c r="N3650" s="60"/>
      <c r="O3650" s="60"/>
      <c r="P3650" s="76"/>
    </row>
    <row r="3651" spans="1:16" ht="30">
      <c r="A3651" s="53" t="s">
        <v>10439</v>
      </c>
      <c r="B3651" s="54" t="s">
        <v>155</v>
      </c>
      <c r="C3651" s="55" t="s">
        <v>10440</v>
      </c>
      <c r="D3651" s="53"/>
      <c r="E3651" s="53"/>
      <c r="F3651" s="33"/>
      <c r="G3651" s="33"/>
      <c r="H3651" s="53" t="s">
        <v>156</v>
      </c>
      <c r="I3651" s="53" t="s">
        <v>30</v>
      </c>
      <c r="J3651" s="53" t="s">
        <v>151</v>
      </c>
      <c r="K3651" s="66" t="s">
        <v>124</v>
      </c>
      <c r="L3651" s="53" t="s">
        <v>153</v>
      </c>
      <c r="M3651" s="58" t="s">
        <v>655</v>
      </c>
      <c r="N3651" s="60"/>
      <c r="O3651" s="60"/>
      <c r="P3651" s="76"/>
    </row>
    <row r="3652" spans="1:16" ht="45">
      <c r="A3652" s="53" t="s">
        <v>10441</v>
      </c>
      <c r="B3652" s="54" t="s">
        <v>155</v>
      </c>
      <c r="C3652" s="55" t="s">
        <v>10442</v>
      </c>
      <c r="D3652" s="53"/>
      <c r="E3652" s="53"/>
      <c r="F3652" s="53"/>
      <c r="G3652" s="53"/>
      <c r="H3652" s="53" t="s">
        <v>156</v>
      </c>
      <c r="I3652" s="53" t="s">
        <v>30</v>
      </c>
      <c r="J3652" s="53" t="s">
        <v>149</v>
      </c>
      <c r="K3652" s="66" t="s">
        <v>123</v>
      </c>
      <c r="L3652" s="53" t="s">
        <v>128</v>
      </c>
      <c r="M3652" s="58" t="s">
        <v>11225</v>
      </c>
      <c r="N3652" s="60"/>
      <c r="O3652" s="60"/>
      <c r="P3652" s="76"/>
    </row>
    <row r="3653" spans="1:16" ht="30">
      <c r="A3653" s="53" t="s">
        <v>10443</v>
      </c>
      <c r="B3653" s="54" t="s">
        <v>155</v>
      </c>
      <c r="C3653" s="55" t="s">
        <v>10444</v>
      </c>
      <c r="D3653" s="53"/>
      <c r="E3653" s="53"/>
      <c r="F3653" s="33"/>
      <c r="G3653" s="33"/>
      <c r="H3653" s="53" t="s">
        <v>156</v>
      </c>
      <c r="I3653" s="53" t="s">
        <v>30</v>
      </c>
      <c r="J3653" s="53" t="s">
        <v>151</v>
      </c>
      <c r="K3653" s="66" t="s">
        <v>124</v>
      </c>
      <c r="L3653" s="53" t="s">
        <v>153</v>
      </c>
      <c r="M3653" s="58" t="s">
        <v>655</v>
      </c>
      <c r="N3653" s="60"/>
      <c r="O3653" s="60"/>
      <c r="P3653" s="76"/>
    </row>
    <row r="3654" spans="1:16" ht="45">
      <c r="A3654" s="53" t="s">
        <v>10445</v>
      </c>
      <c r="B3654" s="54" t="s">
        <v>155</v>
      </c>
      <c r="C3654" s="55" t="s">
        <v>10446</v>
      </c>
      <c r="D3654" s="53"/>
      <c r="E3654" s="53"/>
      <c r="F3654" s="53"/>
      <c r="G3654" s="53"/>
      <c r="H3654" s="53" t="s">
        <v>156</v>
      </c>
      <c r="I3654" s="53" t="s">
        <v>30</v>
      </c>
      <c r="J3654" s="53" t="s">
        <v>149</v>
      </c>
      <c r="K3654" s="66" t="s">
        <v>123</v>
      </c>
      <c r="L3654" s="53" t="s">
        <v>128</v>
      </c>
      <c r="M3654" s="58" t="s">
        <v>10765</v>
      </c>
      <c r="N3654" s="60"/>
      <c r="O3654" s="60"/>
      <c r="P3654" s="76"/>
    </row>
    <row r="3655" spans="1:16" ht="45">
      <c r="A3655" s="53" t="s">
        <v>10447</v>
      </c>
      <c r="B3655" s="54" t="s">
        <v>155</v>
      </c>
      <c r="C3655" s="55" t="s">
        <v>10448</v>
      </c>
      <c r="D3655" s="53"/>
      <c r="E3655" s="53"/>
      <c r="F3655" s="33"/>
      <c r="G3655" s="33"/>
      <c r="H3655" s="53" t="s">
        <v>156</v>
      </c>
      <c r="I3655" s="53" t="s">
        <v>30</v>
      </c>
      <c r="J3655" s="53" t="s">
        <v>151</v>
      </c>
      <c r="K3655" s="66" t="s">
        <v>124</v>
      </c>
      <c r="L3655" s="53" t="s">
        <v>153</v>
      </c>
      <c r="M3655" s="58" t="s">
        <v>655</v>
      </c>
      <c r="N3655" s="60"/>
      <c r="O3655" s="60"/>
      <c r="P3655" s="76"/>
    </row>
    <row r="3656" spans="1:16" ht="45">
      <c r="A3656" s="53" t="s">
        <v>10449</v>
      </c>
      <c r="B3656" s="54" t="s">
        <v>155</v>
      </c>
      <c r="C3656" s="55" t="s">
        <v>10450</v>
      </c>
      <c r="D3656" s="53"/>
      <c r="E3656" s="53"/>
      <c r="F3656" s="53"/>
      <c r="G3656" s="33" t="s">
        <v>146</v>
      </c>
      <c r="H3656" s="53" t="s">
        <v>156</v>
      </c>
      <c r="I3656" s="53" t="s">
        <v>30</v>
      </c>
      <c r="J3656" s="53" t="s">
        <v>149</v>
      </c>
      <c r="K3656" s="53" t="s">
        <v>123</v>
      </c>
      <c r="L3656" s="53" t="s">
        <v>150</v>
      </c>
      <c r="M3656" s="58" t="s">
        <v>11199</v>
      </c>
      <c r="N3656" s="60"/>
      <c r="O3656" s="60"/>
      <c r="P3656" s="76"/>
    </row>
    <row r="3657" spans="1:16" ht="45">
      <c r="A3657" s="53" t="s">
        <v>10451</v>
      </c>
      <c r="B3657" s="54" t="s">
        <v>155</v>
      </c>
      <c r="C3657" s="55" t="s">
        <v>10452</v>
      </c>
      <c r="D3657" s="53"/>
      <c r="E3657" s="53"/>
      <c r="F3657" s="53"/>
      <c r="G3657" s="53"/>
      <c r="H3657" s="53" t="s">
        <v>156</v>
      </c>
      <c r="I3657" s="53" t="s">
        <v>30</v>
      </c>
      <c r="J3657" s="53" t="s">
        <v>149</v>
      </c>
      <c r="K3657" s="66" t="s">
        <v>123</v>
      </c>
      <c r="L3657" s="53" t="s">
        <v>128</v>
      </c>
      <c r="M3657" s="58" t="s">
        <v>11225</v>
      </c>
      <c r="N3657" s="60"/>
      <c r="O3657" s="60"/>
      <c r="P3657" s="76"/>
    </row>
    <row r="3658" spans="1:16" ht="30">
      <c r="A3658" s="53" t="s">
        <v>10453</v>
      </c>
      <c r="B3658" s="54" t="s">
        <v>155</v>
      </c>
      <c r="C3658" s="55" t="s">
        <v>10454</v>
      </c>
      <c r="D3658" s="53"/>
      <c r="E3658" s="53"/>
      <c r="F3658" s="33"/>
      <c r="G3658" s="33"/>
      <c r="H3658" s="53" t="s">
        <v>156</v>
      </c>
      <c r="I3658" s="53" t="s">
        <v>30</v>
      </c>
      <c r="J3658" s="53" t="s">
        <v>151</v>
      </c>
      <c r="K3658" s="66" t="s">
        <v>124</v>
      </c>
      <c r="L3658" s="53" t="s">
        <v>153</v>
      </c>
      <c r="M3658" s="58" t="s">
        <v>655</v>
      </c>
      <c r="N3658" s="60"/>
      <c r="O3658" s="60"/>
      <c r="P3658" s="76"/>
    </row>
    <row r="3659" spans="1:16" ht="45">
      <c r="A3659" s="53" t="s">
        <v>10455</v>
      </c>
      <c r="B3659" s="54" t="s">
        <v>155</v>
      </c>
      <c r="C3659" s="55" t="s">
        <v>10456</v>
      </c>
      <c r="D3659" s="53"/>
      <c r="E3659" s="53"/>
      <c r="F3659" s="53"/>
      <c r="G3659" s="53"/>
      <c r="H3659" s="53" t="s">
        <v>156</v>
      </c>
      <c r="I3659" s="53" t="s">
        <v>30</v>
      </c>
      <c r="J3659" s="53" t="s">
        <v>149</v>
      </c>
      <c r="K3659" s="66" t="s">
        <v>123</v>
      </c>
      <c r="L3659" s="53" t="s">
        <v>128</v>
      </c>
      <c r="M3659" s="58" t="s">
        <v>10765</v>
      </c>
      <c r="N3659" s="60"/>
      <c r="O3659" s="60"/>
      <c r="P3659" s="76"/>
    </row>
    <row r="3660" spans="1:16" ht="45">
      <c r="A3660" s="53" t="s">
        <v>10457</v>
      </c>
      <c r="B3660" s="54" t="s">
        <v>155</v>
      </c>
      <c r="C3660" s="55" t="s">
        <v>10458</v>
      </c>
      <c r="D3660" s="53"/>
      <c r="E3660" s="53"/>
      <c r="F3660" s="53"/>
      <c r="G3660" s="33"/>
      <c r="H3660" s="53" t="s">
        <v>156</v>
      </c>
      <c r="I3660" s="53" t="s">
        <v>30</v>
      </c>
      <c r="J3660" s="53" t="s">
        <v>151</v>
      </c>
      <c r="K3660" s="66" t="s">
        <v>124</v>
      </c>
      <c r="L3660" s="53" t="s">
        <v>153</v>
      </c>
      <c r="M3660" s="58" t="s">
        <v>655</v>
      </c>
      <c r="N3660" s="60"/>
      <c r="O3660" s="60"/>
      <c r="P3660" s="76"/>
    </row>
    <row r="3661" spans="1:16" ht="45">
      <c r="A3661" s="53" t="s">
        <v>10459</v>
      </c>
      <c r="B3661" s="54" t="s">
        <v>155</v>
      </c>
      <c r="C3661" s="55" t="s">
        <v>10460</v>
      </c>
      <c r="D3661" s="53"/>
      <c r="E3661" s="53"/>
      <c r="F3661" s="53"/>
      <c r="G3661" s="33" t="s">
        <v>146</v>
      </c>
      <c r="H3661" s="53" t="s">
        <v>156</v>
      </c>
      <c r="I3661" s="53" t="s">
        <v>30</v>
      </c>
      <c r="J3661" s="53" t="s">
        <v>149</v>
      </c>
      <c r="K3661" s="53" t="s">
        <v>123</v>
      </c>
      <c r="L3661" s="53" t="s">
        <v>150</v>
      </c>
      <c r="M3661" s="58" t="s">
        <v>11199</v>
      </c>
      <c r="N3661" s="60"/>
      <c r="O3661" s="60"/>
      <c r="P3661" s="76"/>
    </row>
    <row r="3662" spans="1:16" ht="45">
      <c r="A3662" s="53" t="s">
        <v>10461</v>
      </c>
      <c r="B3662" s="54" t="s">
        <v>155</v>
      </c>
      <c r="C3662" s="55" t="s">
        <v>10462</v>
      </c>
      <c r="D3662" s="53"/>
      <c r="E3662" s="53"/>
      <c r="F3662" s="53"/>
      <c r="G3662" s="53"/>
      <c r="H3662" s="53" t="s">
        <v>156</v>
      </c>
      <c r="I3662" s="53" t="s">
        <v>30</v>
      </c>
      <c r="J3662" s="53" t="s">
        <v>149</v>
      </c>
      <c r="K3662" s="66" t="s">
        <v>123</v>
      </c>
      <c r="L3662" s="53" t="s">
        <v>128</v>
      </c>
      <c r="M3662" s="58" t="s">
        <v>11225</v>
      </c>
      <c r="N3662" s="60"/>
      <c r="O3662" s="60"/>
      <c r="P3662" s="76"/>
    </row>
    <row r="3663" spans="1:16" ht="30">
      <c r="A3663" s="53" t="s">
        <v>10463</v>
      </c>
      <c r="B3663" s="54" t="s">
        <v>155</v>
      </c>
      <c r="C3663" s="55" t="s">
        <v>10464</v>
      </c>
      <c r="D3663" s="53"/>
      <c r="E3663" s="53"/>
      <c r="F3663" s="33"/>
      <c r="G3663" s="33"/>
      <c r="H3663" s="53" t="s">
        <v>156</v>
      </c>
      <c r="I3663" s="53" t="s">
        <v>30</v>
      </c>
      <c r="J3663" s="53" t="s">
        <v>151</v>
      </c>
      <c r="K3663" s="66" t="s">
        <v>124</v>
      </c>
      <c r="L3663" s="53" t="s">
        <v>153</v>
      </c>
      <c r="M3663" s="58" t="s">
        <v>655</v>
      </c>
      <c r="N3663" s="60"/>
      <c r="O3663" s="60"/>
      <c r="P3663" s="76"/>
    </row>
    <row r="3664" spans="1:16" ht="45">
      <c r="A3664" s="53" t="s">
        <v>10465</v>
      </c>
      <c r="B3664" s="54" t="s">
        <v>155</v>
      </c>
      <c r="C3664" s="55" t="s">
        <v>10466</v>
      </c>
      <c r="D3664" s="53"/>
      <c r="E3664" s="53"/>
      <c r="F3664" s="53"/>
      <c r="G3664" s="53"/>
      <c r="H3664" s="53" t="s">
        <v>156</v>
      </c>
      <c r="I3664" s="53" t="s">
        <v>30</v>
      </c>
      <c r="J3664" s="53" t="s">
        <v>149</v>
      </c>
      <c r="K3664" s="66" t="s">
        <v>123</v>
      </c>
      <c r="L3664" s="53" t="s">
        <v>128</v>
      </c>
      <c r="M3664" s="58" t="s">
        <v>10765</v>
      </c>
      <c r="N3664" s="60"/>
      <c r="O3664" s="60"/>
      <c r="P3664" s="76"/>
    </row>
    <row r="3665" spans="1:16" ht="45">
      <c r="A3665" s="53" t="s">
        <v>10467</v>
      </c>
      <c r="B3665" s="54" t="s">
        <v>155</v>
      </c>
      <c r="C3665" s="55" t="s">
        <v>10468</v>
      </c>
      <c r="D3665" s="53"/>
      <c r="E3665" s="53"/>
      <c r="F3665" s="53"/>
      <c r="G3665" s="33"/>
      <c r="H3665" s="53" t="s">
        <v>156</v>
      </c>
      <c r="I3665" s="53" t="s">
        <v>30</v>
      </c>
      <c r="J3665" s="53" t="s">
        <v>151</v>
      </c>
      <c r="K3665" s="66" t="s">
        <v>124</v>
      </c>
      <c r="L3665" s="53" t="s">
        <v>153</v>
      </c>
      <c r="M3665" s="58" t="s">
        <v>655</v>
      </c>
      <c r="N3665" s="60"/>
      <c r="O3665" s="60"/>
      <c r="P3665" s="76"/>
    </row>
    <row r="3666" spans="1:16" ht="45">
      <c r="A3666" s="53" t="s">
        <v>10469</v>
      </c>
      <c r="B3666" s="54" t="s">
        <v>155</v>
      </c>
      <c r="C3666" s="55" t="s">
        <v>10470</v>
      </c>
      <c r="D3666" s="53"/>
      <c r="E3666" s="53"/>
      <c r="F3666" s="53"/>
      <c r="G3666" s="33" t="s">
        <v>146</v>
      </c>
      <c r="H3666" s="53" t="s">
        <v>156</v>
      </c>
      <c r="I3666" s="53" t="s">
        <v>30</v>
      </c>
      <c r="J3666" s="53" t="s">
        <v>149</v>
      </c>
      <c r="K3666" s="53" t="s">
        <v>123</v>
      </c>
      <c r="L3666" s="53" t="s">
        <v>150</v>
      </c>
      <c r="M3666" s="58" t="s">
        <v>11199</v>
      </c>
      <c r="N3666" s="60"/>
      <c r="O3666" s="60"/>
      <c r="P3666" s="76"/>
    </row>
    <row r="3667" spans="1:16" ht="30">
      <c r="A3667" s="53" t="s">
        <v>10471</v>
      </c>
      <c r="B3667" s="54" t="s">
        <v>155</v>
      </c>
      <c r="C3667" s="55" t="s">
        <v>10472</v>
      </c>
      <c r="D3667" s="53"/>
      <c r="E3667" s="53"/>
      <c r="F3667" s="53"/>
      <c r="G3667" s="53"/>
      <c r="H3667" s="53" t="s">
        <v>156</v>
      </c>
      <c r="I3667" s="53" t="s">
        <v>30</v>
      </c>
      <c r="J3667" s="53" t="s">
        <v>151</v>
      </c>
      <c r="K3667" s="53" t="s">
        <v>124</v>
      </c>
      <c r="L3667" s="53" t="s">
        <v>129</v>
      </c>
      <c r="M3667" s="55"/>
      <c r="N3667" s="60"/>
      <c r="O3667" s="60"/>
      <c r="P3667" s="76"/>
    </row>
    <row r="3668" spans="1:16" ht="45">
      <c r="A3668" s="53" t="s">
        <v>10473</v>
      </c>
      <c r="B3668" s="54" t="s">
        <v>155</v>
      </c>
      <c r="C3668" s="55" t="s">
        <v>10474</v>
      </c>
      <c r="D3668" s="53"/>
      <c r="E3668" s="53"/>
      <c r="F3668" s="53"/>
      <c r="G3668" s="53"/>
      <c r="H3668" s="53" t="s">
        <v>156</v>
      </c>
      <c r="I3668" s="53" t="s">
        <v>30</v>
      </c>
      <c r="J3668" s="53" t="s">
        <v>151</v>
      </c>
      <c r="K3668" s="53" t="s">
        <v>124</v>
      </c>
      <c r="L3668" s="53" t="s">
        <v>129</v>
      </c>
      <c r="M3668" s="55"/>
      <c r="N3668" s="60"/>
      <c r="O3668" s="56"/>
      <c r="P3668" s="76"/>
    </row>
    <row r="3669" spans="1:16" ht="45">
      <c r="A3669" s="53" t="s">
        <v>10475</v>
      </c>
      <c r="B3669" s="54" t="s">
        <v>155</v>
      </c>
      <c r="C3669" s="55" t="s">
        <v>10476</v>
      </c>
      <c r="D3669" s="53"/>
      <c r="E3669" s="53"/>
      <c r="F3669" s="53"/>
      <c r="G3669" s="53"/>
      <c r="H3669" s="53" t="s">
        <v>156</v>
      </c>
      <c r="I3669" s="53" t="s">
        <v>30</v>
      </c>
      <c r="J3669" s="53" t="s">
        <v>149</v>
      </c>
      <c r="K3669" s="66" t="s">
        <v>123</v>
      </c>
      <c r="L3669" s="53" t="s">
        <v>128</v>
      </c>
      <c r="M3669" s="58" t="s">
        <v>11225</v>
      </c>
      <c r="N3669" s="60"/>
      <c r="O3669" s="60"/>
      <c r="P3669" s="76"/>
    </row>
    <row r="3670" spans="1:16" ht="30">
      <c r="A3670" s="53" t="s">
        <v>10477</v>
      </c>
      <c r="B3670" s="54" t="s">
        <v>155</v>
      </c>
      <c r="C3670" s="55" t="s">
        <v>10478</v>
      </c>
      <c r="D3670" s="53"/>
      <c r="E3670" s="53"/>
      <c r="F3670" s="33"/>
      <c r="G3670" s="33"/>
      <c r="H3670" s="53" t="s">
        <v>156</v>
      </c>
      <c r="I3670" s="53" t="s">
        <v>30</v>
      </c>
      <c r="J3670" s="53" t="s">
        <v>151</v>
      </c>
      <c r="K3670" s="66" t="s">
        <v>124</v>
      </c>
      <c r="L3670" s="53" t="s">
        <v>153</v>
      </c>
      <c r="M3670" s="58" t="s">
        <v>655</v>
      </c>
      <c r="N3670" s="60"/>
      <c r="O3670" s="60"/>
      <c r="P3670" s="76"/>
    </row>
    <row r="3671" spans="1:16" ht="30">
      <c r="A3671" s="53" t="s">
        <v>10479</v>
      </c>
      <c r="B3671" s="54" t="s">
        <v>155</v>
      </c>
      <c r="C3671" s="55" t="s">
        <v>10480</v>
      </c>
      <c r="D3671" s="53"/>
      <c r="E3671" s="53"/>
      <c r="F3671" s="53"/>
      <c r="G3671" s="53"/>
      <c r="H3671" s="53" t="s">
        <v>156</v>
      </c>
      <c r="I3671" s="53" t="s">
        <v>30</v>
      </c>
      <c r="J3671" s="53" t="s">
        <v>149</v>
      </c>
      <c r="K3671" s="66" t="s">
        <v>123</v>
      </c>
      <c r="L3671" s="53" t="s">
        <v>128</v>
      </c>
      <c r="M3671" s="55" t="s">
        <v>10224</v>
      </c>
      <c r="N3671" s="60"/>
      <c r="O3671" s="60"/>
      <c r="P3671" s="76"/>
    </row>
    <row r="3672" spans="1:16" ht="30">
      <c r="A3672" s="53" t="s">
        <v>10481</v>
      </c>
      <c r="B3672" s="54" t="s">
        <v>155</v>
      </c>
      <c r="C3672" s="55" t="s">
        <v>10482</v>
      </c>
      <c r="D3672" s="53"/>
      <c r="E3672" s="53"/>
      <c r="F3672" s="53" t="s">
        <v>10483</v>
      </c>
      <c r="G3672" s="33" t="s">
        <v>146</v>
      </c>
      <c r="H3672" s="53" t="s">
        <v>156</v>
      </c>
      <c r="I3672" s="53" t="s">
        <v>30</v>
      </c>
      <c r="J3672" s="53" t="s">
        <v>149</v>
      </c>
      <c r="K3672" s="66" t="s">
        <v>123</v>
      </c>
      <c r="L3672" s="53" t="s">
        <v>154</v>
      </c>
      <c r="M3672" s="55"/>
      <c r="N3672" s="60"/>
      <c r="O3672" s="60"/>
      <c r="P3672" s="76"/>
    </row>
    <row r="3673" spans="1:16" ht="45">
      <c r="A3673" s="53" t="s">
        <v>10484</v>
      </c>
      <c r="B3673" s="54" t="s">
        <v>155</v>
      </c>
      <c r="C3673" s="55" t="s">
        <v>10485</v>
      </c>
      <c r="D3673" s="53"/>
      <c r="E3673" s="53"/>
      <c r="F3673" s="53"/>
      <c r="G3673" s="53"/>
      <c r="H3673" s="53" t="s">
        <v>156</v>
      </c>
      <c r="I3673" s="53" t="s">
        <v>30</v>
      </c>
      <c r="J3673" s="53" t="s">
        <v>149</v>
      </c>
      <c r="K3673" s="66" t="s">
        <v>123</v>
      </c>
      <c r="L3673" s="53" t="s">
        <v>128</v>
      </c>
      <c r="M3673" s="58" t="s">
        <v>11225</v>
      </c>
      <c r="N3673" s="60"/>
      <c r="O3673" s="60"/>
      <c r="P3673" s="76"/>
    </row>
    <row r="3674" spans="1:16" ht="30">
      <c r="A3674" s="53" t="s">
        <v>10486</v>
      </c>
      <c r="B3674" s="54" t="s">
        <v>155</v>
      </c>
      <c r="C3674" s="55" t="s">
        <v>10487</v>
      </c>
      <c r="D3674" s="53"/>
      <c r="E3674" s="53"/>
      <c r="F3674" s="33"/>
      <c r="G3674" s="33"/>
      <c r="H3674" s="53" t="s">
        <v>156</v>
      </c>
      <c r="I3674" s="53" t="s">
        <v>30</v>
      </c>
      <c r="J3674" s="53" t="s">
        <v>151</v>
      </c>
      <c r="K3674" s="66" t="s">
        <v>124</v>
      </c>
      <c r="L3674" s="53" t="s">
        <v>153</v>
      </c>
      <c r="M3674" s="58" t="s">
        <v>655</v>
      </c>
      <c r="N3674" s="60"/>
      <c r="O3674" s="60"/>
      <c r="P3674" s="76"/>
    </row>
    <row r="3675" spans="1:16" ht="75">
      <c r="A3675" s="53" t="s">
        <v>10488</v>
      </c>
      <c r="B3675" s="54" t="s">
        <v>155</v>
      </c>
      <c r="C3675" s="55" t="s">
        <v>10489</v>
      </c>
      <c r="D3675" s="53"/>
      <c r="E3675" s="53"/>
      <c r="F3675" s="53"/>
      <c r="G3675" s="33" t="s">
        <v>146</v>
      </c>
      <c r="H3675" s="53" t="s">
        <v>156</v>
      </c>
      <c r="I3675" s="53" t="s">
        <v>30</v>
      </c>
      <c r="J3675" s="53" t="s">
        <v>149</v>
      </c>
      <c r="K3675" s="53" t="s">
        <v>123</v>
      </c>
      <c r="L3675" s="53" t="s">
        <v>154</v>
      </c>
      <c r="M3675" s="58" t="s">
        <v>11219</v>
      </c>
      <c r="N3675" s="60"/>
      <c r="O3675" s="60"/>
      <c r="P3675" s="76"/>
    </row>
    <row r="3676" spans="1:16" ht="45">
      <c r="A3676" s="53" t="s">
        <v>10490</v>
      </c>
      <c r="B3676" s="54" t="s">
        <v>155</v>
      </c>
      <c r="C3676" s="55" t="s">
        <v>10491</v>
      </c>
      <c r="D3676" s="53"/>
      <c r="E3676" s="53"/>
      <c r="F3676" s="53"/>
      <c r="G3676" s="53"/>
      <c r="H3676" s="53" t="s">
        <v>156</v>
      </c>
      <c r="I3676" s="53" t="s">
        <v>30</v>
      </c>
      <c r="J3676" s="53" t="s">
        <v>151</v>
      </c>
      <c r="K3676" s="53" t="s">
        <v>124</v>
      </c>
      <c r="L3676" s="53" t="s">
        <v>129</v>
      </c>
      <c r="M3676" s="55"/>
      <c r="N3676" s="60"/>
      <c r="O3676" s="60"/>
      <c r="P3676" s="76"/>
    </row>
    <row r="3677" spans="1:16" ht="30">
      <c r="A3677" s="53" t="s">
        <v>10492</v>
      </c>
      <c r="B3677" s="54" t="s">
        <v>155</v>
      </c>
      <c r="C3677" s="55" t="s">
        <v>10493</v>
      </c>
      <c r="D3677" s="53"/>
      <c r="E3677" s="53"/>
      <c r="F3677" s="53"/>
      <c r="G3677" s="53"/>
      <c r="H3677" s="53" t="s">
        <v>156</v>
      </c>
      <c r="I3677" s="53" t="s">
        <v>30</v>
      </c>
      <c r="J3677" s="53" t="s">
        <v>151</v>
      </c>
      <c r="K3677" s="53" t="s">
        <v>124</v>
      </c>
      <c r="L3677" s="53" t="s">
        <v>129</v>
      </c>
      <c r="M3677" s="55"/>
      <c r="N3677" s="60"/>
      <c r="O3677" s="60"/>
      <c r="P3677" s="76"/>
    </row>
    <row r="3678" spans="1:16" ht="30">
      <c r="A3678" s="53" t="s">
        <v>10494</v>
      </c>
      <c r="B3678" s="54" t="s">
        <v>155</v>
      </c>
      <c r="C3678" s="55" t="s">
        <v>10495</v>
      </c>
      <c r="D3678" s="53"/>
      <c r="E3678" s="53"/>
      <c r="F3678" s="53"/>
      <c r="G3678" s="33" t="s">
        <v>146</v>
      </c>
      <c r="H3678" s="53" t="s">
        <v>156</v>
      </c>
      <c r="I3678" s="53" t="s">
        <v>30</v>
      </c>
      <c r="J3678" s="53" t="s">
        <v>149</v>
      </c>
      <c r="K3678" s="53" t="s">
        <v>123</v>
      </c>
      <c r="L3678" s="53" t="s">
        <v>154</v>
      </c>
      <c r="M3678" s="58" t="s">
        <v>11219</v>
      </c>
      <c r="N3678" s="60"/>
      <c r="O3678" s="60"/>
      <c r="P3678" s="76"/>
    </row>
    <row r="3679" spans="1:16" ht="60">
      <c r="A3679" s="53" t="s">
        <v>10496</v>
      </c>
      <c r="B3679" s="54" t="s">
        <v>155</v>
      </c>
      <c r="C3679" s="58" t="s">
        <v>10497</v>
      </c>
      <c r="D3679" s="53"/>
      <c r="E3679" s="53"/>
      <c r="F3679" s="53"/>
      <c r="G3679" s="33"/>
      <c r="H3679" s="53" t="s">
        <v>156</v>
      </c>
      <c r="I3679" s="53" t="s">
        <v>30</v>
      </c>
      <c r="J3679" s="53" t="s">
        <v>149</v>
      </c>
      <c r="K3679" s="53" t="s">
        <v>123</v>
      </c>
      <c r="L3679" s="53" t="s">
        <v>128</v>
      </c>
      <c r="M3679" s="58" t="s">
        <v>11202</v>
      </c>
      <c r="N3679" s="60"/>
      <c r="O3679" s="60"/>
      <c r="P3679" s="76"/>
    </row>
    <row r="3680" spans="1:16" ht="30">
      <c r="A3680" s="53" t="s">
        <v>10498</v>
      </c>
      <c r="B3680" s="54" t="s">
        <v>155</v>
      </c>
      <c r="C3680" s="55" t="s">
        <v>10499</v>
      </c>
      <c r="D3680" s="53"/>
      <c r="E3680" s="53"/>
      <c r="F3680" s="53"/>
      <c r="G3680" s="33" t="s">
        <v>146</v>
      </c>
      <c r="H3680" s="53" t="s">
        <v>156</v>
      </c>
      <c r="I3680" s="53" t="s">
        <v>30</v>
      </c>
      <c r="J3680" s="53" t="s">
        <v>149</v>
      </c>
      <c r="K3680" s="53" t="s">
        <v>123</v>
      </c>
      <c r="L3680" s="53" t="s">
        <v>154</v>
      </c>
      <c r="M3680" s="58" t="s">
        <v>11219</v>
      </c>
      <c r="N3680" s="60"/>
      <c r="O3680" s="60"/>
      <c r="P3680" s="76"/>
    </row>
    <row r="3681" spans="1:16" ht="60">
      <c r="A3681" s="53" t="s">
        <v>10500</v>
      </c>
      <c r="B3681" s="54" t="s">
        <v>155</v>
      </c>
      <c r="C3681" s="55" t="s">
        <v>10501</v>
      </c>
      <c r="D3681" s="53"/>
      <c r="E3681" s="53"/>
      <c r="F3681" s="53"/>
      <c r="G3681" s="33"/>
      <c r="H3681" s="53" t="s">
        <v>156</v>
      </c>
      <c r="I3681" s="53" t="s">
        <v>30</v>
      </c>
      <c r="J3681" s="53" t="s">
        <v>149</v>
      </c>
      <c r="K3681" s="53" t="s">
        <v>123</v>
      </c>
      <c r="L3681" s="53" t="s">
        <v>128</v>
      </c>
      <c r="M3681" s="58" t="s">
        <v>11202</v>
      </c>
      <c r="N3681" s="60"/>
      <c r="O3681" s="60"/>
      <c r="P3681" s="76"/>
    </row>
    <row r="3682" spans="1:16" ht="45">
      <c r="A3682" s="53" t="s">
        <v>10502</v>
      </c>
      <c r="B3682" s="54" t="s">
        <v>155</v>
      </c>
      <c r="C3682" s="58" t="s">
        <v>10503</v>
      </c>
      <c r="D3682" s="53"/>
      <c r="E3682" s="53"/>
      <c r="F3682" s="53"/>
      <c r="G3682" s="33"/>
      <c r="H3682" s="53" t="s">
        <v>156</v>
      </c>
      <c r="I3682" s="53" t="s">
        <v>30</v>
      </c>
      <c r="J3682" s="53" t="s">
        <v>149</v>
      </c>
      <c r="K3682" s="53" t="s">
        <v>123</v>
      </c>
      <c r="L3682" s="53" t="s">
        <v>129</v>
      </c>
      <c r="M3682" s="58" t="s">
        <v>11203</v>
      </c>
      <c r="N3682" s="60"/>
      <c r="O3682" s="60"/>
      <c r="P3682" s="76"/>
    </row>
    <row r="3683" spans="1:16" ht="60">
      <c r="A3683" s="53" t="s">
        <v>10504</v>
      </c>
      <c r="B3683" s="54" t="s">
        <v>155</v>
      </c>
      <c r="C3683" s="55" t="s">
        <v>10505</v>
      </c>
      <c r="D3683" s="53"/>
      <c r="E3683" s="53"/>
      <c r="F3683" s="53"/>
      <c r="G3683" s="53"/>
      <c r="H3683" s="53" t="s">
        <v>156</v>
      </c>
      <c r="I3683" s="53" t="s">
        <v>30</v>
      </c>
      <c r="J3683" s="53" t="s">
        <v>151</v>
      </c>
      <c r="K3683" s="53" t="s">
        <v>124</v>
      </c>
      <c r="L3683" s="53" t="s">
        <v>129</v>
      </c>
      <c r="M3683" s="55"/>
      <c r="N3683" s="60"/>
      <c r="O3683" s="60"/>
      <c r="P3683" s="76"/>
    </row>
    <row r="3684" spans="1:16" ht="30">
      <c r="A3684" s="53" t="s">
        <v>10506</v>
      </c>
      <c r="B3684" s="54" t="s">
        <v>155</v>
      </c>
      <c r="C3684" s="55" t="s">
        <v>10507</v>
      </c>
      <c r="D3684" s="53"/>
      <c r="E3684" s="53"/>
      <c r="F3684" s="53"/>
      <c r="G3684" s="53"/>
      <c r="H3684" s="53" t="s">
        <v>156</v>
      </c>
      <c r="I3684" s="53" t="s">
        <v>30</v>
      </c>
      <c r="J3684" s="53" t="s">
        <v>151</v>
      </c>
      <c r="K3684" s="53" t="s">
        <v>124</v>
      </c>
      <c r="L3684" s="53" t="s">
        <v>129</v>
      </c>
      <c r="M3684" s="55"/>
      <c r="N3684" s="60"/>
      <c r="O3684" s="60"/>
      <c r="P3684" s="76"/>
    </row>
    <row r="3685" spans="1:16" ht="45">
      <c r="A3685" s="53" t="s">
        <v>10508</v>
      </c>
      <c r="B3685" s="54" t="s">
        <v>155</v>
      </c>
      <c r="C3685" s="55" t="s">
        <v>10509</v>
      </c>
      <c r="D3685" s="53"/>
      <c r="E3685" s="53"/>
      <c r="F3685" s="53"/>
      <c r="G3685" s="53"/>
      <c r="H3685" s="53" t="s">
        <v>156</v>
      </c>
      <c r="I3685" s="53" t="s">
        <v>30</v>
      </c>
      <c r="J3685" s="53" t="s">
        <v>149</v>
      </c>
      <c r="K3685" s="66" t="s">
        <v>123</v>
      </c>
      <c r="L3685" s="53" t="s">
        <v>128</v>
      </c>
      <c r="M3685" s="58" t="s">
        <v>11225</v>
      </c>
      <c r="N3685" s="60"/>
      <c r="O3685" s="60"/>
      <c r="P3685" s="76"/>
    </row>
    <row r="3686" spans="1:16" ht="30">
      <c r="A3686" s="53" t="s">
        <v>10510</v>
      </c>
      <c r="B3686" s="54" t="s">
        <v>155</v>
      </c>
      <c r="C3686" s="55" t="s">
        <v>10511</v>
      </c>
      <c r="D3686" s="53"/>
      <c r="E3686" s="53"/>
      <c r="F3686" s="33"/>
      <c r="G3686" s="33"/>
      <c r="H3686" s="53" t="s">
        <v>156</v>
      </c>
      <c r="I3686" s="53" t="s">
        <v>30</v>
      </c>
      <c r="J3686" s="53" t="s">
        <v>151</v>
      </c>
      <c r="K3686" s="66" t="s">
        <v>124</v>
      </c>
      <c r="L3686" s="53" t="s">
        <v>153</v>
      </c>
      <c r="M3686" s="58" t="s">
        <v>655</v>
      </c>
      <c r="N3686" s="60"/>
      <c r="O3686" s="60"/>
      <c r="P3686" s="76"/>
    </row>
    <row r="3687" spans="1:16" ht="90">
      <c r="A3687" s="53" t="s">
        <v>10512</v>
      </c>
      <c r="B3687" s="54" t="s">
        <v>155</v>
      </c>
      <c r="C3687" s="55" t="s">
        <v>10513</v>
      </c>
      <c r="D3687" s="53"/>
      <c r="E3687" s="53"/>
      <c r="F3687" s="53"/>
      <c r="G3687" s="33"/>
      <c r="H3687" s="53" t="s">
        <v>148</v>
      </c>
      <c r="I3687" s="53" t="s">
        <v>30</v>
      </c>
      <c r="J3687" s="53" t="s">
        <v>149</v>
      </c>
      <c r="K3687" s="53" t="s">
        <v>123</v>
      </c>
      <c r="L3687" s="53" t="s">
        <v>128</v>
      </c>
      <c r="M3687" s="58" t="s">
        <v>11126</v>
      </c>
      <c r="N3687" s="60"/>
      <c r="O3687" s="33"/>
      <c r="P3687" s="76"/>
    </row>
    <row r="3688" spans="1:16" ht="30">
      <c r="A3688" s="53" t="s">
        <v>10514</v>
      </c>
      <c r="B3688" s="54" t="s">
        <v>155</v>
      </c>
      <c r="C3688" s="55" t="s">
        <v>10515</v>
      </c>
      <c r="D3688" s="53"/>
      <c r="E3688" s="53"/>
      <c r="F3688" s="53"/>
      <c r="G3688" s="53"/>
      <c r="H3688" s="53" t="s">
        <v>156</v>
      </c>
      <c r="I3688" s="53" t="s">
        <v>30</v>
      </c>
      <c r="J3688" s="53" t="s">
        <v>149</v>
      </c>
      <c r="K3688" s="66" t="s">
        <v>123</v>
      </c>
      <c r="L3688" s="53" t="s">
        <v>128</v>
      </c>
      <c r="M3688" s="55" t="s">
        <v>10224</v>
      </c>
      <c r="N3688" s="60"/>
      <c r="O3688" s="60"/>
      <c r="P3688" s="76"/>
    </row>
    <row r="3689" spans="1:16" ht="30">
      <c r="A3689" s="53" t="s">
        <v>10516</v>
      </c>
      <c r="B3689" s="54" t="s">
        <v>155</v>
      </c>
      <c r="C3689" s="55" t="s">
        <v>10517</v>
      </c>
      <c r="D3689" s="53"/>
      <c r="E3689" s="53"/>
      <c r="F3689" s="53" t="s">
        <v>10518</v>
      </c>
      <c r="G3689" s="33" t="s">
        <v>10767</v>
      </c>
      <c r="H3689" s="53" t="s">
        <v>156</v>
      </c>
      <c r="I3689" s="53" t="s">
        <v>30</v>
      </c>
      <c r="J3689" s="53" t="s">
        <v>149</v>
      </c>
      <c r="K3689" s="66" t="s">
        <v>123</v>
      </c>
      <c r="L3689" s="53" t="s">
        <v>154</v>
      </c>
      <c r="M3689" s="55"/>
      <c r="N3689" s="60"/>
      <c r="O3689" s="60"/>
      <c r="P3689" s="76"/>
    </row>
    <row r="3690" spans="1:16" ht="30">
      <c r="A3690" s="53" t="s">
        <v>10519</v>
      </c>
      <c r="B3690" s="54" t="s">
        <v>155</v>
      </c>
      <c r="C3690" s="55" t="s">
        <v>10520</v>
      </c>
      <c r="D3690" s="53"/>
      <c r="E3690" s="53"/>
      <c r="F3690" s="53"/>
      <c r="G3690" s="33" t="s">
        <v>10767</v>
      </c>
      <c r="H3690" s="53" t="s">
        <v>156</v>
      </c>
      <c r="I3690" s="53" t="s">
        <v>30</v>
      </c>
      <c r="J3690" s="53" t="s">
        <v>149</v>
      </c>
      <c r="K3690" s="53" t="s">
        <v>123</v>
      </c>
      <c r="L3690" s="53" t="s">
        <v>154</v>
      </c>
      <c r="M3690" s="58" t="s">
        <v>11219</v>
      </c>
      <c r="N3690" s="60"/>
      <c r="O3690" s="33"/>
      <c r="P3690" s="76"/>
    </row>
    <row r="3691" spans="1:16" ht="315">
      <c r="A3691" s="53" t="s">
        <v>10521</v>
      </c>
      <c r="B3691" s="54" t="s">
        <v>155</v>
      </c>
      <c r="C3691" s="55" t="s">
        <v>10522</v>
      </c>
      <c r="D3691" s="53"/>
      <c r="E3691" s="53"/>
      <c r="F3691" s="53"/>
      <c r="G3691" s="53"/>
      <c r="H3691" s="53" t="s">
        <v>156</v>
      </c>
      <c r="I3691" s="53" t="s">
        <v>30</v>
      </c>
      <c r="J3691" s="53" t="s">
        <v>151</v>
      </c>
      <c r="K3691" s="53" t="s">
        <v>124</v>
      </c>
      <c r="L3691" s="53" t="s">
        <v>129</v>
      </c>
      <c r="M3691" s="55"/>
      <c r="N3691" s="60"/>
      <c r="O3691" s="60"/>
      <c r="P3691" s="76"/>
    </row>
    <row r="3692" spans="1:16" ht="60">
      <c r="A3692" s="53" t="s">
        <v>10523</v>
      </c>
      <c r="B3692" s="54" t="s">
        <v>155</v>
      </c>
      <c r="C3692" s="55" t="s">
        <v>10524</v>
      </c>
      <c r="D3692" s="53"/>
      <c r="E3692" s="53"/>
      <c r="F3692" s="53"/>
      <c r="G3692" s="53"/>
      <c r="H3692" s="53" t="s">
        <v>156</v>
      </c>
      <c r="I3692" s="53" t="s">
        <v>30</v>
      </c>
      <c r="J3692" s="53" t="s">
        <v>151</v>
      </c>
      <c r="K3692" s="53" t="s">
        <v>124</v>
      </c>
      <c r="L3692" s="53" t="s">
        <v>129</v>
      </c>
      <c r="M3692" s="55"/>
      <c r="N3692" s="60"/>
      <c r="O3692" s="60"/>
      <c r="P3692" s="76"/>
    </row>
    <row r="3693" spans="1:16" ht="45">
      <c r="A3693" s="53" t="s">
        <v>10525</v>
      </c>
      <c r="B3693" s="54" t="s">
        <v>155</v>
      </c>
      <c r="C3693" s="55" t="s">
        <v>10526</v>
      </c>
      <c r="D3693" s="53"/>
      <c r="E3693" s="53"/>
      <c r="F3693" s="53"/>
      <c r="G3693" s="53"/>
      <c r="H3693" s="53" t="s">
        <v>156</v>
      </c>
      <c r="I3693" s="53" t="s">
        <v>30</v>
      </c>
      <c r="J3693" s="53" t="s">
        <v>151</v>
      </c>
      <c r="K3693" s="53" t="s">
        <v>124</v>
      </c>
      <c r="L3693" s="53" t="s">
        <v>129</v>
      </c>
      <c r="M3693" s="55"/>
      <c r="N3693" s="60"/>
      <c r="O3693" s="60"/>
      <c r="P3693" s="76"/>
    </row>
    <row r="3694" spans="1:16" ht="60">
      <c r="A3694" s="53" t="s">
        <v>10527</v>
      </c>
      <c r="B3694" s="54" t="s">
        <v>155</v>
      </c>
      <c r="C3694" s="55" t="s">
        <v>10528</v>
      </c>
      <c r="D3694" s="53"/>
      <c r="E3694" s="53"/>
      <c r="F3694" s="53"/>
      <c r="G3694" s="53"/>
      <c r="H3694" s="53" t="s">
        <v>156</v>
      </c>
      <c r="I3694" s="53" t="s">
        <v>30</v>
      </c>
      <c r="J3694" s="53" t="s">
        <v>151</v>
      </c>
      <c r="K3694" s="53" t="s">
        <v>124</v>
      </c>
      <c r="L3694" s="53" t="s">
        <v>129</v>
      </c>
      <c r="M3694" s="55"/>
      <c r="N3694" s="60"/>
      <c r="O3694" s="60"/>
      <c r="P3694" s="76"/>
    </row>
    <row r="3695" spans="1:16" ht="45">
      <c r="A3695" s="53" t="s">
        <v>10529</v>
      </c>
      <c r="B3695" s="54" t="s">
        <v>155</v>
      </c>
      <c r="C3695" s="55" t="s">
        <v>10530</v>
      </c>
      <c r="D3695" s="53"/>
      <c r="E3695" s="53"/>
      <c r="F3695" s="53"/>
      <c r="G3695" s="53"/>
      <c r="H3695" s="53" t="s">
        <v>156</v>
      </c>
      <c r="I3695" s="53" t="s">
        <v>30</v>
      </c>
      <c r="J3695" s="53" t="s">
        <v>151</v>
      </c>
      <c r="K3695" s="53" t="s">
        <v>124</v>
      </c>
      <c r="L3695" s="53" t="s">
        <v>129</v>
      </c>
      <c r="M3695" s="55"/>
      <c r="N3695" s="60"/>
      <c r="O3695" s="60"/>
      <c r="P3695" s="76"/>
    </row>
    <row r="3696" spans="1:16" ht="45">
      <c r="A3696" s="53" t="s">
        <v>10531</v>
      </c>
      <c r="B3696" s="54" t="s">
        <v>155</v>
      </c>
      <c r="C3696" s="55" t="s">
        <v>10532</v>
      </c>
      <c r="D3696" s="53"/>
      <c r="E3696" s="53"/>
      <c r="F3696" s="53"/>
      <c r="G3696" s="53"/>
      <c r="H3696" s="53" t="s">
        <v>156</v>
      </c>
      <c r="I3696" s="53" t="s">
        <v>30</v>
      </c>
      <c r="J3696" s="53" t="s">
        <v>151</v>
      </c>
      <c r="K3696" s="53" t="s">
        <v>124</v>
      </c>
      <c r="L3696" s="53" t="s">
        <v>129</v>
      </c>
      <c r="M3696" s="55"/>
      <c r="N3696" s="60"/>
      <c r="O3696" s="60"/>
      <c r="P3696" s="76"/>
    </row>
    <row r="3697" spans="1:16" ht="45">
      <c r="A3697" s="53" t="s">
        <v>10533</v>
      </c>
      <c r="B3697" s="54" t="s">
        <v>155</v>
      </c>
      <c r="C3697" s="55" t="s">
        <v>10534</v>
      </c>
      <c r="D3697" s="53"/>
      <c r="E3697" s="53"/>
      <c r="F3697" s="53"/>
      <c r="G3697" s="53"/>
      <c r="H3697" s="53" t="s">
        <v>156</v>
      </c>
      <c r="I3697" s="53" t="s">
        <v>30</v>
      </c>
      <c r="J3697" s="53" t="s">
        <v>151</v>
      </c>
      <c r="K3697" s="53" t="s">
        <v>124</v>
      </c>
      <c r="L3697" s="53" t="s">
        <v>129</v>
      </c>
      <c r="M3697" s="55"/>
      <c r="N3697" s="60"/>
      <c r="O3697" s="60"/>
      <c r="P3697" s="76"/>
    </row>
    <row r="3698" spans="1:16" ht="45">
      <c r="A3698" s="53" t="s">
        <v>10535</v>
      </c>
      <c r="B3698" s="54" t="s">
        <v>155</v>
      </c>
      <c r="C3698" s="55" t="s">
        <v>10536</v>
      </c>
      <c r="D3698" s="53"/>
      <c r="E3698" s="53"/>
      <c r="F3698" s="53"/>
      <c r="G3698" s="53"/>
      <c r="H3698" s="53" t="s">
        <v>156</v>
      </c>
      <c r="I3698" s="53" t="s">
        <v>30</v>
      </c>
      <c r="J3698" s="53" t="s">
        <v>151</v>
      </c>
      <c r="K3698" s="53" t="s">
        <v>124</v>
      </c>
      <c r="L3698" s="53" t="s">
        <v>129</v>
      </c>
      <c r="M3698" s="55"/>
      <c r="N3698" s="60"/>
      <c r="O3698" s="60"/>
      <c r="P3698" s="76"/>
    </row>
    <row r="3699" spans="1:16" ht="60">
      <c r="A3699" s="53" t="s">
        <v>10537</v>
      </c>
      <c r="B3699" s="54" t="s">
        <v>155</v>
      </c>
      <c r="C3699" s="55" t="s">
        <v>10538</v>
      </c>
      <c r="D3699" s="53"/>
      <c r="E3699" s="53"/>
      <c r="F3699" s="53"/>
      <c r="G3699" s="53"/>
      <c r="H3699" s="53" t="s">
        <v>156</v>
      </c>
      <c r="I3699" s="53" t="s">
        <v>30</v>
      </c>
      <c r="J3699" s="53" t="s">
        <v>151</v>
      </c>
      <c r="K3699" s="53" t="s">
        <v>124</v>
      </c>
      <c r="L3699" s="53" t="s">
        <v>129</v>
      </c>
      <c r="M3699" s="55"/>
      <c r="N3699" s="60"/>
      <c r="O3699" s="60"/>
      <c r="P3699" s="76"/>
    </row>
    <row r="3700" spans="1:16" ht="60">
      <c r="A3700" s="53" t="s">
        <v>10539</v>
      </c>
      <c r="B3700" s="54" t="s">
        <v>155</v>
      </c>
      <c r="C3700" s="55" t="s">
        <v>10540</v>
      </c>
      <c r="D3700" s="53"/>
      <c r="E3700" s="53"/>
      <c r="F3700" s="53"/>
      <c r="G3700" s="53"/>
      <c r="H3700" s="53" t="s">
        <v>156</v>
      </c>
      <c r="I3700" s="53" t="s">
        <v>30</v>
      </c>
      <c r="J3700" s="53" t="s">
        <v>151</v>
      </c>
      <c r="K3700" s="53" t="s">
        <v>124</v>
      </c>
      <c r="L3700" s="53" t="s">
        <v>129</v>
      </c>
      <c r="M3700" s="55"/>
      <c r="N3700" s="60"/>
      <c r="O3700" s="60"/>
      <c r="P3700" s="76"/>
    </row>
    <row r="3701" spans="1:16" ht="60">
      <c r="A3701" s="53" t="s">
        <v>10541</v>
      </c>
      <c r="B3701" s="54" t="s">
        <v>155</v>
      </c>
      <c r="C3701" s="55" t="s">
        <v>10542</v>
      </c>
      <c r="D3701" s="53"/>
      <c r="E3701" s="53"/>
      <c r="F3701" s="53"/>
      <c r="G3701" s="53"/>
      <c r="H3701" s="53" t="s">
        <v>156</v>
      </c>
      <c r="I3701" s="53" t="s">
        <v>30</v>
      </c>
      <c r="J3701" s="53" t="s">
        <v>151</v>
      </c>
      <c r="K3701" s="53" t="s">
        <v>124</v>
      </c>
      <c r="L3701" s="53" t="s">
        <v>129</v>
      </c>
      <c r="M3701" s="55"/>
      <c r="N3701" s="60"/>
      <c r="O3701" s="60"/>
      <c r="P3701" s="76"/>
    </row>
    <row r="3702" spans="1:16" ht="60">
      <c r="A3702" s="53" t="s">
        <v>10543</v>
      </c>
      <c r="B3702" s="54" t="s">
        <v>155</v>
      </c>
      <c r="C3702" s="55" t="s">
        <v>10544</v>
      </c>
      <c r="D3702" s="53"/>
      <c r="E3702" s="53"/>
      <c r="F3702" s="53"/>
      <c r="G3702" s="53"/>
      <c r="H3702" s="53" t="s">
        <v>156</v>
      </c>
      <c r="I3702" s="53" t="s">
        <v>30</v>
      </c>
      <c r="J3702" s="53" t="s">
        <v>151</v>
      </c>
      <c r="K3702" s="53" t="s">
        <v>124</v>
      </c>
      <c r="L3702" s="53" t="s">
        <v>129</v>
      </c>
      <c r="M3702" s="55"/>
      <c r="N3702" s="60"/>
      <c r="O3702" s="60"/>
      <c r="P3702" s="76"/>
    </row>
    <row r="3703" spans="1:16" ht="60">
      <c r="A3703" s="53" t="s">
        <v>10545</v>
      </c>
      <c r="B3703" s="54" t="s">
        <v>155</v>
      </c>
      <c r="C3703" s="55" t="s">
        <v>10546</v>
      </c>
      <c r="D3703" s="53"/>
      <c r="E3703" s="53"/>
      <c r="F3703" s="53"/>
      <c r="G3703" s="53"/>
      <c r="H3703" s="53" t="s">
        <v>156</v>
      </c>
      <c r="I3703" s="53" t="s">
        <v>30</v>
      </c>
      <c r="J3703" s="53" t="s">
        <v>151</v>
      </c>
      <c r="K3703" s="53" t="s">
        <v>124</v>
      </c>
      <c r="L3703" s="53" t="s">
        <v>129</v>
      </c>
      <c r="M3703" s="55"/>
      <c r="N3703" s="60"/>
      <c r="O3703" s="60"/>
      <c r="P3703" s="76"/>
    </row>
    <row r="3704" spans="1:16" ht="60">
      <c r="A3704" s="53" t="s">
        <v>10547</v>
      </c>
      <c r="B3704" s="54" t="s">
        <v>155</v>
      </c>
      <c r="C3704" s="55" t="s">
        <v>10548</v>
      </c>
      <c r="D3704" s="53"/>
      <c r="E3704" s="53"/>
      <c r="F3704" s="53"/>
      <c r="G3704" s="53"/>
      <c r="H3704" s="53" t="s">
        <v>156</v>
      </c>
      <c r="I3704" s="53" t="s">
        <v>30</v>
      </c>
      <c r="J3704" s="53" t="s">
        <v>151</v>
      </c>
      <c r="K3704" s="53" t="s">
        <v>124</v>
      </c>
      <c r="L3704" s="53" t="s">
        <v>129</v>
      </c>
      <c r="M3704" s="55"/>
      <c r="N3704" s="60"/>
      <c r="O3704" s="60"/>
      <c r="P3704" s="76"/>
    </row>
    <row r="3705" spans="1:16" ht="45">
      <c r="A3705" s="53" t="s">
        <v>10549</v>
      </c>
      <c r="B3705" s="54" t="s">
        <v>155</v>
      </c>
      <c r="C3705" s="55" t="s">
        <v>10550</v>
      </c>
      <c r="D3705" s="53"/>
      <c r="E3705" s="53"/>
      <c r="F3705" s="53"/>
      <c r="G3705" s="53"/>
      <c r="H3705" s="53" t="s">
        <v>156</v>
      </c>
      <c r="I3705" s="53" t="s">
        <v>30</v>
      </c>
      <c r="J3705" s="53" t="s">
        <v>151</v>
      </c>
      <c r="K3705" s="53" t="s">
        <v>124</v>
      </c>
      <c r="L3705" s="53" t="s">
        <v>129</v>
      </c>
      <c r="M3705" s="55"/>
      <c r="N3705" s="60"/>
      <c r="O3705" s="60"/>
      <c r="P3705" s="76"/>
    </row>
    <row r="3706" spans="1:16" ht="45">
      <c r="A3706" s="53" t="s">
        <v>10551</v>
      </c>
      <c r="B3706" s="54" t="s">
        <v>155</v>
      </c>
      <c r="C3706" s="55" t="s">
        <v>10552</v>
      </c>
      <c r="D3706" s="53"/>
      <c r="E3706" s="53"/>
      <c r="F3706" s="53"/>
      <c r="G3706" s="53"/>
      <c r="H3706" s="53" t="s">
        <v>156</v>
      </c>
      <c r="I3706" s="53" t="s">
        <v>30</v>
      </c>
      <c r="J3706" s="53" t="s">
        <v>151</v>
      </c>
      <c r="K3706" s="53" t="s">
        <v>124</v>
      </c>
      <c r="L3706" s="53" t="s">
        <v>129</v>
      </c>
      <c r="M3706" s="55"/>
      <c r="N3706" s="60"/>
      <c r="O3706" s="60"/>
      <c r="P3706" s="76"/>
    </row>
    <row r="3707" spans="1:16" ht="60">
      <c r="A3707" s="53" t="s">
        <v>10553</v>
      </c>
      <c r="B3707" s="54" t="s">
        <v>155</v>
      </c>
      <c r="C3707" s="55" t="s">
        <v>10554</v>
      </c>
      <c r="D3707" s="53"/>
      <c r="E3707" s="53"/>
      <c r="F3707" s="53"/>
      <c r="G3707" s="53"/>
      <c r="H3707" s="53" t="s">
        <v>156</v>
      </c>
      <c r="I3707" s="53" t="s">
        <v>30</v>
      </c>
      <c r="J3707" s="53" t="s">
        <v>151</v>
      </c>
      <c r="K3707" s="53" t="s">
        <v>124</v>
      </c>
      <c r="L3707" s="53" t="s">
        <v>129</v>
      </c>
      <c r="M3707" s="55"/>
      <c r="N3707" s="60"/>
      <c r="O3707" s="60"/>
      <c r="P3707" s="76"/>
    </row>
    <row r="3708" spans="1:16" ht="60">
      <c r="A3708" s="53" t="s">
        <v>10555</v>
      </c>
      <c r="B3708" s="54" t="s">
        <v>155</v>
      </c>
      <c r="C3708" s="55" t="s">
        <v>10556</v>
      </c>
      <c r="D3708" s="53"/>
      <c r="E3708" s="53"/>
      <c r="F3708" s="53"/>
      <c r="G3708" s="53"/>
      <c r="H3708" s="53" t="s">
        <v>156</v>
      </c>
      <c r="I3708" s="53" t="s">
        <v>30</v>
      </c>
      <c r="J3708" s="53" t="s">
        <v>151</v>
      </c>
      <c r="K3708" s="53" t="s">
        <v>124</v>
      </c>
      <c r="L3708" s="53" t="s">
        <v>129</v>
      </c>
      <c r="M3708" s="55"/>
      <c r="N3708" s="60"/>
      <c r="O3708" s="60"/>
      <c r="P3708" s="76"/>
    </row>
    <row r="3709" spans="1:16" ht="60">
      <c r="A3709" s="53" t="s">
        <v>10557</v>
      </c>
      <c r="B3709" s="54" t="s">
        <v>155</v>
      </c>
      <c r="C3709" s="55" t="s">
        <v>10558</v>
      </c>
      <c r="D3709" s="53"/>
      <c r="E3709" s="53"/>
      <c r="F3709" s="53"/>
      <c r="G3709" s="53"/>
      <c r="H3709" s="53" t="s">
        <v>156</v>
      </c>
      <c r="I3709" s="53" t="s">
        <v>30</v>
      </c>
      <c r="J3709" s="53" t="s">
        <v>151</v>
      </c>
      <c r="K3709" s="53" t="s">
        <v>124</v>
      </c>
      <c r="L3709" s="53" t="s">
        <v>129</v>
      </c>
      <c r="M3709" s="55"/>
      <c r="N3709" s="60"/>
      <c r="O3709" s="60"/>
      <c r="P3709" s="76"/>
    </row>
    <row r="3710" spans="1:16" ht="60">
      <c r="A3710" s="53" t="s">
        <v>10559</v>
      </c>
      <c r="B3710" s="54" t="s">
        <v>155</v>
      </c>
      <c r="C3710" s="55" t="s">
        <v>10560</v>
      </c>
      <c r="D3710" s="53"/>
      <c r="E3710" s="53"/>
      <c r="F3710" s="53"/>
      <c r="G3710" s="53"/>
      <c r="H3710" s="53" t="s">
        <v>156</v>
      </c>
      <c r="I3710" s="53" t="s">
        <v>30</v>
      </c>
      <c r="J3710" s="53" t="s">
        <v>151</v>
      </c>
      <c r="K3710" s="53" t="s">
        <v>124</v>
      </c>
      <c r="L3710" s="53" t="s">
        <v>129</v>
      </c>
      <c r="M3710" s="55"/>
      <c r="N3710" s="60"/>
      <c r="O3710" s="60"/>
      <c r="P3710" s="76"/>
    </row>
    <row r="3711" spans="1:16" ht="60">
      <c r="A3711" s="53" t="s">
        <v>10561</v>
      </c>
      <c r="B3711" s="54" t="s">
        <v>155</v>
      </c>
      <c r="C3711" s="55" t="s">
        <v>10562</v>
      </c>
      <c r="D3711" s="53"/>
      <c r="E3711" s="53"/>
      <c r="F3711" s="53"/>
      <c r="G3711" s="53"/>
      <c r="H3711" s="53" t="s">
        <v>156</v>
      </c>
      <c r="I3711" s="53" t="s">
        <v>30</v>
      </c>
      <c r="J3711" s="53" t="s">
        <v>151</v>
      </c>
      <c r="K3711" s="53" t="s">
        <v>124</v>
      </c>
      <c r="L3711" s="53" t="s">
        <v>129</v>
      </c>
      <c r="M3711" s="55"/>
      <c r="N3711" s="60"/>
      <c r="O3711" s="60"/>
      <c r="P3711" s="76"/>
    </row>
    <row r="3712" spans="1:16" ht="60">
      <c r="A3712" s="53" t="s">
        <v>10563</v>
      </c>
      <c r="B3712" s="54" t="s">
        <v>155</v>
      </c>
      <c r="C3712" s="55" t="s">
        <v>10564</v>
      </c>
      <c r="D3712" s="53"/>
      <c r="E3712" s="53"/>
      <c r="F3712" s="53"/>
      <c r="G3712" s="53"/>
      <c r="H3712" s="53" t="s">
        <v>156</v>
      </c>
      <c r="I3712" s="53" t="s">
        <v>30</v>
      </c>
      <c r="J3712" s="53" t="s">
        <v>151</v>
      </c>
      <c r="K3712" s="53" t="s">
        <v>124</v>
      </c>
      <c r="L3712" s="53" t="s">
        <v>129</v>
      </c>
      <c r="M3712" s="55"/>
      <c r="N3712" s="60"/>
      <c r="O3712" s="60"/>
      <c r="P3712" s="76"/>
    </row>
    <row r="3713" spans="1:16" ht="60">
      <c r="A3713" s="53" t="s">
        <v>10565</v>
      </c>
      <c r="B3713" s="54" t="s">
        <v>155</v>
      </c>
      <c r="C3713" s="55" t="s">
        <v>10566</v>
      </c>
      <c r="D3713" s="53"/>
      <c r="E3713" s="53"/>
      <c r="F3713" s="53"/>
      <c r="G3713" s="53"/>
      <c r="H3713" s="53" t="s">
        <v>156</v>
      </c>
      <c r="I3713" s="53" t="s">
        <v>30</v>
      </c>
      <c r="J3713" s="53" t="s">
        <v>151</v>
      </c>
      <c r="K3713" s="53" t="s">
        <v>124</v>
      </c>
      <c r="L3713" s="53" t="s">
        <v>129</v>
      </c>
      <c r="M3713" s="55"/>
      <c r="N3713" s="60"/>
      <c r="O3713" s="60"/>
      <c r="P3713" s="76"/>
    </row>
    <row r="3714" spans="1:16" ht="45">
      <c r="A3714" s="53" t="s">
        <v>10567</v>
      </c>
      <c r="B3714" s="54" t="s">
        <v>155</v>
      </c>
      <c r="C3714" s="55" t="s">
        <v>10568</v>
      </c>
      <c r="D3714" s="53"/>
      <c r="E3714" s="53"/>
      <c r="F3714" s="53"/>
      <c r="G3714" s="53"/>
      <c r="H3714" s="53" t="s">
        <v>156</v>
      </c>
      <c r="I3714" s="53" t="s">
        <v>30</v>
      </c>
      <c r="J3714" s="53" t="s">
        <v>151</v>
      </c>
      <c r="K3714" s="53" t="s">
        <v>124</v>
      </c>
      <c r="L3714" s="53" t="s">
        <v>129</v>
      </c>
      <c r="M3714" s="55"/>
      <c r="N3714" s="60"/>
      <c r="O3714" s="60"/>
      <c r="P3714" s="76"/>
    </row>
    <row r="3715" spans="1:16" ht="45">
      <c r="A3715" s="53" t="s">
        <v>10569</v>
      </c>
      <c r="B3715" s="54" t="s">
        <v>155</v>
      </c>
      <c r="C3715" s="55" t="s">
        <v>10570</v>
      </c>
      <c r="D3715" s="53"/>
      <c r="E3715" s="53"/>
      <c r="F3715" s="53"/>
      <c r="G3715" s="53"/>
      <c r="H3715" s="53" t="s">
        <v>156</v>
      </c>
      <c r="I3715" s="53" t="s">
        <v>30</v>
      </c>
      <c r="J3715" s="53" t="s">
        <v>151</v>
      </c>
      <c r="K3715" s="53" t="s">
        <v>124</v>
      </c>
      <c r="L3715" s="53" t="s">
        <v>129</v>
      </c>
      <c r="M3715" s="55"/>
      <c r="N3715" s="60"/>
      <c r="O3715" s="60"/>
      <c r="P3715" s="76"/>
    </row>
    <row r="3716" spans="1:16" ht="45">
      <c r="A3716" s="53" t="s">
        <v>10571</v>
      </c>
      <c r="B3716" s="54" t="s">
        <v>155</v>
      </c>
      <c r="C3716" s="55" t="s">
        <v>10572</v>
      </c>
      <c r="D3716" s="53"/>
      <c r="E3716" s="53"/>
      <c r="F3716" s="53"/>
      <c r="G3716" s="53"/>
      <c r="H3716" s="53" t="s">
        <v>156</v>
      </c>
      <c r="I3716" s="53" t="s">
        <v>30</v>
      </c>
      <c r="J3716" s="53" t="s">
        <v>151</v>
      </c>
      <c r="K3716" s="53" t="s">
        <v>124</v>
      </c>
      <c r="L3716" s="53" t="s">
        <v>129</v>
      </c>
      <c r="M3716" s="55"/>
      <c r="N3716" s="60"/>
      <c r="O3716" s="60"/>
      <c r="P3716" s="76"/>
    </row>
    <row r="3717" spans="1:16" ht="45">
      <c r="A3717" s="53" t="s">
        <v>10573</v>
      </c>
      <c r="B3717" s="54" t="s">
        <v>155</v>
      </c>
      <c r="C3717" s="55" t="s">
        <v>10574</v>
      </c>
      <c r="D3717" s="53"/>
      <c r="E3717" s="53"/>
      <c r="F3717" s="53"/>
      <c r="G3717" s="53"/>
      <c r="H3717" s="53" t="s">
        <v>156</v>
      </c>
      <c r="I3717" s="53" t="s">
        <v>30</v>
      </c>
      <c r="J3717" s="53" t="s">
        <v>151</v>
      </c>
      <c r="K3717" s="53" t="s">
        <v>124</v>
      </c>
      <c r="L3717" s="53" t="s">
        <v>129</v>
      </c>
      <c r="M3717" s="55"/>
      <c r="N3717" s="60"/>
      <c r="O3717" s="60"/>
      <c r="P3717" s="76"/>
    </row>
    <row r="3718" spans="1:16" ht="45">
      <c r="A3718" s="53" t="s">
        <v>10575</v>
      </c>
      <c r="B3718" s="54" t="s">
        <v>155</v>
      </c>
      <c r="C3718" s="55" t="s">
        <v>10576</v>
      </c>
      <c r="D3718" s="53"/>
      <c r="E3718" s="53"/>
      <c r="F3718" s="53"/>
      <c r="G3718" s="53"/>
      <c r="H3718" s="53" t="s">
        <v>156</v>
      </c>
      <c r="I3718" s="53" t="s">
        <v>30</v>
      </c>
      <c r="J3718" s="53" t="s">
        <v>151</v>
      </c>
      <c r="K3718" s="53" t="s">
        <v>124</v>
      </c>
      <c r="L3718" s="53" t="s">
        <v>129</v>
      </c>
      <c r="M3718" s="55"/>
      <c r="N3718" s="60"/>
      <c r="O3718" s="60"/>
      <c r="P3718" s="76"/>
    </row>
    <row r="3719" spans="1:16" ht="45">
      <c r="A3719" s="53" t="s">
        <v>10577</v>
      </c>
      <c r="B3719" s="54" t="s">
        <v>155</v>
      </c>
      <c r="C3719" s="55" t="s">
        <v>10578</v>
      </c>
      <c r="D3719" s="53"/>
      <c r="E3719" s="53"/>
      <c r="F3719" s="53"/>
      <c r="G3719" s="53"/>
      <c r="H3719" s="53" t="s">
        <v>156</v>
      </c>
      <c r="I3719" s="53" t="s">
        <v>30</v>
      </c>
      <c r="J3719" s="53" t="s">
        <v>151</v>
      </c>
      <c r="K3719" s="53" t="s">
        <v>124</v>
      </c>
      <c r="L3719" s="53" t="s">
        <v>129</v>
      </c>
      <c r="M3719" s="55"/>
      <c r="N3719" s="60"/>
      <c r="O3719" s="60"/>
      <c r="P3719" s="76"/>
    </row>
    <row r="3720" spans="1:16" ht="45">
      <c r="A3720" s="53" t="s">
        <v>10579</v>
      </c>
      <c r="B3720" s="54" t="s">
        <v>155</v>
      </c>
      <c r="C3720" s="55" t="s">
        <v>10580</v>
      </c>
      <c r="D3720" s="53"/>
      <c r="E3720" s="53"/>
      <c r="F3720" s="53"/>
      <c r="G3720" s="53"/>
      <c r="H3720" s="53" t="s">
        <v>156</v>
      </c>
      <c r="I3720" s="53" t="s">
        <v>30</v>
      </c>
      <c r="J3720" s="53" t="s">
        <v>151</v>
      </c>
      <c r="K3720" s="53" t="s">
        <v>124</v>
      </c>
      <c r="L3720" s="53" t="s">
        <v>129</v>
      </c>
      <c r="M3720" s="55"/>
      <c r="N3720" s="60"/>
      <c r="O3720" s="60"/>
      <c r="P3720" s="76"/>
    </row>
    <row r="3721" spans="1:16" ht="45">
      <c r="A3721" s="53" t="s">
        <v>10581</v>
      </c>
      <c r="B3721" s="54" t="s">
        <v>155</v>
      </c>
      <c r="C3721" s="55" t="s">
        <v>10582</v>
      </c>
      <c r="D3721" s="53"/>
      <c r="E3721" s="53"/>
      <c r="F3721" s="53"/>
      <c r="G3721" s="53"/>
      <c r="H3721" s="53" t="s">
        <v>156</v>
      </c>
      <c r="I3721" s="53" t="s">
        <v>30</v>
      </c>
      <c r="J3721" s="53" t="s">
        <v>151</v>
      </c>
      <c r="K3721" s="53" t="s">
        <v>124</v>
      </c>
      <c r="L3721" s="53" t="s">
        <v>129</v>
      </c>
      <c r="M3721" s="55"/>
      <c r="N3721" s="60"/>
      <c r="O3721" s="60"/>
      <c r="P3721" s="76"/>
    </row>
    <row r="3722" spans="1:16" ht="45">
      <c r="A3722" s="53" t="s">
        <v>10583</v>
      </c>
      <c r="B3722" s="54" t="s">
        <v>155</v>
      </c>
      <c r="C3722" s="55" t="s">
        <v>10584</v>
      </c>
      <c r="D3722" s="53"/>
      <c r="E3722" s="53"/>
      <c r="F3722" s="53"/>
      <c r="G3722" s="53"/>
      <c r="H3722" s="53" t="s">
        <v>156</v>
      </c>
      <c r="I3722" s="53" t="s">
        <v>30</v>
      </c>
      <c r="J3722" s="53" t="s">
        <v>151</v>
      </c>
      <c r="K3722" s="53" t="s">
        <v>124</v>
      </c>
      <c r="L3722" s="53" t="s">
        <v>129</v>
      </c>
      <c r="M3722" s="55"/>
      <c r="N3722" s="60"/>
      <c r="O3722" s="60"/>
      <c r="P3722" s="76"/>
    </row>
    <row r="3723" spans="1:16" ht="45">
      <c r="A3723" s="53" t="s">
        <v>10585</v>
      </c>
      <c r="B3723" s="54" t="s">
        <v>155</v>
      </c>
      <c r="C3723" s="55" t="s">
        <v>10586</v>
      </c>
      <c r="D3723" s="53"/>
      <c r="E3723" s="53"/>
      <c r="F3723" s="53"/>
      <c r="G3723" s="53"/>
      <c r="H3723" s="53" t="s">
        <v>156</v>
      </c>
      <c r="I3723" s="53" t="s">
        <v>30</v>
      </c>
      <c r="J3723" s="53" t="s">
        <v>151</v>
      </c>
      <c r="K3723" s="53" t="s">
        <v>124</v>
      </c>
      <c r="L3723" s="53" t="s">
        <v>129</v>
      </c>
      <c r="M3723" s="55"/>
      <c r="N3723" s="60"/>
      <c r="O3723" s="60"/>
      <c r="P3723" s="76"/>
    </row>
    <row r="3724" spans="1:16" ht="45">
      <c r="A3724" s="53" t="s">
        <v>10587</v>
      </c>
      <c r="B3724" s="54" t="s">
        <v>155</v>
      </c>
      <c r="C3724" s="55" t="s">
        <v>10588</v>
      </c>
      <c r="D3724" s="53"/>
      <c r="E3724" s="53"/>
      <c r="F3724" s="53"/>
      <c r="G3724" s="53"/>
      <c r="H3724" s="53" t="s">
        <v>156</v>
      </c>
      <c r="I3724" s="53" t="s">
        <v>30</v>
      </c>
      <c r="J3724" s="53" t="s">
        <v>151</v>
      </c>
      <c r="K3724" s="53" t="s">
        <v>124</v>
      </c>
      <c r="L3724" s="53" t="s">
        <v>129</v>
      </c>
      <c r="M3724" s="55"/>
      <c r="N3724" s="60"/>
      <c r="O3724" s="60"/>
      <c r="P3724" s="76"/>
    </row>
    <row r="3725" spans="1:16" ht="45">
      <c r="A3725" s="53" t="s">
        <v>10589</v>
      </c>
      <c r="B3725" s="54" t="s">
        <v>155</v>
      </c>
      <c r="C3725" s="55" t="s">
        <v>10590</v>
      </c>
      <c r="D3725" s="53"/>
      <c r="E3725" s="53"/>
      <c r="F3725" s="53"/>
      <c r="G3725" s="53"/>
      <c r="H3725" s="53" t="s">
        <v>156</v>
      </c>
      <c r="I3725" s="53" t="s">
        <v>30</v>
      </c>
      <c r="J3725" s="53" t="s">
        <v>151</v>
      </c>
      <c r="K3725" s="53" t="s">
        <v>124</v>
      </c>
      <c r="L3725" s="53" t="s">
        <v>129</v>
      </c>
      <c r="M3725" s="55"/>
      <c r="N3725" s="60"/>
      <c r="O3725" s="60"/>
      <c r="P3725" s="76"/>
    </row>
    <row r="3726" spans="1:16" ht="45">
      <c r="A3726" s="53" t="s">
        <v>10591</v>
      </c>
      <c r="B3726" s="54" t="s">
        <v>155</v>
      </c>
      <c r="C3726" s="55" t="s">
        <v>10592</v>
      </c>
      <c r="D3726" s="53"/>
      <c r="E3726" s="53"/>
      <c r="F3726" s="53"/>
      <c r="G3726" s="53"/>
      <c r="H3726" s="53" t="s">
        <v>156</v>
      </c>
      <c r="I3726" s="53" t="s">
        <v>30</v>
      </c>
      <c r="J3726" s="53" t="s">
        <v>151</v>
      </c>
      <c r="K3726" s="53" t="s">
        <v>124</v>
      </c>
      <c r="L3726" s="53" t="s">
        <v>129</v>
      </c>
      <c r="M3726" s="55"/>
      <c r="N3726" s="60"/>
      <c r="O3726" s="60"/>
      <c r="P3726" s="76"/>
    </row>
    <row r="3727" spans="1:16" ht="90">
      <c r="A3727" s="53" t="s">
        <v>10593</v>
      </c>
      <c r="B3727" s="54" t="s">
        <v>155</v>
      </c>
      <c r="C3727" s="55" t="s">
        <v>10594</v>
      </c>
      <c r="D3727" s="53"/>
      <c r="E3727" s="53"/>
      <c r="F3727" s="53"/>
      <c r="G3727" s="33"/>
      <c r="H3727" s="53" t="s">
        <v>156</v>
      </c>
      <c r="I3727" s="53" t="s">
        <v>30</v>
      </c>
      <c r="J3727" s="53" t="s">
        <v>151</v>
      </c>
      <c r="K3727" s="53" t="s">
        <v>124</v>
      </c>
      <c r="L3727" s="53" t="s">
        <v>129</v>
      </c>
      <c r="M3727" s="55"/>
      <c r="N3727" s="60"/>
      <c r="O3727" s="60"/>
      <c r="P3727" s="76"/>
    </row>
    <row r="3728" spans="1:16" ht="105">
      <c r="A3728" s="53" t="s">
        <v>10595</v>
      </c>
      <c r="B3728" s="54" t="s">
        <v>155</v>
      </c>
      <c r="C3728" s="55" t="s">
        <v>10596</v>
      </c>
      <c r="D3728" s="53"/>
      <c r="E3728" s="53"/>
      <c r="F3728" s="53"/>
      <c r="G3728" s="33"/>
      <c r="H3728" s="53" t="s">
        <v>156</v>
      </c>
      <c r="I3728" s="53" t="s">
        <v>30</v>
      </c>
      <c r="J3728" s="53" t="s">
        <v>151</v>
      </c>
      <c r="K3728" s="53" t="s">
        <v>124</v>
      </c>
      <c r="L3728" s="53" t="s">
        <v>129</v>
      </c>
      <c r="M3728" s="55"/>
      <c r="N3728" s="60"/>
      <c r="O3728" s="60"/>
      <c r="P3728" s="76"/>
    </row>
    <row r="3729" spans="1:16" ht="105">
      <c r="A3729" s="53" t="s">
        <v>10597</v>
      </c>
      <c r="B3729" s="54" t="s">
        <v>155</v>
      </c>
      <c r="C3729" s="55" t="s">
        <v>10598</v>
      </c>
      <c r="D3729" s="53"/>
      <c r="E3729" s="53"/>
      <c r="F3729" s="53"/>
      <c r="G3729" s="33"/>
      <c r="H3729" s="53" t="s">
        <v>156</v>
      </c>
      <c r="I3729" s="53" t="s">
        <v>30</v>
      </c>
      <c r="J3729" s="53" t="s">
        <v>151</v>
      </c>
      <c r="K3729" s="53" t="s">
        <v>124</v>
      </c>
      <c r="L3729" s="53" t="s">
        <v>129</v>
      </c>
      <c r="M3729" s="55"/>
      <c r="N3729" s="60"/>
      <c r="O3729" s="60"/>
      <c r="P3729" s="76"/>
    </row>
    <row r="3730" spans="1:16" ht="75">
      <c r="A3730" s="53" t="s">
        <v>10599</v>
      </c>
      <c r="B3730" s="54" t="s">
        <v>155</v>
      </c>
      <c r="C3730" s="55" t="s">
        <v>10600</v>
      </c>
      <c r="D3730" s="53"/>
      <c r="E3730" s="53"/>
      <c r="F3730" s="53"/>
      <c r="G3730" s="33"/>
      <c r="H3730" s="53" t="s">
        <v>156</v>
      </c>
      <c r="I3730" s="53" t="s">
        <v>30</v>
      </c>
      <c r="J3730" s="53" t="s">
        <v>149</v>
      </c>
      <c r="K3730" s="53" t="s">
        <v>123</v>
      </c>
      <c r="L3730" s="53" t="s">
        <v>128</v>
      </c>
      <c r="M3730" s="58" t="s">
        <v>11126</v>
      </c>
      <c r="N3730" s="60"/>
      <c r="O3730" s="60"/>
      <c r="P3730" s="76"/>
    </row>
    <row r="3731" spans="1:16" ht="45">
      <c r="A3731" s="53" t="s">
        <v>10601</v>
      </c>
      <c r="B3731" s="54" t="s">
        <v>155</v>
      </c>
      <c r="C3731" s="55" t="s">
        <v>10602</v>
      </c>
      <c r="D3731" s="53"/>
      <c r="E3731" s="53"/>
      <c r="F3731" s="53"/>
      <c r="G3731" s="33"/>
      <c r="H3731" s="53" t="s">
        <v>156</v>
      </c>
      <c r="I3731" s="53" t="s">
        <v>30</v>
      </c>
      <c r="J3731" s="53" t="s">
        <v>149</v>
      </c>
      <c r="K3731" s="53" t="s">
        <v>123</v>
      </c>
      <c r="L3731" s="53" t="s">
        <v>128</v>
      </c>
      <c r="M3731" s="58" t="s">
        <v>10765</v>
      </c>
      <c r="N3731" s="60"/>
      <c r="O3731" s="60"/>
      <c r="P3731" s="76"/>
    </row>
    <row r="3732" spans="1:16" ht="45">
      <c r="A3732" s="53" t="s">
        <v>10603</v>
      </c>
      <c r="B3732" s="54" t="s">
        <v>155</v>
      </c>
      <c r="C3732" s="58" t="s">
        <v>10604</v>
      </c>
      <c r="D3732" s="53"/>
      <c r="E3732" s="53"/>
      <c r="F3732" s="53"/>
      <c r="G3732" s="33"/>
      <c r="H3732" s="53" t="s">
        <v>156</v>
      </c>
      <c r="I3732" s="53" t="s">
        <v>30</v>
      </c>
      <c r="J3732" s="53" t="s">
        <v>149</v>
      </c>
      <c r="K3732" s="53" t="s">
        <v>123</v>
      </c>
      <c r="L3732" s="53" t="s">
        <v>128</v>
      </c>
      <c r="M3732" s="58" t="s">
        <v>11220</v>
      </c>
      <c r="N3732" s="60"/>
      <c r="O3732" s="60"/>
      <c r="P3732" s="76"/>
    </row>
    <row r="3733" spans="1:16" ht="45">
      <c r="A3733" s="53" t="s">
        <v>10605</v>
      </c>
      <c r="B3733" s="54" t="s">
        <v>155</v>
      </c>
      <c r="C3733" s="55" t="s">
        <v>10606</v>
      </c>
      <c r="D3733" s="53"/>
      <c r="E3733" s="53"/>
      <c r="F3733" s="53"/>
      <c r="G3733" s="53"/>
      <c r="H3733" s="53" t="s">
        <v>156</v>
      </c>
      <c r="I3733" s="53" t="s">
        <v>30</v>
      </c>
      <c r="J3733" s="53" t="s">
        <v>151</v>
      </c>
      <c r="K3733" s="53" t="s">
        <v>124</v>
      </c>
      <c r="L3733" s="53" t="s">
        <v>129</v>
      </c>
      <c r="M3733" s="55"/>
      <c r="N3733" s="60"/>
      <c r="O3733" s="60"/>
      <c r="P3733" s="76"/>
    </row>
    <row r="3734" spans="1:16" ht="30">
      <c r="A3734" s="53" t="s">
        <v>10607</v>
      </c>
      <c r="B3734" s="54" t="s">
        <v>155</v>
      </c>
      <c r="C3734" s="55" t="s">
        <v>10608</v>
      </c>
      <c r="D3734" s="53"/>
      <c r="E3734" s="53"/>
      <c r="F3734" s="53"/>
      <c r="G3734" s="53"/>
      <c r="H3734" s="53" t="s">
        <v>156</v>
      </c>
      <c r="I3734" s="53" t="s">
        <v>30</v>
      </c>
      <c r="J3734" s="53" t="s">
        <v>151</v>
      </c>
      <c r="K3734" s="53" t="s">
        <v>124</v>
      </c>
      <c r="L3734" s="53" t="s">
        <v>129</v>
      </c>
      <c r="M3734" s="55"/>
      <c r="N3734" s="60"/>
      <c r="O3734" s="60"/>
      <c r="P3734" s="76"/>
    </row>
    <row r="3735" spans="1:16" ht="60">
      <c r="A3735" s="53" t="s">
        <v>10609</v>
      </c>
      <c r="B3735" s="54" t="s">
        <v>155</v>
      </c>
      <c r="C3735" s="55" t="s">
        <v>10610</v>
      </c>
      <c r="D3735" s="53"/>
      <c r="E3735" s="53"/>
      <c r="F3735" s="53"/>
      <c r="G3735" s="53"/>
      <c r="H3735" s="53" t="s">
        <v>156</v>
      </c>
      <c r="I3735" s="53" t="s">
        <v>30</v>
      </c>
      <c r="J3735" s="53" t="s">
        <v>151</v>
      </c>
      <c r="K3735" s="53" t="s">
        <v>123</v>
      </c>
      <c r="L3735" s="33" t="s">
        <v>128</v>
      </c>
      <c r="M3735" s="65" t="s">
        <v>10900</v>
      </c>
      <c r="N3735" s="60"/>
      <c r="O3735" s="60"/>
      <c r="P3735" s="76"/>
    </row>
    <row r="3736" spans="1:16" ht="30">
      <c r="A3736" s="53" t="s">
        <v>10611</v>
      </c>
      <c r="B3736" s="54" t="s">
        <v>155</v>
      </c>
      <c r="C3736" s="55" t="s">
        <v>10612</v>
      </c>
      <c r="D3736" s="53"/>
      <c r="E3736" s="53"/>
      <c r="F3736" s="53"/>
      <c r="G3736" s="33"/>
      <c r="H3736" s="53" t="s">
        <v>156</v>
      </c>
      <c r="I3736" s="53" t="s">
        <v>30</v>
      </c>
      <c r="J3736" s="53" t="s">
        <v>149</v>
      </c>
      <c r="K3736" s="53" t="s">
        <v>123</v>
      </c>
      <c r="L3736" s="53" t="s">
        <v>128</v>
      </c>
      <c r="M3736" s="58" t="s">
        <v>10777</v>
      </c>
      <c r="N3736" s="60"/>
      <c r="O3736" s="33"/>
      <c r="P3736" s="76"/>
    </row>
    <row r="3737" spans="1:16" ht="30">
      <c r="A3737" s="53" t="s">
        <v>10613</v>
      </c>
      <c r="B3737" s="54" t="s">
        <v>155</v>
      </c>
      <c r="C3737" s="55" t="s">
        <v>10614</v>
      </c>
      <c r="D3737" s="53"/>
      <c r="E3737" s="53"/>
      <c r="F3737" s="53"/>
      <c r="G3737" s="33"/>
      <c r="H3737" s="53" t="s">
        <v>156</v>
      </c>
      <c r="I3737" s="53" t="s">
        <v>30</v>
      </c>
      <c r="J3737" s="53" t="s">
        <v>151</v>
      </c>
      <c r="K3737" s="53" t="s">
        <v>124</v>
      </c>
      <c r="L3737" s="53" t="s">
        <v>129</v>
      </c>
      <c r="M3737" s="55"/>
      <c r="N3737" s="60"/>
      <c r="O3737" s="33"/>
      <c r="P3737" s="76"/>
    </row>
    <row r="3738" spans="1:16" ht="60">
      <c r="A3738" s="53" t="s">
        <v>10615</v>
      </c>
      <c r="B3738" s="54" t="s">
        <v>155</v>
      </c>
      <c r="C3738" s="55" t="s">
        <v>10616</v>
      </c>
      <c r="D3738" s="53"/>
      <c r="E3738" s="53"/>
      <c r="F3738" s="53"/>
      <c r="G3738" s="53"/>
      <c r="H3738" s="53" t="s">
        <v>156</v>
      </c>
      <c r="I3738" s="53" t="s">
        <v>30</v>
      </c>
      <c r="J3738" s="53" t="s">
        <v>151</v>
      </c>
      <c r="K3738" s="53" t="s">
        <v>124</v>
      </c>
      <c r="L3738" s="53" t="s">
        <v>129</v>
      </c>
      <c r="M3738" s="55"/>
      <c r="N3738" s="60"/>
      <c r="O3738" s="60"/>
      <c r="P3738" s="76"/>
    </row>
    <row r="3739" spans="1:16" ht="105">
      <c r="A3739" s="53" t="s">
        <v>10617</v>
      </c>
      <c r="B3739" s="54" t="s">
        <v>155</v>
      </c>
      <c r="C3739" s="55" t="s">
        <v>10618</v>
      </c>
      <c r="D3739" s="53"/>
      <c r="E3739" s="53"/>
      <c r="F3739" s="53"/>
      <c r="G3739" s="33"/>
      <c r="H3739" s="53" t="s">
        <v>156</v>
      </c>
      <c r="I3739" s="53" t="s">
        <v>30</v>
      </c>
      <c r="J3739" s="53" t="s">
        <v>149</v>
      </c>
      <c r="K3739" s="53" t="s">
        <v>123</v>
      </c>
      <c r="L3739" s="53" t="s">
        <v>128</v>
      </c>
      <c r="M3739" s="55" t="s">
        <v>11158</v>
      </c>
      <c r="N3739" s="60"/>
      <c r="O3739" s="60"/>
      <c r="P3739" s="76"/>
    </row>
    <row r="3740" spans="1:16" ht="45">
      <c r="A3740" s="53" t="s">
        <v>10619</v>
      </c>
      <c r="B3740" s="54" t="s">
        <v>155</v>
      </c>
      <c r="C3740" s="55" t="s">
        <v>10620</v>
      </c>
      <c r="D3740" s="53"/>
      <c r="E3740" s="53"/>
      <c r="F3740" s="53"/>
      <c r="G3740" s="33" t="s">
        <v>10769</v>
      </c>
      <c r="H3740" s="53" t="s">
        <v>156</v>
      </c>
      <c r="I3740" s="53" t="s">
        <v>30</v>
      </c>
      <c r="J3740" s="53" t="s">
        <v>149</v>
      </c>
      <c r="K3740" s="53" t="s">
        <v>123</v>
      </c>
      <c r="L3740" s="53" t="s">
        <v>150</v>
      </c>
      <c r="M3740" s="58" t="s">
        <v>11199</v>
      </c>
      <c r="N3740" s="60"/>
      <c r="O3740" s="60"/>
      <c r="P3740" s="76"/>
    </row>
    <row r="3741" spans="1:16" ht="60">
      <c r="A3741" s="67" t="s">
        <v>10621</v>
      </c>
      <c r="B3741" s="68" t="s">
        <v>155</v>
      </c>
      <c r="C3741" s="69" t="s">
        <v>10622</v>
      </c>
      <c r="D3741" s="67"/>
      <c r="E3741" s="67"/>
      <c r="F3741" s="67"/>
      <c r="G3741" s="67"/>
      <c r="H3741" s="53" t="s">
        <v>156</v>
      </c>
      <c r="I3741" s="67" t="s">
        <v>30</v>
      </c>
      <c r="J3741" s="67" t="s">
        <v>151</v>
      </c>
      <c r="K3741" s="67" t="s">
        <v>124</v>
      </c>
      <c r="L3741" s="67" t="s">
        <v>129</v>
      </c>
      <c r="M3741" s="58"/>
      <c r="N3741" s="70" t="s">
        <v>10623</v>
      </c>
      <c r="O3741" s="70"/>
      <c r="P3741" s="76"/>
    </row>
    <row r="3742" spans="1:16">
      <c r="A3742"/>
      <c r="B3742" s="24"/>
    </row>
    <row r="3743" spans="1:16">
      <c r="A3743"/>
      <c r="B3743"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22:I3741">
    <cfRule type="expression" dxfId="199" priority="502">
      <formula>NOT(VLOOKUP(I22,$A$14:$C$17,2,FALSE)="In")</formula>
    </cfRule>
    <cfRule type="expression" dxfId="198" priority="503">
      <formula>(VLOOKUP(I22,$A$14:$C$17,2,FALSE)="In")</formula>
    </cfRule>
  </conditionalFormatting>
  <conditionalFormatting sqref="L2300:M2300 L2303:M2304 L2306:M2306 L2346:M2357 L2364:M2375 L2549:M2549 L2667:M2667 L2679:M2682 L2723:M2725 L2816:M2817 L2819:M2822 L3158:M3158 L3160:M3172 L3189:M3191 L3194:M3196 L3201:M3204 L3207:M3207 L1786:M1786 L2646:M2646 L2740:M2740 K1773:M1773 K1794:M1794 K1804:M1804 K1808:M1808 K1817:M1817 L1994:M1994 L1998:M2001 L2003:M2005 K2154:M2154 K2458:M2464 L2515:M2515 L2596:M2596 L2618:M2618 L2662:M2664 L2697:M2700 K2730:M2730 L2776:M2776 J3665:K3665 G3318:K3318 G3325:K3325 N1712:O3741 G1699:G3741 O22:O565 J1712:K1712 L2860:M2884 I2885:M2885 L2892:M2893 I2894:M2895 L2903:M2905 L2909:M2910 I2911:M2911 I2913:M2913 L2915:M2916 L2922:M2923 I2955:L2955 I2959:M2964 I2968:M2968 I2040:M2040 I2067:M2067 I2081:M2082 I2084:M2088 I2114:M2117 I2132:M2134 I2157:M2160 I2210:M2210 I2219:M2220 I2274:M2274 I3016:M3016 I3255:M3255 O567:O1698 G2702:L2702 G3687:L3687 A1712:J3741 F3557:M3557 K1712:L3240 G3566:L3568 H3606:M3606 H3610:M3610 F3611:M3611 H3614:M3614 G3647:L3647 J3649:K3649 G3729:M3729 A1699:O1711 G1725:M1725 G1751:M1751 G1769:M1769 G1844:M1844 G1885:M1885 G1965:M1965 G2013:M2013 G2026:M2026 G2076:M2076 G2105:M2105 G1941:M1941 G1981:M1981 G2063:M2063 G2125:M2125 G2142:M2142 G2174:M2174 G2196:M2196 G2322:M2322 G2337:M2337 G2389:M2389 G2706:M2706 G2731:M2731 G3241:M3241 G3252:M3252 F3595:M3598 F3608:M3609 F3618:M3619 F3625:M3630 F3633:M3634 F3637:M3640 F3650:M3653 F3657:M3658 F3662:M3663 F3669:M3670 F3673:M3674 F3685:M3686 A22:N1698 M1712:M2283 M2285:M3239 K3241:M3741">
    <cfRule type="expression" dxfId="197" priority="492">
      <formula>EXACT(INDIRECT("P"&amp;ROW()),"Section Deleted")</formula>
    </cfRule>
    <cfRule type="expression" dxfId="196" priority="493">
      <formula>EXACT(INDIRECT("P"&amp;ROW()),"Deleted")</formula>
    </cfRule>
    <cfRule type="expression" dxfId="195" priority="500">
      <formula>EXACT(INDIRECT("L"&amp;ROW()),"Deleted")</formula>
    </cfRule>
  </conditionalFormatting>
  <conditionalFormatting sqref="L2090:N2090 K2035:M2035 K2422:M2422 K2522:M2522 K2546:M2546 K2627:M2629 K2708:M2708 K2856:M2859 K2947:M2950 K3001:M3001 K3084:M3086 K1929:M1930 L2183:M2185 L2314:M2314 L2295:M2296 L2300:M2304 L2306:M2306 L2346:M2357 L2364:M2375 L2549:M2549 L2667:M2667 L2679:M2682 L2723:M2725 L2816:M2817 L2819:M2822 L3158:M3158 L3160:M3172 L3189:M3191 L3194:M3196 L3201:M3204 L3207:M3207 L1786:M1786 L2646:M2646 L2740:M2740 K1773:M1773 K1794:M1794 K1804:M1804 K1808:M1808 K1817:M1817 L1994:M1994 L1998:M2001 L2003:M2005 K2154:M2154 K2458:M2464 L2515:M2515 L2596:M2596 L2618:M2618 L2662:M2664 L2697:M2700 K2730:M2730 L2776:M2776 J3665:K3665 G3318:K3318 G3325:K3325 G1699:G3741 J1712:K1712 L2860:M2884 I2885:M2885 L2892:M2893 I2894:M2895 L2903:M2905 L2909:M2910 I2911:M2911 I2913:M2913 L2915:M2916 L2922:M2923 I2955:L2955 I2959:M2964 I2968:M2968 I2040:M2040 I2067:M2067 I2081:M2082 I2084:M2088 I2114:M2117 I2132:M2134 I2157:M2160 I2210:M2210 I2219:M2220 I2274:M2274 I3016:M3016 I3255:M3255 G2702:L2702 G3687:L3687 A1712:J3741 F3557:M3557 K1712:L3240 G3566:L3568 H3606:M3606 H3610:M3610 F3611:M3611 H3614:M3614 G3647:L3647 J3649:K3649 G3729:M3729 G1725:M1725 G1751:M1751 G1769:M1769 G1844:M1844 G1885:M1885 G1965:M1965 G2013:M2013 G2026:M2026 G2076:M2076 G2105:M2105 G1941:M1941 G1981:M1981 G2063:M2063 G2125:M2125 G2142:M2142 G2174:M2174 G2196:M2196 G2322:M2322 G2337:M2337 G2389:M2389 G2706:M2706 G2731:M2731 G3241:M3241 G3252:M3252 F3595:M3598 F3608:M3609 F3618:M3619 F3625:M3630 F3633:M3634 F3637:M3640 F3650:M3653 F3657:M3658 F3662:M3663 F3669:M3670 F3673:M3674 F3685:M3686 A22:M1711 M1712:M2283 M2285:M3239 K3241:M3741">
    <cfRule type="expression" dxfId="194" priority="486">
      <formula>EXACT(INDIRECT("P"&amp;ROW()),"SectionDeleted")</formula>
    </cfRule>
    <cfRule type="expression" dxfId="193" priority="487">
      <formula>EXACT(INDIRECT("P"&amp;ROW()),"Deleted")</formula>
    </cfRule>
    <cfRule type="expression" dxfId="192" priority="488">
      <formula>EXACT(INDIRECT("L"&amp;ROW()),"Deleted")</formula>
    </cfRule>
  </conditionalFormatting>
  <conditionalFormatting sqref="H3145 H3096 H3087:H3094 H3068 H3070:H3080 H3063:H3065 H2926 H2379:H2396 H2448:H2449 H2455:H2467 H2516:H2517 H2533:H2534 H2538 H2541:H2542 H2546 H2548:H2554 H2566:H2567 H2570:H2572 H2578 H2597:H2598 H2612 H2621:H2622 H2708 H2845 H2888:H2898 H2909:H2910 H2069:H2098 H2012 H2285:H2315 H2322 H2331 H2337:H2377 H1712:H1742 H1751:H1752 H1874:H1932 H1850 H2050 H2839 H2907 H2936 H3158 H1690 H1111 H1205:H1207 H1664 H674 H684 H749 H758 H1213 H1535 H24:H660 H1250:H1492 H1956:H2007 H3289:H3741">
    <cfRule type="cellIs" dxfId="191" priority="477" operator="equal">
      <formula>"Product"</formula>
    </cfRule>
  </conditionalFormatting>
  <conditionalFormatting sqref="B3070:B3080 H3070:L3080 I2378 A2413 A2424:A2425 A2428 A2516:O2517 A2578:O2578 A2597:O2598 A2012:O2012 A2104:A2105 A2108 H2337:L2377 H1751:L1752 A1850:O1850 H3528 H3554:K3557 B3593:B3642 A3593:A3638 M1797 M1799 M1801:M1803 M1815:M1816 M1823:M1825 M1828 M1832 M1837 M1840:M1841 M1851:M1855 M1857:M1873 M2048 M2051 M2398:M2409 M3569:M3576 M3578:M3592 F3640:F3642 H3688:M3689 H3530:H3532 J1797:K1797 J1799:K1799 J1801:K1803 J1806:K1807 J1809:K1809 J1811:K1811 J1813:K1816 J1818:K1818 J1820:K1820 J1823:K1825 J1828:K1828 J1832:K1832 J1837:K1837 J1840:K1841 J1846:K1846 J1848:K1848 J1851:K1873 J2048:K2048 J2316:K2316 J2398:K2409 J2497:K2497 J2500:K2500 J2586:K2586 J3569:K3592 O2015 O2954 O2958 O2965 O3668 H3524:H3526 H2050 H2839 H2907 H2936 H3158 O1797 O1799 O1801:O1803 O1806:O1807 O1809 O1811 O1813:O1816 O1818 O1820 O1823:O1825 O1828 O1832 O1837 O1840:O1841 O1846 O1848 O1851:O1873 O2048 O2051 O2316 O2398:O2409 O2497 O2500 O2586 O3569:O3592 B2316 N2285:O2315 K2422:M2422 K2522:M2522 K2627:M2629 K2947:M2950 L2303:M2304 L2306:M2306 I2909:I2911 I2180 I2860:I2861 I2863:I2885 I2903:I2905 I2913 I2915:I2916 I2922:I2923 I2937 I2942:I2945 I2968 I2977:I2988 I2996 I3055:I3057 I3216:I3219 I3276:I3278 L2019 L2057 L2099 L2119 L2136 L2167 L2187 L2203 L2206:L2208 L2327 L2823 L2840 L2860:L2861 L2863:L2885 L2903:L2905 L2913 L2915:L2916 L2922:L2923 L2937 L2942:L2945 L2968 L3221 L3260 L3276:L3278 L2761:M2761 K2939 J1771 J1773 J1794 J1804 J1808 J1817 J2143 J2154 J2605 J2607 J2705 J2730 J2750 J2754 J2965 J3240 J3274 J2694:K2694 J2938:J2939 A3741:O3741 A2448:O2449 G1699 G1710:G1742 G1746 G1758:G1760 G1764 G1772 G1775 G1777 G1779:G1781 G1783:G1785 G1790 G1795:G1796 G1798 G1800 G1819 G1821:G1822 G1826:G1827 G1829 G1831 G1836 G1849:G1850 G1936 G1941:G1942 G1947 G1954:G2007 G2010 G2012:G2014 G2018 G2023 G2026:G2034 G2038 G2047 G2056 G2061 G2063:G2066 G2068:G2098 G2103 G2105:G2111 G2118 G2123 G2125:G2129 G2135 G2140 G2144:G2153 G2155:G2156 G2164 G2166 G2171 G2174:G2176 G2181 G2186 G2191 G2196:G2202 G2204 G2212 G2243:G2244 G2255:G2256 G2284:G2315 G2319 G2322:G2324 G2326 G2331:L2331 G2337:G2345 G2358:G2363 G2376:G2377 G2380:G2396 G2451:G2467 G2469:G2470 G2473:G2474 G2476:G2477 G2490 G2492:G2493 G2495:G2496 G2515:G2517 G2519 G2521 A2533:O2534 G2536 A2538:O2538 A2541:O2542 G3642 G3646:G3647 G3649 G3655:G3656 G3660:G3661 G3665:G3666 G3672 G3674:G3675 G3678:G3682 A3145:O3145 A3096:O3096 A3068:O3068 A3063:O3065 A2926:O2926 A2845:O2845 A2909:O2910 A2708:O2708 G2556 G2558 G2560 G2562 G2564 A2566:O2567 G2569:G2572 G2574 G2576 G2578:G2579 G2596:G2598 G2600 G2602 G2610 A2612:O2612 G2618 A2621:O2622 G2624 G2633 G2645 G2544 G3527:K3527 G3529:K3529 G3533:K3535 G3554 G3556:G3557 J2050:K2051 G2604:G2608 A1690:O1690 M1235:M1237 M1245 M1493:M1511 M1536:M1537 M1539:M1540 M1545 M1548:M1550 M1670 M1672 M1674:M1675 M1677 M998 M1007 M1147 M692 M699 M755 M767 M773 M783 M825 M827 M830:M831 M833:M835 J692:K692 J699:K699 J755:K755 J767:K767 J773:K773 J783:K783 J825:K825 J827:K827 J830:K831 J833:K835 J839:K840 J1007:K1007 J1147:K1148 J1190:K1190 J1235:K1237 J1245:K1245 J1493:K1511 J1536:K1537 J1539:K1540 J1545:K1545 J1548:K1550 J1558:K1558 J1562:K1562 J1670:K1670 J1672:K1672 J1674:K1675 J1677:K1677 O885 O964 L1691:L1692 H674 H684 H749 H758 H1213 H1535 O24:O565 O567:O660 O692 O699 O755 O767 O773 O783 O825 O827 O830:O831 O833:O835 O839:O840 O998 O1007 O1147:O1148 O1190 O1235:O1237 O1245 O1493:O1511 O1536:O1537 O1539:O1540 O1545 O1548:O1550 O1558 O1562 O1670 O1672 O1674:O1675 O1677 B1493:B1511 K1559:M1560 K1573:M1573 I893:I894 I925 I1106 I1118 I1122 L925 L1055 L1084 L1106 L1118 L1122 K1637 J885 J907:J908 J1088 J1153 J1155 J1232 J1528 J1544 J1554:J1555 J1571 J1630 J1639 J1642 J997:K998 J1022:K1022 J1119:K1120 J1636:J1637 A1111:O1111 A1664:O1664 A1205:O1207 G1669 G1680:G1684 G1688:G1690 G1694:G1695 A2381:G2396 I2835:I2837 I3024:I3027 I3243:I3246 L2954:L2964 I2954:I2964 I3006:I3011 I995 I1034 L1034 I2037 L2039:L2041 I2067 I2114:I2117 I2132:I2134 I2157:I2160 L2157:L2160 I2210 L2210 I2219:I2220 L2219:L2220 I2274 L2274 L3014:L3020 I3014:I3020 I3254:I3255 I2203 I2206:I2208 I2039:I2041 L893:L894 M1143:M1144 L2180:M2180 M2205 M857:M858 M867 M891 M895 M903 M915 M925:M926 M937 M939 M941 M943 M947 M955 M977 M986:M988 L995:M995 M1023 M1034:M1035 M1056 M1061:M1066 M1070:M1071 M1075:M1076 M1080:M1081 M1095 M1101 M1115:M1118 M1121:M1122 M1124:M1128 M1137:M1139 M1151:M1152 M1154 M1156:M1157 M1160:M1163 M1166 M1168 M1170:M1171 M1173 M1175:M1176 M1187:M1190 M1192 M1195:M1196 M1514 M1523:M1525 M1527:M1529 M1570 M1593 M1596 M1598:M1599 M1602:M1605 M1617:M1618 M1620 M1643:M1646 M1706:M1709 M1755:M1757 M1774 M1776 M1782 M1805:M1807 M1809:M1813 M1818:M1820 M1846:M1848 M1943:M1946 M1948:M1953 M2016:M2017 L2037:M2037 M2040 M2042:M2046 M2053 L2067:M2067 M2112 L2114:M2117 M2130 L2132:M2134 M2157:M2163 M2177:M2180 M2214:M2242 M2245:M2254 M2257:M2277 M2280 M2282 M2300:M2316 M2325 M2379 M2381:O2396 M2478:M2489 M2491 M2497:M2514 A2548:O2554 M2603 M2613 M2616 M2659:M2661 M2675:M2678 M2687:M2688 M2696 M2717:M2721 M2734:M2735 L2835:M2837 M2843:M2844 M2846 L2909:M2911 M2925 M2927:M2928 M2939 L2977:M2988 L2996:M2996 L3006:M3011 M3014:M3015 L3024:M3027 M3036 M3038 M3046:M3047 L3055:M3057 M3070 M3072 M3078:M3081 A3087:O3094 M3104 M3108:M3109 M3113:M3115 M3120 M3129 M3139 M3195:M3196 M3201:M3202 M3204 M3207 L3216:M3219 L3243:M3246 L3254:M3255 K1556:M1557 M1558:M1562 M1573:M1576 K2035:M2035 M2522:M2532 A2546:O2546 M2627:M2632 M2708:M2711 K2856:M2859 M2947:M2951 K3001:M3001 K3084:M3086 K3268:M3268 K3589:M3589 K3735:M3735 M1112:M1113 M1181 L2346:M2357 L2364:M2375 M1659:M1661 M2418:M2423 M2426 M2429:M2434 M2634:M2644 M1685:M1687 M1690:M1693 M2755 M2757:M2759 M2762:M2770 M2772 M2778:M2805 M3285:M3287 M2285:M2298 I1055 I1084 I1199:I1206 I2019:I2022 I2057:I2060 A2069:O2098 I2099:I2102 I2119:I2122 I2136:I2139 I2167:I2170 I2187:I2190 A2285:L2315 I2327:I2330 H2379:L2396 I2807:I2812 I2823:I2827 I2840 I3131:I3137 I3221:I3225 I3260:I3265 M1746 M2569 M2564:M2567 M2538:M2541 A2570:O2572 M2619:M2622 M2451:M2454 M2994:M2995 M3730 M792:M802 M817:M820 M839:M841 M1103:M1107 M1133 M3159:M3160 M851:M854 M972 A2455:O2467 A24:N660 G3567:L3568 A3289:O3523 A1250:O1492 G3557:K3557 M2579:M2595 H3565:K3568 G3647:H3647 H3536:H3741 G1704:G1705 A1712:O1742 G1751:G1754 G1769:G1770 G1844:G1845 A1874:O1932 G2013:M2013 G2026:M2026 G2105:M2105 G1941:M1941 A1956:O2007 G2063:M2063 G2125:M2125 G2142:M2142 G2174:M2174 G2196:M2196 G2322:M2322 G2337:M2337 G2389:M2389 A2888:O2898 H3639:M3642 H3648:M3655 H3657:M3660 H3662:M3665 H3669:M3674 M3686:M3687 M3032:M3034 C3593:O3638 F3639:M3640 F3650:M3653 F3657:M3658 F3662:M3663 F3669:M3670 F3673:M3674 F3685:M3686">
    <cfRule type="expression" dxfId="190" priority="476">
      <formula>EXACT(INDIRECT("L"&amp;ROW()),"Deleted")</formula>
    </cfRule>
  </conditionalFormatting>
  <conditionalFormatting sqref="O3741 O3145 O3087:O3094 O3096 O3068 O3063:O3065 O2926 O2381:O2396 O2448:O2449 O2455:O2467 O2516:O2517 O2533:O2534 O2538 O2541:O2542 O2546 O2548:O2554 O2566:O2567 O2570:O2572 O2578 O2597:O2598 O2612 O2621:O2622 O2708 O2845 O2888:O2898 O2909:O2910 O2069:O2098 O2012 O3289:O3523 O2015 O2954 O2958 O2965 O3668 O1712:O1742 O1956:O2007 O1797 O1799 O1801:O1803 O1806:O1807 O1809 O1811 O1813:O1816 O1818 O1820 O1823:O1825 O1828 O1832 O1837 O1840:O1841 O1846 O1848 O1850:O1932 O2048 O2051 O2285:O2316 O2398:O2409 O2497 O2500 O2586 O3569:O3638 O1690 O1111 O1205:O1207 O1664 O885 O964 O24:O565 O567:O660 M566 O692 O699 O755 O767 O773 O783 O825 O827 O830:O831 O833:O835 O839:O840 O998 O1007 O1147:O1148 O1190 O1235:O1237 O1245 O1536:O1537 O1539:O1540 O1545 O1548:O1550 O1558 O1562 O1670 O1672 O1674:O1675 O1677 O1250:O1511">
    <cfRule type="cellIs" dxfId="189" priority="474" operator="equal">
      <formula>"Changed"</formula>
    </cfRule>
    <cfRule type="cellIs" dxfId="188" priority="475" operator="equal">
      <formula>"New"</formula>
    </cfRule>
  </conditionalFormatting>
  <conditionalFormatting sqref="M2957">
    <cfRule type="expression" dxfId="187" priority="164">
      <formula>EXACT(INDIRECT("L"&amp;ROW()),"Deleted")</formula>
    </cfRule>
  </conditionalFormatting>
  <conditionalFormatting sqref="M2183:M2185 M2682 M2725 M2860:M2885 M2903:M2905 M2913 M2915:M2916 M2922:M2923">
    <cfRule type="expression" dxfId="186" priority="163">
      <formula>EXACT(INDIRECT("L"&amp;ROW()),"Deleted")</formula>
    </cfRule>
  </conditionalFormatting>
  <conditionalFormatting sqref="M2039 M2041 M2203 M2207:M2208 M3276:M3278">
    <cfRule type="expression" dxfId="185" priority="162">
      <formula>EXACT(INDIRECT("L"&amp;ROW()),"Deleted")</formula>
    </cfRule>
  </conditionalFormatting>
  <conditionalFormatting sqref="M1024">
    <cfRule type="expression" dxfId="184" priority="161">
      <formula>EXACT(INDIRECT("L"&amp;ROW()),"Deleted")</formula>
    </cfRule>
  </conditionalFormatting>
  <conditionalFormatting sqref="M1025">
    <cfRule type="expression" dxfId="183" priority="160">
      <formula>EXACT(INDIRECT("L"&amp;ROW()),"Deleted")</formula>
    </cfRule>
  </conditionalFormatting>
  <conditionalFormatting sqref="M1026:M1027">
    <cfRule type="expression" dxfId="182" priority="159">
      <formula>EXACT(INDIRECT("L"&amp;ROW()),"Deleted")</formula>
    </cfRule>
  </conditionalFormatting>
  <conditionalFormatting sqref="M1028:M1030">
    <cfRule type="expression" dxfId="181" priority="158">
      <formula>EXACT(INDIRECT("L"&amp;ROW()),"Deleted")</formula>
    </cfRule>
  </conditionalFormatting>
  <conditionalFormatting sqref="M1031:M1033">
    <cfRule type="expression" dxfId="180" priority="157">
      <formula>EXACT(INDIRECT("L"&amp;ROW()),"Deleted")</formula>
    </cfRule>
  </conditionalFormatting>
  <conditionalFormatting sqref="I661:I674 I683 I1020 I1040 I1131 I1208:I1209 I1212 I1235:I1237 I1511:I1512 I1530 I1564 I1581:I1583 I1609:I1610 I1622:I1625 I1648:I1650 I1665:I1668 I1696:I1698 I1743:I1745 I1761:I1763 I1786:I1789 I1833:I1835 I1933:I1935 I2008:I2009 I2317:I2318 I2397 I2410:I2413 I2435:I2438 I2646:I2649 I2740:I2743">
    <cfRule type="expression" dxfId="179" priority="156">
      <formula>EXACT(INDIRECT("L"&amp;ROW()),"Deleted")</formula>
    </cfRule>
  </conditionalFormatting>
  <conditionalFormatting sqref="H754">
    <cfRule type="cellIs" dxfId="178" priority="155" operator="equal">
      <formula>"Product"</formula>
    </cfRule>
  </conditionalFormatting>
  <conditionalFormatting sqref="G754:M754">
    <cfRule type="expression" dxfId="177" priority="154">
      <formula>EXACT(INDIRECT("L"&amp;ROW()),"Deleted")</formula>
    </cfRule>
  </conditionalFormatting>
  <conditionalFormatting sqref="H756">
    <cfRule type="cellIs" dxfId="176" priority="153" operator="equal">
      <formula>"Product"</formula>
    </cfRule>
  </conditionalFormatting>
  <conditionalFormatting sqref="G756:M756">
    <cfRule type="expression" dxfId="175" priority="152">
      <formula>EXACT(INDIRECT("L"&amp;ROW()),"Deleted")</formula>
    </cfRule>
  </conditionalFormatting>
  <conditionalFormatting sqref="H759">
    <cfRule type="cellIs" dxfId="174" priority="151" operator="equal">
      <formula>"Product"</formula>
    </cfRule>
  </conditionalFormatting>
  <conditionalFormatting sqref="G759:M759">
    <cfRule type="expression" dxfId="173" priority="150">
      <formula>EXACT(INDIRECT("L"&amp;ROW()),"Deleted")</formula>
    </cfRule>
  </conditionalFormatting>
  <conditionalFormatting sqref="H804">
    <cfRule type="cellIs" dxfId="172" priority="149" operator="equal">
      <formula>"Product"</formula>
    </cfRule>
  </conditionalFormatting>
  <conditionalFormatting sqref="G804:M804">
    <cfRule type="expression" dxfId="171" priority="148">
      <formula>EXACT(INDIRECT("L"&amp;ROW()),"Deleted")</formula>
    </cfRule>
  </conditionalFormatting>
  <conditionalFormatting sqref="J1347">
    <cfRule type="expression" dxfId="170" priority="146">
      <formula>NOT(VLOOKUP(J1347,$A$14:$C$17,2,FALSE)="In")</formula>
    </cfRule>
    <cfRule type="expression" dxfId="169" priority="147">
      <formula>(VLOOKUP(J1347,$A$14:$C$17,2,FALSE)="In")</formula>
    </cfRule>
  </conditionalFormatting>
  <conditionalFormatting sqref="I1347">
    <cfRule type="cellIs" dxfId="168" priority="145" operator="equal">
      <formula>"Product"</formula>
    </cfRule>
  </conditionalFormatting>
  <conditionalFormatting sqref="J1348">
    <cfRule type="expression" dxfId="167" priority="143">
      <formula>NOT(VLOOKUP(J1348,$A$14:$C$17,2,FALSE)="In")</formula>
    </cfRule>
    <cfRule type="expression" dxfId="166" priority="144">
      <formula>(VLOOKUP(J1348,$A$14:$C$17,2,FALSE)="In")</formula>
    </cfRule>
  </conditionalFormatting>
  <conditionalFormatting sqref="I1348">
    <cfRule type="cellIs" dxfId="165" priority="142" operator="equal">
      <formula>"Product"</formula>
    </cfRule>
  </conditionalFormatting>
  <conditionalFormatting sqref="H1347:H1348">
    <cfRule type="expression" dxfId="164" priority="140">
      <formula>NOT(VLOOKUP(H1347,$A$14:$C$17,2,FALSE)="In")</formula>
    </cfRule>
    <cfRule type="expression" dxfId="163" priority="141">
      <formula>(VLOOKUP(H1347,$A$14:$C$17,2,FALSE)="In")</formula>
    </cfRule>
  </conditionalFormatting>
  <conditionalFormatting sqref="G1347:G1348">
    <cfRule type="cellIs" dxfId="162" priority="139" operator="equal">
      <formula>"Product"</formula>
    </cfRule>
  </conditionalFormatting>
  <conditionalFormatting sqref="N1347:N1348">
    <cfRule type="cellIs" dxfId="161" priority="137" operator="equal">
      <formula>"Changed"</formula>
    </cfRule>
    <cfRule type="cellIs" dxfId="160" priority="138" operator="equal">
      <formula>"New"</formula>
    </cfRule>
  </conditionalFormatting>
  <conditionalFormatting sqref="I1347">
    <cfRule type="expression" dxfId="159" priority="135">
      <formula>NOT(VLOOKUP(I1347,$A$14:$C$17,2,FALSE)="In")</formula>
    </cfRule>
    <cfRule type="expression" dxfId="158" priority="136">
      <formula>(VLOOKUP(I1347,$A$14:$C$17,2,FALSE)="In")</formula>
    </cfRule>
  </conditionalFormatting>
  <conditionalFormatting sqref="H1347">
    <cfRule type="cellIs" dxfId="157" priority="134" operator="equal">
      <formula>"Product"</formula>
    </cfRule>
  </conditionalFormatting>
  <conditionalFormatting sqref="I1348">
    <cfRule type="expression" dxfId="156" priority="132">
      <formula>NOT(VLOOKUP(I1348,$A$14:$C$17,2,FALSE)="In")</formula>
    </cfRule>
    <cfRule type="expression" dxfId="155" priority="133">
      <formula>(VLOOKUP(I1348,$A$14:$C$17,2,FALSE)="In")</formula>
    </cfRule>
  </conditionalFormatting>
  <conditionalFormatting sqref="H1348">
    <cfRule type="cellIs" dxfId="154" priority="131" operator="equal">
      <formula>"Product"</formula>
    </cfRule>
  </conditionalFormatting>
  <conditionalFormatting sqref="M1347:M1348">
    <cfRule type="cellIs" dxfId="153" priority="129" operator="equal">
      <formula>"Changed"</formula>
    </cfRule>
    <cfRule type="cellIs" dxfId="152" priority="130" operator="equal">
      <formula>"New"</formula>
    </cfRule>
  </conditionalFormatting>
  <conditionalFormatting sqref="M2556">
    <cfRule type="expression" dxfId="151" priority="128">
      <formula>EXACT(INDIRECT("L"&amp;ROW()),"Deleted")</formula>
    </cfRule>
  </conditionalFormatting>
  <conditionalFormatting sqref="M2552">
    <cfRule type="expression" dxfId="150" priority="127">
      <formula>EXACT(INDIRECT("L"&amp;ROW()),"Deleted")</formula>
    </cfRule>
  </conditionalFormatting>
  <conditionalFormatting sqref="M2550">
    <cfRule type="expression" dxfId="149" priority="126">
      <formula>EXACT(INDIRECT("L"&amp;ROW()),"Deleted")</formula>
    </cfRule>
  </conditionalFormatting>
  <conditionalFormatting sqref="M2645">
    <cfRule type="expression" dxfId="148" priority="125">
      <formula>EXACT(INDIRECT("L"&amp;ROW()),"Deleted")</formula>
    </cfRule>
  </conditionalFormatting>
  <conditionalFormatting sqref="M2671">
    <cfRule type="expression" dxfId="147" priority="124">
      <formula>EXACT(INDIRECT("L"&amp;ROW()),"Deleted")</formula>
    </cfRule>
  </conditionalFormatting>
  <conditionalFormatting sqref="M2689">
    <cfRule type="expression" dxfId="146" priority="123">
      <formula>EXACT(INDIRECT("L"&amp;ROW()),"Deleted")</formula>
    </cfRule>
  </conditionalFormatting>
  <conditionalFormatting sqref="M2690">
    <cfRule type="expression" dxfId="145" priority="122">
      <formula>EXACT(INDIRECT("L"&amp;ROW()),"Deleted")</formula>
    </cfRule>
  </conditionalFormatting>
  <conditionalFormatting sqref="M2704">
    <cfRule type="expression" dxfId="144" priority="121">
      <formula>EXACT(INDIRECT("L"&amp;ROW()),"Deleted")</formula>
    </cfRule>
  </conditionalFormatting>
  <conditionalFormatting sqref="M2726">
    <cfRule type="expression" dxfId="143" priority="120">
      <formula>EXACT(INDIRECT("L"&amp;ROW()),"Deleted")</formula>
    </cfRule>
  </conditionalFormatting>
  <conditionalFormatting sqref="M2727">
    <cfRule type="expression" dxfId="142" priority="119">
      <formula>EXACT(INDIRECT("L"&amp;ROW()),"Deleted")</formula>
    </cfRule>
  </conditionalFormatting>
  <conditionalFormatting sqref="M2729">
    <cfRule type="expression" dxfId="141" priority="118">
      <formula>EXACT(INDIRECT("L"&amp;ROW()),"Deleted")</formula>
    </cfRule>
  </conditionalFormatting>
  <conditionalFormatting sqref="J1348">
    <cfRule type="expression" dxfId="140" priority="116">
      <formula>NOT(VLOOKUP(J1348,$A$14:$C$17,2,FALSE)="In")</formula>
    </cfRule>
    <cfRule type="expression" dxfId="139" priority="117">
      <formula>(VLOOKUP(J1348,$A$14:$C$17,2,FALSE)="In")</formula>
    </cfRule>
  </conditionalFormatting>
  <conditionalFormatting sqref="I1348">
    <cfRule type="cellIs" dxfId="138" priority="115" operator="equal">
      <formula>"Product"</formula>
    </cfRule>
  </conditionalFormatting>
  <conditionalFormatting sqref="I1348">
    <cfRule type="expression" dxfId="137" priority="113">
      <formula>NOT(VLOOKUP(I1348,$A$14:$C$17,2,FALSE)="In")</formula>
    </cfRule>
    <cfRule type="expression" dxfId="136" priority="114">
      <formula>(VLOOKUP(I1348,$A$14:$C$17,2,FALSE)="In")</formula>
    </cfRule>
  </conditionalFormatting>
  <conditionalFormatting sqref="H1348">
    <cfRule type="cellIs" dxfId="135" priority="112" operator="equal">
      <formula>"Product"</formula>
    </cfRule>
  </conditionalFormatting>
  <conditionalFormatting sqref="J1349:J1350">
    <cfRule type="expression" dxfId="134" priority="110">
      <formula>NOT(VLOOKUP(J1349,$A$14:$C$17,2,FALSE)="In")</formula>
    </cfRule>
    <cfRule type="expression" dxfId="133" priority="111">
      <formula>(VLOOKUP(J1349,$A$14:$C$17,2,FALSE)="In")</formula>
    </cfRule>
  </conditionalFormatting>
  <conditionalFormatting sqref="I1349">
    <cfRule type="cellIs" dxfId="132" priority="109" operator="equal">
      <formula>"Product"</formula>
    </cfRule>
  </conditionalFormatting>
  <conditionalFormatting sqref="H1349">
    <cfRule type="expression" dxfId="131" priority="107">
      <formula>NOT(VLOOKUP(H1349,$A$14:$C$17,2,FALSE)="In")</formula>
    </cfRule>
    <cfRule type="expression" dxfId="130" priority="108">
      <formula>(VLOOKUP(H1349,$A$14:$C$17,2,FALSE)="In")</formula>
    </cfRule>
  </conditionalFormatting>
  <conditionalFormatting sqref="G1349">
    <cfRule type="cellIs" dxfId="129" priority="106" operator="equal">
      <formula>"Product"</formula>
    </cfRule>
  </conditionalFormatting>
  <conditionalFormatting sqref="I1349">
    <cfRule type="expression" dxfId="128" priority="104">
      <formula>NOT(VLOOKUP(I1349,$A$14:$C$17,2,FALSE)="In")</formula>
    </cfRule>
    <cfRule type="expression" dxfId="127" priority="105">
      <formula>(VLOOKUP(I1349,$A$14:$C$17,2,FALSE)="In")</formula>
    </cfRule>
  </conditionalFormatting>
  <conditionalFormatting sqref="H1349">
    <cfRule type="cellIs" dxfId="126" priority="103" operator="equal">
      <formula>"Product"</formula>
    </cfRule>
  </conditionalFormatting>
  <conditionalFormatting sqref="J1350">
    <cfRule type="expression" dxfId="125" priority="101">
      <formula>NOT(VLOOKUP(J1350,$A$14:$C$17,2,FALSE)="In")</formula>
    </cfRule>
    <cfRule type="expression" dxfId="124" priority="102">
      <formula>(VLOOKUP(J1350,$A$14:$C$17,2,FALSE)="In")</formula>
    </cfRule>
  </conditionalFormatting>
  <conditionalFormatting sqref="I1350">
    <cfRule type="cellIs" dxfId="123" priority="100" operator="equal">
      <formula>"Product"</formula>
    </cfRule>
  </conditionalFormatting>
  <conditionalFormatting sqref="H1350">
    <cfRule type="expression" dxfId="122" priority="98">
      <formula>NOT(VLOOKUP(H1350,$A$14:$C$17,2,FALSE)="In")</formula>
    </cfRule>
    <cfRule type="expression" dxfId="121" priority="99">
      <formula>(VLOOKUP(H1350,$A$14:$C$17,2,FALSE)="In")</formula>
    </cfRule>
  </conditionalFormatting>
  <conditionalFormatting sqref="G1350">
    <cfRule type="cellIs" dxfId="120" priority="97" operator="equal">
      <formula>"Product"</formula>
    </cfRule>
  </conditionalFormatting>
  <conditionalFormatting sqref="I1350">
    <cfRule type="expression" dxfId="119" priority="95">
      <formula>NOT(VLOOKUP(I1350,$A$14:$C$17,2,FALSE)="In")</formula>
    </cfRule>
    <cfRule type="expression" dxfId="118" priority="96">
      <formula>(VLOOKUP(I1350,$A$14:$C$17,2,FALSE)="In")</formula>
    </cfRule>
  </conditionalFormatting>
  <conditionalFormatting sqref="H1350">
    <cfRule type="cellIs" dxfId="117" priority="94" operator="equal">
      <formula>"Product"</formula>
    </cfRule>
  </conditionalFormatting>
  <conditionalFormatting sqref="J1359">
    <cfRule type="expression" dxfId="116" priority="92">
      <formula>NOT(VLOOKUP(J1359,$A$14:$C$17,2,FALSE)="In")</formula>
    </cfRule>
    <cfRule type="expression" dxfId="115" priority="93">
      <formula>(VLOOKUP(J1359,$A$14:$C$17,2,FALSE)="In")</formula>
    </cfRule>
  </conditionalFormatting>
  <conditionalFormatting sqref="I1359">
    <cfRule type="cellIs" dxfId="114" priority="91" operator="equal">
      <formula>"Product"</formula>
    </cfRule>
  </conditionalFormatting>
  <conditionalFormatting sqref="H1359">
    <cfRule type="expression" dxfId="113" priority="89">
      <formula>NOT(VLOOKUP(H1359,$A$14:$C$17,2,FALSE)="In")</formula>
    </cfRule>
    <cfRule type="expression" dxfId="112" priority="90">
      <formula>(VLOOKUP(H1359,$A$14:$C$17,2,FALSE)="In")</formula>
    </cfRule>
  </conditionalFormatting>
  <conditionalFormatting sqref="G1359">
    <cfRule type="cellIs" dxfId="111" priority="88" operator="equal">
      <formula>"Product"</formula>
    </cfRule>
  </conditionalFormatting>
  <conditionalFormatting sqref="I1359">
    <cfRule type="expression" dxfId="110" priority="86">
      <formula>NOT(VLOOKUP(I1359,$A$14:$C$17,2,FALSE)="In")</formula>
    </cfRule>
    <cfRule type="expression" dxfId="109" priority="87">
      <formula>(VLOOKUP(I1359,$A$14:$C$17,2,FALSE)="In")</formula>
    </cfRule>
  </conditionalFormatting>
  <conditionalFormatting sqref="H1359">
    <cfRule type="cellIs" dxfId="108" priority="85" operator="equal">
      <formula>"Product"</formula>
    </cfRule>
  </conditionalFormatting>
  <conditionalFormatting sqref="J1360">
    <cfRule type="expression" dxfId="107" priority="83">
      <formula>NOT(VLOOKUP(J1360,$A$14:$C$17,2,FALSE)="In")</formula>
    </cfRule>
    <cfRule type="expression" dxfId="106" priority="84">
      <formula>(VLOOKUP(J1360,$A$14:$C$17,2,FALSE)="In")</formula>
    </cfRule>
  </conditionalFormatting>
  <conditionalFormatting sqref="I1360">
    <cfRule type="cellIs" dxfId="105" priority="82" operator="equal">
      <formula>"Product"</formula>
    </cfRule>
  </conditionalFormatting>
  <conditionalFormatting sqref="H1360">
    <cfRule type="expression" dxfId="104" priority="80">
      <formula>NOT(VLOOKUP(H1360,$A$14:$C$17,2,FALSE)="In")</formula>
    </cfRule>
    <cfRule type="expression" dxfId="103" priority="81">
      <formula>(VLOOKUP(H1360,$A$14:$C$17,2,FALSE)="In")</formula>
    </cfRule>
  </conditionalFormatting>
  <conditionalFormatting sqref="G1360">
    <cfRule type="cellIs" dxfId="102" priority="79" operator="equal">
      <formula>"Product"</formula>
    </cfRule>
  </conditionalFormatting>
  <conditionalFormatting sqref="I1360">
    <cfRule type="expression" dxfId="101" priority="77">
      <formula>NOT(VLOOKUP(I1360,$A$14:$C$17,2,FALSE)="In")</formula>
    </cfRule>
    <cfRule type="expression" dxfId="100" priority="78">
      <formula>(VLOOKUP(I1360,$A$14:$C$17,2,FALSE)="In")</formula>
    </cfRule>
  </conditionalFormatting>
  <conditionalFormatting sqref="H1360">
    <cfRule type="cellIs" dxfId="99" priority="76" operator="equal">
      <formula>"Product"</formula>
    </cfRule>
  </conditionalFormatting>
  <conditionalFormatting sqref="J1363">
    <cfRule type="expression" dxfId="98" priority="74">
      <formula>NOT(VLOOKUP(J1363,$A$14:$C$17,2,FALSE)="In")</formula>
    </cfRule>
    <cfRule type="expression" dxfId="97" priority="75">
      <formula>(VLOOKUP(J1363,$A$14:$C$17,2,FALSE)="In")</formula>
    </cfRule>
  </conditionalFormatting>
  <conditionalFormatting sqref="I1363">
    <cfRule type="cellIs" dxfId="96" priority="73" operator="equal">
      <formula>"Product"</formula>
    </cfRule>
  </conditionalFormatting>
  <conditionalFormatting sqref="H1363">
    <cfRule type="expression" dxfId="95" priority="71">
      <formula>NOT(VLOOKUP(H1363,$A$14:$C$17,2,FALSE)="In")</formula>
    </cfRule>
    <cfRule type="expression" dxfId="94" priority="72">
      <formula>(VLOOKUP(H1363,$A$14:$C$17,2,FALSE)="In")</formula>
    </cfRule>
  </conditionalFormatting>
  <conditionalFormatting sqref="G1363">
    <cfRule type="cellIs" dxfId="93" priority="70" operator="equal">
      <formula>"Product"</formula>
    </cfRule>
  </conditionalFormatting>
  <conditionalFormatting sqref="I1363">
    <cfRule type="expression" dxfId="92" priority="68">
      <formula>NOT(VLOOKUP(I1363,$A$14:$C$17,2,FALSE)="In")</formula>
    </cfRule>
    <cfRule type="expression" dxfId="91" priority="69">
      <formula>(VLOOKUP(I1363,$A$14:$C$17,2,FALSE)="In")</formula>
    </cfRule>
  </conditionalFormatting>
  <conditionalFormatting sqref="H1363">
    <cfRule type="cellIs" dxfId="90" priority="67" operator="equal">
      <formula>"Product"</formula>
    </cfRule>
  </conditionalFormatting>
  <conditionalFormatting sqref="J1364">
    <cfRule type="expression" dxfId="89" priority="65">
      <formula>NOT(VLOOKUP(J1364,$A$14:$C$17,2,FALSE)="In")</formula>
    </cfRule>
    <cfRule type="expression" dxfId="88" priority="66">
      <formula>(VLOOKUP(J1364,$A$14:$C$17,2,FALSE)="In")</formula>
    </cfRule>
  </conditionalFormatting>
  <conditionalFormatting sqref="I1364">
    <cfRule type="cellIs" dxfId="87" priority="64" operator="equal">
      <formula>"Product"</formula>
    </cfRule>
  </conditionalFormatting>
  <conditionalFormatting sqref="H1364">
    <cfRule type="expression" dxfId="86" priority="62">
      <formula>NOT(VLOOKUP(H1364,$A$14:$C$17,2,FALSE)="In")</formula>
    </cfRule>
    <cfRule type="expression" dxfId="85" priority="63">
      <formula>(VLOOKUP(H1364,$A$14:$C$17,2,FALSE)="In")</formula>
    </cfRule>
  </conditionalFormatting>
  <conditionalFormatting sqref="G1364">
    <cfRule type="cellIs" dxfId="84" priority="61" operator="equal">
      <formula>"Product"</formula>
    </cfRule>
  </conditionalFormatting>
  <conditionalFormatting sqref="I1364">
    <cfRule type="expression" dxfId="83" priority="59">
      <formula>NOT(VLOOKUP(I1364,$A$14:$C$17,2,FALSE)="In")</formula>
    </cfRule>
    <cfRule type="expression" dxfId="82" priority="60">
      <formula>(VLOOKUP(I1364,$A$14:$C$17,2,FALSE)="In")</formula>
    </cfRule>
  </conditionalFormatting>
  <conditionalFormatting sqref="H1364">
    <cfRule type="cellIs" dxfId="81" priority="58" operator="equal">
      <formula>"Product"</formula>
    </cfRule>
  </conditionalFormatting>
  <conditionalFormatting sqref="J3567">
    <cfRule type="expression" dxfId="80" priority="56">
      <formula>NOT(VLOOKUP(J3567,$A$14:$C$17,2,FALSE)="In")</formula>
    </cfRule>
    <cfRule type="expression" dxfId="79" priority="57">
      <formula>(VLOOKUP(J3567,$A$14:$C$17,2,FALSE)="In")</formula>
    </cfRule>
  </conditionalFormatting>
  <conditionalFormatting sqref="I3567">
    <cfRule type="cellIs" dxfId="78" priority="55" operator="equal">
      <formula>"Product"</formula>
    </cfRule>
  </conditionalFormatting>
  <conditionalFormatting sqref="H3567">
    <cfRule type="expression" dxfId="77" priority="53">
      <formula>NOT(VLOOKUP(H3567,$A$14:$C$17,2,FALSE)="In")</formula>
    </cfRule>
    <cfRule type="expression" dxfId="76" priority="54">
      <formula>(VLOOKUP(H3567,$A$14:$C$17,2,FALSE)="In")</formula>
    </cfRule>
  </conditionalFormatting>
  <conditionalFormatting sqref="G3567">
    <cfRule type="cellIs" dxfId="75" priority="52" operator="equal">
      <formula>"Product"</formula>
    </cfRule>
  </conditionalFormatting>
  <conditionalFormatting sqref="I3567">
    <cfRule type="expression" dxfId="74" priority="50">
      <formula>NOT(VLOOKUP(I3567,$A$14:$C$17,2,FALSE)="In")</formula>
    </cfRule>
    <cfRule type="expression" dxfId="73" priority="51">
      <formula>(VLOOKUP(I3567,$A$14:$C$17,2,FALSE)="In")</formula>
    </cfRule>
  </conditionalFormatting>
  <conditionalFormatting sqref="H3567">
    <cfRule type="cellIs" dxfId="72" priority="49" operator="equal">
      <formula>"Product"</formula>
    </cfRule>
  </conditionalFormatting>
  <conditionalFormatting sqref="J3568">
    <cfRule type="expression" dxfId="71" priority="47">
      <formula>NOT(VLOOKUP(J3568,$A$14:$C$17,2,FALSE)="In")</formula>
    </cfRule>
    <cfRule type="expression" dxfId="70" priority="48">
      <formula>(VLOOKUP(J3568,$A$14:$C$17,2,FALSE)="In")</formula>
    </cfRule>
  </conditionalFormatting>
  <conditionalFormatting sqref="I3568">
    <cfRule type="cellIs" dxfId="69" priority="46" operator="equal">
      <formula>"Product"</formula>
    </cfRule>
  </conditionalFormatting>
  <conditionalFormatting sqref="H3568">
    <cfRule type="expression" dxfId="68" priority="44">
      <formula>NOT(VLOOKUP(H3568,$A$14:$C$17,2,FALSE)="In")</formula>
    </cfRule>
    <cfRule type="expression" dxfId="67" priority="45">
      <formula>(VLOOKUP(H3568,$A$14:$C$17,2,FALSE)="In")</formula>
    </cfRule>
  </conditionalFormatting>
  <conditionalFormatting sqref="G3568">
    <cfRule type="cellIs" dxfId="66" priority="43" operator="equal">
      <formula>"Product"</formula>
    </cfRule>
  </conditionalFormatting>
  <conditionalFormatting sqref="I3568">
    <cfRule type="expression" dxfId="65" priority="41">
      <formula>NOT(VLOOKUP(I3568,$A$14:$C$17,2,FALSE)="In")</formula>
    </cfRule>
    <cfRule type="expression" dxfId="64" priority="42">
      <formula>(VLOOKUP(I3568,$A$14:$C$17,2,FALSE)="In")</formula>
    </cfRule>
  </conditionalFormatting>
  <conditionalFormatting sqref="H3568">
    <cfRule type="cellIs" dxfId="63" priority="40" operator="equal">
      <formula>"Product"</formula>
    </cfRule>
  </conditionalFormatting>
  <conditionalFormatting sqref="K3727">
    <cfRule type="expression" dxfId="62" priority="39">
      <formula>EXACT(INDIRECT("L"&amp;ROW()),"Deleted")</formula>
    </cfRule>
  </conditionalFormatting>
  <conditionalFormatting sqref="J1363:J1364 J3208 J3567:J3568 J3727 J3737">
    <cfRule type="expression" dxfId="61" priority="37">
      <formula>NOT(VLOOKUP(J1363,$A$14:$C$17,2,FALSE)="In")</formula>
    </cfRule>
    <cfRule type="expression" dxfId="60" priority="38">
      <formula>(VLOOKUP(J1363,$A$14:$C$17,2,FALSE)="In")</formula>
    </cfRule>
  </conditionalFormatting>
  <conditionalFormatting sqref="J3208 J3727 J3737">
    <cfRule type="expression" dxfId="59" priority="36">
      <formula>EXACT(INDIRECT("L"&amp;ROW()),"Deleted")</formula>
    </cfRule>
  </conditionalFormatting>
  <conditionalFormatting sqref="H2013">
    <cfRule type="cellIs" dxfId="58" priority="35" operator="equal">
      <formula>"Product"</formula>
    </cfRule>
  </conditionalFormatting>
  <conditionalFormatting sqref="H2026">
    <cfRule type="cellIs" dxfId="57" priority="34" operator="equal">
      <formula>"Product"</formula>
    </cfRule>
  </conditionalFormatting>
  <conditionalFormatting sqref="H2105">
    <cfRule type="cellIs" dxfId="56" priority="33" operator="equal">
      <formula>"Product"</formula>
    </cfRule>
  </conditionalFormatting>
  <conditionalFormatting sqref="H1941">
    <cfRule type="cellIs" dxfId="55" priority="32" operator="equal">
      <formula>"Product"</formula>
    </cfRule>
  </conditionalFormatting>
  <conditionalFormatting sqref="H2063">
    <cfRule type="cellIs" dxfId="54" priority="31" operator="equal">
      <formula>"Product"</formula>
    </cfRule>
  </conditionalFormatting>
  <conditionalFormatting sqref="H2125">
    <cfRule type="cellIs" dxfId="53" priority="30" operator="equal">
      <formula>"Product"</formula>
    </cfRule>
  </conditionalFormatting>
  <conditionalFormatting sqref="H2142">
    <cfRule type="cellIs" dxfId="52" priority="29" operator="equal">
      <formula>"Product"</formula>
    </cfRule>
  </conditionalFormatting>
  <conditionalFormatting sqref="H2174">
    <cfRule type="cellIs" dxfId="51" priority="28" operator="equal">
      <formula>"Product"</formula>
    </cfRule>
  </conditionalFormatting>
  <conditionalFormatting sqref="H2196">
    <cfRule type="cellIs" dxfId="50" priority="27" operator="equal">
      <formula>"Product"</formula>
    </cfRule>
  </conditionalFormatting>
  <conditionalFormatting sqref="H2322">
    <cfRule type="cellIs" dxfId="49" priority="26" operator="equal">
      <formula>"Product"</formula>
    </cfRule>
  </conditionalFormatting>
  <conditionalFormatting sqref="H2337">
    <cfRule type="cellIs" dxfId="48" priority="25" operator="equal">
      <formula>"Product"</formula>
    </cfRule>
  </conditionalFormatting>
  <conditionalFormatting sqref="H2389">
    <cfRule type="cellIs" dxfId="47" priority="24" operator="equal">
      <formula>"Product"</formula>
    </cfRule>
  </conditionalFormatting>
  <conditionalFormatting sqref="G2706:M2706 G2731:M2731 G3241:M3241 G3252:M3252">
    <cfRule type="expression" dxfId="46" priority="23">
      <formula>EXACT(INDIRECT("L"&amp;ROW()),"Deleted")</formula>
    </cfRule>
  </conditionalFormatting>
  <conditionalFormatting sqref="H2706 H2731 H3241 H3252">
    <cfRule type="cellIs" dxfId="45" priority="22" operator="equal">
      <formula>"Product"</formula>
    </cfRule>
  </conditionalFormatting>
  <conditionalFormatting sqref="M2902">
    <cfRule type="expression" dxfId="44" priority="21">
      <formula>EXACT(INDIRECT("L"&amp;ROW()),"Deleted")</formula>
    </cfRule>
  </conditionalFormatting>
  <conditionalFormatting sqref="M1947">
    <cfRule type="expression" dxfId="43" priority="20">
      <formula>EXACT(INDIRECT("L"&amp;ROW()),"Deleted")</formula>
    </cfRule>
  </conditionalFormatting>
  <conditionalFormatting sqref="M2596">
    <cfRule type="expression" dxfId="42" priority="19">
      <formula>EXACT(INDIRECT("L"&amp;ROW()),"Deleted")</formula>
    </cfRule>
  </conditionalFormatting>
  <conditionalFormatting sqref="M2618">
    <cfRule type="expression" dxfId="41" priority="18">
      <formula>EXACT(INDIRECT("L"&amp;ROW()),"Deleted")</formula>
    </cfRule>
  </conditionalFormatting>
  <conditionalFormatting sqref="M2662">
    <cfRule type="expression" dxfId="40" priority="17">
      <formula>EXACT(INDIRECT("L"&amp;ROW()),"Deleted")</formula>
    </cfRule>
  </conditionalFormatting>
  <conditionalFormatting sqref="M2695">
    <cfRule type="expression" dxfId="39" priority="16">
      <formula>EXACT(INDIRECT("L"&amp;ROW()),"Deleted")</formula>
    </cfRule>
  </conditionalFormatting>
  <conditionalFormatting sqref="M2775">
    <cfRule type="expression" dxfId="38" priority="15">
      <formula>EXACT(INDIRECT("L"&amp;ROW()),"Deleted")</formula>
    </cfRule>
  </conditionalFormatting>
  <conditionalFormatting sqref="M2828">
    <cfRule type="expression" dxfId="37" priority="14">
      <formula>EXACT(INDIRECT("L"&amp;ROW()),"Deleted")</formula>
    </cfRule>
  </conditionalFormatting>
  <conditionalFormatting sqref="M3173">
    <cfRule type="expression" dxfId="36" priority="13">
      <formula>EXACT(INDIRECT("L"&amp;ROW()),"Deleted")</formula>
    </cfRule>
  </conditionalFormatting>
  <conditionalFormatting sqref="M3527">
    <cfRule type="expression" dxfId="35" priority="12">
      <formula>EXACT(INDIRECT("L"&amp;ROW()),"Deleted")</formula>
    </cfRule>
  </conditionalFormatting>
  <conditionalFormatting sqref="M3529">
    <cfRule type="expression" dxfId="34" priority="11">
      <formula>EXACT(INDIRECT("L"&amp;ROW()),"Deleted")</formula>
    </cfRule>
  </conditionalFormatting>
  <conditionalFormatting sqref="M3533">
    <cfRule type="expression" dxfId="33" priority="10">
      <formula>EXACT(INDIRECT("L"&amp;ROW()),"Deleted")</formula>
    </cfRule>
  </conditionalFormatting>
  <conditionalFormatting sqref="M3535">
    <cfRule type="expression" dxfId="32" priority="9">
      <formula>EXACT(INDIRECT("L"&amp;ROW()),"Deleted")</formula>
    </cfRule>
  </conditionalFormatting>
  <conditionalFormatting sqref="M3554">
    <cfRule type="expression" dxfId="31" priority="8">
      <formula>EXACT(INDIRECT("L"&amp;ROW()),"Deleted")</formula>
    </cfRule>
  </conditionalFormatting>
  <conditionalFormatting sqref="M3675">
    <cfRule type="expression" dxfId="30" priority="7">
      <formula>EXACT(INDIRECT("L"&amp;ROW()),"Deleted")</formula>
    </cfRule>
  </conditionalFormatting>
  <conditionalFormatting sqref="M3678">
    <cfRule type="expression" dxfId="29" priority="6">
      <formula>EXACT(INDIRECT("L"&amp;ROW()),"Deleted")</formula>
    </cfRule>
  </conditionalFormatting>
  <conditionalFormatting sqref="M3680">
    <cfRule type="expression" dxfId="28" priority="5">
      <formula>EXACT(INDIRECT("L"&amp;ROW()),"Deleted")</formula>
    </cfRule>
  </conditionalFormatting>
  <conditionalFormatting sqref="M3690">
    <cfRule type="expression" dxfId="27" priority="4">
      <formula>EXACT(INDIRECT("L"&amp;ROW()),"Deleted")</formula>
    </cfRule>
  </conditionalFormatting>
  <conditionalFormatting sqref="M2490">
    <cfRule type="expression" dxfId="26" priority="3">
      <formula>EXACT(INDIRECT("L"&amp;ROW()),"Deleted")</formula>
    </cfRule>
  </conditionalFormatting>
  <conditionalFormatting sqref="M2515">
    <cfRule type="expression" dxfId="25" priority="2">
      <formula>EXACT(INDIRECT("L"&amp;ROW()),"Deleted")</formula>
    </cfRule>
  </conditionalFormatting>
  <conditionalFormatting sqref="M2914">
    <cfRule type="expression" dxfId="24" priority="1">
      <formula>EXACT(INDIRECT("L"&amp;ROW()),"Deleted")</formula>
    </cfRule>
  </conditionalFormatting>
  <dataValidations count="7">
    <dataValidation type="list" allowBlank="1" showInputMessage="1" showErrorMessage="1" sqref="I4 I22:I3741">
      <formula1>$A$15:$A$17</formula1>
    </dataValidation>
    <dataValidation type="list" allowBlank="1" showInputMessage="1" showErrorMessage="1" sqref="H4 H22:H3741">
      <formula1>"Protocol,Product"</formula1>
    </dataValidation>
    <dataValidation type="list" allowBlank="1" showInputMessage="1" showErrorMessage="1" sqref="K4 K22:K3741">
      <formula1>"Informative,Normative"</formula1>
    </dataValidation>
    <dataValidation type="list" allowBlank="1" showInputMessage="1" showErrorMessage="1" sqref="J4 J22:J3741">
      <formula1>"p0,p1,p2"</formula1>
    </dataValidation>
    <dataValidation type="list" allowBlank="1" showInputMessage="1" showErrorMessage="1" sqref="L22:L3741">
      <formula1>"Non-testable, Unverified, Adapter, Test Case, Deleted"</formula1>
    </dataValidation>
    <dataValidation type="list" allowBlank="1" showInputMessage="1" showErrorMessage="1" sqref="B15:B17">
      <formula1>"In, Out"</formula1>
    </dataValidation>
    <dataValidation allowBlank="1" showInputMessage="1" showErrorMessage="1" sqref="C3"/>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3740"/>
  <sheetViews>
    <sheetView tabSelected="1" topLeftCell="B1" workbookViewId="0">
      <selection activeCell="K14" sqref="K14"/>
    </sheetView>
  </sheetViews>
  <sheetFormatPr defaultRowHeight="15"/>
  <cols>
    <col min="1" max="1" width="14.7109375" customWidth="1"/>
    <col min="2" max="2" width="8.140625" customWidth="1"/>
    <col min="3" max="4" width="7.5703125" customWidth="1"/>
    <col min="5" max="5" width="10.42578125" bestFit="1" customWidth="1"/>
    <col min="6" max="10" width="7.5703125" customWidth="1"/>
    <col min="11" max="11" width="10.42578125" bestFit="1"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0.1</v>
      </c>
      <c r="J3" t="str">
        <f>Requirements!E3</f>
        <v>TD Date:</v>
      </c>
      <c r="K3" s="48">
        <f>Requirements!F3</f>
        <v>40237</v>
      </c>
    </row>
    <row r="4" spans="1:18" ht="28.5" customHeight="1" thickBot="1"/>
    <row r="5" spans="1:18" ht="31.5" customHeight="1">
      <c r="A5" s="123" t="s">
        <v>116</v>
      </c>
      <c r="B5" s="124"/>
      <c r="C5" s="124"/>
      <c r="D5" s="124"/>
      <c r="E5" s="124"/>
      <c r="F5" s="124"/>
      <c r="G5" s="125"/>
      <c r="H5" s="119">
        <v>3467</v>
      </c>
      <c r="J5" s="132" t="s">
        <v>157</v>
      </c>
      <c r="K5" s="133"/>
      <c r="L5" s="133"/>
      <c r="M5" s="133"/>
      <c r="N5" s="133"/>
      <c r="O5" s="133"/>
      <c r="P5" s="134"/>
      <c r="Q5" s="135">
        <f>Q8+Q9</f>
        <v>700</v>
      </c>
      <c r="R5" s="137">
        <f>R8+R9</f>
        <v>0.88383838383838387</v>
      </c>
    </row>
    <row r="6" spans="1:18">
      <c r="A6" s="127" t="s">
        <v>117</v>
      </c>
      <c r="B6" s="115"/>
      <c r="C6" s="115"/>
      <c r="D6" s="115"/>
      <c r="E6" s="115"/>
      <c r="F6" s="115"/>
      <c r="G6" s="116"/>
      <c r="H6" s="120">
        <f>SUMIF(U20:U3739,TRUE,T20:T3739)</f>
        <v>702</v>
      </c>
      <c r="J6" s="136" t="s">
        <v>158</v>
      </c>
      <c r="K6" s="117"/>
      <c r="L6" s="117"/>
      <c r="M6" s="117"/>
      <c r="N6" s="117"/>
      <c r="O6" s="117"/>
      <c r="P6" s="117"/>
      <c r="Q6" s="117"/>
      <c r="R6" s="138"/>
    </row>
    <row r="7" spans="1:18">
      <c r="A7" s="127" t="s">
        <v>118</v>
      </c>
      <c r="B7" s="115"/>
      <c r="C7" s="115"/>
      <c r="D7" s="115"/>
      <c r="E7" s="115"/>
      <c r="F7" s="115"/>
      <c r="G7" s="116"/>
      <c r="H7" s="120">
        <f>SUM(Y20:Y3739)</f>
        <v>702</v>
      </c>
      <c r="J7" s="127" t="s">
        <v>159</v>
      </c>
      <c r="K7" s="115"/>
      <c r="L7" s="115"/>
      <c r="M7" s="115"/>
      <c r="N7" s="115"/>
      <c r="O7" s="115"/>
      <c r="P7" s="116"/>
      <c r="Q7" s="87">
        <v>792</v>
      </c>
      <c r="R7" s="139"/>
    </row>
    <row r="8" spans="1:18">
      <c r="A8" s="127" t="s">
        <v>119</v>
      </c>
      <c r="B8" s="115"/>
      <c r="C8" s="115"/>
      <c r="D8" s="115"/>
      <c r="E8" s="115"/>
      <c r="F8" s="115"/>
      <c r="G8" s="116"/>
      <c r="H8" s="120">
        <f>COUNTIF(U20:U3739,TRUE)</f>
        <v>794</v>
      </c>
      <c r="J8" s="127" t="s">
        <v>160</v>
      </c>
      <c r="K8" s="115"/>
      <c r="L8" s="115"/>
      <c r="M8" s="115"/>
      <c r="N8" s="115"/>
      <c r="O8" s="115"/>
      <c r="P8" s="116"/>
      <c r="Q8" s="87">
        <v>690</v>
      </c>
      <c r="R8" s="139">
        <f>Q8/Q7</f>
        <v>0.87121212121212122</v>
      </c>
    </row>
    <row r="9" spans="1:18">
      <c r="A9" s="127" t="s">
        <v>120</v>
      </c>
      <c r="B9" s="115"/>
      <c r="C9" s="115"/>
      <c r="D9" s="115"/>
      <c r="E9" s="115"/>
      <c r="F9" s="115"/>
      <c r="G9" s="116"/>
      <c r="H9" s="141">
        <f>H6/H8</f>
        <v>0.88413098236775822</v>
      </c>
      <c r="J9" s="127" t="s">
        <v>161</v>
      </c>
      <c r="K9" s="115"/>
      <c r="L9" s="115"/>
      <c r="M9" s="115"/>
      <c r="N9" s="115"/>
      <c r="O9" s="115"/>
      <c r="P9" s="116"/>
      <c r="Q9" s="87">
        <v>10</v>
      </c>
      <c r="R9" s="139">
        <f>Q9/Q7</f>
        <v>1.2626262626262626E-2</v>
      </c>
    </row>
    <row r="10" spans="1:18" ht="15.75" thickBot="1">
      <c r="A10" s="129" t="s">
        <v>121</v>
      </c>
      <c r="B10" s="130"/>
      <c r="C10" s="130"/>
      <c r="D10" s="130"/>
      <c r="E10" s="130"/>
      <c r="F10" s="130"/>
      <c r="G10" s="131"/>
      <c r="H10" s="142">
        <f>H7/H8</f>
        <v>0.88413098236775822</v>
      </c>
      <c r="J10" s="127" t="s">
        <v>162</v>
      </c>
      <c r="K10" s="115"/>
      <c r="L10" s="115"/>
      <c r="M10" s="115"/>
      <c r="N10" s="115"/>
      <c r="O10" s="115"/>
      <c r="P10" s="116"/>
      <c r="Q10" s="87">
        <v>92</v>
      </c>
      <c r="R10" s="139">
        <f>Q10/Q7</f>
        <v>0.11616161616161616</v>
      </c>
    </row>
    <row r="11" spans="1:18" ht="15.75" thickBot="1">
      <c r="J11" s="136" t="s">
        <v>163</v>
      </c>
      <c r="K11" s="117"/>
      <c r="L11" s="117"/>
      <c r="M11" s="117"/>
      <c r="N11" s="117"/>
      <c r="O11" s="117"/>
      <c r="P11" s="117"/>
      <c r="Q11" s="117"/>
      <c r="R11" s="138"/>
    </row>
    <row r="12" spans="1:18" ht="15.75" thickBot="1">
      <c r="A12" s="145" t="s">
        <v>122</v>
      </c>
      <c r="B12" s="146"/>
      <c r="C12" s="147" t="s">
        <v>125</v>
      </c>
      <c r="E12" s="149" t="s">
        <v>122</v>
      </c>
      <c r="F12" s="150"/>
      <c r="G12" s="150"/>
      <c r="H12" s="147" t="s">
        <v>125</v>
      </c>
      <c r="J12" s="129" t="s">
        <v>163</v>
      </c>
      <c r="K12" s="130"/>
      <c r="L12" s="130"/>
      <c r="M12" s="130"/>
      <c r="N12" s="130"/>
      <c r="O12" s="130"/>
      <c r="P12" s="131"/>
      <c r="Q12" s="121">
        <v>12</v>
      </c>
      <c r="R12" s="140"/>
    </row>
    <row r="13" spans="1:18">
      <c r="A13" s="143" t="s">
        <v>123</v>
      </c>
      <c r="B13" s="49" t="str">
        <f>Requirements!A15</f>
        <v>Server</v>
      </c>
      <c r="C13" s="120">
        <v>2468</v>
      </c>
      <c r="E13" s="143" t="s">
        <v>123</v>
      </c>
      <c r="F13" s="118" t="s">
        <v>126</v>
      </c>
      <c r="G13" s="118"/>
      <c r="H13" s="120">
        <v>665</v>
      </c>
    </row>
    <row r="14" spans="1:18">
      <c r="A14" s="126"/>
      <c r="B14" s="49" t="str">
        <f>Requirements!A16</f>
        <v>Client</v>
      </c>
      <c r="C14" s="120">
        <v>67</v>
      </c>
      <c r="E14" s="143"/>
      <c r="F14" s="118" t="s">
        <v>127</v>
      </c>
      <c r="G14" s="118"/>
      <c r="H14" s="120">
        <v>37</v>
      </c>
    </row>
    <row r="15" spans="1:18">
      <c r="A15" s="126"/>
      <c r="B15" s="49" t="str">
        <f>Requirements!A17</f>
        <v>Both</v>
      </c>
      <c r="C15" s="120">
        <v>67</v>
      </c>
      <c r="E15" s="143"/>
      <c r="F15" s="118" t="s">
        <v>128</v>
      </c>
      <c r="G15" s="118"/>
      <c r="H15" s="120">
        <v>1741</v>
      </c>
    </row>
    <row r="16" spans="1:18" ht="15.75" thickBot="1">
      <c r="A16" s="128" t="s">
        <v>124</v>
      </c>
      <c r="B16" s="144"/>
      <c r="C16" s="122">
        <v>865</v>
      </c>
      <c r="E16" s="148"/>
      <c r="F16" s="144" t="s">
        <v>129</v>
      </c>
      <c r="G16" s="144"/>
      <c r="H16" s="122">
        <v>92</v>
      </c>
    </row>
    <row r="18" spans="1:25" ht="30" customHeight="1">
      <c r="A18" s="152" t="s">
        <v>130</v>
      </c>
      <c r="B18" s="153" t="s">
        <v>11040</v>
      </c>
      <c r="C18" s="153" t="s">
        <v>11040</v>
      </c>
      <c r="D18" s="153" t="s">
        <v>11040</v>
      </c>
      <c r="E18" s="153" t="s">
        <v>11040</v>
      </c>
      <c r="F18" s="153" t="s">
        <v>11040</v>
      </c>
      <c r="G18" s="153" t="s">
        <v>11040</v>
      </c>
      <c r="H18" s="153" t="s">
        <v>11040</v>
      </c>
      <c r="I18" s="153" t="s">
        <v>11040</v>
      </c>
      <c r="J18" s="153" t="s">
        <v>11040</v>
      </c>
      <c r="K18" s="153" t="s">
        <v>11040</v>
      </c>
      <c r="L18" s="153" t="s">
        <v>11040</v>
      </c>
      <c r="M18" s="153" t="s">
        <v>11040</v>
      </c>
      <c r="N18" s="153" t="s">
        <v>11040</v>
      </c>
      <c r="O18" s="153" t="s">
        <v>11040</v>
      </c>
      <c r="P18" s="153" t="s">
        <v>11040</v>
      </c>
      <c r="Q18" s="153" t="s">
        <v>11040</v>
      </c>
      <c r="R18" s="153" t="s">
        <v>11040</v>
      </c>
    </row>
    <row r="19" spans="1:25" ht="30" customHeight="1">
      <c r="A19" s="154" t="s">
        <v>0</v>
      </c>
      <c r="B19" s="153" t="s">
        <v>140</v>
      </c>
      <c r="C19" s="153" t="s">
        <v>141</v>
      </c>
      <c r="D19" s="153" t="s">
        <v>142</v>
      </c>
      <c r="E19" s="153" t="s">
        <v>143</v>
      </c>
      <c r="F19" s="153" t="s">
        <v>139</v>
      </c>
      <c r="G19" s="153" t="s">
        <v>144</v>
      </c>
      <c r="H19" s="153" t="s">
        <v>138</v>
      </c>
      <c r="I19" s="153" t="s">
        <v>145</v>
      </c>
      <c r="J19" s="153" t="s">
        <v>146</v>
      </c>
      <c r="K19" s="153" t="s">
        <v>147</v>
      </c>
      <c r="L19" s="153" t="s">
        <v>10767</v>
      </c>
      <c r="M19" s="153" t="s">
        <v>10768</v>
      </c>
      <c r="N19" s="153" t="s">
        <v>10770</v>
      </c>
      <c r="O19" s="153" t="s">
        <v>10766</v>
      </c>
      <c r="P19" s="153" t="s">
        <v>10771</v>
      </c>
      <c r="Q19" s="153" t="s">
        <v>10769</v>
      </c>
      <c r="R19" s="153" t="s">
        <v>10772</v>
      </c>
      <c r="S19" s="153" t="s">
        <v>131</v>
      </c>
      <c r="T19" s="153" t="s">
        <v>132</v>
      </c>
      <c r="U19" s="153" t="s">
        <v>133</v>
      </c>
      <c r="V19" s="153" t="s">
        <v>123</v>
      </c>
      <c r="W19" s="153" t="s">
        <v>134</v>
      </c>
      <c r="X19" s="153" t="s">
        <v>135</v>
      </c>
      <c r="Y19" s="153" t="s">
        <v>136</v>
      </c>
    </row>
    <row r="20" spans="1:25" ht="30" customHeight="1">
      <c r="A20" s="156" t="str">
        <f>Requirements!A22</f>
        <v>MS-FSA_R656</v>
      </c>
      <c r="B20" s="87">
        <v>1</v>
      </c>
      <c r="C20" s="87"/>
      <c r="D20" s="87"/>
      <c r="E20" s="87"/>
      <c r="F20" s="87"/>
      <c r="G20" s="87"/>
      <c r="H20" s="87"/>
      <c r="I20" s="87"/>
      <c r="J20" s="87"/>
      <c r="K20" s="87"/>
      <c r="L20" s="87"/>
      <c r="M20" s="87"/>
      <c r="N20" s="87"/>
      <c r="O20" s="87"/>
      <c r="P20" s="87"/>
      <c r="Q20" s="87"/>
      <c r="R20" s="87"/>
      <c r="S20" s="87">
        <f>SUM(B20:R20)</f>
        <v>1</v>
      </c>
      <c r="T20" s="52">
        <f>IF(S20=0,0,1)</f>
        <v>1</v>
      </c>
      <c r="U20" s="52" t="b">
        <f>AND(V20:X20)</f>
        <v>1</v>
      </c>
      <c r="V20" s="87" t="b">
        <f>(Requirements!K22="Normative")</f>
        <v>1</v>
      </c>
      <c r="W20" s="87" t="b">
        <f>AND(Requirements!L22&lt;&gt;"Non-testable",Requirements!L22&lt;&gt;"Deleted",Requirements!L22&lt;&gt;"")</f>
        <v>1</v>
      </c>
      <c r="X20" s="87" t="b">
        <f>(VLOOKUP(Requirements!I22,Scope[[Role]:[Description]],2,FALSE)="In")</f>
        <v>1</v>
      </c>
      <c r="Y20" s="87">
        <f>IF(U20,T20, 0)</f>
        <v>1</v>
      </c>
    </row>
    <row r="21" spans="1:25">
      <c r="A21" s="156" t="str">
        <f>Requirements!A23</f>
        <v>MS-FSA_R672</v>
      </c>
      <c r="B21" s="87"/>
      <c r="C21" s="87"/>
      <c r="D21" s="87">
        <v>1</v>
      </c>
      <c r="E21" s="87"/>
      <c r="F21" s="87"/>
      <c r="G21" s="87"/>
      <c r="H21" s="87"/>
      <c r="I21" s="87"/>
      <c r="J21" s="87"/>
      <c r="K21" s="87"/>
      <c r="L21" s="87"/>
      <c r="M21" s="87"/>
      <c r="N21" s="87"/>
      <c r="O21" s="87"/>
      <c r="P21" s="87"/>
      <c r="Q21" s="87"/>
      <c r="R21" s="87"/>
      <c r="S21" s="87">
        <f>SUM(B21:R21)</f>
        <v>1</v>
      </c>
      <c r="T21" s="52">
        <f>IF(S21=0,0,1)</f>
        <v>1</v>
      </c>
      <c r="U21" s="52" t="b">
        <f>AND(V21:X21)</f>
        <v>1</v>
      </c>
      <c r="V21" s="87" t="b">
        <f>(Requirements!K23="Normative")</f>
        <v>1</v>
      </c>
      <c r="W21" s="87" t="b">
        <f>AND(Requirements!L23&lt;&gt;"Non-testable",Requirements!L23&lt;&gt;"Deleted",Requirements!L23&lt;&gt;"")</f>
        <v>1</v>
      </c>
      <c r="X21" s="87" t="b">
        <f>(VLOOKUP(Requirements!I23,Scope[[Role]:[Description]],2,FALSE)="In")</f>
        <v>1</v>
      </c>
      <c r="Y21" s="87">
        <f>IF(U21,T21, 0)</f>
        <v>1</v>
      </c>
    </row>
    <row r="22" spans="1:25">
      <c r="A22" s="156" t="str">
        <f>Requirements!A24</f>
        <v>MS-FSA_R696</v>
      </c>
      <c r="B22" s="87"/>
      <c r="C22" s="87"/>
      <c r="D22" s="87">
        <v>1</v>
      </c>
      <c r="E22" s="87"/>
      <c r="F22" s="87"/>
      <c r="G22" s="87"/>
      <c r="H22" s="87"/>
      <c r="I22" s="87"/>
      <c r="J22" s="87"/>
      <c r="K22" s="87"/>
      <c r="L22" s="87"/>
      <c r="M22" s="87"/>
      <c r="N22" s="87"/>
      <c r="O22" s="87"/>
      <c r="P22" s="87"/>
      <c r="Q22" s="87"/>
      <c r="R22" s="87"/>
      <c r="S22" s="87">
        <f>SUM(B22:R22)</f>
        <v>1</v>
      </c>
      <c r="T22" s="52">
        <f>IF(S22=0,0,1)</f>
        <v>1</v>
      </c>
      <c r="U22" s="52" t="b">
        <f>AND(V22:X22)</f>
        <v>1</v>
      </c>
      <c r="V22" s="87" t="b">
        <f>(Requirements!K24="Normative")</f>
        <v>1</v>
      </c>
      <c r="W22" s="87" t="b">
        <f>AND(Requirements!L24&lt;&gt;"Non-testable",Requirements!L24&lt;&gt;"Deleted",Requirements!L24&lt;&gt;"")</f>
        <v>1</v>
      </c>
      <c r="X22" s="87" t="b">
        <f>(VLOOKUP(Requirements!I24,Scope[[Role]:[Description]],2,FALSE)="In")</f>
        <v>1</v>
      </c>
      <c r="Y22" s="87">
        <f>IF(U22,T22, 0)</f>
        <v>1</v>
      </c>
    </row>
    <row r="23" spans="1:25">
      <c r="A23" s="156" t="str">
        <f>Requirements!A25</f>
        <v>MS-FSA_R697</v>
      </c>
      <c r="B23" s="87"/>
      <c r="C23" s="87"/>
      <c r="D23" s="87">
        <v>1</v>
      </c>
      <c r="E23" s="87"/>
      <c r="F23" s="87"/>
      <c r="G23" s="87"/>
      <c r="H23" s="87"/>
      <c r="I23" s="87"/>
      <c r="J23" s="87"/>
      <c r="K23" s="87"/>
      <c r="L23" s="87"/>
      <c r="M23" s="87"/>
      <c r="N23" s="87"/>
      <c r="O23" s="87"/>
      <c r="P23" s="87"/>
      <c r="Q23" s="87"/>
      <c r="R23" s="87"/>
      <c r="S23" s="87">
        <f>SUM(B23:R23)</f>
        <v>1</v>
      </c>
      <c r="T23" s="52">
        <f>IF(S23=0,0,1)</f>
        <v>1</v>
      </c>
      <c r="U23" s="52" t="b">
        <f>AND(V23:X23)</f>
        <v>1</v>
      </c>
      <c r="V23" s="87" t="b">
        <f>(Requirements!K25="Normative")</f>
        <v>1</v>
      </c>
      <c r="W23" s="87" t="b">
        <f>AND(Requirements!L25&lt;&gt;"Non-testable",Requirements!L25&lt;&gt;"Deleted",Requirements!L25&lt;&gt;"")</f>
        <v>1</v>
      </c>
      <c r="X23" s="87" t="b">
        <f>(VLOOKUP(Requirements!I25,Scope[[Role]:[Description]],2,FALSE)="In")</f>
        <v>1</v>
      </c>
      <c r="Y23" s="87">
        <f>IF(U23,T23, 0)</f>
        <v>1</v>
      </c>
    </row>
    <row r="24" spans="1:25">
      <c r="A24" s="156" t="str">
        <f>Requirements!A26</f>
        <v>MS-FSA_R716</v>
      </c>
      <c r="B24" s="87"/>
      <c r="C24" s="87"/>
      <c r="D24" s="87"/>
      <c r="E24" s="87">
        <v>1</v>
      </c>
      <c r="F24" s="87"/>
      <c r="G24" s="87"/>
      <c r="H24" s="87"/>
      <c r="I24" s="87"/>
      <c r="J24" s="87"/>
      <c r="K24" s="87"/>
      <c r="L24" s="87"/>
      <c r="M24" s="87"/>
      <c r="N24" s="87"/>
      <c r="O24" s="87"/>
      <c r="P24" s="87"/>
      <c r="Q24" s="87"/>
      <c r="R24" s="87"/>
      <c r="S24" s="87">
        <f>SUM(B24:R24)</f>
        <v>1</v>
      </c>
      <c r="T24" s="52">
        <f>IF(S24=0,0,1)</f>
        <v>1</v>
      </c>
      <c r="U24" s="52" t="b">
        <f>AND(V24:X24)</f>
        <v>1</v>
      </c>
      <c r="V24" s="87" t="b">
        <f>(Requirements!K26="Normative")</f>
        <v>1</v>
      </c>
      <c r="W24" s="87" t="b">
        <f>AND(Requirements!L26&lt;&gt;"Non-testable",Requirements!L26&lt;&gt;"Deleted",Requirements!L26&lt;&gt;"")</f>
        <v>1</v>
      </c>
      <c r="X24" s="87" t="b">
        <f>(VLOOKUP(Requirements!I26,Scope[[Role]:[Description]],2,FALSE)="In")</f>
        <v>1</v>
      </c>
      <c r="Y24" s="87">
        <f>IF(U24,T24, 0)</f>
        <v>1</v>
      </c>
    </row>
    <row r="25" spans="1:25">
      <c r="A25" s="156" t="str">
        <f>Requirements!A27</f>
        <v>MS-FSA_R722</v>
      </c>
      <c r="B25" s="87"/>
      <c r="C25" s="87"/>
      <c r="D25" s="87"/>
      <c r="E25" s="87">
        <v>1</v>
      </c>
      <c r="F25" s="87"/>
      <c r="G25" s="87"/>
      <c r="H25" s="87"/>
      <c r="I25" s="87"/>
      <c r="J25" s="87"/>
      <c r="K25" s="87"/>
      <c r="L25" s="87"/>
      <c r="M25" s="87"/>
      <c r="N25" s="87"/>
      <c r="O25" s="87"/>
      <c r="P25" s="87"/>
      <c r="Q25" s="87"/>
      <c r="R25" s="87"/>
      <c r="S25" s="87">
        <f>SUM(B25:R25)</f>
        <v>1</v>
      </c>
      <c r="T25" s="52">
        <f>IF(S25=0,0,1)</f>
        <v>1</v>
      </c>
      <c r="U25" s="52" t="b">
        <f>AND(V25:X25)</f>
        <v>1</v>
      </c>
      <c r="V25" s="87" t="b">
        <f>(Requirements!K27="Normative")</f>
        <v>1</v>
      </c>
      <c r="W25" s="87" t="b">
        <f>AND(Requirements!L27&lt;&gt;"Non-testable",Requirements!L27&lt;&gt;"Deleted",Requirements!L27&lt;&gt;"")</f>
        <v>1</v>
      </c>
      <c r="X25" s="87" t="b">
        <f>(VLOOKUP(Requirements!I27,Scope[[Role]:[Description]],2,FALSE)="In")</f>
        <v>1</v>
      </c>
      <c r="Y25" s="87">
        <f>IF(U25,T25, 0)</f>
        <v>1</v>
      </c>
    </row>
    <row r="26" spans="1:25">
      <c r="A26" s="156" t="str">
        <f>Requirements!A28</f>
        <v>MS-FSA_R88007</v>
      </c>
      <c r="B26" s="87"/>
      <c r="C26" s="87"/>
      <c r="D26" s="87"/>
      <c r="E26" s="87"/>
      <c r="F26" s="87"/>
      <c r="G26" s="87"/>
      <c r="H26" s="87">
        <v>1</v>
      </c>
      <c r="I26" s="87"/>
      <c r="J26" s="87"/>
      <c r="K26" s="87"/>
      <c r="L26" s="87"/>
      <c r="M26" s="87"/>
      <c r="N26" s="87"/>
      <c r="O26" s="87"/>
      <c r="P26" s="87"/>
      <c r="Q26" s="87"/>
      <c r="R26" s="87"/>
      <c r="S26" s="87">
        <f>SUM(B26:R26)</f>
        <v>1</v>
      </c>
      <c r="T26" s="52">
        <f>IF(S26=0,0,1)</f>
        <v>1</v>
      </c>
      <c r="U26" s="52" t="b">
        <f>AND(V26:X26)</f>
        <v>1</v>
      </c>
      <c r="V26" s="87" t="b">
        <f>(Requirements!K28="Normative")</f>
        <v>1</v>
      </c>
      <c r="W26" s="87" t="b">
        <f>AND(Requirements!L28&lt;&gt;"Non-testable",Requirements!L28&lt;&gt;"Deleted",Requirements!L28&lt;&gt;"")</f>
        <v>1</v>
      </c>
      <c r="X26" s="87" t="b">
        <f>(VLOOKUP(Requirements!I28,Scope[[Role]:[Description]],2,FALSE)="In")</f>
        <v>1</v>
      </c>
      <c r="Y26" s="87">
        <f>IF(U26,T26, 0)</f>
        <v>1</v>
      </c>
    </row>
    <row r="27" spans="1:25">
      <c r="A27" s="156" t="str">
        <f>Requirements!A29</f>
        <v>MS-FSA_R963</v>
      </c>
      <c r="B27" s="87"/>
      <c r="C27" s="87"/>
      <c r="D27" s="87"/>
      <c r="E27" s="87"/>
      <c r="F27" s="87"/>
      <c r="G27" s="87"/>
      <c r="H27" s="87"/>
      <c r="I27" s="87"/>
      <c r="J27" s="87">
        <v>1</v>
      </c>
      <c r="K27" s="87"/>
      <c r="L27" s="87"/>
      <c r="M27" s="87"/>
      <c r="N27" s="87"/>
      <c r="O27" s="87"/>
      <c r="P27" s="87"/>
      <c r="Q27" s="87"/>
      <c r="R27" s="87"/>
      <c r="S27" s="87">
        <f>SUM(B27:R27)</f>
        <v>1</v>
      </c>
      <c r="T27" s="52">
        <f>IF(S27=0,0,1)</f>
        <v>1</v>
      </c>
      <c r="U27" s="52" t="b">
        <f>AND(V27:X27)</f>
        <v>1</v>
      </c>
      <c r="V27" s="87" t="b">
        <f>(Requirements!K29="Normative")</f>
        <v>1</v>
      </c>
      <c r="W27" s="87" t="b">
        <f>AND(Requirements!L29&lt;&gt;"Non-testable",Requirements!L29&lt;&gt;"Deleted",Requirements!L29&lt;&gt;"")</f>
        <v>1</v>
      </c>
      <c r="X27" s="87" t="b">
        <f>(VLOOKUP(Requirements!I29,Scope[[Role]:[Description]],2,FALSE)="In")</f>
        <v>1</v>
      </c>
      <c r="Y27" s="87">
        <f>IF(U27,T27, 0)</f>
        <v>1</v>
      </c>
    </row>
    <row r="28" spans="1:25">
      <c r="A28" s="156" t="str">
        <f>Requirements!A30</f>
        <v>MS-FSA_R1022</v>
      </c>
      <c r="B28" s="87"/>
      <c r="C28" s="87"/>
      <c r="D28" s="87"/>
      <c r="E28" s="87"/>
      <c r="F28" s="87"/>
      <c r="G28" s="87"/>
      <c r="H28" s="87"/>
      <c r="I28" s="87"/>
      <c r="J28" s="87">
        <v>1</v>
      </c>
      <c r="K28" s="87"/>
      <c r="L28" s="87"/>
      <c r="M28" s="87"/>
      <c r="N28" s="87"/>
      <c r="O28" s="87"/>
      <c r="P28" s="87"/>
      <c r="Q28" s="87"/>
      <c r="R28" s="87"/>
      <c r="S28" s="87">
        <f>SUM(B28:R28)</f>
        <v>1</v>
      </c>
      <c r="T28" s="52">
        <f>IF(S28=0,0,1)</f>
        <v>1</v>
      </c>
      <c r="U28" s="52" t="b">
        <f>AND(V28:X28)</f>
        <v>1</v>
      </c>
      <c r="V28" s="87" t="b">
        <f>(Requirements!K30="Normative")</f>
        <v>1</v>
      </c>
      <c r="W28" s="87" t="b">
        <f>AND(Requirements!L30&lt;&gt;"Non-testable",Requirements!L30&lt;&gt;"Deleted",Requirements!L30&lt;&gt;"")</f>
        <v>1</v>
      </c>
      <c r="X28" s="87" t="b">
        <f>(VLOOKUP(Requirements!I30,Scope[[Role]:[Description]],2,FALSE)="In")</f>
        <v>1</v>
      </c>
      <c r="Y28" s="87">
        <f>IF(U28,T28, 0)</f>
        <v>1</v>
      </c>
    </row>
    <row r="29" spans="1:25">
      <c r="A29" s="156" t="str">
        <f>Requirements!A31</f>
        <v>MS-FSA_R1087</v>
      </c>
      <c r="B29" s="87"/>
      <c r="C29" s="87"/>
      <c r="D29" s="87"/>
      <c r="E29" s="87"/>
      <c r="F29" s="87"/>
      <c r="G29" s="87"/>
      <c r="H29" s="87"/>
      <c r="I29" s="87"/>
      <c r="J29" s="87">
        <v>1</v>
      </c>
      <c r="K29" s="87"/>
      <c r="L29" s="87"/>
      <c r="M29" s="87"/>
      <c r="N29" s="87"/>
      <c r="O29" s="87"/>
      <c r="P29" s="87"/>
      <c r="Q29" s="87"/>
      <c r="R29" s="87"/>
      <c r="S29" s="87">
        <f>SUM(B29:R29)</f>
        <v>1</v>
      </c>
      <c r="T29" s="52">
        <f>IF(S29=0,0,1)</f>
        <v>1</v>
      </c>
      <c r="U29" s="52" t="b">
        <f>AND(V29:X29)</f>
        <v>1</v>
      </c>
      <c r="V29" s="87" t="b">
        <f>(Requirements!K31="Normative")</f>
        <v>1</v>
      </c>
      <c r="W29" s="87" t="b">
        <f>AND(Requirements!L31&lt;&gt;"Non-testable",Requirements!L31&lt;&gt;"Deleted",Requirements!L31&lt;&gt;"")</f>
        <v>1</v>
      </c>
      <c r="X29" s="87" t="b">
        <f>(VLOOKUP(Requirements!I31,Scope[[Role]:[Description]],2,FALSE)="In")</f>
        <v>1</v>
      </c>
      <c r="Y29" s="87">
        <f>IF(U29,T29, 0)</f>
        <v>1</v>
      </c>
    </row>
    <row r="30" spans="1:25">
      <c r="A30" s="156" t="str">
        <f>Requirements!A32</f>
        <v>MS-FSA_R1113</v>
      </c>
      <c r="B30" s="87"/>
      <c r="C30" s="87"/>
      <c r="D30" s="87"/>
      <c r="E30" s="87"/>
      <c r="F30" s="87"/>
      <c r="G30" s="87"/>
      <c r="H30" s="87"/>
      <c r="I30" s="87"/>
      <c r="J30" s="87">
        <v>1</v>
      </c>
      <c r="K30" s="87"/>
      <c r="L30" s="87"/>
      <c r="M30" s="87"/>
      <c r="N30" s="87"/>
      <c r="O30" s="87"/>
      <c r="P30" s="87"/>
      <c r="Q30" s="87"/>
      <c r="R30" s="87"/>
      <c r="S30" s="87">
        <f>SUM(B30:R30)</f>
        <v>1</v>
      </c>
      <c r="T30" s="52">
        <f>IF(S30=0,0,1)</f>
        <v>1</v>
      </c>
      <c r="U30" s="52" t="b">
        <f>AND(V30:X30)</f>
        <v>1</v>
      </c>
      <c r="V30" s="87" t="b">
        <f>(Requirements!K32="Normative")</f>
        <v>1</v>
      </c>
      <c r="W30" s="87" t="b">
        <f>AND(Requirements!L32&lt;&gt;"Non-testable",Requirements!L32&lt;&gt;"Deleted",Requirements!L32&lt;&gt;"")</f>
        <v>1</v>
      </c>
      <c r="X30" s="87" t="b">
        <f>(VLOOKUP(Requirements!I32,Scope[[Role]:[Description]],2,FALSE)="In")</f>
        <v>1</v>
      </c>
      <c r="Y30" s="87">
        <f>IF(U30,T30, 0)</f>
        <v>1</v>
      </c>
    </row>
    <row r="31" spans="1:25">
      <c r="A31" s="156" t="str">
        <f>Requirements!A33</f>
        <v>MS-FSA_R1114</v>
      </c>
      <c r="B31" s="87"/>
      <c r="C31" s="87"/>
      <c r="D31" s="87"/>
      <c r="E31" s="87"/>
      <c r="F31" s="87"/>
      <c r="G31" s="87"/>
      <c r="H31" s="87"/>
      <c r="I31" s="87"/>
      <c r="J31" s="87">
        <v>1</v>
      </c>
      <c r="K31" s="87"/>
      <c r="L31" s="87"/>
      <c r="M31" s="87"/>
      <c r="N31" s="87"/>
      <c r="O31" s="87"/>
      <c r="P31" s="87"/>
      <c r="Q31" s="87"/>
      <c r="R31" s="87"/>
      <c r="S31" s="87">
        <f>SUM(B31:R31)</f>
        <v>1</v>
      </c>
      <c r="T31" s="52">
        <f>IF(S31=0,0,1)</f>
        <v>1</v>
      </c>
      <c r="U31" s="52" t="b">
        <f>AND(V31:X31)</f>
        <v>1</v>
      </c>
      <c r="V31" s="87" t="b">
        <f>(Requirements!K33="Normative")</f>
        <v>1</v>
      </c>
      <c r="W31" s="87" t="b">
        <f>AND(Requirements!L33&lt;&gt;"Non-testable",Requirements!L33&lt;&gt;"Deleted",Requirements!L33&lt;&gt;"")</f>
        <v>1</v>
      </c>
      <c r="X31" s="87" t="b">
        <f>(VLOOKUP(Requirements!I33,Scope[[Role]:[Description]],2,FALSE)="In")</f>
        <v>1</v>
      </c>
      <c r="Y31" s="87">
        <f>IF(U31,T31, 0)</f>
        <v>1</v>
      </c>
    </row>
    <row r="32" spans="1:25">
      <c r="A32" s="156" t="str">
        <f>Requirements!A34</f>
        <v>MS-FSA_R1115</v>
      </c>
      <c r="B32" s="87"/>
      <c r="C32" s="87"/>
      <c r="D32" s="87"/>
      <c r="E32" s="87"/>
      <c r="F32" s="87"/>
      <c r="G32" s="87"/>
      <c r="H32" s="87"/>
      <c r="I32" s="87"/>
      <c r="J32" s="87">
        <v>1</v>
      </c>
      <c r="K32" s="87"/>
      <c r="L32" s="87"/>
      <c r="M32" s="87"/>
      <c r="N32" s="87"/>
      <c r="O32" s="87"/>
      <c r="P32" s="87"/>
      <c r="Q32" s="87"/>
      <c r="R32" s="87"/>
      <c r="S32" s="87">
        <f>SUM(B32:R32)</f>
        <v>1</v>
      </c>
      <c r="T32" s="52">
        <f>IF(S32=0,0,1)</f>
        <v>1</v>
      </c>
      <c r="U32" s="52" t="b">
        <f>AND(V32:X32)</f>
        <v>1</v>
      </c>
      <c r="V32" s="87" t="b">
        <f>(Requirements!K34="Normative")</f>
        <v>1</v>
      </c>
      <c r="W32" s="87" t="b">
        <f>AND(Requirements!L34&lt;&gt;"Non-testable",Requirements!L34&lt;&gt;"Deleted",Requirements!L34&lt;&gt;"")</f>
        <v>1</v>
      </c>
      <c r="X32" s="87" t="b">
        <f>(VLOOKUP(Requirements!I34,Scope[[Role]:[Description]],2,FALSE)="In")</f>
        <v>1</v>
      </c>
      <c r="Y32" s="87">
        <f>IF(U32,T32, 0)</f>
        <v>1</v>
      </c>
    </row>
    <row r="33" spans="1:25">
      <c r="A33" s="156" t="str">
        <f>Requirements!A35</f>
        <v>MS-FSA_R3783</v>
      </c>
      <c r="B33" s="87"/>
      <c r="C33" s="87"/>
      <c r="D33" s="87"/>
      <c r="E33" s="87"/>
      <c r="F33" s="87"/>
      <c r="G33" s="87"/>
      <c r="H33" s="87"/>
      <c r="I33" s="87"/>
      <c r="J33" s="87">
        <v>1</v>
      </c>
      <c r="K33" s="87"/>
      <c r="L33" s="87"/>
      <c r="M33" s="87"/>
      <c r="N33" s="87"/>
      <c r="O33" s="87"/>
      <c r="P33" s="87"/>
      <c r="Q33" s="87"/>
      <c r="R33" s="87"/>
      <c r="S33" s="87">
        <f>SUM(B33:R33)</f>
        <v>1</v>
      </c>
      <c r="T33" s="52">
        <f>IF(S33=0,0,1)</f>
        <v>1</v>
      </c>
      <c r="U33" s="52" t="b">
        <f>AND(V33:X33)</f>
        <v>1</v>
      </c>
      <c r="V33" s="87" t="b">
        <f>(Requirements!K35="Normative")</f>
        <v>1</v>
      </c>
      <c r="W33" s="87" t="b">
        <f>AND(Requirements!L35&lt;&gt;"Non-testable",Requirements!L35&lt;&gt;"Deleted",Requirements!L35&lt;&gt;"")</f>
        <v>1</v>
      </c>
      <c r="X33" s="87" t="b">
        <f>(VLOOKUP(Requirements!I35,Scope[[Role]:[Description]],2,FALSE)="In")</f>
        <v>1</v>
      </c>
      <c r="Y33" s="87">
        <f>IF(U33,T33, 0)</f>
        <v>1</v>
      </c>
    </row>
    <row r="34" spans="1:25">
      <c r="A34" s="156" t="str">
        <f>Requirements!A36</f>
        <v>MS-FSA_R5046</v>
      </c>
      <c r="B34" s="87"/>
      <c r="C34" s="87"/>
      <c r="D34" s="87"/>
      <c r="E34" s="87"/>
      <c r="F34" s="87"/>
      <c r="G34" s="87"/>
      <c r="H34" s="87"/>
      <c r="I34" s="87"/>
      <c r="J34" s="87">
        <v>1</v>
      </c>
      <c r="K34" s="87"/>
      <c r="L34" s="87"/>
      <c r="M34" s="87"/>
      <c r="N34" s="87"/>
      <c r="O34" s="87"/>
      <c r="P34" s="87"/>
      <c r="Q34" s="87"/>
      <c r="R34" s="87"/>
      <c r="S34" s="87">
        <f>SUM(B34:R34)</f>
        <v>1</v>
      </c>
      <c r="T34" s="52">
        <f>IF(S34=0,0,1)</f>
        <v>1</v>
      </c>
      <c r="U34" s="52" t="b">
        <f>AND(V34:X34)</f>
        <v>1</v>
      </c>
      <c r="V34" s="87" t="b">
        <f>(Requirements!K36="Normative")</f>
        <v>1</v>
      </c>
      <c r="W34" s="87" t="b">
        <f>AND(Requirements!L36&lt;&gt;"Non-testable",Requirements!L36&lt;&gt;"Deleted",Requirements!L36&lt;&gt;"")</f>
        <v>1</v>
      </c>
      <c r="X34" s="87" t="b">
        <f>(VLOOKUP(Requirements!I36,Scope[[Role]:[Description]],2,FALSE)="In")</f>
        <v>1</v>
      </c>
      <c r="Y34" s="87">
        <f>IF(U34,T34, 0)</f>
        <v>1</v>
      </c>
    </row>
    <row r="35" spans="1:25">
      <c r="A35" s="156" t="str">
        <f>Requirements!A37</f>
        <v>MS-FSA_R1144</v>
      </c>
      <c r="B35" s="87"/>
      <c r="C35" s="87"/>
      <c r="D35" s="87"/>
      <c r="E35" s="87"/>
      <c r="F35" s="87"/>
      <c r="G35" s="87"/>
      <c r="H35" s="87"/>
      <c r="I35" s="87"/>
      <c r="J35" s="87">
        <v>1</v>
      </c>
      <c r="K35" s="87"/>
      <c r="L35" s="87"/>
      <c r="M35" s="87"/>
      <c r="N35" s="87"/>
      <c r="O35" s="87"/>
      <c r="P35" s="87"/>
      <c r="Q35" s="87"/>
      <c r="R35" s="87"/>
      <c r="S35" s="87">
        <f>SUM(B35:R35)</f>
        <v>1</v>
      </c>
      <c r="T35" s="52">
        <f>IF(S35=0,0,1)</f>
        <v>1</v>
      </c>
      <c r="U35" s="52" t="b">
        <f>AND(V35:X35)</f>
        <v>1</v>
      </c>
      <c r="V35" s="87" t="b">
        <f>(Requirements!K37="Normative")</f>
        <v>1</v>
      </c>
      <c r="W35" s="87" t="b">
        <f>AND(Requirements!L37&lt;&gt;"Non-testable",Requirements!L37&lt;&gt;"Deleted",Requirements!L37&lt;&gt;"")</f>
        <v>1</v>
      </c>
      <c r="X35" s="87" t="b">
        <f>(VLOOKUP(Requirements!I37,Scope[[Role]:[Description]],2,FALSE)="In")</f>
        <v>1</v>
      </c>
      <c r="Y35" s="87">
        <f>IF(U35,T35, 0)</f>
        <v>1</v>
      </c>
    </row>
    <row r="36" spans="1:25">
      <c r="A36" s="156" t="str">
        <f>Requirements!A38</f>
        <v>MS-FSA_R1178</v>
      </c>
      <c r="B36" s="87"/>
      <c r="C36" s="87"/>
      <c r="D36" s="87"/>
      <c r="E36" s="87"/>
      <c r="F36" s="87"/>
      <c r="G36" s="87"/>
      <c r="H36" s="87"/>
      <c r="I36" s="87"/>
      <c r="J36" s="87">
        <v>1</v>
      </c>
      <c r="K36" s="87"/>
      <c r="L36" s="87"/>
      <c r="M36" s="87"/>
      <c r="N36" s="87"/>
      <c r="O36" s="87"/>
      <c r="P36" s="87"/>
      <c r="Q36" s="87"/>
      <c r="R36" s="87"/>
      <c r="S36" s="87">
        <f>SUM(B36:R36)</f>
        <v>1</v>
      </c>
      <c r="T36" s="52">
        <f>IF(S36=0,0,1)</f>
        <v>1</v>
      </c>
      <c r="U36" s="52" t="b">
        <f>AND(V36:X36)</f>
        <v>1</v>
      </c>
      <c r="V36" s="87" t="b">
        <f>(Requirements!K38="Normative")</f>
        <v>1</v>
      </c>
      <c r="W36" s="87" t="b">
        <f>AND(Requirements!L38&lt;&gt;"Non-testable",Requirements!L38&lt;&gt;"Deleted",Requirements!L38&lt;&gt;"")</f>
        <v>1</v>
      </c>
      <c r="X36" s="87" t="b">
        <f>(VLOOKUP(Requirements!I38,Scope[[Role]:[Description]],2,FALSE)="In")</f>
        <v>1</v>
      </c>
      <c r="Y36" s="87">
        <f>IF(U36,T36, 0)</f>
        <v>1</v>
      </c>
    </row>
    <row r="37" spans="1:25">
      <c r="A37" s="156" t="str">
        <f>Requirements!A39</f>
        <v>MS-FSA_R1182</v>
      </c>
      <c r="B37" s="87"/>
      <c r="C37" s="87"/>
      <c r="D37" s="87"/>
      <c r="E37" s="87"/>
      <c r="F37" s="87"/>
      <c r="G37" s="87"/>
      <c r="H37" s="87"/>
      <c r="I37" s="87"/>
      <c r="J37" s="87">
        <v>1</v>
      </c>
      <c r="K37" s="87"/>
      <c r="L37" s="87"/>
      <c r="M37" s="87"/>
      <c r="N37" s="87"/>
      <c r="O37" s="87"/>
      <c r="P37" s="87"/>
      <c r="Q37" s="87"/>
      <c r="R37" s="87"/>
      <c r="S37" s="87">
        <f>SUM(B37:R37)</f>
        <v>1</v>
      </c>
      <c r="T37" s="52">
        <f>IF(S37=0,0,1)</f>
        <v>1</v>
      </c>
      <c r="U37" s="52" t="b">
        <f>AND(V37:X37)</f>
        <v>1</v>
      </c>
      <c r="V37" s="87" t="b">
        <f>(Requirements!K39="Normative")</f>
        <v>1</v>
      </c>
      <c r="W37" s="87" t="b">
        <f>AND(Requirements!L39&lt;&gt;"Non-testable",Requirements!L39&lt;&gt;"Deleted",Requirements!L39&lt;&gt;"")</f>
        <v>1</v>
      </c>
      <c r="X37" s="87" t="b">
        <f>(VLOOKUP(Requirements!I39,Scope[[Role]:[Description]],2,FALSE)="In")</f>
        <v>1</v>
      </c>
      <c r="Y37" s="87">
        <f>IF(U37,T37, 0)</f>
        <v>1</v>
      </c>
    </row>
    <row r="38" spans="1:25">
      <c r="A38" s="156" t="str">
        <f>Requirements!A40</f>
        <v>MS-FSA_R3904</v>
      </c>
      <c r="B38" s="87"/>
      <c r="C38" s="87"/>
      <c r="D38" s="87"/>
      <c r="E38" s="87"/>
      <c r="F38" s="87"/>
      <c r="G38" s="87"/>
      <c r="H38" s="87"/>
      <c r="I38" s="87"/>
      <c r="J38" s="87">
        <v>1</v>
      </c>
      <c r="K38" s="87"/>
      <c r="L38" s="87"/>
      <c r="M38" s="87"/>
      <c r="N38" s="87"/>
      <c r="O38" s="87"/>
      <c r="P38" s="87"/>
      <c r="Q38" s="87"/>
      <c r="R38" s="87"/>
      <c r="S38" s="87">
        <f>SUM(B38:R38)</f>
        <v>1</v>
      </c>
      <c r="T38" s="52">
        <f>IF(S38=0,0,1)</f>
        <v>1</v>
      </c>
      <c r="U38" s="52" t="b">
        <f>AND(V38:X38)</f>
        <v>1</v>
      </c>
      <c r="V38" s="87" t="b">
        <f>(Requirements!K40="Normative")</f>
        <v>1</v>
      </c>
      <c r="W38" s="87" t="b">
        <f>AND(Requirements!L40&lt;&gt;"Non-testable",Requirements!L40&lt;&gt;"Deleted",Requirements!L40&lt;&gt;"")</f>
        <v>1</v>
      </c>
      <c r="X38" s="87" t="b">
        <f>(VLOOKUP(Requirements!I40,Scope[[Role]:[Description]],2,FALSE)="In")</f>
        <v>1</v>
      </c>
      <c r="Y38" s="87">
        <f>IF(U38,T38, 0)</f>
        <v>1</v>
      </c>
    </row>
    <row r="39" spans="1:25">
      <c r="A39" s="156" t="str">
        <f>Requirements!A41</f>
        <v>MS-FSA_R1190</v>
      </c>
      <c r="B39" s="87"/>
      <c r="C39" s="87"/>
      <c r="D39" s="87"/>
      <c r="E39" s="87"/>
      <c r="F39" s="87"/>
      <c r="G39" s="87"/>
      <c r="H39" s="87"/>
      <c r="I39" s="87"/>
      <c r="J39" s="87">
        <v>1</v>
      </c>
      <c r="K39" s="87"/>
      <c r="L39" s="87"/>
      <c r="M39" s="87"/>
      <c r="N39" s="87"/>
      <c r="O39" s="87"/>
      <c r="P39" s="87"/>
      <c r="Q39" s="87"/>
      <c r="R39" s="87"/>
      <c r="S39" s="87">
        <f>SUM(B39:R39)</f>
        <v>1</v>
      </c>
      <c r="T39" s="52">
        <f>IF(S39=0,0,1)</f>
        <v>1</v>
      </c>
      <c r="U39" s="52" t="b">
        <f>AND(V39:X39)</f>
        <v>1</v>
      </c>
      <c r="V39" s="87" t="b">
        <f>(Requirements!K41="Normative")</f>
        <v>1</v>
      </c>
      <c r="W39" s="87" t="b">
        <f>AND(Requirements!L41&lt;&gt;"Non-testable",Requirements!L41&lt;&gt;"Deleted",Requirements!L41&lt;&gt;"")</f>
        <v>1</v>
      </c>
      <c r="X39" s="87" t="b">
        <f>(VLOOKUP(Requirements!I41,Scope[[Role]:[Description]],2,FALSE)="In")</f>
        <v>1</v>
      </c>
      <c r="Y39" s="87">
        <f>IF(U39,T39, 0)</f>
        <v>1</v>
      </c>
    </row>
    <row r="40" spans="1:25">
      <c r="A40" s="156" t="str">
        <f>Requirements!A42</f>
        <v>MS-FSA_R1565</v>
      </c>
      <c r="B40" s="87"/>
      <c r="C40" s="87"/>
      <c r="D40" s="87"/>
      <c r="E40" s="87"/>
      <c r="F40" s="87"/>
      <c r="G40" s="87"/>
      <c r="H40" s="87"/>
      <c r="I40" s="87"/>
      <c r="J40" s="87">
        <v>1</v>
      </c>
      <c r="K40" s="87"/>
      <c r="L40" s="87"/>
      <c r="M40" s="87"/>
      <c r="N40" s="87"/>
      <c r="O40" s="87"/>
      <c r="P40" s="87"/>
      <c r="Q40" s="87"/>
      <c r="R40" s="87"/>
      <c r="S40" s="87">
        <f>SUM(B40:R40)</f>
        <v>1</v>
      </c>
      <c r="T40" s="52">
        <f>IF(S40=0,0,1)</f>
        <v>1</v>
      </c>
      <c r="U40" s="52" t="b">
        <f>AND(V40:X40)</f>
        <v>1</v>
      </c>
      <c r="V40" s="87" t="b">
        <f>(Requirements!K42="Normative")</f>
        <v>1</v>
      </c>
      <c r="W40" s="87" t="b">
        <f>AND(Requirements!L42&lt;&gt;"Non-testable",Requirements!L42&lt;&gt;"Deleted",Requirements!L42&lt;&gt;"")</f>
        <v>1</v>
      </c>
      <c r="X40" s="87" t="b">
        <f>(VLOOKUP(Requirements!I42,Scope[[Role]:[Description]],2,FALSE)="In")</f>
        <v>1</v>
      </c>
      <c r="Y40" s="87">
        <f>IF(U40,T40, 0)</f>
        <v>1</v>
      </c>
    </row>
    <row r="41" spans="1:25">
      <c r="A41" s="156" t="str">
        <f>Requirements!A43</f>
        <v>MS-FSA_R1636</v>
      </c>
      <c r="B41" s="87"/>
      <c r="C41" s="87"/>
      <c r="D41" s="87"/>
      <c r="E41" s="87"/>
      <c r="F41" s="87"/>
      <c r="G41" s="87"/>
      <c r="H41" s="87"/>
      <c r="I41" s="87"/>
      <c r="J41" s="87">
        <v>1</v>
      </c>
      <c r="K41" s="87"/>
      <c r="L41" s="87"/>
      <c r="M41" s="87"/>
      <c r="N41" s="87"/>
      <c r="O41" s="87"/>
      <c r="P41" s="87"/>
      <c r="Q41" s="87"/>
      <c r="R41" s="87"/>
      <c r="S41" s="87">
        <f>SUM(B41:R41)</f>
        <v>1</v>
      </c>
      <c r="T41" s="52">
        <f>IF(S41=0,0,1)</f>
        <v>1</v>
      </c>
      <c r="U41" s="52" t="b">
        <f>AND(V41:X41)</f>
        <v>1</v>
      </c>
      <c r="V41" s="87" t="b">
        <f>(Requirements!K43="Normative")</f>
        <v>1</v>
      </c>
      <c r="W41" s="87" t="b">
        <f>AND(Requirements!L43&lt;&gt;"Non-testable",Requirements!L43&lt;&gt;"Deleted",Requirements!L43&lt;&gt;"")</f>
        <v>1</v>
      </c>
      <c r="X41" s="87" t="b">
        <f>(VLOOKUP(Requirements!I43,Scope[[Role]:[Description]],2,FALSE)="In")</f>
        <v>1</v>
      </c>
      <c r="Y41" s="87">
        <f>IF(U41,T41, 0)</f>
        <v>1</v>
      </c>
    </row>
    <row r="42" spans="1:25">
      <c r="A42" s="156" t="str">
        <f>Requirements!A44</f>
        <v>MS-FSA_R1647</v>
      </c>
      <c r="B42" s="87"/>
      <c r="C42" s="87"/>
      <c r="D42" s="87"/>
      <c r="E42" s="87"/>
      <c r="F42" s="87"/>
      <c r="G42" s="87"/>
      <c r="H42" s="87"/>
      <c r="I42" s="87"/>
      <c r="J42" s="87">
        <v>1</v>
      </c>
      <c r="K42" s="87"/>
      <c r="L42" s="87"/>
      <c r="M42" s="87"/>
      <c r="N42" s="87"/>
      <c r="O42" s="87"/>
      <c r="P42" s="87"/>
      <c r="Q42" s="87"/>
      <c r="R42" s="87"/>
      <c r="S42" s="87">
        <f>SUM(B42:R42)</f>
        <v>1</v>
      </c>
      <c r="T42" s="52">
        <f>IF(S42=0,0,1)</f>
        <v>1</v>
      </c>
      <c r="U42" s="52" t="b">
        <f>AND(V42:X42)</f>
        <v>1</v>
      </c>
      <c r="V42" s="87" t="b">
        <f>(Requirements!K44="Normative")</f>
        <v>1</v>
      </c>
      <c r="W42" s="87" t="b">
        <f>AND(Requirements!L44&lt;&gt;"Non-testable",Requirements!L44&lt;&gt;"Deleted",Requirements!L44&lt;&gt;"")</f>
        <v>1</v>
      </c>
      <c r="X42" s="87" t="b">
        <f>(VLOOKUP(Requirements!I44,Scope[[Role]:[Description]],2,FALSE)="In")</f>
        <v>1</v>
      </c>
      <c r="Y42" s="87">
        <f>IF(U42,T42, 0)</f>
        <v>1</v>
      </c>
    </row>
    <row r="43" spans="1:25">
      <c r="A43" s="156" t="str">
        <f>Requirements!A45</f>
        <v>MS-FSA_R1648</v>
      </c>
      <c r="B43" s="87"/>
      <c r="C43" s="87"/>
      <c r="D43" s="87"/>
      <c r="E43" s="87"/>
      <c r="F43" s="87"/>
      <c r="G43" s="87"/>
      <c r="H43" s="87"/>
      <c r="I43" s="87"/>
      <c r="J43" s="87">
        <v>1</v>
      </c>
      <c r="K43" s="87"/>
      <c r="L43" s="87"/>
      <c r="M43" s="87"/>
      <c r="N43" s="87"/>
      <c r="O43" s="87"/>
      <c r="P43" s="87"/>
      <c r="Q43" s="87"/>
      <c r="R43" s="87"/>
      <c r="S43" s="87">
        <f>SUM(B43:R43)</f>
        <v>1</v>
      </c>
      <c r="T43" s="52">
        <f>IF(S43=0,0,1)</f>
        <v>1</v>
      </c>
      <c r="U43" s="52" t="b">
        <f>AND(V43:X43)</f>
        <v>1</v>
      </c>
      <c r="V43" s="87" t="b">
        <f>(Requirements!K45="Normative")</f>
        <v>1</v>
      </c>
      <c r="W43" s="87" t="b">
        <f>AND(Requirements!L45&lt;&gt;"Non-testable",Requirements!L45&lt;&gt;"Deleted",Requirements!L45&lt;&gt;"")</f>
        <v>1</v>
      </c>
      <c r="X43" s="87" t="b">
        <f>(VLOOKUP(Requirements!I45,Scope[[Role]:[Description]],2,FALSE)="In")</f>
        <v>1</v>
      </c>
      <c r="Y43" s="87">
        <f>IF(U43,T43, 0)</f>
        <v>1</v>
      </c>
    </row>
    <row r="44" spans="1:25">
      <c r="A44" s="156" t="str">
        <f>Requirements!A46</f>
        <v>MS-FSA_R4733</v>
      </c>
      <c r="B44" s="87"/>
      <c r="C44" s="87"/>
      <c r="D44" s="87"/>
      <c r="E44" s="87"/>
      <c r="F44" s="87"/>
      <c r="G44" s="87"/>
      <c r="H44" s="87"/>
      <c r="I44" s="87"/>
      <c r="J44" s="87">
        <v>1</v>
      </c>
      <c r="K44" s="87"/>
      <c r="L44" s="87"/>
      <c r="M44" s="87"/>
      <c r="N44" s="87"/>
      <c r="O44" s="87"/>
      <c r="P44" s="87"/>
      <c r="Q44" s="87"/>
      <c r="R44" s="87"/>
      <c r="S44" s="87">
        <f>SUM(B44:R44)</f>
        <v>1</v>
      </c>
      <c r="T44" s="52">
        <f>IF(S44=0,0,1)</f>
        <v>1</v>
      </c>
      <c r="U44" s="52" t="b">
        <f>AND(V44:X44)</f>
        <v>1</v>
      </c>
      <c r="V44" s="87" t="b">
        <f>(Requirements!K46="Normative")</f>
        <v>1</v>
      </c>
      <c r="W44" s="87" t="b">
        <f>AND(Requirements!L46&lt;&gt;"Non-testable",Requirements!L46&lt;&gt;"Deleted",Requirements!L46&lt;&gt;"")</f>
        <v>1</v>
      </c>
      <c r="X44" s="87" t="b">
        <f>(VLOOKUP(Requirements!I46,Scope[[Role]:[Description]],2,FALSE)="In")</f>
        <v>1</v>
      </c>
      <c r="Y44" s="87">
        <f>IF(U44,T44, 0)</f>
        <v>1</v>
      </c>
    </row>
    <row r="45" spans="1:25">
      <c r="A45" s="156" t="str">
        <f>Requirements!A47</f>
        <v>MS-FSA_R4736</v>
      </c>
      <c r="B45" s="87"/>
      <c r="C45" s="87"/>
      <c r="D45" s="87"/>
      <c r="E45" s="87"/>
      <c r="F45" s="87"/>
      <c r="G45" s="87"/>
      <c r="H45" s="87"/>
      <c r="I45" s="87"/>
      <c r="J45" s="87">
        <v>1</v>
      </c>
      <c r="K45" s="87"/>
      <c r="L45" s="87"/>
      <c r="M45" s="87"/>
      <c r="N45" s="87"/>
      <c r="O45" s="87"/>
      <c r="P45" s="87"/>
      <c r="Q45" s="87"/>
      <c r="R45" s="87"/>
      <c r="S45" s="87">
        <f>SUM(B45:R45)</f>
        <v>1</v>
      </c>
      <c r="T45" s="52">
        <f>IF(S45=0,0,1)</f>
        <v>1</v>
      </c>
      <c r="U45" s="52" t="b">
        <f>AND(V45:X45)</f>
        <v>1</v>
      </c>
      <c r="V45" s="87" t="b">
        <f>(Requirements!K47="Normative")</f>
        <v>1</v>
      </c>
      <c r="W45" s="87" t="b">
        <f>AND(Requirements!L47&lt;&gt;"Non-testable",Requirements!L47&lt;&gt;"Deleted",Requirements!L47&lt;&gt;"")</f>
        <v>1</v>
      </c>
      <c r="X45" s="87" t="b">
        <f>(VLOOKUP(Requirements!I47,Scope[[Role]:[Description]],2,FALSE)="In")</f>
        <v>1</v>
      </c>
      <c r="Y45" s="87">
        <f>IF(U45,T45, 0)</f>
        <v>1</v>
      </c>
    </row>
    <row r="46" spans="1:25">
      <c r="A46" s="156" t="str">
        <f>Requirements!A48</f>
        <v>MS-FSA_R4738</v>
      </c>
      <c r="B46" s="87"/>
      <c r="C46" s="87"/>
      <c r="D46" s="87"/>
      <c r="E46" s="87"/>
      <c r="F46" s="87"/>
      <c r="G46" s="87"/>
      <c r="H46" s="87"/>
      <c r="I46" s="87"/>
      <c r="J46" s="87">
        <v>1</v>
      </c>
      <c r="K46" s="87"/>
      <c r="L46" s="87"/>
      <c r="M46" s="87"/>
      <c r="N46" s="87"/>
      <c r="O46" s="87"/>
      <c r="P46" s="87"/>
      <c r="Q46" s="87"/>
      <c r="R46" s="87"/>
      <c r="S46" s="87">
        <f>SUM(B46:R46)</f>
        <v>1</v>
      </c>
      <c r="T46" s="52">
        <f>IF(S46=0,0,1)</f>
        <v>1</v>
      </c>
      <c r="U46" s="52" t="b">
        <f>AND(V46:X46)</f>
        <v>1</v>
      </c>
      <c r="V46" s="87" t="b">
        <f>(Requirements!K48="Normative")</f>
        <v>1</v>
      </c>
      <c r="W46" s="87" t="b">
        <f>AND(Requirements!L48&lt;&gt;"Non-testable",Requirements!L48&lt;&gt;"Deleted",Requirements!L48&lt;&gt;"")</f>
        <v>1</v>
      </c>
      <c r="X46" s="87" t="b">
        <f>(VLOOKUP(Requirements!I48,Scope[[Role]:[Description]],2,FALSE)="In")</f>
        <v>1</v>
      </c>
      <c r="Y46" s="87">
        <f>IF(U46,T46, 0)</f>
        <v>1</v>
      </c>
    </row>
    <row r="47" spans="1:25">
      <c r="A47" s="156" t="str">
        <f>Requirements!A49</f>
        <v>MS-FSA_R4753</v>
      </c>
      <c r="B47" s="87"/>
      <c r="C47" s="87"/>
      <c r="D47" s="87"/>
      <c r="E47" s="87"/>
      <c r="F47" s="87"/>
      <c r="G47" s="87"/>
      <c r="H47" s="87"/>
      <c r="I47" s="87"/>
      <c r="J47" s="87">
        <v>1</v>
      </c>
      <c r="K47" s="87"/>
      <c r="L47" s="87"/>
      <c r="M47" s="87"/>
      <c r="N47" s="87"/>
      <c r="O47" s="87"/>
      <c r="P47" s="87"/>
      <c r="Q47" s="87"/>
      <c r="R47" s="87"/>
      <c r="S47" s="87">
        <f>SUM(B47:R47)</f>
        <v>1</v>
      </c>
      <c r="T47" s="52">
        <f>IF(S47=0,0,1)</f>
        <v>1</v>
      </c>
      <c r="U47" s="52" t="b">
        <f>AND(V47:X47)</f>
        <v>1</v>
      </c>
      <c r="V47" s="87" t="b">
        <f>(Requirements!K49="Normative")</f>
        <v>1</v>
      </c>
      <c r="W47" s="87" t="b">
        <f>AND(Requirements!L49&lt;&gt;"Non-testable",Requirements!L49&lt;&gt;"Deleted",Requirements!L49&lt;&gt;"")</f>
        <v>1</v>
      </c>
      <c r="X47" s="87" t="b">
        <f>(VLOOKUP(Requirements!I49,Scope[[Role]:[Description]],2,FALSE)="In")</f>
        <v>1</v>
      </c>
      <c r="Y47" s="87">
        <f>IF(U47,T47, 0)</f>
        <v>1</v>
      </c>
    </row>
    <row r="48" spans="1:25">
      <c r="A48" s="156" t="str">
        <f>Requirements!A50</f>
        <v>MS-FSA_R1435</v>
      </c>
      <c r="B48" s="87"/>
      <c r="C48" s="87"/>
      <c r="D48" s="87"/>
      <c r="E48" s="87"/>
      <c r="F48" s="87"/>
      <c r="G48" s="87"/>
      <c r="H48" s="87"/>
      <c r="I48" s="87"/>
      <c r="J48" s="87"/>
      <c r="K48" s="87"/>
      <c r="L48" s="87">
        <v>1</v>
      </c>
      <c r="M48" s="87"/>
      <c r="N48" s="87"/>
      <c r="O48" s="87"/>
      <c r="P48" s="87"/>
      <c r="Q48" s="87"/>
      <c r="R48" s="87"/>
      <c r="S48" s="87">
        <f>SUM(B48:R48)</f>
        <v>1</v>
      </c>
      <c r="T48" s="52">
        <f>IF(S48=0,0,1)</f>
        <v>1</v>
      </c>
      <c r="U48" s="52" t="b">
        <f>AND(V48:X48)</f>
        <v>1</v>
      </c>
      <c r="V48" s="87" t="b">
        <f>(Requirements!K50="Normative")</f>
        <v>1</v>
      </c>
      <c r="W48" s="87" t="b">
        <f>AND(Requirements!L50&lt;&gt;"Non-testable",Requirements!L50&lt;&gt;"Deleted",Requirements!L50&lt;&gt;"")</f>
        <v>1</v>
      </c>
      <c r="X48" s="87" t="b">
        <f>(VLOOKUP(Requirements!I50,Scope[[Role]:[Description]],2,FALSE)="In")</f>
        <v>1</v>
      </c>
      <c r="Y48" s="87">
        <f>IF(U48,T48, 0)</f>
        <v>1</v>
      </c>
    </row>
    <row r="49" spans="1:25">
      <c r="A49" s="156" t="str">
        <f>Requirements!A51</f>
        <v>MS-FSA_R1436</v>
      </c>
      <c r="B49" s="87"/>
      <c r="C49" s="87"/>
      <c r="D49" s="87"/>
      <c r="E49" s="87"/>
      <c r="F49" s="87"/>
      <c r="G49" s="87"/>
      <c r="H49" s="87"/>
      <c r="I49" s="87"/>
      <c r="J49" s="87"/>
      <c r="K49" s="87"/>
      <c r="L49" s="87">
        <v>1</v>
      </c>
      <c r="M49" s="87"/>
      <c r="N49" s="87"/>
      <c r="O49" s="87"/>
      <c r="P49" s="87"/>
      <c r="Q49" s="87"/>
      <c r="R49" s="87"/>
      <c r="S49" s="87">
        <f>SUM(B49:R49)</f>
        <v>1</v>
      </c>
      <c r="T49" s="52">
        <f>IF(S49=0,0,1)</f>
        <v>1</v>
      </c>
      <c r="U49" s="52" t="b">
        <f>AND(V49:X49)</f>
        <v>1</v>
      </c>
      <c r="V49" s="87" t="b">
        <f>(Requirements!K51="Normative")</f>
        <v>1</v>
      </c>
      <c r="W49" s="87" t="b">
        <f>AND(Requirements!L51&lt;&gt;"Non-testable",Requirements!L51&lt;&gt;"Deleted",Requirements!L51&lt;&gt;"")</f>
        <v>1</v>
      </c>
      <c r="X49" s="87" t="b">
        <f>(VLOOKUP(Requirements!I51,Scope[[Role]:[Description]],2,FALSE)="In")</f>
        <v>1</v>
      </c>
      <c r="Y49" s="87">
        <f>IF(U49,T49, 0)</f>
        <v>1</v>
      </c>
    </row>
    <row r="50" spans="1:25">
      <c r="A50" s="156" t="str">
        <f>Requirements!A52</f>
        <v>MS-FSA_R1439</v>
      </c>
      <c r="B50" s="87"/>
      <c r="C50" s="87"/>
      <c r="D50" s="87"/>
      <c r="E50" s="87"/>
      <c r="F50" s="87"/>
      <c r="G50" s="87"/>
      <c r="H50" s="87"/>
      <c r="I50" s="87"/>
      <c r="J50" s="87"/>
      <c r="K50" s="87"/>
      <c r="L50" s="87">
        <v>1</v>
      </c>
      <c r="M50" s="87"/>
      <c r="N50" s="87"/>
      <c r="O50" s="87"/>
      <c r="P50" s="87"/>
      <c r="Q50" s="87"/>
      <c r="R50" s="87"/>
      <c r="S50" s="87">
        <f>SUM(B50:R50)</f>
        <v>1</v>
      </c>
      <c r="T50" s="52">
        <f>IF(S50=0,0,1)</f>
        <v>1</v>
      </c>
      <c r="U50" s="52" t="b">
        <f>AND(V50:X50)</f>
        <v>1</v>
      </c>
      <c r="V50" s="87" t="b">
        <f>(Requirements!K52="Normative")</f>
        <v>1</v>
      </c>
      <c r="W50" s="87" t="b">
        <f>AND(Requirements!L52&lt;&gt;"Non-testable",Requirements!L52&lt;&gt;"Deleted",Requirements!L52&lt;&gt;"")</f>
        <v>1</v>
      </c>
      <c r="X50" s="87" t="b">
        <f>(VLOOKUP(Requirements!I52,Scope[[Role]:[Description]],2,FALSE)="In")</f>
        <v>1</v>
      </c>
      <c r="Y50" s="87">
        <f>IF(U50,T50, 0)</f>
        <v>1</v>
      </c>
    </row>
    <row r="51" spans="1:25">
      <c r="A51" s="156" t="str">
        <f>Requirements!A53</f>
        <v>MS-FSA_R2630</v>
      </c>
      <c r="B51" s="87"/>
      <c r="C51" s="87"/>
      <c r="D51" s="87"/>
      <c r="E51" s="87"/>
      <c r="F51" s="87"/>
      <c r="G51" s="87"/>
      <c r="H51" s="87"/>
      <c r="I51" s="87"/>
      <c r="J51" s="87"/>
      <c r="K51" s="87"/>
      <c r="L51" s="87"/>
      <c r="M51" s="87">
        <v>1</v>
      </c>
      <c r="N51" s="87"/>
      <c r="O51" s="87"/>
      <c r="P51" s="87"/>
      <c r="Q51" s="87"/>
      <c r="R51" s="87"/>
      <c r="S51" s="87">
        <f>SUM(B51:R51)</f>
        <v>1</v>
      </c>
      <c r="T51" s="52">
        <f>IF(S51=0,0,1)</f>
        <v>1</v>
      </c>
      <c r="U51" s="52" t="b">
        <f>AND(V51:X51)</f>
        <v>1</v>
      </c>
      <c r="V51" s="87" t="b">
        <f>(Requirements!K53="Normative")</f>
        <v>1</v>
      </c>
      <c r="W51" s="87" t="b">
        <f>AND(Requirements!L53&lt;&gt;"Non-testable",Requirements!L53&lt;&gt;"Deleted",Requirements!L53&lt;&gt;"")</f>
        <v>1</v>
      </c>
      <c r="X51" s="87" t="b">
        <f>(VLOOKUP(Requirements!I53,Scope[[Role]:[Description]],2,FALSE)="In")</f>
        <v>1</v>
      </c>
      <c r="Y51" s="87">
        <f>IF(U51,T51, 0)</f>
        <v>1</v>
      </c>
    </row>
    <row r="52" spans="1:25">
      <c r="A52" s="156" t="str">
        <f>Requirements!A54</f>
        <v>MS-FSA_R2635</v>
      </c>
      <c r="B52" s="87"/>
      <c r="C52" s="87"/>
      <c r="D52" s="87"/>
      <c r="E52" s="87"/>
      <c r="F52" s="87"/>
      <c r="G52" s="87"/>
      <c r="H52" s="87"/>
      <c r="I52" s="87"/>
      <c r="J52" s="87"/>
      <c r="K52" s="87"/>
      <c r="L52" s="87"/>
      <c r="M52" s="87">
        <v>1</v>
      </c>
      <c r="N52" s="87"/>
      <c r="O52" s="87"/>
      <c r="P52" s="87"/>
      <c r="Q52" s="87"/>
      <c r="R52" s="87"/>
      <c r="S52" s="87">
        <f>SUM(B52:R52)</f>
        <v>1</v>
      </c>
      <c r="T52" s="52">
        <f>IF(S52=0,0,1)</f>
        <v>1</v>
      </c>
      <c r="U52" s="52" t="b">
        <f>AND(V52:X52)</f>
        <v>1</v>
      </c>
      <c r="V52" s="87" t="b">
        <f>(Requirements!K54="Normative")</f>
        <v>1</v>
      </c>
      <c r="W52" s="87" t="b">
        <f>AND(Requirements!L54&lt;&gt;"Non-testable",Requirements!L54&lt;&gt;"Deleted",Requirements!L54&lt;&gt;"")</f>
        <v>1</v>
      </c>
      <c r="X52" s="87" t="b">
        <f>(VLOOKUP(Requirements!I54,Scope[[Role]:[Description]],2,FALSE)="In")</f>
        <v>1</v>
      </c>
      <c r="Y52" s="87">
        <f>IF(U52,T52, 0)</f>
        <v>1</v>
      </c>
    </row>
    <row r="53" spans="1:25">
      <c r="A53" s="156" t="str">
        <f>Requirements!A55</f>
        <v>MS-FSA_R2672</v>
      </c>
      <c r="B53" s="87"/>
      <c r="C53" s="87"/>
      <c r="D53" s="87"/>
      <c r="E53" s="87"/>
      <c r="F53" s="87"/>
      <c r="G53" s="87"/>
      <c r="H53" s="87"/>
      <c r="I53" s="87"/>
      <c r="J53" s="87"/>
      <c r="K53" s="87"/>
      <c r="L53" s="87"/>
      <c r="M53" s="87">
        <v>1</v>
      </c>
      <c r="N53" s="87"/>
      <c r="O53" s="87"/>
      <c r="P53" s="87"/>
      <c r="Q53" s="87"/>
      <c r="R53" s="87"/>
      <c r="S53" s="87">
        <f>SUM(B53:R53)</f>
        <v>1</v>
      </c>
      <c r="T53" s="52">
        <f>IF(S53=0,0,1)</f>
        <v>1</v>
      </c>
      <c r="U53" s="52" t="b">
        <f>AND(V53:X53)</f>
        <v>1</v>
      </c>
      <c r="V53" s="87" t="b">
        <f>(Requirements!K55="Normative")</f>
        <v>1</v>
      </c>
      <c r="W53" s="87" t="b">
        <f>AND(Requirements!L55&lt;&gt;"Non-testable",Requirements!L55&lt;&gt;"Deleted",Requirements!L55&lt;&gt;"")</f>
        <v>1</v>
      </c>
      <c r="X53" s="87" t="b">
        <f>(VLOOKUP(Requirements!I55,Scope[[Role]:[Description]],2,FALSE)="In")</f>
        <v>1</v>
      </c>
      <c r="Y53" s="87">
        <f>IF(U53,T53, 0)</f>
        <v>1</v>
      </c>
    </row>
    <row r="54" spans="1:25">
      <c r="A54" s="156" t="str">
        <f>Requirements!A56</f>
        <v>MS-FSA_R2673</v>
      </c>
      <c r="B54" s="87"/>
      <c r="C54" s="87"/>
      <c r="D54" s="87"/>
      <c r="E54" s="87"/>
      <c r="F54" s="87"/>
      <c r="G54" s="87"/>
      <c r="H54" s="87"/>
      <c r="I54" s="87"/>
      <c r="J54" s="87"/>
      <c r="K54" s="87"/>
      <c r="L54" s="87"/>
      <c r="M54" s="87">
        <v>1</v>
      </c>
      <c r="N54" s="87"/>
      <c r="O54" s="87"/>
      <c r="P54" s="87"/>
      <c r="Q54" s="87"/>
      <c r="R54" s="87"/>
      <c r="S54" s="87">
        <f>SUM(B54:R54)</f>
        <v>1</v>
      </c>
      <c r="T54" s="52">
        <f>IF(S54=0,0,1)</f>
        <v>1</v>
      </c>
      <c r="U54" s="52" t="b">
        <f>AND(V54:X54)</f>
        <v>1</v>
      </c>
      <c r="V54" s="87" t="b">
        <f>(Requirements!K56="Normative")</f>
        <v>1</v>
      </c>
      <c r="W54" s="87" t="b">
        <f>AND(Requirements!L56&lt;&gt;"Non-testable",Requirements!L56&lt;&gt;"Deleted",Requirements!L56&lt;&gt;"")</f>
        <v>1</v>
      </c>
      <c r="X54" s="87" t="b">
        <f>(VLOOKUP(Requirements!I56,Scope[[Role]:[Description]],2,FALSE)="In")</f>
        <v>1</v>
      </c>
      <c r="Y54" s="87">
        <f>IF(U54,T54, 0)</f>
        <v>1</v>
      </c>
    </row>
    <row r="55" spans="1:25">
      <c r="A55" s="156" t="str">
        <f>Requirements!A57</f>
        <v>MS-FSA_R2715</v>
      </c>
      <c r="B55" s="87"/>
      <c r="C55" s="87"/>
      <c r="D55" s="87"/>
      <c r="E55" s="87"/>
      <c r="F55" s="87"/>
      <c r="G55" s="87"/>
      <c r="H55" s="87"/>
      <c r="I55" s="87"/>
      <c r="J55" s="87"/>
      <c r="K55" s="87"/>
      <c r="L55" s="87"/>
      <c r="M55" s="87">
        <v>1</v>
      </c>
      <c r="N55" s="87"/>
      <c r="O55" s="87"/>
      <c r="P55" s="87"/>
      <c r="Q55" s="87"/>
      <c r="R55" s="87"/>
      <c r="S55" s="87">
        <f>SUM(B55:R55)</f>
        <v>1</v>
      </c>
      <c r="T55" s="52">
        <f>IF(S55=0,0,1)</f>
        <v>1</v>
      </c>
      <c r="U55" s="52" t="b">
        <f>AND(V55:X55)</f>
        <v>1</v>
      </c>
      <c r="V55" s="87" t="b">
        <f>(Requirements!K57="Normative")</f>
        <v>1</v>
      </c>
      <c r="W55" s="87" t="b">
        <f>AND(Requirements!L57&lt;&gt;"Non-testable",Requirements!L57&lt;&gt;"Deleted",Requirements!L57&lt;&gt;"")</f>
        <v>1</v>
      </c>
      <c r="X55" s="87" t="b">
        <f>(VLOOKUP(Requirements!I57,Scope[[Role]:[Description]],2,FALSE)="In")</f>
        <v>1</v>
      </c>
      <c r="Y55" s="87">
        <f>IF(U55,T55, 0)</f>
        <v>1</v>
      </c>
    </row>
    <row r="56" spans="1:25">
      <c r="A56" s="156" t="str">
        <f>Requirements!A58</f>
        <v>MS-FSA_R2716</v>
      </c>
      <c r="B56" s="87"/>
      <c r="C56" s="87"/>
      <c r="D56" s="87"/>
      <c r="E56" s="87"/>
      <c r="F56" s="87"/>
      <c r="G56" s="87"/>
      <c r="H56" s="87"/>
      <c r="I56" s="87"/>
      <c r="J56" s="87"/>
      <c r="K56" s="87"/>
      <c r="L56" s="87"/>
      <c r="M56" s="87">
        <v>1</v>
      </c>
      <c r="N56" s="87"/>
      <c r="O56" s="87"/>
      <c r="P56" s="87"/>
      <c r="Q56" s="87"/>
      <c r="R56" s="87"/>
      <c r="S56" s="87">
        <f>SUM(B56:R56)</f>
        <v>1</v>
      </c>
      <c r="T56" s="52">
        <f>IF(S56=0,0,1)</f>
        <v>1</v>
      </c>
      <c r="U56" s="52" t="b">
        <f>AND(V56:X56)</f>
        <v>1</v>
      </c>
      <c r="V56" s="87" t="b">
        <f>(Requirements!K58="Normative")</f>
        <v>1</v>
      </c>
      <c r="W56" s="87" t="b">
        <f>AND(Requirements!L58&lt;&gt;"Non-testable",Requirements!L58&lt;&gt;"Deleted",Requirements!L58&lt;&gt;"")</f>
        <v>1</v>
      </c>
      <c r="X56" s="87" t="b">
        <f>(VLOOKUP(Requirements!I58,Scope[[Role]:[Description]],2,FALSE)="In")</f>
        <v>1</v>
      </c>
      <c r="Y56" s="87">
        <f>IF(U56,T56, 0)</f>
        <v>1</v>
      </c>
    </row>
    <row r="57" spans="1:25">
      <c r="A57" s="156" t="str">
        <f>Requirements!A59</f>
        <v>MS-FSA_R2980</v>
      </c>
      <c r="B57" s="87"/>
      <c r="C57" s="87"/>
      <c r="D57" s="87"/>
      <c r="E57" s="87"/>
      <c r="F57" s="87"/>
      <c r="G57" s="87"/>
      <c r="H57" s="87"/>
      <c r="I57" s="87"/>
      <c r="J57" s="87"/>
      <c r="K57" s="87"/>
      <c r="L57" s="87"/>
      <c r="M57" s="87"/>
      <c r="N57" s="87"/>
      <c r="O57" s="87">
        <v>1</v>
      </c>
      <c r="P57" s="87"/>
      <c r="Q57" s="87"/>
      <c r="R57" s="87"/>
      <c r="S57" s="87">
        <f>SUM(B57:R57)</f>
        <v>1</v>
      </c>
      <c r="T57" s="52">
        <f>IF(S57=0,0,1)</f>
        <v>1</v>
      </c>
      <c r="U57" s="52" t="b">
        <f>AND(V57:X57)</f>
        <v>1</v>
      </c>
      <c r="V57" s="87" t="b">
        <f>(Requirements!K59="Normative")</f>
        <v>1</v>
      </c>
      <c r="W57" s="87" t="b">
        <f>AND(Requirements!L59&lt;&gt;"Non-testable",Requirements!L59&lt;&gt;"Deleted",Requirements!L59&lt;&gt;"")</f>
        <v>1</v>
      </c>
      <c r="X57" s="87" t="b">
        <f>(VLOOKUP(Requirements!I59,Scope[[Role]:[Description]],2,FALSE)="In")</f>
        <v>1</v>
      </c>
      <c r="Y57" s="87">
        <f>IF(U57,T57, 0)</f>
        <v>1</v>
      </c>
    </row>
    <row r="58" spans="1:25">
      <c r="A58" s="156" t="str">
        <f>Requirements!A60</f>
        <v>MS-FSA_R2983</v>
      </c>
      <c r="B58" s="87"/>
      <c r="C58" s="87"/>
      <c r="D58" s="87"/>
      <c r="E58" s="87"/>
      <c r="F58" s="87"/>
      <c r="G58" s="87"/>
      <c r="H58" s="87"/>
      <c r="I58" s="87"/>
      <c r="J58" s="87"/>
      <c r="K58" s="87"/>
      <c r="L58" s="87"/>
      <c r="M58" s="87"/>
      <c r="N58" s="87"/>
      <c r="O58" s="87">
        <v>1</v>
      </c>
      <c r="P58" s="87"/>
      <c r="Q58" s="87"/>
      <c r="R58" s="87"/>
      <c r="S58" s="87">
        <f>SUM(B58:R58)</f>
        <v>1</v>
      </c>
      <c r="T58" s="52">
        <f>IF(S58=0,0,1)</f>
        <v>1</v>
      </c>
      <c r="U58" s="52" t="b">
        <f>AND(V58:X58)</f>
        <v>1</v>
      </c>
      <c r="V58" s="87" t="b">
        <f>(Requirements!K60="Normative")</f>
        <v>1</v>
      </c>
      <c r="W58" s="87" t="b">
        <f>AND(Requirements!L60&lt;&gt;"Non-testable",Requirements!L60&lt;&gt;"Deleted",Requirements!L60&lt;&gt;"")</f>
        <v>1</v>
      </c>
      <c r="X58" s="87" t="b">
        <f>(VLOOKUP(Requirements!I60,Scope[[Role]:[Description]],2,FALSE)="In")</f>
        <v>1</v>
      </c>
      <c r="Y58" s="87">
        <f>IF(U58,T58, 0)</f>
        <v>1</v>
      </c>
    </row>
    <row r="59" spans="1:25">
      <c r="A59" s="156" t="str">
        <f>Requirements!A61</f>
        <v>MS-FSA_R2984</v>
      </c>
      <c r="B59" s="87"/>
      <c r="C59" s="87"/>
      <c r="D59" s="87"/>
      <c r="E59" s="87"/>
      <c r="F59" s="87"/>
      <c r="G59" s="87"/>
      <c r="H59" s="87"/>
      <c r="I59" s="87"/>
      <c r="J59" s="87"/>
      <c r="K59" s="87"/>
      <c r="L59" s="87"/>
      <c r="M59" s="87"/>
      <c r="N59" s="87"/>
      <c r="O59" s="87">
        <v>1</v>
      </c>
      <c r="P59" s="87"/>
      <c r="Q59" s="87"/>
      <c r="R59" s="87"/>
      <c r="S59" s="87">
        <f>SUM(B59:R59)</f>
        <v>1</v>
      </c>
      <c r="T59" s="52">
        <f>IF(S59=0,0,1)</f>
        <v>1</v>
      </c>
      <c r="U59" s="52" t="b">
        <f>AND(V59:X59)</f>
        <v>1</v>
      </c>
      <c r="V59" s="87" t="b">
        <f>(Requirements!K61="Normative")</f>
        <v>1</v>
      </c>
      <c r="W59" s="87" t="b">
        <f>AND(Requirements!L61&lt;&gt;"Non-testable",Requirements!L61&lt;&gt;"Deleted",Requirements!L61&lt;&gt;"")</f>
        <v>1</v>
      </c>
      <c r="X59" s="87" t="b">
        <f>(VLOOKUP(Requirements!I61,Scope[[Role]:[Description]],2,FALSE)="In")</f>
        <v>1</v>
      </c>
      <c r="Y59" s="87">
        <f>IF(U59,T59, 0)</f>
        <v>1</v>
      </c>
    </row>
    <row r="60" spans="1:25">
      <c r="A60" s="156" t="str">
        <f>Requirements!A62</f>
        <v>MS-FSA_R2985</v>
      </c>
      <c r="B60" s="87"/>
      <c r="C60" s="87"/>
      <c r="D60" s="87"/>
      <c r="E60" s="87"/>
      <c r="F60" s="87"/>
      <c r="G60" s="87"/>
      <c r="H60" s="87"/>
      <c r="I60" s="87"/>
      <c r="J60" s="87"/>
      <c r="K60" s="87"/>
      <c r="L60" s="87"/>
      <c r="M60" s="87"/>
      <c r="N60" s="87"/>
      <c r="O60" s="87">
        <v>1</v>
      </c>
      <c r="P60" s="87"/>
      <c r="Q60" s="87"/>
      <c r="R60" s="87"/>
      <c r="S60" s="87">
        <f>SUM(B60:R60)</f>
        <v>1</v>
      </c>
      <c r="T60" s="52">
        <f>IF(S60=0,0,1)</f>
        <v>1</v>
      </c>
      <c r="U60" s="52" t="b">
        <f>AND(V60:X60)</f>
        <v>1</v>
      </c>
      <c r="V60" s="87" t="b">
        <f>(Requirements!K62="Normative")</f>
        <v>1</v>
      </c>
      <c r="W60" s="87" t="b">
        <f>AND(Requirements!L62&lt;&gt;"Non-testable",Requirements!L62&lt;&gt;"Deleted",Requirements!L62&lt;&gt;"")</f>
        <v>1</v>
      </c>
      <c r="X60" s="87" t="b">
        <f>(VLOOKUP(Requirements!I62,Scope[[Role]:[Description]],2,FALSE)="In")</f>
        <v>1</v>
      </c>
      <c r="Y60" s="87">
        <f>IF(U60,T60, 0)</f>
        <v>1</v>
      </c>
    </row>
    <row r="61" spans="1:25">
      <c r="A61" s="156" t="str">
        <f>Requirements!A63</f>
        <v>MS-FSA_R3174</v>
      </c>
      <c r="B61" s="87"/>
      <c r="C61" s="87"/>
      <c r="D61" s="87"/>
      <c r="E61" s="87"/>
      <c r="F61" s="87"/>
      <c r="G61" s="87"/>
      <c r="H61" s="87"/>
      <c r="I61" s="87"/>
      <c r="J61" s="87"/>
      <c r="K61" s="87"/>
      <c r="L61" s="87"/>
      <c r="M61" s="87"/>
      <c r="N61" s="87"/>
      <c r="O61" s="87">
        <v>1</v>
      </c>
      <c r="P61" s="87"/>
      <c r="Q61" s="87"/>
      <c r="R61" s="87"/>
      <c r="S61" s="87">
        <f>SUM(B61:R61)</f>
        <v>1</v>
      </c>
      <c r="T61" s="52">
        <f>IF(S61=0,0,1)</f>
        <v>1</v>
      </c>
      <c r="U61" s="52" t="b">
        <f>AND(V61:X61)</f>
        <v>1</v>
      </c>
      <c r="V61" s="87" t="b">
        <f>(Requirements!K63="Normative")</f>
        <v>1</v>
      </c>
      <c r="W61" s="87" t="b">
        <f>AND(Requirements!L63&lt;&gt;"Non-testable",Requirements!L63&lt;&gt;"Deleted",Requirements!L63&lt;&gt;"")</f>
        <v>1</v>
      </c>
      <c r="X61" s="87" t="b">
        <f>(VLOOKUP(Requirements!I63,Scope[[Role]:[Description]],2,FALSE)="In")</f>
        <v>1</v>
      </c>
      <c r="Y61" s="87">
        <f>IF(U61,T61, 0)</f>
        <v>1</v>
      </c>
    </row>
    <row r="62" spans="1:25">
      <c r="A62" s="156" t="str">
        <f>Requirements!A64</f>
        <v>MS-FSA_R3182</v>
      </c>
      <c r="B62" s="87"/>
      <c r="C62" s="87"/>
      <c r="D62" s="87"/>
      <c r="E62" s="87"/>
      <c r="F62" s="87"/>
      <c r="G62" s="87"/>
      <c r="H62" s="87"/>
      <c r="I62" s="87"/>
      <c r="J62" s="87"/>
      <c r="K62" s="87"/>
      <c r="L62" s="87"/>
      <c r="M62" s="87"/>
      <c r="N62" s="87"/>
      <c r="O62" s="87">
        <v>1</v>
      </c>
      <c r="P62" s="87"/>
      <c r="Q62" s="87"/>
      <c r="R62" s="87"/>
      <c r="S62" s="87">
        <f>SUM(B62:R62)</f>
        <v>1</v>
      </c>
      <c r="T62" s="52">
        <f>IF(S62=0,0,1)</f>
        <v>1</v>
      </c>
      <c r="U62" s="52" t="b">
        <f>AND(V62:X62)</f>
        <v>1</v>
      </c>
      <c r="V62" s="87" t="b">
        <f>(Requirements!K64="Normative")</f>
        <v>1</v>
      </c>
      <c r="W62" s="87" t="b">
        <f>AND(Requirements!L64&lt;&gt;"Non-testable",Requirements!L64&lt;&gt;"Deleted",Requirements!L64&lt;&gt;"")</f>
        <v>1</v>
      </c>
      <c r="X62" s="87" t="b">
        <f>(VLOOKUP(Requirements!I64,Scope[[Role]:[Description]],2,FALSE)="In")</f>
        <v>1</v>
      </c>
      <c r="Y62" s="87">
        <f>IF(U62,T62, 0)</f>
        <v>1</v>
      </c>
    </row>
    <row r="63" spans="1:25">
      <c r="A63" s="156" t="str">
        <f>Requirements!A65</f>
        <v>MS-FSA_R3183</v>
      </c>
      <c r="B63" s="87"/>
      <c r="C63" s="87"/>
      <c r="D63" s="87"/>
      <c r="E63" s="87"/>
      <c r="F63" s="87"/>
      <c r="G63" s="87"/>
      <c r="H63" s="87"/>
      <c r="I63" s="87"/>
      <c r="J63" s="87"/>
      <c r="K63" s="87"/>
      <c r="L63" s="87"/>
      <c r="M63" s="87"/>
      <c r="N63" s="87"/>
      <c r="O63" s="87">
        <v>1</v>
      </c>
      <c r="P63" s="87"/>
      <c r="Q63" s="87"/>
      <c r="R63" s="87"/>
      <c r="S63" s="87">
        <f>SUM(B63:R63)</f>
        <v>1</v>
      </c>
      <c r="T63" s="52">
        <f>IF(S63=0,0,1)</f>
        <v>1</v>
      </c>
      <c r="U63" s="52" t="b">
        <f>AND(V63:X63)</f>
        <v>1</v>
      </c>
      <c r="V63" s="87" t="b">
        <f>(Requirements!K65="Normative")</f>
        <v>1</v>
      </c>
      <c r="W63" s="87" t="b">
        <f>AND(Requirements!L65&lt;&gt;"Non-testable",Requirements!L65&lt;&gt;"Deleted",Requirements!L65&lt;&gt;"")</f>
        <v>1</v>
      </c>
      <c r="X63" s="87" t="b">
        <f>(VLOOKUP(Requirements!I65,Scope[[Role]:[Description]],2,FALSE)="In")</f>
        <v>1</v>
      </c>
      <c r="Y63" s="87">
        <f>IF(U63,T63, 0)</f>
        <v>1</v>
      </c>
    </row>
    <row r="64" spans="1:25">
      <c r="A64" s="156" t="str">
        <f>Requirements!A66</f>
        <v>MS-FSA_R3188</v>
      </c>
      <c r="B64" s="87"/>
      <c r="C64" s="87"/>
      <c r="D64" s="87"/>
      <c r="E64" s="87"/>
      <c r="F64" s="87"/>
      <c r="G64" s="87"/>
      <c r="H64" s="87"/>
      <c r="I64" s="87"/>
      <c r="J64" s="87"/>
      <c r="K64" s="87"/>
      <c r="L64" s="87"/>
      <c r="M64" s="87"/>
      <c r="N64" s="87"/>
      <c r="O64" s="87">
        <v>1</v>
      </c>
      <c r="P64" s="87"/>
      <c r="Q64" s="87"/>
      <c r="R64" s="87"/>
      <c r="S64" s="87">
        <f>SUM(B64:R64)</f>
        <v>1</v>
      </c>
      <c r="T64" s="52">
        <f>IF(S64=0,0,1)</f>
        <v>1</v>
      </c>
      <c r="U64" s="52" t="b">
        <f>AND(V64:X64)</f>
        <v>1</v>
      </c>
      <c r="V64" s="87" t="b">
        <f>(Requirements!K66="Normative")</f>
        <v>1</v>
      </c>
      <c r="W64" s="87" t="b">
        <f>AND(Requirements!L66&lt;&gt;"Non-testable",Requirements!L66&lt;&gt;"Deleted",Requirements!L66&lt;&gt;"")</f>
        <v>1</v>
      </c>
      <c r="X64" s="87" t="b">
        <f>(VLOOKUP(Requirements!I66,Scope[[Role]:[Description]],2,FALSE)="In")</f>
        <v>1</v>
      </c>
      <c r="Y64" s="87">
        <f>IF(U64,T64, 0)</f>
        <v>1</v>
      </c>
    </row>
    <row r="65" spans="1:25">
      <c r="A65" s="156" t="str">
        <f>Requirements!A67</f>
        <v>MS-FSA_R3189</v>
      </c>
      <c r="B65" s="87"/>
      <c r="C65" s="87"/>
      <c r="D65" s="87"/>
      <c r="E65" s="87"/>
      <c r="F65" s="87"/>
      <c r="G65" s="87"/>
      <c r="H65" s="87"/>
      <c r="I65" s="87"/>
      <c r="J65" s="87"/>
      <c r="K65" s="87"/>
      <c r="L65" s="87"/>
      <c r="M65" s="87"/>
      <c r="N65" s="87"/>
      <c r="O65" s="87">
        <v>1</v>
      </c>
      <c r="P65" s="87"/>
      <c r="Q65" s="87"/>
      <c r="R65" s="87"/>
      <c r="S65" s="87">
        <f>SUM(B65:R65)</f>
        <v>1</v>
      </c>
      <c r="T65" s="52">
        <f>IF(S65=0,0,1)</f>
        <v>1</v>
      </c>
      <c r="U65" s="52" t="b">
        <f>AND(V65:X65)</f>
        <v>1</v>
      </c>
      <c r="V65" s="87" t="b">
        <f>(Requirements!K67="Normative")</f>
        <v>1</v>
      </c>
      <c r="W65" s="87" t="b">
        <f>AND(Requirements!L67&lt;&gt;"Non-testable",Requirements!L67&lt;&gt;"Deleted",Requirements!L67&lt;&gt;"")</f>
        <v>1</v>
      </c>
      <c r="X65" s="87" t="b">
        <f>(VLOOKUP(Requirements!I67,Scope[[Role]:[Description]],2,FALSE)="In")</f>
        <v>1</v>
      </c>
      <c r="Y65" s="87">
        <f>IF(U65,T65, 0)</f>
        <v>1</v>
      </c>
    </row>
    <row r="66" spans="1:25">
      <c r="A66" s="156" t="str">
        <f>Requirements!A68</f>
        <v>MS-FSA_R3191</v>
      </c>
      <c r="B66" s="87"/>
      <c r="C66" s="87"/>
      <c r="D66" s="87"/>
      <c r="E66" s="87"/>
      <c r="F66" s="87"/>
      <c r="G66" s="87"/>
      <c r="H66" s="87"/>
      <c r="I66" s="87"/>
      <c r="J66" s="87"/>
      <c r="K66" s="87"/>
      <c r="L66" s="87"/>
      <c r="M66" s="87"/>
      <c r="N66" s="87"/>
      <c r="O66" s="87">
        <v>1</v>
      </c>
      <c r="P66" s="87"/>
      <c r="Q66" s="87"/>
      <c r="R66" s="87"/>
      <c r="S66" s="87">
        <f>SUM(B66:R66)</f>
        <v>1</v>
      </c>
      <c r="T66" s="52">
        <f>IF(S66=0,0,1)</f>
        <v>1</v>
      </c>
      <c r="U66" s="52" t="b">
        <f>AND(V66:X66)</f>
        <v>1</v>
      </c>
      <c r="V66" s="87" t="b">
        <f>(Requirements!K68="Normative")</f>
        <v>1</v>
      </c>
      <c r="W66" s="87" t="b">
        <f>AND(Requirements!L68&lt;&gt;"Non-testable",Requirements!L68&lt;&gt;"Deleted",Requirements!L68&lt;&gt;"")</f>
        <v>1</v>
      </c>
      <c r="X66" s="87" t="b">
        <f>(VLOOKUP(Requirements!I68,Scope[[Role]:[Description]],2,FALSE)="In")</f>
        <v>1</v>
      </c>
      <c r="Y66" s="87">
        <f>IF(U66,T66, 0)</f>
        <v>1</v>
      </c>
    </row>
    <row r="67" spans="1:25">
      <c r="A67" s="156" t="str">
        <f>Requirements!A69</f>
        <v>MS-FSA_R3200</v>
      </c>
      <c r="B67" s="87"/>
      <c r="C67" s="87"/>
      <c r="D67" s="87"/>
      <c r="E67" s="87"/>
      <c r="F67" s="87"/>
      <c r="G67" s="87"/>
      <c r="H67" s="87"/>
      <c r="I67" s="87"/>
      <c r="J67" s="87"/>
      <c r="K67" s="87"/>
      <c r="L67" s="87"/>
      <c r="M67" s="87"/>
      <c r="N67" s="87"/>
      <c r="O67" s="87">
        <v>1</v>
      </c>
      <c r="P67" s="87"/>
      <c r="Q67" s="87"/>
      <c r="R67" s="87"/>
      <c r="S67" s="87">
        <f>SUM(B67:R67)</f>
        <v>1</v>
      </c>
      <c r="T67" s="52">
        <f>IF(S67=0,0,1)</f>
        <v>1</v>
      </c>
      <c r="U67" s="52" t="b">
        <f>AND(V67:X67)</f>
        <v>1</v>
      </c>
      <c r="V67" s="87" t="b">
        <f>(Requirements!K69="Normative")</f>
        <v>1</v>
      </c>
      <c r="W67" s="87" t="b">
        <f>AND(Requirements!L69&lt;&gt;"Non-testable",Requirements!L69&lt;&gt;"Deleted",Requirements!L69&lt;&gt;"")</f>
        <v>1</v>
      </c>
      <c r="X67" s="87" t="b">
        <f>(VLOOKUP(Requirements!I69,Scope[[Role]:[Description]],2,FALSE)="In")</f>
        <v>1</v>
      </c>
      <c r="Y67" s="87">
        <f>IF(U67,T67, 0)</f>
        <v>1</v>
      </c>
    </row>
    <row r="68" spans="1:25">
      <c r="A68" s="156" t="str">
        <f>Requirements!A70</f>
        <v>MS-FSA_R3251</v>
      </c>
      <c r="B68" s="87"/>
      <c r="C68" s="87"/>
      <c r="D68" s="87"/>
      <c r="E68" s="87"/>
      <c r="F68" s="87"/>
      <c r="G68" s="87"/>
      <c r="H68" s="87"/>
      <c r="I68" s="87"/>
      <c r="J68" s="87"/>
      <c r="K68" s="87"/>
      <c r="L68" s="87"/>
      <c r="M68" s="87"/>
      <c r="N68" s="87"/>
      <c r="O68" s="87"/>
      <c r="P68" s="87"/>
      <c r="Q68" s="87">
        <v>1</v>
      </c>
      <c r="R68" s="87"/>
      <c r="S68" s="87">
        <f>SUM(B68:R68)</f>
        <v>1</v>
      </c>
      <c r="T68" s="52">
        <f>IF(S68=0,0,1)</f>
        <v>1</v>
      </c>
      <c r="U68" s="52" t="b">
        <f>AND(V68:X68)</f>
        <v>1</v>
      </c>
      <c r="V68" s="87" t="b">
        <f>(Requirements!K70="Normative")</f>
        <v>1</v>
      </c>
      <c r="W68" s="87" t="b">
        <f>AND(Requirements!L70&lt;&gt;"Non-testable",Requirements!L70&lt;&gt;"Deleted",Requirements!L70&lt;&gt;"")</f>
        <v>1</v>
      </c>
      <c r="X68" s="87" t="b">
        <f>(VLOOKUP(Requirements!I70,Scope[[Role]:[Description]],2,FALSE)="In")</f>
        <v>1</v>
      </c>
      <c r="Y68" s="87">
        <f>IF(U68,T68, 0)</f>
        <v>1</v>
      </c>
    </row>
    <row r="69" spans="1:25">
      <c r="A69" s="156" t="str">
        <f>Requirements!A71</f>
        <v>MS-FSA_R4584</v>
      </c>
      <c r="B69" s="87"/>
      <c r="C69" s="87"/>
      <c r="D69" s="87"/>
      <c r="E69" s="87"/>
      <c r="F69" s="87"/>
      <c r="G69" s="87"/>
      <c r="H69" s="87"/>
      <c r="I69" s="87"/>
      <c r="J69" s="87"/>
      <c r="K69" s="87"/>
      <c r="L69" s="87"/>
      <c r="M69" s="87"/>
      <c r="N69" s="87"/>
      <c r="O69" s="87"/>
      <c r="P69" s="87"/>
      <c r="Q69" s="87">
        <v>1</v>
      </c>
      <c r="R69" s="87"/>
      <c r="S69" s="87">
        <f>SUM(B69:R69)</f>
        <v>1</v>
      </c>
      <c r="T69" s="52">
        <f>IF(S69=0,0,1)</f>
        <v>1</v>
      </c>
      <c r="U69" s="52" t="b">
        <f>AND(V69:X69)</f>
        <v>1</v>
      </c>
      <c r="V69" s="87" t="b">
        <f>(Requirements!K71="Normative")</f>
        <v>1</v>
      </c>
      <c r="W69" s="87" t="b">
        <f>AND(Requirements!L71&lt;&gt;"Non-testable",Requirements!L71&lt;&gt;"Deleted",Requirements!L71&lt;&gt;"")</f>
        <v>1</v>
      </c>
      <c r="X69" s="87" t="b">
        <f>(VLOOKUP(Requirements!I71,Scope[[Role]:[Description]],2,FALSE)="In")</f>
        <v>1</v>
      </c>
      <c r="Y69" s="87">
        <f>IF(U69,T69, 0)</f>
        <v>1</v>
      </c>
    </row>
    <row r="70" spans="1:25">
      <c r="A70" s="156" t="str">
        <f>Requirements!A72</f>
        <v>MS-FSA_R6527</v>
      </c>
      <c r="B70" s="87"/>
      <c r="C70" s="87"/>
      <c r="D70" s="87"/>
      <c r="E70" s="87"/>
      <c r="F70" s="87"/>
      <c r="G70" s="87"/>
      <c r="H70" s="87"/>
      <c r="I70" s="87">
        <v>1</v>
      </c>
      <c r="J70" s="87"/>
      <c r="K70" s="87">
        <v>1</v>
      </c>
      <c r="L70" s="87"/>
      <c r="M70" s="87"/>
      <c r="N70" s="87"/>
      <c r="O70" s="87"/>
      <c r="P70" s="87"/>
      <c r="Q70" s="87"/>
      <c r="R70" s="87"/>
      <c r="S70" s="87">
        <f>SUM(B70:R70)</f>
        <v>2</v>
      </c>
      <c r="T70" s="52">
        <f>IF(S70=0,0,1)</f>
        <v>1</v>
      </c>
      <c r="U70" s="52" t="b">
        <f>AND(V70:X70)</f>
        <v>1</v>
      </c>
      <c r="V70" s="87" t="b">
        <f>(Requirements!K72="Normative")</f>
        <v>1</v>
      </c>
      <c r="W70" s="87" t="b">
        <f>AND(Requirements!L72&lt;&gt;"Non-testable",Requirements!L72&lt;&gt;"Deleted",Requirements!L72&lt;&gt;"")</f>
        <v>1</v>
      </c>
      <c r="X70" s="87" t="b">
        <f>(VLOOKUP(Requirements!I72,Scope[[Role]:[Description]],2,FALSE)="In")</f>
        <v>1</v>
      </c>
      <c r="Y70" s="87">
        <f>IF(U70,T70, 0)</f>
        <v>1</v>
      </c>
    </row>
    <row r="71" spans="1:25">
      <c r="A71" s="49" t="str">
        <f>Requirements!A73</f>
        <v>MS-FSA_R5623</v>
      </c>
      <c r="B71" s="87"/>
      <c r="C71" s="87"/>
      <c r="D71" s="87"/>
      <c r="E71" s="87"/>
      <c r="F71" s="87"/>
      <c r="G71" s="87"/>
      <c r="H71" s="87"/>
      <c r="I71" s="87"/>
      <c r="J71" s="87"/>
      <c r="K71" s="87"/>
      <c r="L71" s="87"/>
      <c r="M71" s="87"/>
      <c r="N71" s="87"/>
      <c r="O71" s="87"/>
      <c r="P71" s="87"/>
      <c r="Q71" s="87"/>
      <c r="R71" s="87"/>
      <c r="S71" s="87">
        <f>SUM(B71:R71)</f>
        <v>0</v>
      </c>
      <c r="T71" s="87">
        <f>IF(S71=0,0,1)</f>
        <v>0</v>
      </c>
      <c r="U71" s="87" t="b">
        <f>AND(V71:X71)</f>
        <v>0</v>
      </c>
      <c r="V71" s="87" t="b">
        <f>(Requirements!K73="Normative")</f>
        <v>0</v>
      </c>
      <c r="W71" s="87" t="b">
        <f>AND(Requirements!L73&lt;&gt;"Non-testable",Requirements!L73&lt;&gt;"Deleted",Requirements!L73&lt;&gt;"")</f>
        <v>1</v>
      </c>
      <c r="X71" s="87" t="b">
        <f>(VLOOKUP(Requirements!I73,Scope[[Role]:[Description]],2,FALSE)="In")</f>
        <v>1</v>
      </c>
      <c r="Y71" s="87">
        <f>IF(U71,T71, 0)</f>
        <v>0</v>
      </c>
    </row>
    <row r="72" spans="1:25">
      <c r="A72" s="157" t="str">
        <f>Requirements!A74</f>
        <v>MS-FSA_R5624</v>
      </c>
      <c r="B72" s="87"/>
      <c r="C72" s="87"/>
      <c r="D72" s="87"/>
      <c r="E72" s="87"/>
      <c r="F72" s="87"/>
      <c r="G72" s="87"/>
      <c r="H72" s="87"/>
      <c r="I72" s="87"/>
      <c r="J72" s="87"/>
      <c r="K72" s="87"/>
      <c r="L72" s="87"/>
      <c r="M72" s="87"/>
      <c r="N72" s="87"/>
      <c r="O72" s="87"/>
      <c r="P72" s="87"/>
      <c r="Q72" s="87"/>
      <c r="R72" s="87"/>
      <c r="S72" s="87">
        <f>SUM(B72:R72)</f>
        <v>0</v>
      </c>
      <c r="T72" s="77">
        <f>IF(S72=0,0,1)</f>
        <v>0</v>
      </c>
      <c r="U72" s="77" t="b">
        <f>AND(V72:X72)</f>
        <v>1</v>
      </c>
      <c r="V72" s="87" t="b">
        <f>(Requirements!K74="Normative")</f>
        <v>1</v>
      </c>
      <c r="W72" s="87" t="b">
        <f>AND(Requirements!L74&lt;&gt;"Non-testable",Requirements!L74&lt;&gt;"Deleted",Requirements!L74&lt;&gt;"")</f>
        <v>1</v>
      </c>
      <c r="X72" s="87" t="b">
        <f>(VLOOKUP(Requirements!I74,Scope[[Role]:[Description]],2,FALSE)="In")</f>
        <v>1</v>
      </c>
      <c r="Y72" s="87">
        <f>IF(U72,T72, 0)</f>
        <v>0</v>
      </c>
    </row>
    <row r="73" spans="1:25">
      <c r="A73" s="49" t="str">
        <f>Requirements!A75</f>
        <v>MS-FSA_R74</v>
      </c>
      <c r="B73" s="87"/>
      <c r="C73" s="87"/>
      <c r="D73" s="87"/>
      <c r="E73" s="87"/>
      <c r="F73" s="87"/>
      <c r="G73" s="87"/>
      <c r="H73" s="87"/>
      <c r="I73" s="87"/>
      <c r="J73" s="87"/>
      <c r="K73" s="87"/>
      <c r="L73" s="87"/>
      <c r="M73" s="87"/>
      <c r="N73" s="87"/>
      <c r="O73" s="87"/>
      <c r="P73" s="87"/>
      <c r="Q73" s="87"/>
      <c r="R73" s="87"/>
      <c r="S73" s="87">
        <f>SUM(B73:R73)</f>
        <v>0</v>
      </c>
      <c r="T73" s="87">
        <f>IF(S73=0,0,1)</f>
        <v>0</v>
      </c>
      <c r="U73" s="87" t="b">
        <f>AND(V73:X73)</f>
        <v>0</v>
      </c>
      <c r="V73" s="87" t="b">
        <f>(Requirements!K75="Normative")</f>
        <v>0</v>
      </c>
      <c r="W73" s="87" t="b">
        <f>AND(Requirements!L75&lt;&gt;"Non-testable",Requirements!L75&lt;&gt;"Deleted",Requirements!L75&lt;&gt;"")</f>
        <v>1</v>
      </c>
      <c r="X73" s="87" t="b">
        <f>(VLOOKUP(Requirements!I75,Scope[[Role]:[Description]],2,FALSE)="In")</f>
        <v>1</v>
      </c>
      <c r="Y73" s="87">
        <f>IF(U73,T73, 0)</f>
        <v>0</v>
      </c>
    </row>
    <row r="74" spans="1:25">
      <c r="A74" s="49" t="str">
        <f>Requirements!A76</f>
        <v>MS-FSA_R75</v>
      </c>
      <c r="B74" s="87"/>
      <c r="C74" s="87"/>
      <c r="D74" s="87"/>
      <c r="E74" s="87"/>
      <c r="F74" s="87"/>
      <c r="G74" s="87"/>
      <c r="H74" s="87"/>
      <c r="I74" s="87"/>
      <c r="J74" s="87"/>
      <c r="K74" s="87"/>
      <c r="L74" s="87"/>
      <c r="M74" s="87"/>
      <c r="N74" s="87"/>
      <c r="O74" s="87"/>
      <c r="P74" s="87"/>
      <c r="Q74" s="87"/>
      <c r="R74" s="87"/>
      <c r="S74" s="87">
        <f>SUM(B74:R74)</f>
        <v>0</v>
      </c>
      <c r="T74" s="87">
        <f>IF(S74=0,0,1)</f>
        <v>0</v>
      </c>
      <c r="U74" s="87" t="b">
        <f>AND(V74:X74)</f>
        <v>0</v>
      </c>
      <c r="V74" s="87" t="b">
        <f>(Requirements!K76="Normative")</f>
        <v>0</v>
      </c>
      <c r="W74" s="87" t="b">
        <f>AND(Requirements!L76&lt;&gt;"Non-testable",Requirements!L76&lt;&gt;"Deleted",Requirements!L76&lt;&gt;"")</f>
        <v>1</v>
      </c>
      <c r="X74" s="87" t="b">
        <f>(VLOOKUP(Requirements!I76,Scope[[Role]:[Description]],2,FALSE)="In")</f>
        <v>1</v>
      </c>
      <c r="Y74" s="87">
        <f>IF(U74,T74, 0)</f>
        <v>0</v>
      </c>
    </row>
    <row r="75" spans="1:25">
      <c r="A75" s="49" t="str">
        <f>Requirements!A77</f>
        <v>MS-FSA_R76</v>
      </c>
      <c r="B75" s="87"/>
      <c r="C75" s="87"/>
      <c r="D75" s="87"/>
      <c r="E75" s="87"/>
      <c r="F75" s="87"/>
      <c r="G75" s="87"/>
      <c r="H75" s="87"/>
      <c r="I75" s="87"/>
      <c r="J75" s="87"/>
      <c r="K75" s="87"/>
      <c r="L75" s="87"/>
      <c r="M75" s="87"/>
      <c r="N75" s="87"/>
      <c r="O75" s="87"/>
      <c r="P75" s="87"/>
      <c r="Q75" s="87"/>
      <c r="R75" s="87"/>
      <c r="S75" s="87">
        <f>SUM(B75:R75)</f>
        <v>0</v>
      </c>
      <c r="T75" s="87">
        <f>IF(S75=0,0,1)</f>
        <v>0</v>
      </c>
      <c r="U75" s="87" t="b">
        <f>AND(V75:X75)</f>
        <v>0</v>
      </c>
      <c r="V75" s="87" t="b">
        <f>(Requirements!K77="Normative")</f>
        <v>0</v>
      </c>
      <c r="W75" s="87" t="b">
        <f>AND(Requirements!L77&lt;&gt;"Non-testable",Requirements!L77&lt;&gt;"Deleted",Requirements!L77&lt;&gt;"")</f>
        <v>1</v>
      </c>
      <c r="X75" s="87" t="b">
        <f>(VLOOKUP(Requirements!I77,Scope[[Role]:[Description]],2,FALSE)="In")</f>
        <v>1</v>
      </c>
      <c r="Y75" s="87">
        <f>IF(U75,T75, 0)</f>
        <v>0</v>
      </c>
    </row>
    <row r="76" spans="1:25">
      <c r="A76" s="49" t="str">
        <f>Requirements!A78</f>
        <v>MS-FSA_R77</v>
      </c>
      <c r="B76" s="87"/>
      <c r="C76" s="87"/>
      <c r="D76" s="87"/>
      <c r="E76" s="87"/>
      <c r="F76" s="87"/>
      <c r="G76" s="87"/>
      <c r="H76" s="87"/>
      <c r="I76" s="87"/>
      <c r="J76" s="87"/>
      <c r="K76" s="87"/>
      <c r="L76" s="87"/>
      <c r="M76" s="87"/>
      <c r="N76" s="87"/>
      <c r="O76" s="87"/>
      <c r="P76" s="87"/>
      <c r="Q76" s="87"/>
      <c r="R76" s="87"/>
      <c r="S76" s="87">
        <f>SUM(B76:R76)</f>
        <v>0</v>
      </c>
      <c r="T76" s="87">
        <f>IF(S76=0,0,1)</f>
        <v>0</v>
      </c>
      <c r="U76" s="87" t="b">
        <f>AND(V76:X76)</f>
        <v>0</v>
      </c>
      <c r="V76" s="87" t="b">
        <f>(Requirements!K78="Normative")</f>
        <v>0</v>
      </c>
      <c r="W76" s="87" t="b">
        <f>AND(Requirements!L78&lt;&gt;"Non-testable",Requirements!L78&lt;&gt;"Deleted",Requirements!L78&lt;&gt;"")</f>
        <v>1</v>
      </c>
      <c r="X76" s="87" t="b">
        <f>(VLOOKUP(Requirements!I78,Scope[[Role]:[Description]],2,FALSE)="In")</f>
        <v>1</v>
      </c>
      <c r="Y76" s="87">
        <f>IF(U76,T76, 0)</f>
        <v>0</v>
      </c>
    </row>
    <row r="77" spans="1:25">
      <c r="A77" s="49" t="str">
        <f>Requirements!A79</f>
        <v>MS-FSA_R78</v>
      </c>
      <c r="B77" s="87"/>
      <c r="C77" s="87"/>
      <c r="D77" s="87"/>
      <c r="E77" s="87"/>
      <c r="F77" s="87"/>
      <c r="G77" s="87"/>
      <c r="H77" s="87"/>
      <c r="I77" s="87"/>
      <c r="J77" s="87"/>
      <c r="K77" s="87"/>
      <c r="L77" s="87"/>
      <c r="M77" s="87"/>
      <c r="N77" s="87"/>
      <c r="O77" s="87"/>
      <c r="P77" s="87"/>
      <c r="Q77" s="87"/>
      <c r="R77" s="87"/>
      <c r="S77" s="87">
        <f>SUM(B77:R77)</f>
        <v>0</v>
      </c>
      <c r="T77" s="87">
        <f>IF(S77=0,0,1)</f>
        <v>0</v>
      </c>
      <c r="U77" s="87" t="b">
        <f>AND(V77:X77)</f>
        <v>0</v>
      </c>
      <c r="V77" s="87" t="b">
        <f>(Requirements!K79="Normative")</f>
        <v>0</v>
      </c>
      <c r="W77" s="87" t="b">
        <f>AND(Requirements!L79&lt;&gt;"Non-testable",Requirements!L79&lt;&gt;"Deleted",Requirements!L79&lt;&gt;"")</f>
        <v>1</v>
      </c>
      <c r="X77" s="87" t="b">
        <f>(VLOOKUP(Requirements!I79,Scope[[Role]:[Description]],2,FALSE)="In")</f>
        <v>1</v>
      </c>
      <c r="Y77" s="87">
        <f>IF(U77,T77, 0)</f>
        <v>0</v>
      </c>
    </row>
    <row r="78" spans="1:25">
      <c r="A78" s="49" t="str">
        <f>Requirements!A80</f>
        <v>MS-FSA_R79</v>
      </c>
      <c r="B78" s="87"/>
      <c r="C78" s="87"/>
      <c r="D78" s="87"/>
      <c r="E78" s="87"/>
      <c r="F78" s="87"/>
      <c r="G78" s="87"/>
      <c r="H78" s="87"/>
      <c r="I78" s="87"/>
      <c r="J78" s="87"/>
      <c r="K78" s="87"/>
      <c r="L78" s="87"/>
      <c r="M78" s="87"/>
      <c r="N78" s="87"/>
      <c r="O78" s="87"/>
      <c r="P78" s="87"/>
      <c r="Q78" s="87"/>
      <c r="R78" s="87"/>
      <c r="S78" s="87">
        <f>SUM(B78:R78)</f>
        <v>0</v>
      </c>
      <c r="T78" s="87">
        <f>IF(S78=0,0,1)</f>
        <v>0</v>
      </c>
      <c r="U78" s="87" t="b">
        <f>AND(V78:X78)</f>
        <v>0</v>
      </c>
      <c r="V78" s="87" t="b">
        <f>(Requirements!K80="Normative")</f>
        <v>0</v>
      </c>
      <c r="W78" s="87" t="b">
        <f>AND(Requirements!L80&lt;&gt;"Non-testable",Requirements!L80&lt;&gt;"Deleted",Requirements!L80&lt;&gt;"")</f>
        <v>1</v>
      </c>
      <c r="X78" s="87" t="b">
        <f>(VLOOKUP(Requirements!I80,Scope[[Role]:[Description]],2,FALSE)="In")</f>
        <v>1</v>
      </c>
      <c r="Y78" s="87">
        <f>IF(U78,T78, 0)</f>
        <v>0</v>
      </c>
    </row>
    <row r="79" spans="1:25">
      <c r="A79" s="49" t="str">
        <f>Requirements!A81</f>
        <v>MS-FSA_R80</v>
      </c>
      <c r="B79" s="87"/>
      <c r="C79" s="87"/>
      <c r="D79" s="87"/>
      <c r="E79" s="87"/>
      <c r="F79" s="87"/>
      <c r="G79" s="87"/>
      <c r="H79" s="87"/>
      <c r="I79" s="87"/>
      <c r="J79" s="87"/>
      <c r="K79" s="87"/>
      <c r="L79" s="87"/>
      <c r="M79" s="87"/>
      <c r="N79" s="87"/>
      <c r="O79" s="87"/>
      <c r="P79" s="87"/>
      <c r="Q79" s="87"/>
      <c r="R79" s="87"/>
      <c r="S79" s="87">
        <f>SUM(B79:R79)</f>
        <v>0</v>
      </c>
      <c r="T79" s="87">
        <f>IF(S79=0,0,1)</f>
        <v>0</v>
      </c>
      <c r="U79" s="87" t="b">
        <f>AND(V79:X79)</f>
        <v>0</v>
      </c>
      <c r="V79" s="87" t="b">
        <f>(Requirements!K81="Normative")</f>
        <v>0</v>
      </c>
      <c r="W79" s="87" t="b">
        <f>AND(Requirements!L81&lt;&gt;"Non-testable",Requirements!L81&lt;&gt;"Deleted",Requirements!L81&lt;&gt;"")</f>
        <v>1</v>
      </c>
      <c r="X79" s="87" t="b">
        <f>(VLOOKUP(Requirements!I81,Scope[[Role]:[Description]],2,FALSE)="In")</f>
        <v>1</v>
      </c>
      <c r="Y79" s="87">
        <f>IF(U79,T79, 0)</f>
        <v>0</v>
      </c>
    </row>
    <row r="80" spans="1:25">
      <c r="A80" s="49" t="str">
        <f>Requirements!A82</f>
        <v>MS-FSA_R81</v>
      </c>
      <c r="B80" s="87"/>
      <c r="C80" s="87"/>
      <c r="D80" s="87"/>
      <c r="E80" s="87"/>
      <c r="F80" s="87"/>
      <c r="G80" s="87"/>
      <c r="H80" s="87"/>
      <c r="I80" s="87"/>
      <c r="J80" s="87"/>
      <c r="K80" s="87"/>
      <c r="L80" s="87"/>
      <c r="M80" s="87"/>
      <c r="N80" s="87"/>
      <c r="O80" s="87"/>
      <c r="P80" s="87"/>
      <c r="Q80" s="87"/>
      <c r="R80" s="87"/>
      <c r="S80" s="87">
        <f>SUM(B80:R80)</f>
        <v>0</v>
      </c>
      <c r="T80" s="87">
        <f>IF(S80=0,0,1)</f>
        <v>0</v>
      </c>
      <c r="U80" s="87" t="b">
        <f>AND(V80:X80)</f>
        <v>0</v>
      </c>
      <c r="V80" s="87" t="b">
        <f>(Requirements!K82="Normative")</f>
        <v>0</v>
      </c>
      <c r="W80" s="87" t="b">
        <f>AND(Requirements!L82&lt;&gt;"Non-testable",Requirements!L82&lt;&gt;"Deleted",Requirements!L82&lt;&gt;"")</f>
        <v>1</v>
      </c>
      <c r="X80" s="87" t="b">
        <f>(VLOOKUP(Requirements!I82,Scope[[Role]:[Description]],2,FALSE)="In")</f>
        <v>1</v>
      </c>
      <c r="Y80" s="87">
        <f>IF(U80,T80, 0)</f>
        <v>0</v>
      </c>
    </row>
    <row r="81" spans="1:60">
      <c r="A81" s="49" t="str">
        <f>Requirements!A83</f>
        <v>MS-FSA_R82</v>
      </c>
      <c r="B81" s="87"/>
      <c r="C81" s="87"/>
      <c r="D81" s="87"/>
      <c r="E81" s="87"/>
      <c r="F81" s="87"/>
      <c r="G81" s="87"/>
      <c r="H81" s="87"/>
      <c r="I81" s="87"/>
      <c r="J81" s="87"/>
      <c r="K81" s="87"/>
      <c r="L81" s="87"/>
      <c r="M81" s="87"/>
      <c r="N81" s="87"/>
      <c r="O81" s="87"/>
      <c r="P81" s="87"/>
      <c r="Q81" s="87"/>
      <c r="R81" s="87"/>
      <c r="S81" s="87">
        <f>SUM(B81:R81)</f>
        <v>0</v>
      </c>
      <c r="T81" s="87">
        <f>IF(S81=0,0,1)</f>
        <v>0</v>
      </c>
      <c r="U81" s="87" t="b">
        <f>AND(V81:X81)</f>
        <v>0</v>
      </c>
      <c r="V81" s="87" t="b">
        <f>(Requirements!K83="Normative")</f>
        <v>0</v>
      </c>
      <c r="W81" s="87" t="b">
        <f>AND(Requirements!L83&lt;&gt;"Non-testable",Requirements!L83&lt;&gt;"Deleted",Requirements!L83&lt;&gt;"")</f>
        <v>1</v>
      </c>
      <c r="X81" s="87" t="b">
        <f>(VLOOKUP(Requirements!I83,Scope[[Role]:[Description]],2,FALSE)="In")</f>
        <v>1</v>
      </c>
      <c r="Y81" s="87">
        <f>IF(U81,T81, 0)</f>
        <v>0</v>
      </c>
    </row>
    <row r="82" spans="1:60">
      <c r="A82" s="49" t="str">
        <f>Requirements!A84</f>
        <v>MS-FSA_R83</v>
      </c>
      <c r="B82" s="87"/>
      <c r="C82" s="87"/>
      <c r="D82" s="87"/>
      <c r="E82" s="87"/>
      <c r="F82" s="87"/>
      <c r="G82" s="87"/>
      <c r="H82" s="87"/>
      <c r="I82" s="87"/>
      <c r="J82" s="87"/>
      <c r="K82" s="87"/>
      <c r="L82" s="87"/>
      <c r="M82" s="87"/>
      <c r="N82" s="87"/>
      <c r="O82" s="87"/>
      <c r="P82" s="87"/>
      <c r="Q82" s="87"/>
      <c r="R82" s="87"/>
      <c r="S82" s="87">
        <f>SUM(B82:R82)</f>
        <v>0</v>
      </c>
      <c r="T82" s="87">
        <f>IF(S82=0,0,1)</f>
        <v>0</v>
      </c>
      <c r="U82" s="87" t="b">
        <f>AND(V82:X82)</f>
        <v>0</v>
      </c>
      <c r="V82" s="87" t="b">
        <f>(Requirements!K84="Normative")</f>
        <v>0</v>
      </c>
      <c r="W82" s="87" t="b">
        <f>AND(Requirements!L84&lt;&gt;"Non-testable",Requirements!L84&lt;&gt;"Deleted",Requirements!L84&lt;&gt;"")</f>
        <v>1</v>
      </c>
      <c r="X82" s="87" t="b">
        <f>(VLOOKUP(Requirements!I84,Scope[[Role]:[Description]],2,FALSE)="In")</f>
        <v>1</v>
      </c>
      <c r="Y82" s="87">
        <f>IF(U82,T82, 0)</f>
        <v>0</v>
      </c>
    </row>
    <row r="83" spans="1:60">
      <c r="A83" s="49" t="str">
        <f>Requirements!A85</f>
        <v>MS-FSA_R1</v>
      </c>
      <c r="B83" s="87"/>
      <c r="C83" s="87"/>
      <c r="D83" s="87"/>
      <c r="E83" s="87"/>
      <c r="F83" s="87"/>
      <c r="G83" s="87"/>
      <c r="H83" s="87"/>
      <c r="I83" s="87"/>
      <c r="J83" s="87"/>
      <c r="K83" s="87"/>
      <c r="L83" s="87"/>
      <c r="M83" s="87"/>
      <c r="N83" s="87"/>
      <c r="O83" s="87"/>
      <c r="P83" s="87"/>
      <c r="Q83" s="87"/>
      <c r="R83" s="87"/>
      <c r="S83" s="87">
        <f>SUM(B83:R83)</f>
        <v>0</v>
      </c>
      <c r="T83" s="87">
        <f>IF(S83=0,0,1)</f>
        <v>0</v>
      </c>
      <c r="U83" s="87" t="b">
        <f>AND(V83:X83)</f>
        <v>0</v>
      </c>
      <c r="V83" s="87" t="b">
        <f>(Requirements!K85="Normative")</f>
        <v>1</v>
      </c>
      <c r="W83" s="87" t="b">
        <f>AND(Requirements!L85&lt;&gt;"Non-testable",Requirements!L85&lt;&gt;"Deleted",Requirements!L85&lt;&gt;"")</f>
        <v>0</v>
      </c>
      <c r="X83" s="87" t="b">
        <f>(VLOOKUP(Requirements!I85,Scope[[Role]:[Description]],2,FALSE)="In")</f>
        <v>1</v>
      </c>
      <c r="Y83" s="87">
        <f>IF(U83,T83, 0)</f>
        <v>0</v>
      </c>
    </row>
    <row r="84" spans="1:60">
      <c r="A84" s="49" t="str">
        <f>Requirements!A86</f>
        <v>MS-FSA_R2</v>
      </c>
      <c r="B84" s="87"/>
      <c r="C84" s="87"/>
      <c r="D84" s="87"/>
      <c r="E84" s="87"/>
      <c r="F84" s="87"/>
      <c r="G84" s="87"/>
      <c r="H84" s="87"/>
      <c r="I84" s="87"/>
      <c r="J84" s="87"/>
      <c r="K84" s="87"/>
      <c r="L84" s="87"/>
      <c r="M84" s="87"/>
      <c r="N84" s="87"/>
      <c r="O84" s="87"/>
      <c r="P84" s="87"/>
      <c r="Q84" s="87"/>
      <c r="R84" s="87"/>
      <c r="S84" s="87">
        <f>SUM(B84:R84)</f>
        <v>0</v>
      </c>
      <c r="T84" s="87">
        <f>IF(S84=0,0,1)</f>
        <v>0</v>
      </c>
      <c r="U84" s="87" t="b">
        <f>AND(V84:X84)</f>
        <v>0</v>
      </c>
      <c r="V84" s="87" t="b">
        <f>(Requirements!K86="Normative")</f>
        <v>0</v>
      </c>
      <c r="W84" s="87" t="b">
        <f>AND(Requirements!L86&lt;&gt;"Non-testable",Requirements!L86&lt;&gt;"Deleted",Requirements!L86&lt;&gt;"")</f>
        <v>1</v>
      </c>
      <c r="X84" s="87" t="b">
        <f>(VLOOKUP(Requirements!I86,Scope[[Role]:[Description]],2,FALSE)="In")</f>
        <v>1</v>
      </c>
      <c r="Y84" s="87">
        <f>IF(U84,T84, 0)</f>
        <v>0</v>
      </c>
    </row>
    <row r="85" spans="1:60">
      <c r="A85" s="49" t="str">
        <f>Requirements!A87</f>
        <v>MS-FSA_R3</v>
      </c>
      <c r="B85" s="87"/>
      <c r="C85" s="87"/>
      <c r="D85" s="87"/>
      <c r="E85" s="87"/>
      <c r="F85" s="87"/>
      <c r="G85" s="87"/>
      <c r="H85" s="87"/>
      <c r="I85" s="87"/>
      <c r="J85" s="87"/>
      <c r="K85" s="87"/>
      <c r="L85" s="87"/>
      <c r="M85" s="87"/>
      <c r="N85" s="87"/>
      <c r="O85" s="87"/>
      <c r="P85" s="87"/>
      <c r="Q85" s="87"/>
      <c r="R85" s="87"/>
      <c r="S85" s="87">
        <f>SUM(B85:R85)</f>
        <v>0</v>
      </c>
      <c r="T85" s="87">
        <f>IF(S85=0,0,1)</f>
        <v>0</v>
      </c>
      <c r="U85" s="87" t="b">
        <f>AND(V85:X85)</f>
        <v>0</v>
      </c>
      <c r="V85" s="87" t="b">
        <f>(Requirements!K87="Normative")</f>
        <v>0</v>
      </c>
      <c r="W85" s="87" t="b">
        <f>AND(Requirements!L87&lt;&gt;"Non-testable",Requirements!L87&lt;&gt;"Deleted",Requirements!L87&lt;&gt;"")</f>
        <v>1</v>
      </c>
      <c r="X85" s="87" t="b">
        <f>(VLOOKUP(Requirements!I87,Scope[[Role]:[Description]],2,FALSE)="In")</f>
        <v>1</v>
      </c>
      <c r="Y85" s="87">
        <f>IF(U85,T85, 0)</f>
        <v>0</v>
      </c>
    </row>
    <row r="86" spans="1:60">
      <c r="A86" s="49" t="str">
        <f>Requirements!A88</f>
        <v>MS-FSA_R84</v>
      </c>
      <c r="B86" s="87"/>
      <c r="C86" s="87"/>
      <c r="D86" s="87"/>
      <c r="E86" s="87"/>
      <c r="F86" s="87"/>
      <c r="G86" s="87"/>
      <c r="H86" s="87"/>
      <c r="I86" s="87"/>
      <c r="J86" s="87"/>
      <c r="K86" s="87"/>
      <c r="L86" s="87"/>
      <c r="M86" s="87"/>
      <c r="N86" s="87"/>
      <c r="O86" s="87"/>
      <c r="P86" s="87"/>
      <c r="Q86" s="87"/>
      <c r="R86" s="87"/>
      <c r="S86" s="87">
        <f>SUM(B86:R86)</f>
        <v>0</v>
      </c>
      <c r="T86" s="87">
        <f>IF(S86=0,0,1)</f>
        <v>0</v>
      </c>
      <c r="U86" s="87" t="b">
        <f>AND(V86:X86)</f>
        <v>0</v>
      </c>
      <c r="V86" s="87" t="b">
        <f>(Requirements!K88="Normative")</f>
        <v>1</v>
      </c>
      <c r="W86" s="87" t="b">
        <f>AND(Requirements!L88&lt;&gt;"Non-testable",Requirements!L88&lt;&gt;"Deleted",Requirements!L88&lt;&gt;"")</f>
        <v>0</v>
      </c>
      <c r="X86" s="87" t="b">
        <f>(VLOOKUP(Requirements!I88,Scope[[Role]:[Description]],2,FALSE)="In")</f>
        <v>1</v>
      </c>
      <c r="Y86" s="87">
        <f>IF(U86,T86, 0)</f>
        <v>0</v>
      </c>
    </row>
    <row r="87" spans="1:60">
      <c r="A87" s="49" t="str">
        <f>Requirements!A89</f>
        <v>MS-FSA_R4</v>
      </c>
      <c r="B87" s="87"/>
      <c r="C87" s="87"/>
      <c r="D87" s="87"/>
      <c r="E87" s="87"/>
      <c r="F87" s="87"/>
      <c r="G87" s="87"/>
      <c r="H87" s="87"/>
      <c r="I87" s="87"/>
      <c r="J87" s="87"/>
      <c r="K87" s="87"/>
      <c r="L87" s="87"/>
      <c r="M87" s="87"/>
      <c r="N87" s="87"/>
      <c r="O87" s="87"/>
      <c r="P87" s="87"/>
      <c r="Q87" s="87"/>
      <c r="R87" s="87"/>
      <c r="S87" s="87">
        <f>SUM(B87:R87)</f>
        <v>0</v>
      </c>
      <c r="T87" s="87">
        <f>IF(S87=0,0,1)</f>
        <v>0</v>
      </c>
      <c r="U87" s="87" t="b">
        <f>AND(V87:X87)</f>
        <v>0</v>
      </c>
      <c r="V87" s="87" t="b">
        <f>(Requirements!K89="Normative")</f>
        <v>0</v>
      </c>
      <c r="W87" s="87" t="b">
        <f>AND(Requirements!L89&lt;&gt;"Non-testable",Requirements!L89&lt;&gt;"Deleted",Requirements!L89&lt;&gt;"")</f>
        <v>1</v>
      </c>
      <c r="X87" s="87" t="b">
        <f>(VLOOKUP(Requirements!I89,Scope[[Role]:[Description]],2,FALSE)="In")</f>
        <v>1</v>
      </c>
      <c r="Y87" s="87">
        <f>IF(U87,T87, 0)</f>
        <v>0</v>
      </c>
    </row>
    <row r="88" spans="1:60">
      <c r="A88" s="49" t="str">
        <f>Requirements!A90</f>
        <v>MS-FSA_R85</v>
      </c>
      <c r="B88" s="87"/>
      <c r="C88" s="87"/>
      <c r="D88" s="87"/>
      <c r="E88" s="87"/>
      <c r="F88" s="87"/>
      <c r="G88" s="87"/>
      <c r="H88" s="87"/>
      <c r="I88" s="87"/>
      <c r="J88" s="87"/>
      <c r="K88" s="87"/>
      <c r="L88" s="87"/>
      <c r="M88" s="87"/>
      <c r="N88" s="87"/>
      <c r="O88" s="87"/>
      <c r="P88" s="87"/>
      <c r="Q88" s="87"/>
      <c r="R88" s="87"/>
      <c r="S88" s="87">
        <f>SUM(B88:R88)</f>
        <v>0</v>
      </c>
      <c r="T88" s="87">
        <f>IF(S88=0,0,1)</f>
        <v>0</v>
      </c>
      <c r="U88" s="87" t="b">
        <f>AND(V88:X88)</f>
        <v>0</v>
      </c>
      <c r="V88" s="87" t="b">
        <f>(Requirements!K90="Normative")</f>
        <v>1</v>
      </c>
      <c r="W88" s="87" t="b">
        <f>AND(Requirements!L90&lt;&gt;"Non-testable",Requirements!L90&lt;&gt;"Deleted",Requirements!L90&lt;&gt;"")</f>
        <v>0</v>
      </c>
      <c r="X88" s="87" t="b">
        <f>(VLOOKUP(Requirements!I90,Scope[[Role]:[Description]],2,FALSE)="In")</f>
        <v>1</v>
      </c>
      <c r="Y88" s="87">
        <f>IF(U88,T88, 0)</f>
        <v>0</v>
      </c>
    </row>
    <row r="89" spans="1:60">
      <c r="A89" s="49" t="str">
        <f>Requirements!A91</f>
        <v>MS-FSA_R5</v>
      </c>
      <c r="B89" s="87"/>
      <c r="C89" s="87"/>
      <c r="D89" s="87"/>
      <c r="E89" s="87"/>
      <c r="F89" s="87"/>
      <c r="G89" s="87"/>
      <c r="H89" s="87"/>
      <c r="I89" s="87"/>
      <c r="J89" s="87"/>
      <c r="K89" s="87"/>
      <c r="L89" s="87"/>
      <c r="M89" s="87"/>
      <c r="N89" s="87"/>
      <c r="O89" s="87"/>
      <c r="P89" s="87"/>
      <c r="Q89" s="87"/>
      <c r="R89" s="87"/>
      <c r="S89" s="87">
        <f>SUM(B89:R89)</f>
        <v>0</v>
      </c>
      <c r="T89" s="87">
        <f>IF(S89=0,0,1)</f>
        <v>0</v>
      </c>
      <c r="U89" s="87" t="b">
        <f>AND(V89:X89)</f>
        <v>0</v>
      </c>
      <c r="V89" s="87" t="b">
        <f>(Requirements!K91="Normative")</f>
        <v>1</v>
      </c>
      <c r="W89" s="87" t="b">
        <f>AND(Requirements!L91&lt;&gt;"Non-testable",Requirements!L91&lt;&gt;"Deleted",Requirements!L91&lt;&gt;"")</f>
        <v>0</v>
      </c>
      <c r="X89" s="87" t="b">
        <f>(VLOOKUP(Requirements!I91,Scope[[Role]:[Description]],2,FALSE)="In")</f>
        <v>1</v>
      </c>
      <c r="Y89" s="87">
        <f>IF(U89,T89, 0)</f>
        <v>0</v>
      </c>
    </row>
    <row r="90" spans="1:60">
      <c r="A90" s="49" t="str">
        <f>Requirements!A92</f>
        <v>MS-FSA_R6</v>
      </c>
      <c r="B90" s="87"/>
      <c r="C90" s="87"/>
      <c r="D90" s="87"/>
      <c r="E90" s="87"/>
      <c r="F90" s="87"/>
      <c r="G90" s="87"/>
      <c r="H90" s="87"/>
      <c r="I90" s="87"/>
      <c r="J90" s="87"/>
      <c r="K90" s="87"/>
      <c r="L90" s="87"/>
      <c r="M90" s="87"/>
      <c r="N90" s="87"/>
      <c r="O90" s="87"/>
      <c r="P90" s="87"/>
      <c r="Q90" s="87"/>
      <c r="R90" s="87"/>
      <c r="S90" s="87">
        <f>SUM(B90:R90)</f>
        <v>0</v>
      </c>
      <c r="T90" s="87">
        <f>IF(S90=0,0,1)</f>
        <v>0</v>
      </c>
      <c r="U90" s="87" t="b">
        <f>AND(V90:X90)</f>
        <v>0</v>
      </c>
      <c r="V90" s="87" t="b">
        <f>(Requirements!K92="Normative")</f>
        <v>1</v>
      </c>
      <c r="W90" s="87" t="b">
        <f>AND(Requirements!L92&lt;&gt;"Non-testable",Requirements!L92&lt;&gt;"Deleted",Requirements!L92&lt;&gt;"")</f>
        <v>0</v>
      </c>
      <c r="X90" s="87" t="b">
        <f>(VLOOKUP(Requirements!I92,Scope[[Role]:[Description]],2,FALSE)="In")</f>
        <v>1</v>
      </c>
      <c r="Y90" s="87">
        <f>IF(U90,T90, 0)</f>
        <v>0</v>
      </c>
    </row>
    <row r="91" spans="1:60">
      <c r="A91" s="49" t="str">
        <f>Requirements!A93</f>
        <v>MS-FSA_R3654</v>
      </c>
      <c r="B91" s="87"/>
      <c r="C91" s="87"/>
      <c r="D91" s="87"/>
      <c r="E91" s="87"/>
      <c r="F91" s="87"/>
      <c r="G91" s="87"/>
      <c r="H91" s="87"/>
      <c r="I91" s="87"/>
      <c r="J91" s="87"/>
      <c r="K91" s="87"/>
      <c r="L91" s="87"/>
      <c r="M91" s="87"/>
      <c r="N91" s="87"/>
      <c r="O91" s="87"/>
      <c r="P91" s="87"/>
      <c r="Q91" s="87"/>
      <c r="R91" s="87"/>
      <c r="S91" s="87">
        <f>SUM(B91:R91)</f>
        <v>0</v>
      </c>
      <c r="T91" s="87">
        <f>IF(S91=0,0,1)</f>
        <v>0</v>
      </c>
      <c r="U91" s="87" t="b">
        <f>AND(V91:X91)</f>
        <v>0</v>
      </c>
      <c r="V91" s="87" t="b">
        <f>(Requirements!K93="Normative")</f>
        <v>0</v>
      </c>
      <c r="W91" s="87" t="b">
        <f>AND(Requirements!L93&lt;&gt;"Non-testable",Requirements!L93&lt;&gt;"Deleted",Requirements!L93&lt;&gt;"")</f>
        <v>1</v>
      </c>
      <c r="X91" s="87" t="b">
        <f>(VLOOKUP(Requirements!I93,Scope[[Role]:[Description]],2,FALSE)="In")</f>
        <v>1</v>
      </c>
      <c r="Y91" s="87">
        <f>IF(U91,T91, 0)</f>
        <v>0</v>
      </c>
    </row>
    <row r="92" spans="1:60">
      <c r="A92" s="49" t="str">
        <f>Requirements!A94</f>
        <v>MS-FSA_R3655</v>
      </c>
      <c r="B92" s="87"/>
      <c r="C92" s="87"/>
      <c r="D92" s="87"/>
      <c r="E92" s="87"/>
      <c r="F92" s="87"/>
      <c r="G92" s="87"/>
      <c r="H92" s="87"/>
      <c r="I92" s="87"/>
      <c r="J92" s="87"/>
      <c r="K92" s="87"/>
      <c r="L92" s="87"/>
      <c r="M92" s="87"/>
      <c r="N92" s="87"/>
      <c r="O92" s="87"/>
      <c r="P92" s="87"/>
      <c r="Q92" s="87"/>
      <c r="R92" s="87"/>
      <c r="S92" s="87">
        <f>SUM(B92:R92)</f>
        <v>0</v>
      </c>
      <c r="T92" s="87">
        <f>IF(S92=0,0,1)</f>
        <v>0</v>
      </c>
      <c r="U92" s="87" t="b">
        <f>AND(V92:X92)</f>
        <v>0</v>
      </c>
      <c r="V92" s="87" t="b">
        <f>(Requirements!K94="Normative")</f>
        <v>0</v>
      </c>
      <c r="W92" s="87" t="b">
        <f>AND(Requirements!L94&lt;&gt;"Non-testable",Requirements!L94&lt;&gt;"Deleted",Requirements!L94&lt;&gt;"")</f>
        <v>1</v>
      </c>
      <c r="X92" s="87" t="b">
        <f>(VLOOKUP(Requirements!I94,Scope[[Role]:[Description]],2,FALSE)="In")</f>
        <v>1</v>
      </c>
      <c r="Y92" s="87">
        <f>IF(U92,T92, 0)</f>
        <v>0</v>
      </c>
    </row>
    <row r="93" spans="1:60">
      <c r="A93" s="49" t="str">
        <f>Requirements!A95</f>
        <v>MS-FSA_R7</v>
      </c>
      <c r="B93" s="87"/>
      <c r="C93" s="87"/>
      <c r="D93" s="87"/>
      <c r="E93" s="87"/>
      <c r="F93" s="87"/>
      <c r="G93" s="87"/>
      <c r="H93" s="87"/>
      <c r="I93" s="87"/>
      <c r="J93" s="87"/>
      <c r="K93" s="87"/>
      <c r="L93" s="87"/>
      <c r="M93" s="87"/>
      <c r="N93" s="87"/>
      <c r="O93" s="87"/>
      <c r="P93" s="87"/>
      <c r="Q93" s="87"/>
      <c r="R93" s="87"/>
      <c r="S93" s="87">
        <f>SUM(B93:R93)</f>
        <v>0</v>
      </c>
      <c r="T93" s="87">
        <f>IF(S93=0,0,1)</f>
        <v>0</v>
      </c>
      <c r="U93" s="87" t="b">
        <f>AND(V93:X93)</f>
        <v>0</v>
      </c>
      <c r="V93" s="87" t="b">
        <f>(Requirements!K95="Normative")</f>
        <v>0</v>
      </c>
      <c r="W93" s="87" t="b">
        <f>AND(Requirements!L95&lt;&gt;"Non-testable",Requirements!L95&lt;&gt;"Deleted",Requirements!L95&lt;&gt;"")</f>
        <v>1</v>
      </c>
      <c r="X93" s="87" t="b">
        <f>(VLOOKUP(Requirements!I95,Scope[[Role]:[Description]],2,FALSE)="In")</f>
        <v>1</v>
      </c>
      <c r="Y93" s="87">
        <f>IF(U93,T93, 0)</f>
        <v>0</v>
      </c>
    </row>
    <row r="94" spans="1:60">
      <c r="A94" s="49" t="str">
        <f>Requirements!A96</f>
        <v>MS-FSA_R8</v>
      </c>
      <c r="B94" s="87"/>
      <c r="C94" s="87"/>
      <c r="D94" s="87"/>
      <c r="E94" s="87"/>
      <c r="F94" s="87"/>
      <c r="G94" s="87"/>
      <c r="H94" s="87"/>
      <c r="I94" s="87"/>
      <c r="J94" s="87"/>
      <c r="K94" s="87"/>
      <c r="L94" s="87"/>
      <c r="M94" s="87"/>
      <c r="N94" s="87"/>
      <c r="O94" s="87"/>
      <c r="P94" s="87"/>
      <c r="Q94" s="87"/>
      <c r="R94" s="87"/>
      <c r="S94" s="87">
        <f>SUM(B94:R94)</f>
        <v>0</v>
      </c>
      <c r="T94" s="87">
        <f>IF(S94=0,0,1)</f>
        <v>0</v>
      </c>
      <c r="U94" s="87" t="b">
        <f>AND(V94:X94)</f>
        <v>0</v>
      </c>
      <c r="V94" s="87" t="b">
        <f>(Requirements!K96="Normative")</f>
        <v>1</v>
      </c>
      <c r="W94" s="87" t="b">
        <f>AND(Requirements!L96&lt;&gt;"Non-testable",Requirements!L96&lt;&gt;"Deleted",Requirements!L96&lt;&gt;"")</f>
        <v>0</v>
      </c>
      <c r="X94" s="87" t="b">
        <f>(VLOOKUP(Requirements!I96,Scope[[Role]:[Description]],2,FALSE)="In")</f>
        <v>1</v>
      </c>
      <c r="Y94" s="87">
        <f>IF(U94,T94, 0)</f>
        <v>0</v>
      </c>
    </row>
    <row r="95" spans="1:60">
      <c r="A95" s="155" t="str">
        <f>Requirements!A97</f>
        <v>MS-FSA_R14</v>
      </c>
      <c r="B95" s="51"/>
      <c r="C95" s="51"/>
      <c r="D95" s="51"/>
      <c r="E95" s="51"/>
      <c r="F95" s="51"/>
      <c r="G95" s="51"/>
      <c r="H95" s="51"/>
      <c r="I95" s="51"/>
      <c r="J95" s="51"/>
      <c r="K95" s="51"/>
      <c r="L95" s="51"/>
      <c r="M95" s="51"/>
      <c r="N95" s="51"/>
      <c r="O95" s="51"/>
      <c r="P95" s="51"/>
      <c r="Q95" s="51"/>
      <c r="R95" s="51"/>
      <c r="S95" s="51">
        <f>SUM(B95:R95)</f>
        <v>0</v>
      </c>
      <c r="T95" s="51">
        <f>IF(S95=0,0,1)</f>
        <v>0</v>
      </c>
      <c r="U95" s="51" t="b">
        <f>AND(V95:X95)</f>
        <v>0</v>
      </c>
      <c r="V95" s="51" t="b">
        <f>(Requirements!K97="Normative")</f>
        <v>0</v>
      </c>
      <c r="W95" s="51" t="b">
        <f>AND(Requirements!L97&lt;&gt;"Non-testable",Requirements!L97&lt;&gt;"Deleted",Requirements!L97&lt;&gt;"")</f>
        <v>0</v>
      </c>
      <c r="X95" s="51" t="b">
        <f>(VLOOKUP(Requirements!I97,Scope[[Role]:[Description]],2,FALSE)="In")</f>
        <v>1</v>
      </c>
      <c r="Y95" s="51">
        <f>IF(U95,T95, 0)</f>
        <v>0</v>
      </c>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row>
    <row r="96" spans="1:60">
      <c r="A96" s="49" t="str">
        <f>Requirements!A98</f>
        <v>MS-FSA_R9</v>
      </c>
      <c r="B96" s="87"/>
      <c r="C96" s="87"/>
      <c r="D96" s="87"/>
      <c r="E96" s="87"/>
      <c r="F96" s="87"/>
      <c r="G96" s="87"/>
      <c r="H96" s="87"/>
      <c r="I96" s="87"/>
      <c r="J96" s="87"/>
      <c r="K96" s="87"/>
      <c r="L96" s="87"/>
      <c r="M96" s="87"/>
      <c r="N96" s="87"/>
      <c r="O96" s="87"/>
      <c r="P96" s="87"/>
      <c r="Q96" s="87"/>
      <c r="R96" s="87"/>
      <c r="S96" s="87">
        <f>SUM(B96:R96)</f>
        <v>0</v>
      </c>
      <c r="T96" s="87">
        <f>IF(S96=0,0,1)</f>
        <v>0</v>
      </c>
      <c r="U96" s="87" t="b">
        <f>AND(V96:X96)</f>
        <v>0</v>
      </c>
      <c r="V96" s="87" t="b">
        <f>(Requirements!K98="Normative")</f>
        <v>0</v>
      </c>
      <c r="W96" s="87" t="b">
        <f>AND(Requirements!L98&lt;&gt;"Non-testable",Requirements!L98&lt;&gt;"Deleted",Requirements!L98&lt;&gt;"")</f>
        <v>1</v>
      </c>
      <c r="X96" s="87" t="b">
        <f>(VLOOKUP(Requirements!I98,Scope[[Role]:[Description]],2,FALSE)="In")</f>
        <v>1</v>
      </c>
      <c r="Y96" s="87">
        <f>IF(U96,T96, 0)</f>
        <v>0</v>
      </c>
    </row>
    <row r="97" spans="1:60">
      <c r="A97" s="49" t="str">
        <f>Requirements!A99</f>
        <v>MS-FSA_R1702</v>
      </c>
      <c r="B97" s="87"/>
      <c r="C97" s="87"/>
      <c r="D97" s="87"/>
      <c r="E97" s="87"/>
      <c r="F97" s="87"/>
      <c r="G97" s="87"/>
      <c r="H97" s="87"/>
      <c r="I97" s="87"/>
      <c r="J97" s="87"/>
      <c r="K97" s="87"/>
      <c r="L97" s="87"/>
      <c r="M97" s="87"/>
      <c r="N97" s="87"/>
      <c r="O97" s="87"/>
      <c r="P97" s="87"/>
      <c r="Q97" s="87"/>
      <c r="R97" s="87"/>
      <c r="S97" s="87">
        <f>SUM(B97:R97)</f>
        <v>0</v>
      </c>
      <c r="T97" s="87">
        <f>IF(S97=0,0,1)</f>
        <v>0</v>
      </c>
      <c r="U97" s="87" t="b">
        <f>AND(V97:X97)</f>
        <v>0</v>
      </c>
      <c r="V97" s="87" t="b">
        <f>(Requirements!K99="Normative")</f>
        <v>1</v>
      </c>
      <c r="W97" s="87" t="b">
        <f>AND(Requirements!L99&lt;&gt;"Non-testable",Requirements!L99&lt;&gt;"Deleted",Requirements!L99&lt;&gt;"")</f>
        <v>0</v>
      </c>
      <c r="X97" s="87" t="b">
        <f>(VLOOKUP(Requirements!I99,Scope[[Role]:[Description]],2,FALSE)="In")</f>
        <v>1</v>
      </c>
      <c r="Y97" s="87">
        <f>IF(U97,T97, 0)</f>
        <v>0</v>
      </c>
    </row>
    <row r="98" spans="1:60">
      <c r="A98" s="49" t="str">
        <f>Requirements!A100</f>
        <v>MS-FSA_R1704</v>
      </c>
      <c r="B98" s="87"/>
      <c r="C98" s="87"/>
      <c r="D98" s="87"/>
      <c r="E98" s="87"/>
      <c r="F98" s="87"/>
      <c r="G98" s="87"/>
      <c r="H98" s="87"/>
      <c r="I98" s="87"/>
      <c r="J98" s="87"/>
      <c r="K98" s="87"/>
      <c r="L98" s="87"/>
      <c r="M98" s="87"/>
      <c r="N98" s="87"/>
      <c r="O98" s="87"/>
      <c r="P98" s="87"/>
      <c r="Q98" s="87"/>
      <c r="R98" s="87"/>
      <c r="S98" s="87">
        <f>SUM(B98:R98)</f>
        <v>0</v>
      </c>
      <c r="T98" s="87">
        <f>IF(S98=0,0,1)</f>
        <v>0</v>
      </c>
      <c r="U98" s="87" t="b">
        <f>AND(V98:X98)</f>
        <v>0</v>
      </c>
      <c r="V98" s="87" t="b">
        <f>(Requirements!K100="Normative")</f>
        <v>1</v>
      </c>
      <c r="W98" s="87" t="b">
        <f>AND(Requirements!L100&lt;&gt;"Non-testable",Requirements!L100&lt;&gt;"Deleted",Requirements!L100&lt;&gt;"")</f>
        <v>0</v>
      </c>
      <c r="X98" s="87" t="b">
        <f>(VLOOKUP(Requirements!I100,Scope[[Role]:[Description]],2,FALSE)="In")</f>
        <v>1</v>
      </c>
      <c r="Y98" s="87">
        <f>IF(U98,T98, 0)</f>
        <v>0</v>
      </c>
    </row>
    <row r="99" spans="1:60">
      <c r="A99" s="87" t="str">
        <f>Requirements!A101</f>
        <v>MS-FSA_R11</v>
      </c>
      <c r="B99" s="87"/>
      <c r="C99" s="87"/>
      <c r="D99" s="87"/>
      <c r="E99" s="87"/>
      <c r="F99" s="87"/>
      <c r="G99" s="87"/>
      <c r="H99" s="87"/>
      <c r="I99" s="87"/>
      <c r="J99" s="87"/>
      <c r="K99" s="87"/>
      <c r="L99" s="87"/>
      <c r="M99" s="87"/>
      <c r="N99" s="87"/>
      <c r="O99" s="87"/>
      <c r="P99" s="87"/>
      <c r="Q99" s="87"/>
      <c r="R99" s="87"/>
      <c r="S99" s="87">
        <f>SUM(B99:R99)</f>
        <v>0</v>
      </c>
      <c r="T99" s="87">
        <f>IF(S99=0,0,1)</f>
        <v>0</v>
      </c>
      <c r="U99" s="87" t="b">
        <f>AND(V99:X99)</f>
        <v>0</v>
      </c>
      <c r="V99" s="87" t="b">
        <f>(Requirements!K101="Normative")</f>
        <v>0</v>
      </c>
      <c r="W99" s="87" t="b">
        <f>AND(Requirements!L101&lt;&gt;"Non-testable",Requirements!L101&lt;&gt;"Deleted",Requirements!L101&lt;&gt;"")</f>
        <v>1</v>
      </c>
      <c r="X99" s="87" t="b">
        <f>(VLOOKUP(Requirements!I101,Scope[[Role]:[Description]],2,FALSE)="In")</f>
        <v>1</v>
      </c>
      <c r="Y99" s="87">
        <f>IF(U99,T99, 0)</f>
        <v>0</v>
      </c>
    </row>
    <row r="100" spans="1:60">
      <c r="A100" s="49" t="str">
        <f>Requirements!A102</f>
        <v>MS-FSA_R1682</v>
      </c>
      <c r="B100" s="87"/>
      <c r="C100" s="87"/>
      <c r="D100" s="87"/>
      <c r="E100" s="87"/>
      <c r="F100" s="87"/>
      <c r="G100" s="87"/>
      <c r="H100" s="87"/>
      <c r="I100" s="87"/>
      <c r="J100" s="87"/>
      <c r="K100" s="87"/>
      <c r="L100" s="87"/>
      <c r="M100" s="87"/>
      <c r="N100" s="87"/>
      <c r="O100" s="87"/>
      <c r="P100" s="87"/>
      <c r="Q100" s="87"/>
      <c r="R100" s="87"/>
      <c r="S100" s="87">
        <f>SUM(B100:R100)</f>
        <v>0</v>
      </c>
      <c r="T100" s="87">
        <f>IF(S100=0,0,1)</f>
        <v>0</v>
      </c>
      <c r="U100" s="87" t="b">
        <f>AND(V100:X100)</f>
        <v>0</v>
      </c>
      <c r="V100" s="87" t="b">
        <f>(Requirements!K102="Normative")</f>
        <v>1</v>
      </c>
      <c r="W100" s="87" t="b">
        <f>AND(Requirements!L102&lt;&gt;"Non-testable",Requirements!L102&lt;&gt;"Deleted",Requirements!L102&lt;&gt;"")</f>
        <v>0</v>
      </c>
      <c r="X100" s="87" t="b">
        <f>(VLOOKUP(Requirements!I102,Scope[[Role]:[Description]],2,FALSE)="In")</f>
        <v>1</v>
      </c>
      <c r="Y100" s="87">
        <f>IF(U100,T100, 0)</f>
        <v>0</v>
      </c>
    </row>
    <row r="101" spans="1:60">
      <c r="A101" s="49" t="str">
        <f>Requirements!A103</f>
        <v>MS-FSA_R1683</v>
      </c>
      <c r="B101" s="87"/>
      <c r="C101" s="87"/>
      <c r="D101" s="87"/>
      <c r="E101" s="87"/>
      <c r="F101" s="87"/>
      <c r="G101" s="87"/>
      <c r="H101" s="87"/>
      <c r="I101" s="87"/>
      <c r="J101" s="87"/>
      <c r="K101" s="87"/>
      <c r="L101" s="87"/>
      <c r="M101" s="87"/>
      <c r="N101" s="87"/>
      <c r="O101" s="87"/>
      <c r="P101" s="87"/>
      <c r="Q101" s="87"/>
      <c r="R101" s="87"/>
      <c r="S101" s="87">
        <f>SUM(B101:R101)</f>
        <v>0</v>
      </c>
      <c r="T101" s="87">
        <f>IF(S101=0,0,1)</f>
        <v>0</v>
      </c>
      <c r="U101" s="87" t="b">
        <f>AND(V101:X101)</f>
        <v>0</v>
      </c>
      <c r="V101" s="87" t="b">
        <f>(Requirements!K103="Normative")</f>
        <v>1</v>
      </c>
      <c r="W101" s="87" t="b">
        <f>AND(Requirements!L103&lt;&gt;"Non-testable",Requirements!L103&lt;&gt;"Deleted",Requirements!L103&lt;&gt;"")</f>
        <v>0</v>
      </c>
      <c r="X101" s="87" t="b">
        <f>(VLOOKUP(Requirements!I103,Scope[[Role]:[Description]],2,FALSE)="In")</f>
        <v>1</v>
      </c>
      <c r="Y101" s="87">
        <f>IF(U101,T101, 0)</f>
        <v>0</v>
      </c>
    </row>
    <row r="102" spans="1:60">
      <c r="A102" s="49" t="str">
        <f>Requirements!A104</f>
        <v>MS-FSA_R86</v>
      </c>
      <c r="B102" s="87"/>
      <c r="C102" s="87"/>
      <c r="D102" s="87"/>
      <c r="E102" s="87"/>
      <c r="F102" s="87"/>
      <c r="G102" s="87"/>
      <c r="H102" s="87"/>
      <c r="I102" s="87"/>
      <c r="J102" s="87"/>
      <c r="K102" s="87"/>
      <c r="L102" s="87"/>
      <c r="M102" s="87"/>
      <c r="N102" s="87"/>
      <c r="O102" s="87"/>
      <c r="P102" s="87"/>
      <c r="Q102" s="87"/>
      <c r="R102" s="87"/>
      <c r="S102" s="87">
        <f>SUM(B102:R102)</f>
        <v>0</v>
      </c>
      <c r="T102" s="87">
        <f>IF(S102=0,0,1)</f>
        <v>0</v>
      </c>
      <c r="U102" s="87" t="b">
        <f>AND(V102:X102)</f>
        <v>0</v>
      </c>
      <c r="V102" s="87" t="b">
        <f>(Requirements!K104="Normative")</f>
        <v>0</v>
      </c>
      <c r="W102" s="87" t="b">
        <f>AND(Requirements!L104&lt;&gt;"Non-testable",Requirements!L104&lt;&gt;"Deleted",Requirements!L104&lt;&gt;"")</f>
        <v>1</v>
      </c>
      <c r="X102" s="87" t="b">
        <f>(VLOOKUP(Requirements!I104,Scope[[Role]:[Description]],2,FALSE)="In")</f>
        <v>1</v>
      </c>
      <c r="Y102" s="87">
        <f>IF(U102,T102, 0)</f>
        <v>0</v>
      </c>
    </row>
    <row r="103" spans="1:60">
      <c r="A103" s="49" t="str">
        <f>Requirements!A105</f>
        <v>MS-FSA_R87</v>
      </c>
      <c r="B103" s="87"/>
      <c r="C103" s="87"/>
      <c r="D103" s="87"/>
      <c r="E103" s="87"/>
      <c r="F103" s="87"/>
      <c r="G103" s="87"/>
      <c r="H103" s="87"/>
      <c r="I103" s="87"/>
      <c r="J103" s="87"/>
      <c r="K103" s="87"/>
      <c r="L103" s="87"/>
      <c r="M103" s="87"/>
      <c r="N103" s="87"/>
      <c r="O103" s="87"/>
      <c r="P103" s="87"/>
      <c r="Q103" s="87"/>
      <c r="R103" s="87"/>
      <c r="S103" s="87">
        <f>SUM(B103:R103)</f>
        <v>0</v>
      </c>
      <c r="T103" s="87">
        <f>IF(S103=0,0,1)</f>
        <v>0</v>
      </c>
      <c r="U103" s="87" t="b">
        <f>AND(V103:X103)</f>
        <v>0</v>
      </c>
      <c r="V103" s="87" t="b">
        <f>(Requirements!K105="Normative")</f>
        <v>0</v>
      </c>
      <c r="W103" s="87" t="b">
        <f>AND(Requirements!L105&lt;&gt;"Non-testable",Requirements!L105&lt;&gt;"Deleted",Requirements!L105&lt;&gt;"")</f>
        <v>1</v>
      </c>
      <c r="X103" s="87" t="b">
        <f>(VLOOKUP(Requirements!I105,Scope[[Role]:[Description]],2,FALSE)="In")</f>
        <v>1</v>
      </c>
      <c r="Y103" s="87">
        <f>IF(U103,T103, 0)</f>
        <v>0</v>
      </c>
    </row>
    <row r="104" spans="1:60">
      <c r="A104" s="49" t="str">
        <f>Requirements!A106</f>
        <v>MS-FSA_R88</v>
      </c>
      <c r="B104" s="87"/>
      <c r="C104" s="87"/>
      <c r="D104" s="87"/>
      <c r="E104" s="87"/>
      <c r="F104" s="87"/>
      <c r="G104" s="87"/>
      <c r="H104" s="87"/>
      <c r="I104" s="87"/>
      <c r="J104" s="87"/>
      <c r="K104" s="87"/>
      <c r="L104" s="87"/>
      <c r="M104" s="87"/>
      <c r="N104" s="87"/>
      <c r="O104" s="87"/>
      <c r="P104" s="87"/>
      <c r="Q104" s="87"/>
      <c r="R104" s="87"/>
      <c r="S104" s="87">
        <f>SUM(B104:R104)</f>
        <v>0</v>
      </c>
      <c r="T104" s="87">
        <f>IF(S104=0,0,1)</f>
        <v>0</v>
      </c>
      <c r="U104" s="87" t="b">
        <f>AND(V104:X104)</f>
        <v>0</v>
      </c>
      <c r="V104" s="87" t="b">
        <f>(Requirements!K106="Normative")</f>
        <v>0</v>
      </c>
      <c r="W104" s="87" t="b">
        <f>AND(Requirements!L106&lt;&gt;"Non-testable",Requirements!L106&lt;&gt;"Deleted",Requirements!L106&lt;&gt;"")</f>
        <v>1</v>
      </c>
      <c r="X104" s="87" t="b">
        <f>(VLOOKUP(Requirements!I106,Scope[[Role]:[Description]],2,FALSE)="In")</f>
        <v>1</v>
      </c>
      <c r="Y104" s="87">
        <f>IF(U104,T104, 0)</f>
        <v>0</v>
      </c>
    </row>
    <row r="105" spans="1:60">
      <c r="A105" s="49" t="str">
        <f>Requirements!A107</f>
        <v>MS-FSA_R89</v>
      </c>
      <c r="B105" s="87"/>
      <c r="C105" s="87"/>
      <c r="D105" s="87"/>
      <c r="E105" s="87"/>
      <c r="F105" s="87"/>
      <c r="G105" s="87"/>
      <c r="H105" s="87"/>
      <c r="I105" s="87"/>
      <c r="J105" s="87"/>
      <c r="K105" s="87"/>
      <c r="L105" s="87"/>
      <c r="M105" s="87"/>
      <c r="N105" s="87"/>
      <c r="O105" s="87"/>
      <c r="P105" s="87"/>
      <c r="Q105" s="87"/>
      <c r="R105" s="87"/>
      <c r="S105" s="87">
        <f>SUM(B105:R105)</f>
        <v>0</v>
      </c>
      <c r="T105" s="87">
        <f>IF(S105=0,0,1)</f>
        <v>0</v>
      </c>
      <c r="U105" s="87" t="b">
        <f>AND(V105:X105)</f>
        <v>0</v>
      </c>
      <c r="V105" s="87" t="b">
        <f>(Requirements!K107="Normative")</f>
        <v>0</v>
      </c>
      <c r="W105" s="87" t="b">
        <f>AND(Requirements!L107&lt;&gt;"Non-testable",Requirements!L107&lt;&gt;"Deleted",Requirements!L107&lt;&gt;"")</f>
        <v>1</v>
      </c>
      <c r="X105" s="87" t="b">
        <f>(VLOOKUP(Requirements!I107,Scope[[Role]:[Description]],2,FALSE)="In")</f>
        <v>1</v>
      </c>
      <c r="Y105" s="87">
        <f>IF(U105,T105, 0)</f>
        <v>0</v>
      </c>
    </row>
    <row r="106" spans="1:60">
      <c r="A106" s="49" t="str">
        <f>Requirements!A108</f>
        <v>MS-FSA_R95</v>
      </c>
      <c r="B106" s="87"/>
      <c r="C106" s="87"/>
      <c r="D106" s="87"/>
      <c r="E106" s="87"/>
      <c r="F106" s="87"/>
      <c r="G106" s="87"/>
      <c r="H106" s="87"/>
      <c r="I106" s="87"/>
      <c r="J106" s="87"/>
      <c r="K106" s="87"/>
      <c r="L106" s="87"/>
      <c r="M106" s="87"/>
      <c r="N106" s="87"/>
      <c r="O106" s="87"/>
      <c r="P106" s="87"/>
      <c r="Q106" s="87"/>
      <c r="R106" s="87"/>
      <c r="S106" s="87">
        <f>SUM(B106:R106)</f>
        <v>0</v>
      </c>
      <c r="T106" s="87">
        <f>IF(S106=0,0,1)</f>
        <v>0</v>
      </c>
      <c r="U106" s="87" t="b">
        <f>AND(V106:X106)</f>
        <v>0</v>
      </c>
      <c r="V106" s="87" t="b">
        <f>(Requirements!K108="Normative")</f>
        <v>0</v>
      </c>
      <c r="W106" s="87" t="b">
        <f>AND(Requirements!L108&lt;&gt;"Non-testable",Requirements!L108&lt;&gt;"Deleted",Requirements!L108&lt;&gt;"")</f>
        <v>1</v>
      </c>
      <c r="X106" s="87" t="b">
        <f>(VLOOKUP(Requirements!I108,Scope[[Role]:[Description]],2,FALSE)="In")</f>
        <v>1</v>
      </c>
      <c r="Y106" s="87">
        <f>IF(U106,T106, 0)</f>
        <v>0</v>
      </c>
    </row>
    <row r="107" spans="1:60">
      <c r="A107" s="49" t="str">
        <f>Requirements!A109</f>
        <v>MS-FSA_R96</v>
      </c>
      <c r="B107" s="87"/>
      <c r="C107" s="87"/>
      <c r="D107" s="87"/>
      <c r="E107" s="87"/>
      <c r="F107" s="87"/>
      <c r="G107" s="87"/>
      <c r="H107" s="87"/>
      <c r="I107" s="87"/>
      <c r="J107" s="87"/>
      <c r="K107" s="87"/>
      <c r="L107" s="87"/>
      <c r="M107" s="87"/>
      <c r="N107" s="87"/>
      <c r="O107" s="87"/>
      <c r="P107" s="87"/>
      <c r="Q107" s="87"/>
      <c r="R107" s="87"/>
      <c r="S107" s="87">
        <f>SUM(B107:R107)</f>
        <v>0</v>
      </c>
      <c r="T107" s="87">
        <f>IF(S107=0,0,1)</f>
        <v>0</v>
      </c>
      <c r="U107" s="87" t="b">
        <f>AND(V107:X107)</f>
        <v>0</v>
      </c>
      <c r="V107" s="87" t="b">
        <f>(Requirements!K109="Normative")</f>
        <v>0</v>
      </c>
      <c r="W107" s="87" t="b">
        <f>AND(Requirements!L109&lt;&gt;"Non-testable",Requirements!L109&lt;&gt;"Deleted",Requirements!L109&lt;&gt;"")</f>
        <v>1</v>
      </c>
      <c r="X107" s="87" t="b">
        <f>(VLOOKUP(Requirements!I109,Scope[[Role]:[Description]],2,FALSE)="In")</f>
        <v>1</v>
      </c>
      <c r="Y107" s="87">
        <f>IF(U107,T107, 0)</f>
        <v>0</v>
      </c>
    </row>
    <row r="108" spans="1:60">
      <c r="A108" s="155" t="str">
        <f>Requirements!A110</f>
        <v>MS-FSA_R24</v>
      </c>
      <c r="B108" s="51"/>
      <c r="C108" s="51"/>
      <c r="D108" s="51"/>
      <c r="E108" s="51"/>
      <c r="F108" s="51"/>
      <c r="G108" s="51"/>
      <c r="H108" s="51"/>
      <c r="I108" s="51"/>
      <c r="J108" s="51"/>
      <c r="K108" s="51"/>
      <c r="L108" s="51"/>
      <c r="M108" s="51"/>
      <c r="N108" s="51"/>
      <c r="O108" s="51"/>
      <c r="P108" s="51"/>
      <c r="Q108" s="51"/>
      <c r="R108" s="51"/>
      <c r="S108" s="51">
        <f>SUM(B108:R108)</f>
        <v>0</v>
      </c>
      <c r="T108" s="51">
        <f>IF(S108=0,0,1)</f>
        <v>0</v>
      </c>
      <c r="U108" s="51" t="b">
        <f>AND(V108:X108)</f>
        <v>0</v>
      </c>
      <c r="V108" s="51" t="b">
        <f>(Requirements!K110="Normative")</f>
        <v>0</v>
      </c>
      <c r="W108" s="51" t="b">
        <f>AND(Requirements!L110&lt;&gt;"Non-testable",Requirements!L110&lt;&gt;"Deleted",Requirements!L110&lt;&gt;"")</f>
        <v>0</v>
      </c>
      <c r="X108" s="51" t="b">
        <f>(VLOOKUP(Requirements!I110,Scope[[Role]:[Description]],2,FALSE)="In")</f>
        <v>1</v>
      </c>
      <c r="Y108" s="51">
        <f>IF(U108,T108, 0)</f>
        <v>0</v>
      </c>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row>
    <row r="109" spans="1:60">
      <c r="A109" s="49" t="str">
        <f>Requirements!A111</f>
        <v>MS-FSA_R2362</v>
      </c>
      <c r="B109" s="87"/>
      <c r="C109" s="87"/>
      <c r="D109" s="87"/>
      <c r="E109" s="87"/>
      <c r="F109" s="87"/>
      <c r="G109" s="87"/>
      <c r="H109" s="87"/>
      <c r="I109" s="87"/>
      <c r="J109" s="87"/>
      <c r="K109" s="87"/>
      <c r="L109" s="87"/>
      <c r="M109" s="87"/>
      <c r="N109" s="87"/>
      <c r="O109" s="87"/>
      <c r="P109" s="87"/>
      <c r="Q109" s="87"/>
      <c r="R109" s="87"/>
      <c r="S109" s="87">
        <f>SUM(B109:R109)</f>
        <v>0</v>
      </c>
      <c r="T109" s="87">
        <f>IF(S109=0,0,1)</f>
        <v>0</v>
      </c>
      <c r="U109" s="87" t="b">
        <f>AND(V109:X109)</f>
        <v>0</v>
      </c>
      <c r="V109" s="87" t="b">
        <f>(Requirements!K111="Normative")</f>
        <v>0</v>
      </c>
      <c r="W109" s="87" t="b">
        <f>AND(Requirements!L111&lt;&gt;"Non-testable",Requirements!L111&lt;&gt;"Deleted",Requirements!L111&lt;&gt;"")</f>
        <v>1</v>
      </c>
      <c r="X109" s="87" t="b">
        <f>(VLOOKUP(Requirements!I111,Scope[[Role]:[Description]],2,FALSE)="In")</f>
        <v>1</v>
      </c>
      <c r="Y109" s="87">
        <f>IF(U109,T109, 0)</f>
        <v>0</v>
      </c>
    </row>
    <row r="110" spans="1:60">
      <c r="A110" s="49" t="str">
        <f>Requirements!A112</f>
        <v>MS-FSA_R2363</v>
      </c>
      <c r="B110" s="87"/>
      <c r="C110" s="87"/>
      <c r="D110" s="87"/>
      <c r="E110" s="87"/>
      <c r="F110" s="87"/>
      <c r="G110" s="87"/>
      <c r="H110" s="87"/>
      <c r="I110" s="87"/>
      <c r="J110" s="87"/>
      <c r="K110" s="87"/>
      <c r="L110" s="87"/>
      <c r="M110" s="87"/>
      <c r="N110" s="87"/>
      <c r="O110" s="87"/>
      <c r="P110" s="87"/>
      <c r="Q110" s="87"/>
      <c r="R110" s="87"/>
      <c r="S110" s="87">
        <f>SUM(B110:R110)</f>
        <v>0</v>
      </c>
      <c r="T110" s="87">
        <f>IF(S110=0,0,1)</f>
        <v>0</v>
      </c>
      <c r="U110" s="87" t="b">
        <f>AND(V110:X110)</f>
        <v>0</v>
      </c>
      <c r="V110" s="87" t="b">
        <f>(Requirements!K112="Normative")</f>
        <v>1</v>
      </c>
      <c r="W110" s="87" t="b">
        <f>AND(Requirements!L112&lt;&gt;"Non-testable",Requirements!L112&lt;&gt;"Deleted",Requirements!L112&lt;&gt;"")</f>
        <v>0</v>
      </c>
      <c r="X110" s="87" t="b">
        <f>(VLOOKUP(Requirements!I112,Scope[[Role]:[Description]],2,FALSE)="In")</f>
        <v>1</v>
      </c>
      <c r="Y110" s="87">
        <f>IF(U110,T110, 0)</f>
        <v>0</v>
      </c>
    </row>
    <row r="111" spans="1:60">
      <c r="A111" s="49" t="str">
        <f>Requirements!A113</f>
        <v>MS-FSA_R92</v>
      </c>
      <c r="B111" s="87"/>
      <c r="C111" s="87"/>
      <c r="D111" s="87"/>
      <c r="E111" s="87"/>
      <c r="F111" s="87"/>
      <c r="G111" s="87"/>
      <c r="H111" s="87"/>
      <c r="I111" s="87"/>
      <c r="J111" s="87"/>
      <c r="K111" s="87"/>
      <c r="L111" s="87"/>
      <c r="M111" s="87"/>
      <c r="N111" s="87"/>
      <c r="O111" s="87"/>
      <c r="P111" s="87"/>
      <c r="Q111" s="87"/>
      <c r="R111" s="87"/>
      <c r="S111" s="87">
        <f>SUM(B111:R111)</f>
        <v>0</v>
      </c>
      <c r="T111" s="87">
        <f>IF(S111=0,0,1)</f>
        <v>0</v>
      </c>
      <c r="U111" s="87" t="b">
        <f>AND(V111:X111)</f>
        <v>0</v>
      </c>
      <c r="V111" s="87" t="b">
        <f>(Requirements!K113="Normative")</f>
        <v>0</v>
      </c>
      <c r="W111" s="87" t="b">
        <f>AND(Requirements!L113&lt;&gt;"Non-testable",Requirements!L113&lt;&gt;"Deleted",Requirements!L113&lt;&gt;"")</f>
        <v>1</v>
      </c>
      <c r="X111" s="87" t="b">
        <f>(VLOOKUP(Requirements!I113,Scope[[Role]:[Description]],2,FALSE)="In")</f>
        <v>1</v>
      </c>
      <c r="Y111" s="87">
        <f>IF(U111,T111, 0)</f>
        <v>0</v>
      </c>
    </row>
    <row r="112" spans="1:60">
      <c r="A112" s="49" t="str">
        <f>Requirements!A114</f>
        <v>MS-FSA_R97</v>
      </c>
      <c r="B112" s="87"/>
      <c r="C112" s="87"/>
      <c r="D112" s="87"/>
      <c r="E112" s="87"/>
      <c r="F112" s="87"/>
      <c r="G112" s="87"/>
      <c r="H112" s="87"/>
      <c r="I112" s="87"/>
      <c r="J112" s="87"/>
      <c r="K112" s="87"/>
      <c r="L112" s="87"/>
      <c r="M112" s="87"/>
      <c r="N112" s="87"/>
      <c r="O112" s="87"/>
      <c r="P112" s="87"/>
      <c r="Q112" s="87"/>
      <c r="R112" s="87"/>
      <c r="S112" s="87">
        <f>SUM(B112:R112)</f>
        <v>0</v>
      </c>
      <c r="T112" s="87">
        <f>IF(S112=0,0,1)</f>
        <v>0</v>
      </c>
      <c r="U112" s="87" t="b">
        <f>AND(V112:X112)</f>
        <v>0</v>
      </c>
      <c r="V112" s="87" t="b">
        <f>(Requirements!K114="Normative")</f>
        <v>0</v>
      </c>
      <c r="W112" s="87" t="b">
        <f>AND(Requirements!L114&lt;&gt;"Non-testable",Requirements!L114&lt;&gt;"Deleted",Requirements!L114&lt;&gt;"")</f>
        <v>1</v>
      </c>
      <c r="X112" s="87" t="b">
        <f>(VLOOKUP(Requirements!I114,Scope[[Role]:[Description]],2,FALSE)="In")</f>
        <v>1</v>
      </c>
      <c r="Y112" s="87">
        <f>IF(U112,T112, 0)</f>
        <v>0</v>
      </c>
    </row>
    <row r="113" spans="1:60">
      <c r="A113" s="49" t="str">
        <f>Requirements!A115</f>
        <v>MS-FSA_R98</v>
      </c>
      <c r="B113" s="87"/>
      <c r="C113" s="87"/>
      <c r="D113" s="87"/>
      <c r="E113" s="87"/>
      <c r="F113" s="87"/>
      <c r="G113" s="87"/>
      <c r="H113" s="87"/>
      <c r="I113" s="87"/>
      <c r="J113" s="87"/>
      <c r="K113" s="87"/>
      <c r="L113" s="87"/>
      <c r="M113" s="87"/>
      <c r="N113" s="87"/>
      <c r="O113" s="87"/>
      <c r="P113" s="87"/>
      <c r="Q113" s="87"/>
      <c r="R113" s="87"/>
      <c r="S113" s="87">
        <f>SUM(B113:R113)</f>
        <v>0</v>
      </c>
      <c r="T113" s="87">
        <f>IF(S113=0,0,1)</f>
        <v>0</v>
      </c>
      <c r="U113" s="87" t="b">
        <f>AND(V113:X113)</f>
        <v>0</v>
      </c>
      <c r="V113" s="87" t="b">
        <f>(Requirements!K115="Normative")</f>
        <v>0</v>
      </c>
      <c r="W113" s="87" t="b">
        <f>AND(Requirements!L115&lt;&gt;"Non-testable",Requirements!L115&lt;&gt;"Deleted",Requirements!L115&lt;&gt;"")</f>
        <v>1</v>
      </c>
      <c r="X113" s="87" t="b">
        <f>(VLOOKUP(Requirements!I115,Scope[[Role]:[Description]],2,FALSE)="In")</f>
        <v>1</v>
      </c>
      <c r="Y113" s="87">
        <f>IF(U113,T113, 0)</f>
        <v>0</v>
      </c>
    </row>
    <row r="114" spans="1:60">
      <c r="A114" s="49" t="str">
        <f>Requirements!A116</f>
        <v>MS-FSA_R2364</v>
      </c>
      <c r="B114" s="87"/>
      <c r="C114" s="87"/>
      <c r="D114" s="87"/>
      <c r="E114" s="87"/>
      <c r="F114" s="87"/>
      <c r="G114" s="87"/>
      <c r="H114" s="87"/>
      <c r="I114" s="87"/>
      <c r="J114" s="87"/>
      <c r="K114" s="87"/>
      <c r="L114" s="87"/>
      <c r="M114" s="87"/>
      <c r="N114" s="87"/>
      <c r="O114" s="87"/>
      <c r="P114" s="87"/>
      <c r="Q114" s="87"/>
      <c r="R114" s="87"/>
      <c r="S114" s="87">
        <f>SUM(B114:R114)</f>
        <v>0</v>
      </c>
      <c r="T114" s="87">
        <f>IF(S114=0,0,1)</f>
        <v>0</v>
      </c>
      <c r="U114" s="87" t="b">
        <f>AND(V114:X114)</f>
        <v>0</v>
      </c>
      <c r="V114" s="87" t="b">
        <f>(Requirements!K116="Normative")</f>
        <v>0</v>
      </c>
      <c r="W114" s="87" t="b">
        <f>AND(Requirements!L116&lt;&gt;"Non-testable",Requirements!L116&lt;&gt;"Deleted",Requirements!L116&lt;&gt;"")</f>
        <v>1</v>
      </c>
      <c r="X114" s="87" t="b">
        <f>(VLOOKUP(Requirements!I116,Scope[[Role]:[Description]],2,FALSE)="In")</f>
        <v>1</v>
      </c>
      <c r="Y114" s="87">
        <f>IF(U114,T114, 0)</f>
        <v>0</v>
      </c>
    </row>
    <row r="115" spans="1:60">
      <c r="A115" s="49" t="str">
        <f>Requirements!A117</f>
        <v>MS-FSA_R2365</v>
      </c>
      <c r="B115" s="87"/>
      <c r="C115" s="87"/>
      <c r="D115" s="87"/>
      <c r="E115" s="87"/>
      <c r="F115" s="87"/>
      <c r="G115" s="87"/>
      <c r="H115" s="87"/>
      <c r="I115" s="87"/>
      <c r="J115" s="87"/>
      <c r="K115" s="87"/>
      <c r="L115" s="87"/>
      <c r="M115" s="87"/>
      <c r="N115" s="87"/>
      <c r="O115" s="87"/>
      <c r="P115" s="87"/>
      <c r="Q115" s="87"/>
      <c r="R115" s="87"/>
      <c r="S115" s="87">
        <f>SUM(B115:R115)</f>
        <v>0</v>
      </c>
      <c r="T115" s="87">
        <f>IF(S115=0,0,1)</f>
        <v>0</v>
      </c>
      <c r="U115" s="87" t="b">
        <f>AND(V115:X115)</f>
        <v>0</v>
      </c>
      <c r="V115" s="87" t="b">
        <f>(Requirements!K117="Normative")</f>
        <v>1</v>
      </c>
      <c r="W115" s="87" t="b">
        <f>AND(Requirements!L117&lt;&gt;"Non-testable",Requirements!L117&lt;&gt;"Deleted",Requirements!L117&lt;&gt;"")</f>
        <v>0</v>
      </c>
      <c r="X115" s="87" t="b">
        <f>(VLOOKUP(Requirements!I117,Scope[[Role]:[Description]],2,FALSE)="In")</f>
        <v>1</v>
      </c>
      <c r="Y115" s="87">
        <f>IF(U115,T115, 0)</f>
        <v>0</v>
      </c>
    </row>
    <row r="116" spans="1:60">
      <c r="A116" s="49" t="str">
        <f>Requirements!A118</f>
        <v>MS-FSA_R100</v>
      </c>
      <c r="B116" s="87"/>
      <c r="C116" s="87"/>
      <c r="D116" s="87"/>
      <c r="E116" s="87"/>
      <c r="F116" s="87"/>
      <c r="G116" s="87"/>
      <c r="H116" s="87"/>
      <c r="I116" s="87"/>
      <c r="J116" s="87"/>
      <c r="K116" s="87"/>
      <c r="L116" s="87"/>
      <c r="M116" s="87"/>
      <c r="N116" s="87"/>
      <c r="O116" s="87"/>
      <c r="P116" s="87"/>
      <c r="Q116" s="87"/>
      <c r="R116" s="87"/>
      <c r="S116" s="87">
        <f>SUM(B116:R116)</f>
        <v>0</v>
      </c>
      <c r="T116" s="87">
        <f>IF(S116=0,0,1)</f>
        <v>0</v>
      </c>
      <c r="U116" s="87" t="b">
        <f>AND(V116:X116)</f>
        <v>0</v>
      </c>
      <c r="V116" s="87" t="b">
        <f>(Requirements!K118="Normative")</f>
        <v>1</v>
      </c>
      <c r="W116" s="87" t="b">
        <f>AND(Requirements!L118&lt;&gt;"Non-testable",Requirements!L118&lt;&gt;"Deleted",Requirements!L118&lt;&gt;"")</f>
        <v>0</v>
      </c>
      <c r="X116" s="87" t="b">
        <f>(VLOOKUP(Requirements!I118,Scope[[Role]:[Description]],2,FALSE)="In")</f>
        <v>1</v>
      </c>
      <c r="Y116" s="87">
        <f>IF(U116,T116, 0)</f>
        <v>0</v>
      </c>
    </row>
    <row r="117" spans="1:60">
      <c r="A117" s="49" t="str">
        <f>Requirements!A119</f>
        <v>MS-FSA_R18</v>
      </c>
      <c r="B117" s="87"/>
      <c r="C117" s="87"/>
      <c r="D117" s="87"/>
      <c r="E117" s="87"/>
      <c r="F117" s="87"/>
      <c r="G117" s="87"/>
      <c r="H117" s="87"/>
      <c r="I117" s="87"/>
      <c r="J117" s="87"/>
      <c r="K117" s="87"/>
      <c r="L117" s="87"/>
      <c r="M117" s="87"/>
      <c r="N117" s="87"/>
      <c r="O117" s="87"/>
      <c r="P117" s="87"/>
      <c r="Q117" s="87"/>
      <c r="R117" s="87"/>
      <c r="S117" s="87">
        <f>SUM(B117:R117)</f>
        <v>0</v>
      </c>
      <c r="T117" s="87">
        <f>IF(S117=0,0,1)</f>
        <v>0</v>
      </c>
      <c r="U117" s="87" t="b">
        <f>AND(V117:X117)</f>
        <v>0</v>
      </c>
      <c r="V117" s="87" t="b">
        <f>(Requirements!K119="Normative")</f>
        <v>0</v>
      </c>
      <c r="W117" s="87" t="b">
        <f>AND(Requirements!L119&lt;&gt;"Non-testable",Requirements!L119&lt;&gt;"Deleted",Requirements!L119&lt;&gt;"")</f>
        <v>1</v>
      </c>
      <c r="X117" s="87" t="b">
        <f>(VLOOKUP(Requirements!I119,Scope[[Role]:[Description]],2,FALSE)="In")</f>
        <v>1</v>
      </c>
      <c r="Y117" s="87">
        <f>IF(U117,T117, 0)</f>
        <v>0</v>
      </c>
    </row>
    <row r="118" spans="1:60">
      <c r="A118" s="49" t="str">
        <f>Requirements!A120</f>
        <v>MS-FSA_R19</v>
      </c>
      <c r="B118" s="87"/>
      <c r="C118" s="87"/>
      <c r="D118" s="87"/>
      <c r="E118" s="87"/>
      <c r="F118" s="87"/>
      <c r="G118" s="87"/>
      <c r="H118" s="87"/>
      <c r="I118" s="87"/>
      <c r="J118" s="87"/>
      <c r="K118" s="87"/>
      <c r="L118" s="87"/>
      <c r="M118" s="87"/>
      <c r="N118" s="87"/>
      <c r="O118" s="87"/>
      <c r="P118" s="87"/>
      <c r="Q118" s="87"/>
      <c r="R118" s="87"/>
      <c r="S118" s="87">
        <f>SUM(B118:R118)</f>
        <v>0</v>
      </c>
      <c r="T118" s="87">
        <f>IF(S118=0,0,1)</f>
        <v>0</v>
      </c>
      <c r="U118" s="87" t="b">
        <f>AND(V118:X118)</f>
        <v>0</v>
      </c>
      <c r="V118" s="87" t="b">
        <f>(Requirements!K120="Normative")</f>
        <v>1</v>
      </c>
      <c r="W118" s="87" t="b">
        <f>AND(Requirements!L120&lt;&gt;"Non-testable",Requirements!L120&lt;&gt;"Deleted",Requirements!L120&lt;&gt;"")</f>
        <v>0</v>
      </c>
      <c r="X118" s="87" t="b">
        <f>(VLOOKUP(Requirements!I120,Scope[[Role]:[Description]],2,FALSE)="In")</f>
        <v>1</v>
      </c>
      <c r="Y118" s="87">
        <f>IF(U118,T118, 0)</f>
        <v>0</v>
      </c>
    </row>
    <row r="119" spans="1:60">
      <c r="A119" s="155" t="str">
        <f>Requirements!A121</f>
        <v>MS-FSA_R21</v>
      </c>
      <c r="B119" s="51"/>
      <c r="C119" s="51"/>
      <c r="D119" s="51"/>
      <c r="E119" s="51"/>
      <c r="F119" s="51"/>
      <c r="G119" s="51"/>
      <c r="H119" s="51"/>
      <c r="I119" s="51"/>
      <c r="J119" s="51"/>
      <c r="K119" s="51"/>
      <c r="L119" s="51"/>
      <c r="M119" s="51"/>
      <c r="N119" s="51"/>
      <c r="O119" s="51"/>
      <c r="P119" s="51"/>
      <c r="Q119" s="51"/>
      <c r="R119" s="51"/>
      <c r="S119" s="51">
        <f>SUM(B119:R119)</f>
        <v>0</v>
      </c>
      <c r="T119" s="51">
        <f>IF(S119=0,0,1)</f>
        <v>0</v>
      </c>
      <c r="U119" s="51" t="b">
        <f>AND(V119:X119)</f>
        <v>0</v>
      </c>
      <c r="V119" s="51" t="b">
        <f>(Requirements!K121="Normative")</f>
        <v>0</v>
      </c>
      <c r="W119" s="51" t="b">
        <f>AND(Requirements!L121&lt;&gt;"Non-testable",Requirements!L121&lt;&gt;"Deleted",Requirements!L121&lt;&gt;"")</f>
        <v>0</v>
      </c>
      <c r="X119" s="51" t="b">
        <f>(VLOOKUP(Requirements!I121,Scope[[Role]:[Description]],2,FALSE)="In")</f>
        <v>1</v>
      </c>
      <c r="Y119" s="51">
        <f>IF(U119,T119, 0)</f>
        <v>0</v>
      </c>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row>
    <row r="120" spans="1:60">
      <c r="A120" s="49" t="str">
        <f>Requirements!A122</f>
        <v>MS-FSA_R20</v>
      </c>
      <c r="B120" s="87"/>
      <c r="C120" s="87"/>
      <c r="D120" s="87"/>
      <c r="E120" s="87"/>
      <c r="F120" s="87"/>
      <c r="G120" s="87"/>
      <c r="H120" s="87"/>
      <c r="I120" s="87"/>
      <c r="J120" s="87"/>
      <c r="K120" s="87"/>
      <c r="L120" s="87"/>
      <c r="M120" s="87"/>
      <c r="N120" s="87"/>
      <c r="O120" s="87"/>
      <c r="P120" s="87"/>
      <c r="Q120" s="87"/>
      <c r="R120" s="87"/>
      <c r="S120" s="87">
        <f>SUM(B120:R120)</f>
        <v>0</v>
      </c>
      <c r="T120" s="87">
        <f>IF(S120=0,0,1)</f>
        <v>0</v>
      </c>
      <c r="U120" s="87" t="b">
        <f>AND(V120:X120)</f>
        <v>0</v>
      </c>
      <c r="V120" s="87" t="b">
        <f>(Requirements!K122="Normative")</f>
        <v>1</v>
      </c>
      <c r="W120" s="87" t="b">
        <f>AND(Requirements!L122&lt;&gt;"Non-testable",Requirements!L122&lt;&gt;"Deleted",Requirements!L122&lt;&gt;"")</f>
        <v>0</v>
      </c>
      <c r="X120" s="87" t="b">
        <f>(VLOOKUP(Requirements!I122,Scope[[Role]:[Description]],2,FALSE)="In")</f>
        <v>1</v>
      </c>
      <c r="Y120" s="87">
        <f>IF(U120,T120, 0)</f>
        <v>0</v>
      </c>
    </row>
    <row r="121" spans="1:60">
      <c r="A121" s="155" t="str">
        <f>Requirements!A123</f>
        <v>MS-FSA_R22</v>
      </c>
      <c r="B121" s="51"/>
      <c r="C121" s="51"/>
      <c r="D121" s="51"/>
      <c r="E121" s="51"/>
      <c r="F121" s="51"/>
      <c r="G121" s="51"/>
      <c r="H121" s="51"/>
      <c r="I121" s="51"/>
      <c r="J121" s="51"/>
      <c r="K121" s="51"/>
      <c r="L121" s="51"/>
      <c r="M121" s="51"/>
      <c r="N121" s="51"/>
      <c r="O121" s="51"/>
      <c r="P121" s="51"/>
      <c r="Q121" s="51"/>
      <c r="R121" s="51"/>
      <c r="S121" s="51">
        <f>SUM(B121:R121)</f>
        <v>0</v>
      </c>
      <c r="T121" s="51">
        <f>IF(S121=0,0,1)</f>
        <v>0</v>
      </c>
      <c r="U121" s="51" t="b">
        <f>AND(V121:X121)</f>
        <v>0</v>
      </c>
      <c r="V121" s="51" t="b">
        <f>(Requirements!K123="Normative")</f>
        <v>0</v>
      </c>
      <c r="W121" s="51" t="b">
        <f>AND(Requirements!L123&lt;&gt;"Non-testable",Requirements!L123&lt;&gt;"Deleted",Requirements!L123&lt;&gt;"")</f>
        <v>0</v>
      </c>
      <c r="X121" s="51" t="b">
        <f>(VLOOKUP(Requirements!I123,Scope[[Role]:[Description]],2,FALSE)="In")</f>
        <v>1</v>
      </c>
      <c r="Y121" s="51">
        <f>IF(U121,T121, 0)</f>
        <v>0</v>
      </c>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row>
    <row r="122" spans="1:60">
      <c r="A122" s="49" t="str">
        <f>Requirements!A124</f>
        <v>MS-FSA_R23</v>
      </c>
      <c r="B122" s="87"/>
      <c r="C122" s="87"/>
      <c r="D122" s="87"/>
      <c r="E122" s="87"/>
      <c r="F122" s="87"/>
      <c r="G122" s="87"/>
      <c r="H122" s="87"/>
      <c r="I122" s="87"/>
      <c r="J122" s="87"/>
      <c r="K122" s="87"/>
      <c r="L122" s="87"/>
      <c r="M122" s="87"/>
      <c r="N122" s="87"/>
      <c r="O122" s="87"/>
      <c r="P122" s="87"/>
      <c r="Q122" s="87"/>
      <c r="R122" s="87"/>
      <c r="S122" s="87">
        <f>SUM(B122:R122)</f>
        <v>0</v>
      </c>
      <c r="T122" s="87">
        <f>IF(S122=0,0,1)</f>
        <v>0</v>
      </c>
      <c r="U122" s="87" t="b">
        <f>AND(V122:X122)</f>
        <v>0</v>
      </c>
      <c r="V122" s="87" t="b">
        <f>(Requirements!K124="Normative")</f>
        <v>0</v>
      </c>
      <c r="W122" s="87" t="b">
        <f>AND(Requirements!L124&lt;&gt;"Non-testable",Requirements!L124&lt;&gt;"Deleted",Requirements!L124&lt;&gt;"")</f>
        <v>1</v>
      </c>
      <c r="X122" s="87" t="b">
        <f>(VLOOKUP(Requirements!I124,Scope[[Role]:[Description]],2,FALSE)="In")</f>
        <v>1</v>
      </c>
      <c r="Y122" s="87">
        <f>IF(U122,T122, 0)</f>
        <v>0</v>
      </c>
    </row>
    <row r="123" spans="1:60">
      <c r="A123" s="87" t="str">
        <f>Requirements!A125</f>
        <v>MS-FSA_R3656</v>
      </c>
      <c r="B123" s="87"/>
      <c r="C123" s="87"/>
      <c r="D123" s="87"/>
      <c r="E123" s="87"/>
      <c r="F123" s="87"/>
      <c r="G123" s="87"/>
      <c r="H123" s="87"/>
      <c r="I123" s="87"/>
      <c r="J123" s="87"/>
      <c r="K123" s="87"/>
      <c r="L123" s="87"/>
      <c r="M123" s="87"/>
      <c r="N123" s="87"/>
      <c r="O123" s="87"/>
      <c r="P123" s="87"/>
      <c r="Q123" s="87"/>
      <c r="R123" s="87"/>
      <c r="S123" s="87">
        <f>SUM(B123:R123)</f>
        <v>0</v>
      </c>
      <c r="T123" s="87">
        <f>IF(S123=0,0,1)</f>
        <v>0</v>
      </c>
      <c r="U123" s="87" t="b">
        <f>AND(V123:X123)</f>
        <v>0</v>
      </c>
      <c r="V123" s="87" t="b">
        <f>(Requirements!K125="Normative")</f>
        <v>0</v>
      </c>
      <c r="W123" s="87" t="b">
        <f>AND(Requirements!L125&lt;&gt;"Non-testable",Requirements!L125&lt;&gt;"Deleted",Requirements!L125&lt;&gt;"")</f>
        <v>1</v>
      </c>
      <c r="X123" s="87" t="b">
        <f>(VLOOKUP(Requirements!I125,Scope[[Role]:[Description]],2,FALSE)="In")</f>
        <v>1</v>
      </c>
      <c r="Y123" s="87">
        <f>IF(U123,T123, 0)</f>
        <v>0</v>
      </c>
    </row>
    <row r="124" spans="1:60">
      <c r="A124" s="87" t="str">
        <f>Requirements!A126</f>
        <v>MS-FSA_R3657</v>
      </c>
      <c r="B124" s="87"/>
      <c r="C124" s="87"/>
      <c r="D124" s="87"/>
      <c r="E124" s="87"/>
      <c r="F124" s="87"/>
      <c r="G124" s="87"/>
      <c r="H124" s="87"/>
      <c r="I124" s="87"/>
      <c r="J124" s="87"/>
      <c r="K124" s="87"/>
      <c r="L124" s="87"/>
      <c r="M124" s="87"/>
      <c r="N124" s="87"/>
      <c r="O124" s="87"/>
      <c r="P124" s="87"/>
      <c r="Q124" s="87"/>
      <c r="R124" s="87"/>
      <c r="S124" s="87">
        <f>SUM(B124:R124)</f>
        <v>0</v>
      </c>
      <c r="T124" s="87">
        <f>IF(S124=0,0,1)</f>
        <v>0</v>
      </c>
      <c r="U124" s="87" t="b">
        <f>AND(V124:X124)</f>
        <v>0</v>
      </c>
      <c r="V124" s="87" t="b">
        <f>(Requirements!K126="Normative")</f>
        <v>0</v>
      </c>
      <c r="W124" s="87" t="b">
        <f>AND(Requirements!L126&lt;&gt;"Non-testable",Requirements!L126&lt;&gt;"Deleted",Requirements!L126&lt;&gt;"")</f>
        <v>1</v>
      </c>
      <c r="X124" s="87" t="b">
        <f>(VLOOKUP(Requirements!I126,Scope[[Role]:[Description]],2,FALSE)="In")</f>
        <v>1</v>
      </c>
      <c r="Y124" s="87">
        <f>IF(U124,T124, 0)</f>
        <v>0</v>
      </c>
    </row>
    <row r="125" spans="1:60">
      <c r="A125" s="49" t="str">
        <f>Requirements!A127</f>
        <v>MS-FSA_R25</v>
      </c>
      <c r="B125" s="87"/>
      <c r="C125" s="87"/>
      <c r="D125" s="87"/>
      <c r="E125" s="87"/>
      <c r="F125" s="87"/>
      <c r="G125" s="87"/>
      <c r="H125" s="87"/>
      <c r="I125" s="87"/>
      <c r="J125" s="87"/>
      <c r="K125" s="87"/>
      <c r="L125" s="87"/>
      <c r="M125" s="87"/>
      <c r="N125" s="87"/>
      <c r="O125" s="87"/>
      <c r="P125" s="87"/>
      <c r="Q125" s="87"/>
      <c r="R125" s="87"/>
      <c r="S125" s="87">
        <f>SUM(B125:R125)</f>
        <v>0</v>
      </c>
      <c r="T125" s="87">
        <f>IF(S125=0,0,1)</f>
        <v>0</v>
      </c>
      <c r="U125" s="87" t="b">
        <f>AND(V125:X125)</f>
        <v>0</v>
      </c>
      <c r="V125" s="87" t="b">
        <f>(Requirements!K127="Normative")</f>
        <v>0</v>
      </c>
      <c r="W125" s="87" t="b">
        <f>AND(Requirements!L127&lt;&gt;"Non-testable",Requirements!L127&lt;&gt;"Deleted",Requirements!L127&lt;&gt;"")</f>
        <v>1</v>
      </c>
      <c r="X125" s="87" t="b">
        <f>(VLOOKUP(Requirements!I127,Scope[[Role]:[Description]],2,FALSE)="In")</f>
        <v>1</v>
      </c>
      <c r="Y125" s="87">
        <f>IF(U125,T125, 0)</f>
        <v>0</v>
      </c>
    </row>
    <row r="126" spans="1:60">
      <c r="A126" s="49" t="str">
        <f>Requirements!A128</f>
        <v>MS-FSA_R101</v>
      </c>
      <c r="B126" s="87"/>
      <c r="C126" s="87"/>
      <c r="D126" s="87"/>
      <c r="E126" s="87"/>
      <c r="F126" s="87"/>
      <c r="G126" s="87"/>
      <c r="H126" s="87"/>
      <c r="I126" s="87"/>
      <c r="J126" s="87"/>
      <c r="K126" s="87"/>
      <c r="L126" s="87"/>
      <c r="M126" s="87"/>
      <c r="N126" s="87"/>
      <c r="O126" s="87"/>
      <c r="P126" s="87"/>
      <c r="Q126" s="87"/>
      <c r="R126" s="87"/>
      <c r="S126" s="87">
        <f>SUM(B126:R126)</f>
        <v>0</v>
      </c>
      <c r="T126" s="87">
        <f>IF(S126=0,0,1)</f>
        <v>0</v>
      </c>
      <c r="U126" s="87" t="b">
        <f>AND(V126:X126)</f>
        <v>0</v>
      </c>
      <c r="V126" s="87" t="b">
        <f>(Requirements!K128="Normative")</f>
        <v>0</v>
      </c>
      <c r="W126" s="87" t="b">
        <f>AND(Requirements!L128&lt;&gt;"Non-testable",Requirements!L128&lt;&gt;"Deleted",Requirements!L128&lt;&gt;"")</f>
        <v>1</v>
      </c>
      <c r="X126" s="87" t="b">
        <f>(VLOOKUP(Requirements!I128,Scope[[Role]:[Description]],2,FALSE)="In")</f>
        <v>1</v>
      </c>
      <c r="Y126" s="87">
        <f>IF(U126,T126, 0)</f>
        <v>0</v>
      </c>
    </row>
    <row r="127" spans="1:60">
      <c r="A127" s="49" t="str">
        <f>Requirements!A129</f>
        <v>MS-FSA_R102</v>
      </c>
      <c r="B127" s="87"/>
      <c r="C127" s="87"/>
      <c r="D127" s="87"/>
      <c r="E127" s="87"/>
      <c r="F127" s="87"/>
      <c r="G127" s="87"/>
      <c r="H127" s="87"/>
      <c r="I127" s="87"/>
      <c r="J127" s="87"/>
      <c r="K127" s="87"/>
      <c r="L127" s="87"/>
      <c r="M127" s="87"/>
      <c r="N127" s="87"/>
      <c r="O127" s="87"/>
      <c r="P127" s="87"/>
      <c r="Q127" s="87"/>
      <c r="R127" s="87"/>
      <c r="S127" s="87">
        <f>SUM(B127:R127)</f>
        <v>0</v>
      </c>
      <c r="T127" s="87">
        <f>IF(S127=0,0,1)</f>
        <v>0</v>
      </c>
      <c r="U127" s="87" t="b">
        <f>AND(V127:X127)</f>
        <v>0</v>
      </c>
      <c r="V127" s="87" t="b">
        <f>(Requirements!K129="Normative")</f>
        <v>0</v>
      </c>
      <c r="W127" s="87" t="b">
        <f>AND(Requirements!L129&lt;&gt;"Non-testable",Requirements!L129&lt;&gt;"Deleted",Requirements!L129&lt;&gt;"")</f>
        <v>1</v>
      </c>
      <c r="X127" s="87" t="b">
        <f>(VLOOKUP(Requirements!I129,Scope[[Role]:[Description]],2,FALSE)="In")</f>
        <v>1</v>
      </c>
      <c r="Y127" s="87">
        <f>IF(U127,T127, 0)</f>
        <v>0</v>
      </c>
    </row>
    <row r="128" spans="1:60">
      <c r="A128" s="49" t="str">
        <f>Requirements!A130</f>
        <v>MS-FSA_R103</v>
      </c>
      <c r="B128" s="87"/>
      <c r="C128" s="87"/>
      <c r="D128" s="87"/>
      <c r="E128" s="87"/>
      <c r="F128" s="87"/>
      <c r="G128" s="87"/>
      <c r="H128" s="87"/>
      <c r="I128" s="87"/>
      <c r="J128" s="87"/>
      <c r="K128" s="87"/>
      <c r="L128" s="87"/>
      <c r="M128" s="87"/>
      <c r="N128" s="87"/>
      <c r="O128" s="87"/>
      <c r="P128" s="87"/>
      <c r="Q128" s="87"/>
      <c r="R128" s="87"/>
      <c r="S128" s="87">
        <f>SUM(B128:R128)</f>
        <v>0</v>
      </c>
      <c r="T128" s="87">
        <f>IF(S128=0,0,1)</f>
        <v>0</v>
      </c>
      <c r="U128" s="87" t="b">
        <f>AND(V128:X128)</f>
        <v>0</v>
      </c>
      <c r="V128" s="87" t="b">
        <f>(Requirements!K130="Normative")</f>
        <v>0</v>
      </c>
      <c r="W128" s="87" t="b">
        <f>AND(Requirements!L130&lt;&gt;"Non-testable",Requirements!L130&lt;&gt;"Deleted",Requirements!L130&lt;&gt;"")</f>
        <v>1</v>
      </c>
      <c r="X128" s="87" t="b">
        <f>(VLOOKUP(Requirements!I130,Scope[[Role]:[Description]],2,FALSE)="In")</f>
        <v>1</v>
      </c>
      <c r="Y128" s="87">
        <f>IF(U128,T128, 0)</f>
        <v>0</v>
      </c>
    </row>
    <row r="129" spans="1:60">
      <c r="A129" s="49" t="str">
        <f>Requirements!A131</f>
        <v>MS-FSA_R104</v>
      </c>
      <c r="B129" s="87"/>
      <c r="C129" s="87"/>
      <c r="D129" s="87"/>
      <c r="E129" s="87"/>
      <c r="F129" s="87"/>
      <c r="G129" s="87"/>
      <c r="H129" s="87"/>
      <c r="I129" s="87"/>
      <c r="J129" s="87"/>
      <c r="K129" s="87"/>
      <c r="L129" s="87"/>
      <c r="M129" s="87"/>
      <c r="N129" s="87"/>
      <c r="O129" s="87"/>
      <c r="P129" s="87"/>
      <c r="Q129" s="87"/>
      <c r="R129" s="87"/>
      <c r="S129" s="87">
        <f>SUM(B129:R129)</f>
        <v>0</v>
      </c>
      <c r="T129" s="87">
        <f>IF(S129=0,0,1)</f>
        <v>0</v>
      </c>
      <c r="U129" s="87" t="b">
        <f>AND(V129:X129)</f>
        <v>0</v>
      </c>
      <c r="V129" s="87" t="b">
        <f>(Requirements!K131="Normative")</f>
        <v>0</v>
      </c>
      <c r="W129" s="87" t="b">
        <f>AND(Requirements!L131&lt;&gt;"Non-testable",Requirements!L131&lt;&gt;"Deleted",Requirements!L131&lt;&gt;"")</f>
        <v>1</v>
      </c>
      <c r="X129" s="87" t="b">
        <f>(VLOOKUP(Requirements!I131,Scope[[Role]:[Description]],2,FALSE)="In")</f>
        <v>1</v>
      </c>
      <c r="Y129" s="87">
        <f>IF(U129,T129, 0)</f>
        <v>0</v>
      </c>
    </row>
    <row r="130" spans="1:60">
      <c r="A130" s="49" t="str">
        <f>Requirements!A132</f>
        <v>MS-FSA_R105</v>
      </c>
      <c r="B130" s="87"/>
      <c r="C130" s="87"/>
      <c r="D130" s="87"/>
      <c r="E130" s="87"/>
      <c r="F130" s="87"/>
      <c r="G130" s="87"/>
      <c r="H130" s="87"/>
      <c r="I130" s="87"/>
      <c r="J130" s="87"/>
      <c r="K130" s="87"/>
      <c r="L130" s="87"/>
      <c r="M130" s="87"/>
      <c r="N130" s="87"/>
      <c r="O130" s="87"/>
      <c r="P130" s="87"/>
      <c r="Q130" s="87"/>
      <c r="R130" s="87"/>
      <c r="S130" s="87">
        <f>SUM(B130:R130)</f>
        <v>0</v>
      </c>
      <c r="T130" s="87">
        <f>IF(S130=0,0,1)</f>
        <v>0</v>
      </c>
      <c r="U130" s="87" t="b">
        <f>AND(V130:X130)</f>
        <v>0</v>
      </c>
      <c r="V130" s="87" t="b">
        <f>(Requirements!K132="Normative")</f>
        <v>0</v>
      </c>
      <c r="W130" s="87" t="b">
        <f>AND(Requirements!L132&lt;&gt;"Non-testable",Requirements!L132&lt;&gt;"Deleted",Requirements!L132&lt;&gt;"")</f>
        <v>1</v>
      </c>
      <c r="X130" s="87" t="b">
        <f>(VLOOKUP(Requirements!I132,Scope[[Role]:[Description]],2,FALSE)="In")</f>
        <v>1</v>
      </c>
      <c r="Y130" s="87">
        <f>IF(U130,T130, 0)</f>
        <v>0</v>
      </c>
    </row>
    <row r="131" spans="1:60">
      <c r="A131" s="49" t="str">
        <f>Requirements!A133</f>
        <v>MS-FSA_R106</v>
      </c>
      <c r="B131" s="87"/>
      <c r="C131" s="87"/>
      <c r="D131" s="87"/>
      <c r="E131" s="87"/>
      <c r="F131" s="87"/>
      <c r="G131" s="87"/>
      <c r="H131" s="87"/>
      <c r="I131" s="87"/>
      <c r="J131" s="87"/>
      <c r="K131" s="87"/>
      <c r="L131" s="87"/>
      <c r="M131" s="87"/>
      <c r="N131" s="87"/>
      <c r="O131" s="87"/>
      <c r="P131" s="87"/>
      <c r="Q131" s="87"/>
      <c r="R131" s="87"/>
      <c r="S131" s="87">
        <f>SUM(B131:R131)</f>
        <v>0</v>
      </c>
      <c r="T131" s="87">
        <f>IF(S131=0,0,1)</f>
        <v>0</v>
      </c>
      <c r="U131" s="87" t="b">
        <f>AND(V131:X131)</f>
        <v>0</v>
      </c>
      <c r="V131" s="87" t="b">
        <f>(Requirements!K133="Normative")</f>
        <v>0</v>
      </c>
      <c r="W131" s="87" t="b">
        <f>AND(Requirements!L133&lt;&gt;"Non-testable",Requirements!L133&lt;&gt;"Deleted",Requirements!L133&lt;&gt;"")</f>
        <v>1</v>
      </c>
      <c r="X131" s="87" t="b">
        <f>(VLOOKUP(Requirements!I133,Scope[[Role]:[Description]],2,FALSE)="In")</f>
        <v>1</v>
      </c>
      <c r="Y131" s="87">
        <f>IF(U131,T131, 0)</f>
        <v>0</v>
      </c>
    </row>
    <row r="132" spans="1:60">
      <c r="A132" s="49" t="str">
        <f>Requirements!A134</f>
        <v>MS-FSA_R107</v>
      </c>
      <c r="B132" s="87"/>
      <c r="C132" s="87"/>
      <c r="D132" s="87"/>
      <c r="E132" s="87"/>
      <c r="F132" s="87"/>
      <c r="G132" s="87"/>
      <c r="H132" s="87"/>
      <c r="I132" s="87"/>
      <c r="J132" s="87"/>
      <c r="K132" s="87"/>
      <c r="L132" s="87"/>
      <c r="M132" s="87"/>
      <c r="N132" s="87"/>
      <c r="O132" s="87"/>
      <c r="P132" s="87"/>
      <c r="Q132" s="87"/>
      <c r="R132" s="87"/>
      <c r="S132" s="87">
        <f>SUM(B132:R132)</f>
        <v>0</v>
      </c>
      <c r="T132" s="87">
        <f>IF(S132=0,0,1)</f>
        <v>0</v>
      </c>
      <c r="U132" s="87" t="b">
        <f>AND(V132:X132)</f>
        <v>0</v>
      </c>
      <c r="V132" s="87" t="b">
        <f>(Requirements!K134="Normative")</f>
        <v>0</v>
      </c>
      <c r="W132" s="87" t="b">
        <f>AND(Requirements!L134&lt;&gt;"Non-testable",Requirements!L134&lt;&gt;"Deleted",Requirements!L134&lt;&gt;"")</f>
        <v>1</v>
      </c>
      <c r="X132" s="87" t="b">
        <f>(VLOOKUP(Requirements!I134,Scope[[Role]:[Description]],2,FALSE)="In")</f>
        <v>1</v>
      </c>
      <c r="Y132" s="87">
        <f>IF(U132,T132, 0)</f>
        <v>0</v>
      </c>
    </row>
    <row r="133" spans="1:60">
      <c r="A133" s="49" t="str">
        <f>Requirements!A135</f>
        <v>MS-FSA_R108</v>
      </c>
      <c r="B133" s="87"/>
      <c r="C133" s="87"/>
      <c r="D133" s="87"/>
      <c r="E133" s="87"/>
      <c r="F133" s="87"/>
      <c r="G133" s="87"/>
      <c r="H133" s="87"/>
      <c r="I133" s="87"/>
      <c r="J133" s="87"/>
      <c r="K133" s="87"/>
      <c r="L133" s="87"/>
      <c r="M133" s="87"/>
      <c r="N133" s="87"/>
      <c r="O133" s="87"/>
      <c r="P133" s="87"/>
      <c r="Q133" s="87"/>
      <c r="R133" s="87"/>
      <c r="S133" s="87">
        <f>SUM(B133:R133)</f>
        <v>0</v>
      </c>
      <c r="T133" s="87">
        <f>IF(S133=0,0,1)</f>
        <v>0</v>
      </c>
      <c r="U133" s="87" t="b">
        <f>AND(V133:X133)</f>
        <v>0</v>
      </c>
      <c r="V133" s="87" t="b">
        <f>(Requirements!K135="Normative")</f>
        <v>0</v>
      </c>
      <c r="W133" s="87" t="b">
        <f>AND(Requirements!L135&lt;&gt;"Non-testable",Requirements!L135&lt;&gt;"Deleted",Requirements!L135&lt;&gt;"")</f>
        <v>1</v>
      </c>
      <c r="X133" s="87" t="b">
        <f>(VLOOKUP(Requirements!I135,Scope[[Role]:[Description]],2,FALSE)="In")</f>
        <v>1</v>
      </c>
      <c r="Y133" s="87">
        <f>IF(U133,T133, 0)</f>
        <v>0</v>
      </c>
    </row>
    <row r="134" spans="1:60">
      <c r="A134" s="49" t="str">
        <f>Requirements!A136</f>
        <v>MS-FSA_R109</v>
      </c>
      <c r="B134" s="87"/>
      <c r="C134" s="87"/>
      <c r="D134" s="87"/>
      <c r="E134" s="87"/>
      <c r="F134" s="87"/>
      <c r="G134" s="87"/>
      <c r="H134" s="87"/>
      <c r="I134" s="87"/>
      <c r="J134" s="87"/>
      <c r="K134" s="87"/>
      <c r="L134" s="87"/>
      <c r="M134" s="87"/>
      <c r="N134" s="87"/>
      <c r="O134" s="87"/>
      <c r="P134" s="87"/>
      <c r="Q134" s="87"/>
      <c r="R134" s="87"/>
      <c r="S134" s="87">
        <f>SUM(B134:R134)</f>
        <v>0</v>
      </c>
      <c r="T134" s="87">
        <f>IF(S134=0,0,1)</f>
        <v>0</v>
      </c>
      <c r="U134" s="87" t="b">
        <f>AND(V134:X134)</f>
        <v>0</v>
      </c>
      <c r="V134" s="87" t="b">
        <f>(Requirements!K136="Normative")</f>
        <v>0</v>
      </c>
      <c r="W134" s="87" t="b">
        <f>AND(Requirements!L136&lt;&gt;"Non-testable",Requirements!L136&lt;&gt;"Deleted",Requirements!L136&lt;&gt;"")</f>
        <v>1</v>
      </c>
      <c r="X134" s="87" t="b">
        <f>(VLOOKUP(Requirements!I136,Scope[[Role]:[Description]],2,FALSE)="In")</f>
        <v>1</v>
      </c>
      <c r="Y134" s="87">
        <f>IF(U134,T134, 0)</f>
        <v>0</v>
      </c>
    </row>
    <row r="135" spans="1:60">
      <c r="A135" s="49" t="str">
        <f>Requirements!A137</f>
        <v>MS-FSA_R26</v>
      </c>
      <c r="B135" s="87"/>
      <c r="C135" s="87"/>
      <c r="D135" s="87"/>
      <c r="E135" s="87"/>
      <c r="F135" s="87"/>
      <c r="G135" s="87"/>
      <c r="H135" s="87"/>
      <c r="I135" s="87"/>
      <c r="J135" s="87"/>
      <c r="K135" s="87"/>
      <c r="L135" s="87"/>
      <c r="M135" s="87"/>
      <c r="N135" s="87"/>
      <c r="O135" s="87"/>
      <c r="P135" s="87"/>
      <c r="Q135" s="87"/>
      <c r="R135" s="87"/>
      <c r="S135" s="87">
        <f>SUM(B135:R135)</f>
        <v>0</v>
      </c>
      <c r="T135" s="87">
        <f>IF(S135=0,0,1)</f>
        <v>0</v>
      </c>
      <c r="U135" s="87" t="b">
        <f>AND(V135:X135)</f>
        <v>0</v>
      </c>
      <c r="V135" s="87" t="b">
        <f>(Requirements!K137="Normative")</f>
        <v>0</v>
      </c>
      <c r="W135" s="87" t="b">
        <f>AND(Requirements!L137&lt;&gt;"Non-testable",Requirements!L137&lt;&gt;"Deleted",Requirements!L137&lt;&gt;"")</f>
        <v>1</v>
      </c>
      <c r="X135" s="87" t="b">
        <f>(VLOOKUP(Requirements!I137,Scope[[Role]:[Description]],2,FALSE)="In")</f>
        <v>1</v>
      </c>
      <c r="Y135" s="87">
        <f>IF(U135,T135, 0)</f>
        <v>0</v>
      </c>
    </row>
    <row r="136" spans="1:60">
      <c r="A136" s="155" t="str">
        <f>Requirements!A138</f>
        <v>MS-FSA_R27</v>
      </c>
      <c r="B136" s="51"/>
      <c r="C136" s="51"/>
      <c r="D136" s="51"/>
      <c r="E136" s="51"/>
      <c r="F136" s="51"/>
      <c r="G136" s="51"/>
      <c r="H136" s="51"/>
      <c r="I136" s="51"/>
      <c r="J136" s="51"/>
      <c r="K136" s="51"/>
      <c r="L136" s="51"/>
      <c r="M136" s="51"/>
      <c r="N136" s="51"/>
      <c r="O136" s="51"/>
      <c r="P136" s="51"/>
      <c r="Q136" s="51"/>
      <c r="R136" s="51"/>
      <c r="S136" s="51">
        <f>SUM(B136:R136)</f>
        <v>0</v>
      </c>
      <c r="T136" s="51">
        <f>IF(S136=0,0,1)</f>
        <v>0</v>
      </c>
      <c r="U136" s="51" t="b">
        <f>AND(V136:X136)</f>
        <v>0</v>
      </c>
      <c r="V136" s="51" t="b">
        <f>(Requirements!K138="Normative")</f>
        <v>0</v>
      </c>
      <c r="W136" s="51" t="b">
        <f>AND(Requirements!L138&lt;&gt;"Non-testable",Requirements!L138&lt;&gt;"Deleted",Requirements!L138&lt;&gt;"")</f>
        <v>0</v>
      </c>
      <c r="X136" s="51" t="b">
        <f>(VLOOKUP(Requirements!I138,Scope[[Role]:[Description]],2,FALSE)="In")</f>
        <v>1</v>
      </c>
      <c r="Y136" s="51">
        <f>IF(U136,T136, 0)</f>
        <v>0</v>
      </c>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row>
    <row r="137" spans="1:60">
      <c r="A137" s="155" t="str">
        <f>Requirements!A139</f>
        <v>MS-FSA_R28</v>
      </c>
      <c r="B137" s="51"/>
      <c r="C137" s="51"/>
      <c r="D137" s="51"/>
      <c r="E137" s="51"/>
      <c r="F137" s="51"/>
      <c r="G137" s="51"/>
      <c r="H137" s="51"/>
      <c r="I137" s="51"/>
      <c r="J137" s="51"/>
      <c r="K137" s="51"/>
      <c r="L137" s="51"/>
      <c r="M137" s="51"/>
      <c r="N137" s="51"/>
      <c r="O137" s="51"/>
      <c r="P137" s="51"/>
      <c r="Q137" s="51"/>
      <c r="R137" s="51"/>
      <c r="S137" s="51">
        <f>SUM(B137:R137)</f>
        <v>0</v>
      </c>
      <c r="T137" s="51">
        <f>IF(S137=0,0,1)</f>
        <v>0</v>
      </c>
      <c r="U137" s="51" t="b">
        <f>AND(V137:X137)</f>
        <v>0</v>
      </c>
      <c r="V137" s="51" t="b">
        <f>(Requirements!K139="Normative")</f>
        <v>0</v>
      </c>
      <c r="W137" s="51" t="b">
        <f>AND(Requirements!L139&lt;&gt;"Non-testable",Requirements!L139&lt;&gt;"Deleted",Requirements!L139&lt;&gt;"")</f>
        <v>0</v>
      </c>
      <c r="X137" s="51" t="b">
        <f>(VLOOKUP(Requirements!I139,Scope[[Role]:[Description]],2,FALSE)="In")</f>
        <v>1</v>
      </c>
      <c r="Y137" s="51">
        <f>IF(U137,T137, 0)</f>
        <v>0</v>
      </c>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row>
    <row r="138" spans="1:60">
      <c r="A138" s="155" t="str">
        <f>Requirements!A140</f>
        <v>MS-FSA_R110</v>
      </c>
      <c r="B138" s="51"/>
      <c r="C138" s="51"/>
      <c r="D138" s="51"/>
      <c r="E138" s="51"/>
      <c r="F138" s="51"/>
      <c r="G138" s="51"/>
      <c r="H138" s="51"/>
      <c r="I138" s="51"/>
      <c r="J138" s="51"/>
      <c r="K138" s="51"/>
      <c r="L138" s="51"/>
      <c r="M138" s="51"/>
      <c r="N138" s="51"/>
      <c r="O138" s="51"/>
      <c r="P138" s="51"/>
      <c r="Q138" s="51"/>
      <c r="R138" s="51"/>
      <c r="S138" s="51">
        <f>SUM(B138:R138)</f>
        <v>0</v>
      </c>
      <c r="T138" s="51">
        <f>IF(S138=0,0,1)</f>
        <v>0</v>
      </c>
      <c r="U138" s="51" t="b">
        <f>AND(V138:X138)</f>
        <v>0</v>
      </c>
      <c r="V138" s="51" t="b">
        <f>(Requirements!K140="Normative")</f>
        <v>0</v>
      </c>
      <c r="W138" s="51" t="b">
        <f>AND(Requirements!L140&lt;&gt;"Non-testable",Requirements!L140&lt;&gt;"Deleted",Requirements!L140&lt;&gt;"")</f>
        <v>0</v>
      </c>
      <c r="X138" s="51" t="b">
        <f>(VLOOKUP(Requirements!I140,Scope[[Role]:[Description]],2,FALSE)="In")</f>
        <v>1</v>
      </c>
      <c r="Y138" s="51">
        <f>IF(U138,T138, 0)</f>
        <v>0</v>
      </c>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c r="BA138" s="50"/>
      <c r="BB138" s="50"/>
      <c r="BC138" s="50"/>
      <c r="BD138" s="50"/>
      <c r="BE138" s="50"/>
      <c r="BF138" s="50"/>
      <c r="BG138" s="50"/>
      <c r="BH138" s="50"/>
    </row>
    <row r="139" spans="1:60">
      <c r="A139" s="155" t="str">
        <f>Requirements!A141</f>
        <v>MS-FSA_R29</v>
      </c>
      <c r="B139" s="51"/>
      <c r="C139" s="51"/>
      <c r="D139" s="51"/>
      <c r="E139" s="51"/>
      <c r="F139" s="51"/>
      <c r="G139" s="51"/>
      <c r="H139" s="51"/>
      <c r="I139" s="51"/>
      <c r="J139" s="51"/>
      <c r="K139" s="51"/>
      <c r="L139" s="51"/>
      <c r="M139" s="51"/>
      <c r="N139" s="51"/>
      <c r="O139" s="51"/>
      <c r="P139" s="51"/>
      <c r="Q139" s="51"/>
      <c r="R139" s="51"/>
      <c r="S139" s="51">
        <f>SUM(B139:R139)</f>
        <v>0</v>
      </c>
      <c r="T139" s="51">
        <f>IF(S139=0,0,1)</f>
        <v>0</v>
      </c>
      <c r="U139" s="51" t="b">
        <f>AND(V139:X139)</f>
        <v>0</v>
      </c>
      <c r="V139" s="51" t="b">
        <f>(Requirements!K141="Normative")</f>
        <v>0</v>
      </c>
      <c r="W139" s="51" t="b">
        <f>AND(Requirements!L141&lt;&gt;"Non-testable",Requirements!L141&lt;&gt;"Deleted",Requirements!L141&lt;&gt;"")</f>
        <v>0</v>
      </c>
      <c r="X139" s="51" t="b">
        <f>(VLOOKUP(Requirements!I141,Scope[[Role]:[Description]],2,FALSE)="In")</f>
        <v>1</v>
      </c>
      <c r="Y139" s="51">
        <f>IF(U139,T139, 0)</f>
        <v>0</v>
      </c>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c r="BA139" s="50"/>
      <c r="BB139" s="50"/>
      <c r="BC139" s="50"/>
      <c r="BD139" s="50"/>
      <c r="BE139" s="50"/>
      <c r="BF139" s="50"/>
      <c r="BG139" s="50"/>
      <c r="BH139" s="50"/>
    </row>
    <row r="140" spans="1:60">
      <c r="A140" s="51" t="str">
        <f>Requirements!A142</f>
        <v>MS-FSA_R3658</v>
      </c>
      <c r="B140" s="51"/>
      <c r="C140" s="51"/>
      <c r="D140" s="51"/>
      <c r="E140" s="51"/>
      <c r="F140" s="51"/>
      <c r="G140" s="51"/>
      <c r="H140" s="51"/>
      <c r="I140" s="51"/>
      <c r="J140" s="51"/>
      <c r="K140" s="51"/>
      <c r="L140" s="51"/>
      <c r="M140" s="51"/>
      <c r="N140" s="51"/>
      <c r="O140" s="51"/>
      <c r="P140" s="51"/>
      <c r="Q140" s="51"/>
      <c r="R140" s="51"/>
      <c r="S140" s="51">
        <f>SUM(B140:R140)</f>
        <v>0</v>
      </c>
      <c r="T140" s="51">
        <f>IF(S140=0,0,1)</f>
        <v>0</v>
      </c>
      <c r="U140" s="51" t="b">
        <f>AND(V140:X140)</f>
        <v>0</v>
      </c>
      <c r="V140" s="51" t="b">
        <f>(Requirements!K142="Normative")</f>
        <v>0</v>
      </c>
      <c r="W140" s="51" t="b">
        <f>AND(Requirements!L142&lt;&gt;"Non-testable",Requirements!L142&lt;&gt;"Deleted",Requirements!L142&lt;&gt;"")</f>
        <v>0</v>
      </c>
      <c r="X140" s="51" t="b">
        <f>(VLOOKUP(Requirements!I142,Scope[[Role]:[Description]],2,FALSE)="In")</f>
        <v>1</v>
      </c>
      <c r="Y140" s="51">
        <f>IF(U140,T140, 0)</f>
        <v>0</v>
      </c>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c r="BA140" s="50"/>
      <c r="BB140" s="50"/>
      <c r="BC140" s="50"/>
      <c r="BD140" s="50"/>
      <c r="BE140" s="50"/>
      <c r="BF140" s="50"/>
      <c r="BG140" s="50"/>
      <c r="BH140" s="50"/>
    </row>
    <row r="141" spans="1:60">
      <c r="A141" s="155" t="str">
        <f>Requirements!A143</f>
        <v>MS-FSA_R30</v>
      </c>
      <c r="B141" s="51"/>
      <c r="C141" s="51"/>
      <c r="D141" s="51"/>
      <c r="E141" s="51"/>
      <c r="F141" s="51"/>
      <c r="G141" s="51"/>
      <c r="H141" s="51"/>
      <c r="I141" s="51"/>
      <c r="J141" s="51"/>
      <c r="K141" s="51"/>
      <c r="L141" s="51"/>
      <c r="M141" s="51"/>
      <c r="N141" s="51"/>
      <c r="O141" s="51"/>
      <c r="P141" s="51"/>
      <c r="Q141" s="51"/>
      <c r="R141" s="51"/>
      <c r="S141" s="51">
        <f>SUM(B141:R141)</f>
        <v>0</v>
      </c>
      <c r="T141" s="51">
        <f>IF(S141=0,0,1)</f>
        <v>0</v>
      </c>
      <c r="U141" s="51" t="b">
        <f>AND(V141:X141)</f>
        <v>0</v>
      </c>
      <c r="V141" s="51" t="b">
        <f>(Requirements!K143="Normative")</f>
        <v>0</v>
      </c>
      <c r="W141" s="51" t="b">
        <f>AND(Requirements!L143&lt;&gt;"Non-testable",Requirements!L143&lt;&gt;"Deleted",Requirements!L143&lt;&gt;"")</f>
        <v>0</v>
      </c>
      <c r="X141" s="51" t="b">
        <f>(VLOOKUP(Requirements!I143,Scope[[Role]:[Description]],2,FALSE)="In")</f>
        <v>1</v>
      </c>
      <c r="Y141" s="51">
        <f>IF(U141,T141, 0)</f>
        <v>0</v>
      </c>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c r="BA141" s="50"/>
      <c r="BB141" s="50"/>
      <c r="BC141" s="50"/>
      <c r="BD141" s="50"/>
      <c r="BE141" s="50"/>
      <c r="BF141" s="50"/>
      <c r="BG141" s="50"/>
      <c r="BH141" s="50"/>
    </row>
    <row r="142" spans="1:60">
      <c r="A142" s="155" t="str">
        <f>Requirements!A144</f>
        <v>MS-FSA_R31</v>
      </c>
      <c r="B142" s="51"/>
      <c r="C142" s="51"/>
      <c r="D142" s="51"/>
      <c r="E142" s="51"/>
      <c r="F142" s="51"/>
      <c r="G142" s="51"/>
      <c r="H142" s="51"/>
      <c r="I142" s="51"/>
      <c r="J142" s="51"/>
      <c r="K142" s="51"/>
      <c r="L142" s="51"/>
      <c r="M142" s="51"/>
      <c r="N142" s="51"/>
      <c r="O142" s="51"/>
      <c r="P142" s="51"/>
      <c r="Q142" s="51"/>
      <c r="R142" s="51"/>
      <c r="S142" s="51">
        <f>SUM(B142:R142)</f>
        <v>0</v>
      </c>
      <c r="T142" s="51">
        <f>IF(S142=0,0,1)</f>
        <v>0</v>
      </c>
      <c r="U142" s="51" t="b">
        <f>AND(V142:X142)</f>
        <v>0</v>
      </c>
      <c r="V142" s="51" t="b">
        <f>(Requirements!K144="Normative")</f>
        <v>0</v>
      </c>
      <c r="W142" s="51" t="b">
        <f>AND(Requirements!L144&lt;&gt;"Non-testable",Requirements!L144&lt;&gt;"Deleted",Requirements!L144&lt;&gt;"")</f>
        <v>0</v>
      </c>
      <c r="X142" s="51" t="b">
        <f>(VLOOKUP(Requirements!I144,Scope[[Role]:[Description]],2,FALSE)="In")</f>
        <v>1</v>
      </c>
      <c r="Y142" s="51">
        <f>IF(U142,T142, 0)</f>
        <v>0</v>
      </c>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row>
    <row r="143" spans="1:60">
      <c r="A143" s="155" t="str">
        <f>Requirements!A145</f>
        <v>MS-FSA_R32</v>
      </c>
      <c r="B143" s="51"/>
      <c r="C143" s="51"/>
      <c r="D143" s="51"/>
      <c r="E143" s="51"/>
      <c r="F143" s="51"/>
      <c r="G143" s="51"/>
      <c r="H143" s="51"/>
      <c r="I143" s="51"/>
      <c r="J143" s="51"/>
      <c r="K143" s="51"/>
      <c r="L143" s="51"/>
      <c r="M143" s="51"/>
      <c r="N143" s="51"/>
      <c r="O143" s="51"/>
      <c r="P143" s="51"/>
      <c r="Q143" s="51"/>
      <c r="R143" s="51"/>
      <c r="S143" s="51">
        <f>SUM(B143:R143)</f>
        <v>0</v>
      </c>
      <c r="T143" s="51">
        <f>IF(S143=0,0,1)</f>
        <v>0</v>
      </c>
      <c r="U143" s="51" t="b">
        <f>AND(V143:X143)</f>
        <v>0</v>
      </c>
      <c r="V143" s="51" t="b">
        <f>(Requirements!K145="Normative")</f>
        <v>0</v>
      </c>
      <c r="W143" s="51" t="b">
        <f>AND(Requirements!L145&lt;&gt;"Non-testable",Requirements!L145&lt;&gt;"Deleted",Requirements!L145&lt;&gt;"")</f>
        <v>0</v>
      </c>
      <c r="X143" s="51" t="b">
        <f>(VLOOKUP(Requirements!I145,Scope[[Role]:[Description]],2,FALSE)="In")</f>
        <v>1</v>
      </c>
      <c r="Y143" s="51">
        <f>IF(U143,T143, 0)</f>
        <v>0</v>
      </c>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row>
    <row r="144" spans="1:60">
      <c r="A144" s="155" t="str">
        <f>Requirements!A146</f>
        <v>MS-FSA_R34</v>
      </c>
      <c r="B144" s="51"/>
      <c r="C144" s="51"/>
      <c r="D144" s="51"/>
      <c r="E144" s="51"/>
      <c r="F144" s="51"/>
      <c r="G144" s="51"/>
      <c r="H144" s="51"/>
      <c r="I144" s="51"/>
      <c r="J144" s="51"/>
      <c r="K144" s="51"/>
      <c r="L144" s="51"/>
      <c r="M144" s="51"/>
      <c r="N144" s="51"/>
      <c r="O144" s="51"/>
      <c r="P144" s="51"/>
      <c r="Q144" s="51"/>
      <c r="R144" s="51"/>
      <c r="S144" s="51">
        <f>SUM(B144:R144)</f>
        <v>0</v>
      </c>
      <c r="T144" s="51">
        <f>IF(S144=0,0,1)</f>
        <v>0</v>
      </c>
      <c r="U144" s="51" t="b">
        <f>AND(V144:X144)</f>
        <v>0</v>
      </c>
      <c r="V144" s="51" t="b">
        <f>(Requirements!K146="Normative")</f>
        <v>0</v>
      </c>
      <c r="W144" s="51" t="b">
        <f>AND(Requirements!L146&lt;&gt;"Non-testable",Requirements!L146&lt;&gt;"Deleted",Requirements!L146&lt;&gt;"")</f>
        <v>0</v>
      </c>
      <c r="X144" s="51" t="b">
        <f>(VLOOKUP(Requirements!I146,Scope[[Role]:[Description]],2,FALSE)="In")</f>
        <v>1</v>
      </c>
      <c r="Y144" s="51">
        <f>IF(U144,T144, 0)</f>
        <v>0</v>
      </c>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c r="BA144" s="50"/>
      <c r="BB144" s="50"/>
      <c r="BC144" s="50"/>
      <c r="BD144" s="50"/>
      <c r="BE144" s="50"/>
      <c r="BF144" s="50"/>
      <c r="BG144" s="50"/>
      <c r="BH144" s="50"/>
    </row>
    <row r="145" spans="1:60">
      <c r="A145" s="155" t="str">
        <f>Requirements!A147</f>
        <v>MS-FSA_R33</v>
      </c>
      <c r="B145" s="51"/>
      <c r="C145" s="51"/>
      <c r="D145" s="51"/>
      <c r="E145" s="51"/>
      <c r="F145" s="51"/>
      <c r="G145" s="51"/>
      <c r="H145" s="51"/>
      <c r="I145" s="51"/>
      <c r="J145" s="51"/>
      <c r="K145" s="51"/>
      <c r="L145" s="51"/>
      <c r="M145" s="51"/>
      <c r="N145" s="51"/>
      <c r="O145" s="51"/>
      <c r="P145" s="51"/>
      <c r="Q145" s="51"/>
      <c r="R145" s="51"/>
      <c r="S145" s="51">
        <f>SUM(B145:R145)</f>
        <v>0</v>
      </c>
      <c r="T145" s="51">
        <f>IF(S145=0,0,1)</f>
        <v>0</v>
      </c>
      <c r="U145" s="51" t="b">
        <f>AND(V145:X145)</f>
        <v>0</v>
      </c>
      <c r="V145" s="51" t="b">
        <f>(Requirements!K147="Normative")</f>
        <v>0</v>
      </c>
      <c r="W145" s="51" t="b">
        <f>AND(Requirements!L147&lt;&gt;"Non-testable",Requirements!L147&lt;&gt;"Deleted",Requirements!L147&lt;&gt;"")</f>
        <v>0</v>
      </c>
      <c r="X145" s="51" t="b">
        <f>(VLOOKUP(Requirements!I147,Scope[[Role]:[Description]],2,FALSE)="In")</f>
        <v>1</v>
      </c>
      <c r="Y145" s="51">
        <f>IF(U145,T145, 0)</f>
        <v>0</v>
      </c>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row>
    <row r="146" spans="1:60">
      <c r="A146" s="49" t="str">
        <f>Requirements!A148</f>
        <v>MS-FSA_R5003</v>
      </c>
      <c r="B146" s="87"/>
      <c r="C146" s="87"/>
      <c r="D146" s="87"/>
      <c r="E146" s="87"/>
      <c r="F146" s="87"/>
      <c r="G146" s="87"/>
      <c r="H146" s="87"/>
      <c r="I146" s="87"/>
      <c r="J146" s="87"/>
      <c r="K146" s="87"/>
      <c r="L146" s="87"/>
      <c r="M146" s="87"/>
      <c r="N146" s="87"/>
      <c r="O146" s="87"/>
      <c r="P146" s="87"/>
      <c r="Q146" s="87"/>
      <c r="R146" s="87"/>
      <c r="S146" s="87">
        <f>SUM(B146:R146)</f>
        <v>0</v>
      </c>
      <c r="T146" s="87">
        <f>IF(S146=0,0,1)</f>
        <v>0</v>
      </c>
      <c r="U146" s="87" t="b">
        <f>AND(V146:X146)</f>
        <v>0</v>
      </c>
      <c r="V146" s="87" t="b">
        <f>(Requirements!K148="Normative")</f>
        <v>0</v>
      </c>
      <c r="W146" s="87" t="b">
        <f>AND(Requirements!L148&lt;&gt;"Non-testable",Requirements!L148&lt;&gt;"Deleted",Requirements!L148&lt;&gt;"")</f>
        <v>1</v>
      </c>
      <c r="X146" s="87" t="b">
        <f>(VLOOKUP(Requirements!I148,Scope[[Role]:[Description]],2,FALSE)="In")</f>
        <v>1</v>
      </c>
      <c r="Y146" s="87">
        <f>IF(U146,T146, 0)</f>
        <v>0</v>
      </c>
    </row>
    <row r="147" spans="1:60">
      <c r="A147" s="87" t="str">
        <f>Requirements!A149</f>
        <v>MS-FSA_R3659</v>
      </c>
      <c r="B147" s="87"/>
      <c r="C147" s="87"/>
      <c r="D147" s="87"/>
      <c r="E147" s="87"/>
      <c r="F147" s="87"/>
      <c r="G147" s="87"/>
      <c r="H147" s="87"/>
      <c r="I147" s="87"/>
      <c r="J147" s="87"/>
      <c r="K147" s="87"/>
      <c r="L147" s="87"/>
      <c r="M147" s="87"/>
      <c r="N147" s="87"/>
      <c r="O147" s="87"/>
      <c r="P147" s="87"/>
      <c r="Q147" s="87"/>
      <c r="R147" s="87"/>
      <c r="S147" s="87">
        <f>SUM(B147:R147)</f>
        <v>0</v>
      </c>
      <c r="T147" s="87">
        <f>IF(S147=0,0,1)</f>
        <v>0</v>
      </c>
      <c r="U147" s="87" t="b">
        <f>AND(V147:X147)</f>
        <v>0</v>
      </c>
      <c r="V147" s="87" t="b">
        <f>(Requirements!K149="Normative")</f>
        <v>0</v>
      </c>
      <c r="W147" s="87" t="b">
        <f>AND(Requirements!L149&lt;&gt;"Non-testable",Requirements!L149&lt;&gt;"Deleted",Requirements!L149&lt;&gt;"")</f>
        <v>1</v>
      </c>
      <c r="X147" s="87" t="b">
        <f>(VLOOKUP(Requirements!I149,Scope[[Role]:[Description]],2,FALSE)="In")</f>
        <v>1</v>
      </c>
      <c r="Y147" s="87">
        <f>IF(U147,T147, 0)</f>
        <v>0</v>
      </c>
    </row>
    <row r="148" spans="1:60">
      <c r="A148" s="87" t="str">
        <f>Requirements!A150</f>
        <v>MS-FSA_R3660</v>
      </c>
      <c r="B148" s="87"/>
      <c r="C148" s="87"/>
      <c r="D148" s="87"/>
      <c r="E148" s="87"/>
      <c r="F148" s="87"/>
      <c r="G148" s="87"/>
      <c r="H148" s="87"/>
      <c r="I148" s="87"/>
      <c r="J148" s="87"/>
      <c r="K148" s="87"/>
      <c r="L148" s="87"/>
      <c r="M148" s="87"/>
      <c r="N148" s="87"/>
      <c r="O148" s="87"/>
      <c r="P148" s="87"/>
      <c r="Q148" s="87"/>
      <c r="R148" s="87"/>
      <c r="S148" s="87">
        <f>SUM(B148:R148)</f>
        <v>0</v>
      </c>
      <c r="T148" s="87">
        <f>IF(S148=0,0,1)</f>
        <v>0</v>
      </c>
      <c r="U148" s="87" t="b">
        <f>AND(V148:X148)</f>
        <v>0</v>
      </c>
      <c r="V148" s="87" t="b">
        <f>(Requirements!K150="Normative")</f>
        <v>0</v>
      </c>
      <c r="W148" s="87" t="b">
        <f>AND(Requirements!L150&lt;&gt;"Non-testable",Requirements!L150&lt;&gt;"Deleted",Requirements!L150&lt;&gt;"")</f>
        <v>1</v>
      </c>
      <c r="X148" s="87" t="b">
        <f>(VLOOKUP(Requirements!I150,Scope[[Role]:[Description]],2,FALSE)="In")</f>
        <v>1</v>
      </c>
      <c r="Y148" s="87">
        <f>IF(U148,T148, 0)</f>
        <v>0</v>
      </c>
    </row>
    <row r="149" spans="1:60">
      <c r="A149" s="87" t="str">
        <f>Requirements!A151</f>
        <v>MS-FSA_R3662</v>
      </c>
      <c r="B149" s="87"/>
      <c r="C149" s="87"/>
      <c r="D149" s="87"/>
      <c r="E149" s="87"/>
      <c r="F149" s="87"/>
      <c r="G149" s="87"/>
      <c r="H149" s="87"/>
      <c r="I149" s="87"/>
      <c r="J149" s="87"/>
      <c r="K149" s="87"/>
      <c r="L149" s="87"/>
      <c r="M149" s="87"/>
      <c r="N149" s="87"/>
      <c r="O149" s="87"/>
      <c r="P149" s="87"/>
      <c r="Q149" s="87"/>
      <c r="R149" s="87"/>
      <c r="S149" s="87">
        <f>SUM(B149:R149)</f>
        <v>0</v>
      </c>
      <c r="T149" s="87">
        <f>IF(S149=0,0,1)</f>
        <v>0</v>
      </c>
      <c r="U149" s="87" t="b">
        <f>AND(V149:X149)</f>
        <v>0</v>
      </c>
      <c r="V149" s="87" t="b">
        <f>(Requirements!K151="Normative")</f>
        <v>0</v>
      </c>
      <c r="W149" s="87" t="b">
        <f>AND(Requirements!L151&lt;&gt;"Non-testable",Requirements!L151&lt;&gt;"Deleted",Requirements!L151&lt;&gt;"")</f>
        <v>1</v>
      </c>
      <c r="X149" s="87" t="b">
        <f>(VLOOKUP(Requirements!I151,Scope[[Role]:[Description]],2,FALSE)="In")</f>
        <v>1</v>
      </c>
      <c r="Y149" s="87">
        <f>IF(U149,T149, 0)</f>
        <v>0</v>
      </c>
    </row>
    <row r="150" spans="1:60">
      <c r="A150" s="87" t="str">
        <f>Requirements!A152</f>
        <v>MS-FSA_R3663</v>
      </c>
      <c r="B150" s="87"/>
      <c r="C150" s="87"/>
      <c r="D150" s="87"/>
      <c r="E150" s="87"/>
      <c r="F150" s="87"/>
      <c r="G150" s="87"/>
      <c r="H150" s="87"/>
      <c r="I150" s="87"/>
      <c r="J150" s="87"/>
      <c r="K150" s="87"/>
      <c r="L150" s="87"/>
      <c r="M150" s="87"/>
      <c r="N150" s="87"/>
      <c r="O150" s="87"/>
      <c r="P150" s="87"/>
      <c r="Q150" s="87"/>
      <c r="R150" s="87"/>
      <c r="S150" s="87">
        <f>SUM(B150:R150)</f>
        <v>0</v>
      </c>
      <c r="T150" s="87">
        <f>IF(S150=0,0,1)</f>
        <v>0</v>
      </c>
      <c r="U150" s="87" t="b">
        <f>AND(V150:X150)</f>
        <v>0</v>
      </c>
      <c r="V150" s="87" t="b">
        <f>(Requirements!K152="Normative")</f>
        <v>1</v>
      </c>
      <c r="W150" s="87" t="b">
        <f>AND(Requirements!L152&lt;&gt;"Non-testable",Requirements!L152&lt;&gt;"Deleted",Requirements!L152&lt;&gt;"")</f>
        <v>0</v>
      </c>
      <c r="X150" s="87" t="b">
        <f>(VLOOKUP(Requirements!I152,Scope[[Role]:[Description]],2,FALSE)="In")</f>
        <v>1</v>
      </c>
      <c r="Y150" s="87">
        <f>IF(U150,T150, 0)</f>
        <v>0</v>
      </c>
    </row>
    <row r="151" spans="1:60">
      <c r="A151" s="87" t="str">
        <f>Requirements!A153</f>
        <v>MS-FSA_R3664</v>
      </c>
      <c r="B151" s="87"/>
      <c r="C151" s="87"/>
      <c r="D151" s="87"/>
      <c r="E151" s="87"/>
      <c r="F151" s="87"/>
      <c r="G151" s="87"/>
      <c r="H151" s="87"/>
      <c r="I151" s="87"/>
      <c r="J151" s="87"/>
      <c r="K151" s="87"/>
      <c r="L151" s="87"/>
      <c r="M151" s="87"/>
      <c r="N151" s="87"/>
      <c r="O151" s="87"/>
      <c r="P151" s="87"/>
      <c r="Q151" s="87"/>
      <c r="R151" s="87"/>
      <c r="S151" s="87">
        <f>SUM(B151:R151)</f>
        <v>0</v>
      </c>
      <c r="T151" s="87">
        <f>IF(S151=0,0,1)</f>
        <v>0</v>
      </c>
      <c r="U151" s="87" t="b">
        <f>AND(V151:X151)</f>
        <v>0</v>
      </c>
      <c r="V151" s="87" t="b">
        <f>(Requirements!K153="Normative")</f>
        <v>0</v>
      </c>
      <c r="W151" s="87" t="b">
        <f>AND(Requirements!L153&lt;&gt;"Non-testable",Requirements!L153&lt;&gt;"Deleted",Requirements!L153&lt;&gt;"")</f>
        <v>1</v>
      </c>
      <c r="X151" s="87" t="b">
        <f>(VLOOKUP(Requirements!I153,Scope[[Role]:[Description]],2,FALSE)="In")</f>
        <v>1</v>
      </c>
      <c r="Y151" s="87">
        <f>IF(U151,T151, 0)</f>
        <v>0</v>
      </c>
    </row>
    <row r="152" spans="1:60">
      <c r="A152" s="87" t="str">
        <f>Requirements!A154</f>
        <v>MS-FSA_R3665</v>
      </c>
      <c r="B152" s="87"/>
      <c r="C152" s="87"/>
      <c r="D152" s="87"/>
      <c r="E152" s="87"/>
      <c r="F152" s="87"/>
      <c r="G152" s="87"/>
      <c r="H152" s="87"/>
      <c r="I152" s="87"/>
      <c r="J152" s="87"/>
      <c r="K152" s="87"/>
      <c r="L152" s="87"/>
      <c r="M152" s="87"/>
      <c r="N152" s="87"/>
      <c r="O152" s="87"/>
      <c r="P152" s="87"/>
      <c r="Q152" s="87"/>
      <c r="R152" s="87"/>
      <c r="S152" s="87">
        <f>SUM(B152:R152)</f>
        <v>0</v>
      </c>
      <c r="T152" s="87">
        <f>IF(S152=0,0,1)</f>
        <v>0</v>
      </c>
      <c r="U152" s="87" t="b">
        <f>AND(V152:X152)</f>
        <v>0</v>
      </c>
      <c r="V152" s="87" t="b">
        <f>(Requirements!K154="Normative")</f>
        <v>0</v>
      </c>
      <c r="W152" s="87" t="b">
        <f>AND(Requirements!L154&lt;&gt;"Non-testable",Requirements!L154&lt;&gt;"Deleted",Requirements!L154&lt;&gt;"")</f>
        <v>1</v>
      </c>
      <c r="X152" s="87" t="b">
        <f>(VLOOKUP(Requirements!I154,Scope[[Role]:[Description]],2,FALSE)="In")</f>
        <v>1</v>
      </c>
      <c r="Y152" s="87">
        <f>IF(U152,T152, 0)</f>
        <v>0</v>
      </c>
    </row>
    <row r="153" spans="1:60">
      <c r="A153" s="87" t="str">
        <f>Requirements!A155</f>
        <v>MS-FSA_R3666</v>
      </c>
      <c r="B153" s="87"/>
      <c r="C153" s="87"/>
      <c r="D153" s="87"/>
      <c r="E153" s="87"/>
      <c r="F153" s="87"/>
      <c r="G153" s="87"/>
      <c r="H153" s="87"/>
      <c r="I153" s="87"/>
      <c r="J153" s="87"/>
      <c r="K153" s="87"/>
      <c r="L153" s="87"/>
      <c r="M153" s="87"/>
      <c r="N153" s="87"/>
      <c r="O153" s="87"/>
      <c r="P153" s="87"/>
      <c r="Q153" s="87"/>
      <c r="R153" s="87"/>
      <c r="S153" s="87">
        <f>SUM(B153:R153)</f>
        <v>0</v>
      </c>
      <c r="T153" s="87">
        <f>IF(S153=0,0,1)</f>
        <v>0</v>
      </c>
      <c r="U153" s="87" t="b">
        <f>AND(V153:X153)</f>
        <v>0</v>
      </c>
      <c r="V153" s="87" t="b">
        <f>(Requirements!K155="Normative")</f>
        <v>0</v>
      </c>
      <c r="W153" s="87" t="b">
        <f>AND(Requirements!L155&lt;&gt;"Non-testable",Requirements!L155&lt;&gt;"Deleted",Requirements!L155&lt;&gt;"")</f>
        <v>1</v>
      </c>
      <c r="X153" s="87" t="b">
        <f>(VLOOKUP(Requirements!I155,Scope[[Role]:[Description]],2,FALSE)="In")</f>
        <v>1</v>
      </c>
      <c r="Y153" s="87">
        <f>IF(U153,T153, 0)</f>
        <v>0</v>
      </c>
    </row>
    <row r="154" spans="1:60">
      <c r="A154" s="87" t="str">
        <f>Requirements!A156</f>
        <v>MS-FSA_R3667</v>
      </c>
      <c r="B154" s="87"/>
      <c r="C154" s="87"/>
      <c r="D154" s="87"/>
      <c r="E154" s="87"/>
      <c r="F154" s="87"/>
      <c r="G154" s="87"/>
      <c r="H154" s="87"/>
      <c r="I154" s="87"/>
      <c r="J154" s="87"/>
      <c r="K154" s="87"/>
      <c r="L154" s="87"/>
      <c r="M154" s="87"/>
      <c r="N154" s="87"/>
      <c r="O154" s="87"/>
      <c r="P154" s="87"/>
      <c r="Q154" s="87"/>
      <c r="R154" s="87"/>
      <c r="S154" s="87">
        <f>SUM(B154:R154)</f>
        <v>0</v>
      </c>
      <c r="T154" s="87">
        <f>IF(S154=0,0,1)</f>
        <v>0</v>
      </c>
      <c r="U154" s="87" t="b">
        <f>AND(V154:X154)</f>
        <v>0</v>
      </c>
      <c r="V154" s="87" t="b">
        <f>(Requirements!K156="Normative")</f>
        <v>0</v>
      </c>
      <c r="W154" s="87" t="b">
        <f>AND(Requirements!L156&lt;&gt;"Non-testable",Requirements!L156&lt;&gt;"Deleted",Requirements!L156&lt;&gt;"")</f>
        <v>1</v>
      </c>
      <c r="X154" s="87" t="b">
        <f>(VLOOKUP(Requirements!I156,Scope[[Role]:[Description]],2,FALSE)="In")</f>
        <v>1</v>
      </c>
      <c r="Y154" s="87">
        <f>IF(U154,T154, 0)</f>
        <v>0</v>
      </c>
    </row>
    <row r="155" spans="1:60">
      <c r="A155" s="87" t="str">
        <f>Requirements!A157</f>
        <v>MS-FSA_R3668</v>
      </c>
      <c r="B155" s="87"/>
      <c r="C155" s="87"/>
      <c r="D155" s="87"/>
      <c r="E155" s="87"/>
      <c r="F155" s="87"/>
      <c r="G155" s="87"/>
      <c r="H155" s="87"/>
      <c r="I155" s="87"/>
      <c r="J155" s="87"/>
      <c r="K155" s="87"/>
      <c r="L155" s="87"/>
      <c r="M155" s="87"/>
      <c r="N155" s="87"/>
      <c r="O155" s="87"/>
      <c r="P155" s="87"/>
      <c r="Q155" s="87"/>
      <c r="R155" s="87"/>
      <c r="S155" s="87">
        <f>SUM(B155:R155)</f>
        <v>0</v>
      </c>
      <c r="T155" s="87">
        <f>IF(S155=0,0,1)</f>
        <v>0</v>
      </c>
      <c r="U155" s="87" t="b">
        <f>AND(V155:X155)</f>
        <v>0</v>
      </c>
      <c r="V155" s="87" t="b">
        <f>(Requirements!K157="Normative")</f>
        <v>0</v>
      </c>
      <c r="W155" s="87" t="b">
        <f>AND(Requirements!L157&lt;&gt;"Non-testable",Requirements!L157&lt;&gt;"Deleted",Requirements!L157&lt;&gt;"")</f>
        <v>1</v>
      </c>
      <c r="X155" s="87" t="b">
        <f>(VLOOKUP(Requirements!I157,Scope[[Role]:[Description]],2,FALSE)="In")</f>
        <v>1</v>
      </c>
      <c r="Y155" s="87">
        <f>IF(U155,T155, 0)</f>
        <v>0</v>
      </c>
    </row>
    <row r="156" spans="1:60">
      <c r="A156" s="87" t="str">
        <f>Requirements!A158</f>
        <v>MS-FSA_R3669</v>
      </c>
      <c r="B156" s="87"/>
      <c r="C156" s="87"/>
      <c r="D156" s="87"/>
      <c r="E156" s="87"/>
      <c r="F156" s="87"/>
      <c r="G156" s="87"/>
      <c r="H156" s="87"/>
      <c r="I156" s="87"/>
      <c r="J156" s="87"/>
      <c r="K156" s="87"/>
      <c r="L156" s="87"/>
      <c r="M156" s="87"/>
      <c r="N156" s="87"/>
      <c r="O156" s="87"/>
      <c r="P156" s="87"/>
      <c r="Q156" s="87"/>
      <c r="R156" s="87"/>
      <c r="S156" s="87">
        <f>SUM(B156:R156)</f>
        <v>0</v>
      </c>
      <c r="T156" s="87">
        <f>IF(S156=0,0,1)</f>
        <v>0</v>
      </c>
      <c r="U156" s="87" t="b">
        <f>AND(V156:X156)</f>
        <v>0</v>
      </c>
      <c r="V156" s="87" t="b">
        <f>(Requirements!K158="Normative")</f>
        <v>0</v>
      </c>
      <c r="W156" s="87" t="b">
        <f>AND(Requirements!L158&lt;&gt;"Non-testable",Requirements!L158&lt;&gt;"Deleted",Requirements!L158&lt;&gt;"")</f>
        <v>1</v>
      </c>
      <c r="X156" s="87" t="b">
        <f>(VLOOKUP(Requirements!I158,Scope[[Role]:[Description]],2,FALSE)="In")</f>
        <v>1</v>
      </c>
      <c r="Y156" s="87">
        <f>IF(U156,T156, 0)</f>
        <v>0</v>
      </c>
    </row>
    <row r="157" spans="1:60">
      <c r="A157" s="87" t="str">
        <f>Requirements!A159</f>
        <v>MS-FSA_R3670</v>
      </c>
      <c r="B157" s="87"/>
      <c r="C157" s="87"/>
      <c r="D157" s="87"/>
      <c r="E157" s="87"/>
      <c r="F157" s="87"/>
      <c r="G157" s="87"/>
      <c r="H157" s="87"/>
      <c r="I157" s="87"/>
      <c r="J157" s="87"/>
      <c r="K157" s="87"/>
      <c r="L157" s="87"/>
      <c r="M157" s="87"/>
      <c r="N157" s="87"/>
      <c r="O157" s="87"/>
      <c r="P157" s="87"/>
      <c r="Q157" s="87"/>
      <c r="R157" s="87"/>
      <c r="S157" s="87">
        <f>SUM(B157:R157)</f>
        <v>0</v>
      </c>
      <c r="T157" s="87">
        <f>IF(S157=0,0,1)</f>
        <v>0</v>
      </c>
      <c r="U157" s="87" t="b">
        <f>AND(V157:X157)</f>
        <v>0</v>
      </c>
      <c r="V157" s="87" t="b">
        <f>(Requirements!K159="Normative")</f>
        <v>0</v>
      </c>
      <c r="W157" s="87" t="b">
        <f>AND(Requirements!L159&lt;&gt;"Non-testable",Requirements!L159&lt;&gt;"Deleted",Requirements!L159&lt;&gt;"")</f>
        <v>1</v>
      </c>
      <c r="X157" s="87" t="b">
        <f>(VLOOKUP(Requirements!I159,Scope[[Role]:[Description]],2,FALSE)="In")</f>
        <v>1</v>
      </c>
      <c r="Y157" s="87">
        <f>IF(U157,T157, 0)</f>
        <v>0</v>
      </c>
    </row>
    <row r="158" spans="1:60">
      <c r="A158" s="87" t="str">
        <f>Requirements!A160</f>
        <v>MS-FSA_R3671</v>
      </c>
      <c r="B158" s="87"/>
      <c r="C158" s="87"/>
      <c r="D158" s="87"/>
      <c r="E158" s="87"/>
      <c r="F158" s="87"/>
      <c r="G158" s="87"/>
      <c r="H158" s="87"/>
      <c r="I158" s="87"/>
      <c r="J158" s="87"/>
      <c r="K158" s="87"/>
      <c r="L158" s="87"/>
      <c r="M158" s="87"/>
      <c r="N158" s="87"/>
      <c r="O158" s="87"/>
      <c r="P158" s="87"/>
      <c r="Q158" s="87"/>
      <c r="R158" s="87"/>
      <c r="S158" s="87">
        <f>SUM(B158:R158)</f>
        <v>0</v>
      </c>
      <c r="T158" s="87">
        <f>IF(S158=0,0,1)</f>
        <v>0</v>
      </c>
      <c r="U158" s="87" t="b">
        <f>AND(V158:X158)</f>
        <v>0</v>
      </c>
      <c r="V158" s="87" t="b">
        <f>(Requirements!K160="Normative")</f>
        <v>0</v>
      </c>
      <c r="W158" s="87" t="b">
        <f>AND(Requirements!L160&lt;&gt;"Non-testable",Requirements!L160&lt;&gt;"Deleted",Requirements!L160&lt;&gt;"")</f>
        <v>1</v>
      </c>
      <c r="X158" s="87" t="b">
        <f>(VLOOKUP(Requirements!I160,Scope[[Role]:[Description]],2,FALSE)="In")</f>
        <v>1</v>
      </c>
      <c r="Y158" s="87">
        <f>IF(U158,T158, 0)</f>
        <v>0</v>
      </c>
    </row>
    <row r="159" spans="1:60">
      <c r="A159" s="87" t="str">
        <f>Requirements!A161</f>
        <v>MS-FSA_R3672</v>
      </c>
      <c r="B159" s="87"/>
      <c r="C159" s="87"/>
      <c r="D159" s="87"/>
      <c r="E159" s="87"/>
      <c r="F159" s="87"/>
      <c r="G159" s="87"/>
      <c r="H159" s="87"/>
      <c r="I159" s="87"/>
      <c r="J159" s="87"/>
      <c r="K159" s="87"/>
      <c r="L159" s="87"/>
      <c r="M159" s="87"/>
      <c r="N159" s="87"/>
      <c r="O159" s="87"/>
      <c r="P159" s="87"/>
      <c r="Q159" s="87"/>
      <c r="R159" s="87"/>
      <c r="S159" s="87">
        <f>SUM(B159:R159)</f>
        <v>0</v>
      </c>
      <c r="T159" s="87">
        <f>IF(S159=0,0,1)</f>
        <v>0</v>
      </c>
      <c r="U159" s="87" t="b">
        <f>AND(V159:X159)</f>
        <v>0</v>
      </c>
      <c r="V159" s="87" t="b">
        <f>(Requirements!K161="Normative")</f>
        <v>0</v>
      </c>
      <c r="W159" s="87" t="b">
        <f>AND(Requirements!L161&lt;&gt;"Non-testable",Requirements!L161&lt;&gt;"Deleted",Requirements!L161&lt;&gt;"")</f>
        <v>1</v>
      </c>
      <c r="X159" s="87" t="b">
        <f>(VLOOKUP(Requirements!I161,Scope[[Role]:[Description]],2,FALSE)="In")</f>
        <v>1</v>
      </c>
      <c r="Y159" s="87">
        <f>IF(U159,T159, 0)</f>
        <v>0</v>
      </c>
    </row>
    <row r="160" spans="1:60">
      <c r="A160" s="87" t="str">
        <f>Requirements!A162</f>
        <v>MS-FSA_R3673</v>
      </c>
      <c r="B160" s="87"/>
      <c r="C160" s="87"/>
      <c r="D160" s="87"/>
      <c r="E160" s="87"/>
      <c r="F160" s="87"/>
      <c r="G160" s="87"/>
      <c r="H160" s="87"/>
      <c r="I160" s="87"/>
      <c r="J160" s="87"/>
      <c r="K160" s="87"/>
      <c r="L160" s="87"/>
      <c r="M160" s="87"/>
      <c r="N160" s="87"/>
      <c r="O160" s="87"/>
      <c r="P160" s="87"/>
      <c r="Q160" s="87"/>
      <c r="R160" s="87"/>
      <c r="S160" s="87">
        <f>SUM(B160:R160)</f>
        <v>0</v>
      </c>
      <c r="T160" s="87">
        <f>IF(S160=0,0,1)</f>
        <v>0</v>
      </c>
      <c r="U160" s="87" t="b">
        <f>AND(V160:X160)</f>
        <v>0</v>
      </c>
      <c r="V160" s="87" t="b">
        <f>(Requirements!K162="Normative")</f>
        <v>0</v>
      </c>
      <c r="W160" s="87" t="b">
        <f>AND(Requirements!L162&lt;&gt;"Non-testable",Requirements!L162&lt;&gt;"Deleted",Requirements!L162&lt;&gt;"")</f>
        <v>1</v>
      </c>
      <c r="X160" s="87" t="b">
        <f>(VLOOKUP(Requirements!I162,Scope[[Role]:[Description]],2,FALSE)="In")</f>
        <v>1</v>
      </c>
      <c r="Y160" s="87">
        <f>IF(U160,T160, 0)</f>
        <v>0</v>
      </c>
    </row>
    <row r="161" spans="1:60">
      <c r="A161" s="87" t="str">
        <f>Requirements!A163</f>
        <v>MS-FSA_R3674</v>
      </c>
      <c r="B161" s="87"/>
      <c r="C161" s="87"/>
      <c r="D161" s="87"/>
      <c r="E161" s="87"/>
      <c r="F161" s="87"/>
      <c r="G161" s="87"/>
      <c r="H161" s="87"/>
      <c r="I161" s="87"/>
      <c r="J161" s="87"/>
      <c r="K161" s="87"/>
      <c r="L161" s="87"/>
      <c r="M161" s="87"/>
      <c r="N161" s="87"/>
      <c r="O161" s="87"/>
      <c r="P161" s="87"/>
      <c r="Q161" s="87"/>
      <c r="R161" s="87"/>
      <c r="S161" s="87">
        <f>SUM(B161:R161)</f>
        <v>0</v>
      </c>
      <c r="T161" s="87">
        <f>IF(S161=0,0,1)</f>
        <v>0</v>
      </c>
      <c r="U161" s="87" t="b">
        <f>AND(V161:X161)</f>
        <v>0</v>
      </c>
      <c r="V161" s="87" t="b">
        <f>(Requirements!K163="Normative")</f>
        <v>0</v>
      </c>
      <c r="W161" s="87" t="b">
        <f>AND(Requirements!L163&lt;&gt;"Non-testable",Requirements!L163&lt;&gt;"Deleted",Requirements!L163&lt;&gt;"")</f>
        <v>1</v>
      </c>
      <c r="X161" s="87" t="b">
        <f>(VLOOKUP(Requirements!I163,Scope[[Role]:[Description]],2,FALSE)="In")</f>
        <v>1</v>
      </c>
      <c r="Y161" s="87">
        <f>IF(U161,T161, 0)</f>
        <v>0</v>
      </c>
    </row>
    <row r="162" spans="1:60">
      <c r="A162" s="87" t="str">
        <f>Requirements!A164</f>
        <v>MS-FSA_R3675</v>
      </c>
      <c r="B162" s="87"/>
      <c r="C162" s="87"/>
      <c r="D162" s="87"/>
      <c r="E162" s="87"/>
      <c r="F162" s="87"/>
      <c r="G162" s="87"/>
      <c r="H162" s="87"/>
      <c r="I162" s="87"/>
      <c r="J162" s="87"/>
      <c r="K162" s="87"/>
      <c r="L162" s="87"/>
      <c r="M162" s="87"/>
      <c r="N162" s="87"/>
      <c r="O162" s="87"/>
      <c r="P162" s="87"/>
      <c r="Q162" s="87"/>
      <c r="R162" s="87"/>
      <c r="S162" s="87">
        <f>SUM(B162:R162)</f>
        <v>0</v>
      </c>
      <c r="T162" s="87">
        <f>IF(S162=0,0,1)</f>
        <v>0</v>
      </c>
      <c r="U162" s="87" t="b">
        <f>AND(V162:X162)</f>
        <v>0</v>
      </c>
      <c r="V162" s="87" t="b">
        <f>(Requirements!K164="Normative")</f>
        <v>0</v>
      </c>
      <c r="W162" s="87" t="b">
        <f>AND(Requirements!L164&lt;&gt;"Non-testable",Requirements!L164&lt;&gt;"Deleted",Requirements!L164&lt;&gt;"")</f>
        <v>1</v>
      </c>
      <c r="X162" s="87" t="b">
        <f>(VLOOKUP(Requirements!I164,Scope[[Role]:[Description]],2,FALSE)="In")</f>
        <v>1</v>
      </c>
      <c r="Y162" s="87">
        <f>IF(U162,T162, 0)</f>
        <v>0</v>
      </c>
    </row>
    <row r="163" spans="1:60">
      <c r="A163" s="87" t="str">
        <f>Requirements!A165</f>
        <v>MS-FSA_R3676</v>
      </c>
      <c r="B163" s="87"/>
      <c r="C163" s="87"/>
      <c r="D163" s="87"/>
      <c r="E163" s="87"/>
      <c r="F163" s="87"/>
      <c r="G163" s="87"/>
      <c r="H163" s="87"/>
      <c r="I163" s="87"/>
      <c r="J163" s="87"/>
      <c r="K163" s="87"/>
      <c r="L163" s="87"/>
      <c r="M163" s="87"/>
      <c r="N163" s="87"/>
      <c r="O163" s="87"/>
      <c r="P163" s="87"/>
      <c r="Q163" s="87"/>
      <c r="R163" s="87"/>
      <c r="S163" s="87">
        <f>SUM(B163:R163)</f>
        <v>0</v>
      </c>
      <c r="T163" s="87">
        <f>IF(S163=0,0,1)</f>
        <v>0</v>
      </c>
      <c r="U163" s="87" t="b">
        <f>AND(V163:X163)</f>
        <v>0</v>
      </c>
      <c r="V163" s="87" t="b">
        <f>(Requirements!K165="Normative")</f>
        <v>0</v>
      </c>
      <c r="W163" s="87" t="b">
        <f>AND(Requirements!L165&lt;&gt;"Non-testable",Requirements!L165&lt;&gt;"Deleted",Requirements!L165&lt;&gt;"")</f>
        <v>1</v>
      </c>
      <c r="X163" s="87" t="b">
        <f>(VLOOKUP(Requirements!I165,Scope[[Role]:[Description]],2,FALSE)="In")</f>
        <v>1</v>
      </c>
      <c r="Y163" s="87">
        <f>IF(U163,T163, 0)</f>
        <v>0</v>
      </c>
    </row>
    <row r="164" spans="1:60">
      <c r="A164" s="87" t="str">
        <f>Requirements!A166</f>
        <v>MS-FSA_R3677</v>
      </c>
      <c r="B164" s="87"/>
      <c r="C164" s="87"/>
      <c r="D164" s="87"/>
      <c r="E164" s="87"/>
      <c r="F164" s="87"/>
      <c r="G164" s="87"/>
      <c r="H164" s="87"/>
      <c r="I164" s="87"/>
      <c r="J164" s="87"/>
      <c r="K164" s="87"/>
      <c r="L164" s="87"/>
      <c r="M164" s="87"/>
      <c r="N164" s="87"/>
      <c r="O164" s="87"/>
      <c r="P164" s="87"/>
      <c r="Q164" s="87"/>
      <c r="R164" s="87"/>
      <c r="S164" s="87">
        <f>SUM(B164:R164)</f>
        <v>0</v>
      </c>
      <c r="T164" s="87">
        <f>IF(S164=0,0,1)</f>
        <v>0</v>
      </c>
      <c r="U164" s="87" t="b">
        <f>AND(V164:X164)</f>
        <v>0</v>
      </c>
      <c r="V164" s="87" t="b">
        <f>(Requirements!K166="Normative")</f>
        <v>0</v>
      </c>
      <c r="W164" s="87" t="b">
        <f>AND(Requirements!L166&lt;&gt;"Non-testable",Requirements!L166&lt;&gt;"Deleted",Requirements!L166&lt;&gt;"")</f>
        <v>1</v>
      </c>
      <c r="X164" s="87" t="b">
        <f>(VLOOKUP(Requirements!I166,Scope[[Role]:[Description]],2,FALSE)="In")</f>
        <v>1</v>
      </c>
      <c r="Y164" s="87">
        <f>IF(U164,T164, 0)</f>
        <v>0</v>
      </c>
    </row>
    <row r="165" spans="1:60">
      <c r="A165" s="87" t="str">
        <f>Requirements!A167</f>
        <v>MS-FSA_R3678</v>
      </c>
      <c r="B165" s="87"/>
      <c r="C165" s="87"/>
      <c r="D165" s="87"/>
      <c r="E165" s="87"/>
      <c r="F165" s="87"/>
      <c r="G165" s="87"/>
      <c r="H165" s="87"/>
      <c r="I165" s="87"/>
      <c r="J165" s="87"/>
      <c r="K165" s="87"/>
      <c r="L165" s="87"/>
      <c r="M165" s="87"/>
      <c r="N165" s="87"/>
      <c r="O165" s="87"/>
      <c r="P165" s="87"/>
      <c r="Q165" s="87"/>
      <c r="R165" s="87"/>
      <c r="S165" s="87">
        <f>SUM(B165:R165)</f>
        <v>0</v>
      </c>
      <c r="T165" s="87">
        <f>IF(S165=0,0,1)</f>
        <v>0</v>
      </c>
      <c r="U165" s="87" t="b">
        <f>AND(V165:X165)</f>
        <v>0</v>
      </c>
      <c r="V165" s="87" t="b">
        <f>(Requirements!K167="Normative")</f>
        <v>0</v>
      </c>
      <c r="W165" s="87" t="b">
        <f>AND(Requirements!L167&lt;&gt;"Non-testable",Requirements!L167&lt;&gt;"Deleted",Requirements!L167&lt;&gt;"")</f>
        <v>1</v>
      </c>
      <c r="X165" s="87" t="b">
        <f>(VLOOKUP(Requirements!I167,Scope[[Role]:[Description]],2,FALSE)="In")</f>
        <v>1</v>
      </c>
      <c r="Y165" s="87">
        <f>IF(U165,T165, 0)</f>
        <v>0</v>
      </c>
    </row>
    <row r="166" spans="1:60">
      <c r="A166" s="87" t="str">
        <f>Requirements!A168</f>
        <v>MS-FSA_R3679</v>
      </c>
      <c r="B166" s="87"/>
      <c r="C166" s="87"/>
      <c r="D166" s="87"/>
      <c r="E166" s="87"/>
      <c r="F166" s="87"/>
      <c r="G166" s="87"/>
      <c r="H166" s="87"/>
      <c r="I166" s="87"/>
      <c r="J166" s="87"/>
      <c r="K166" s="87"/>
      <c r="L166" s="87"/>
      <c r="M166" s="87"/>
      <c r="N166" s="87"/>
      <c r="O166" s="87"/>
      <c r="P166" s="87"/>
      <c r="Q166" s="87"/>
      <c r="R166" s="87"/>
      <c r="S166" s="87">
        <f>SUM(B166:R166)</f>
        <v>0</v>
      </c>
      <c r="T166" s="87">
        <f>IF(S166=0,0,1)</f>
        <v>0</v>
      </c>
      <c r="U166" s="87" t="b">
        <f>AND(V166:X166)</f>
        <v>0</v>
      </c>
      <c r="V166" s="87" t="b">
        <f>(Requirements!K168="Normative")</f>
        <v>0</v>
      </c>
      <c r="W166" s="87" t="b">
        <f>AND(Requirements!L168&lt;&gt;"Non-testable",Requirements!L168&lt;&gt;"Deleted",Requirements!L168&lt;&gt;"")</f>
        <v>1</v>
      </c>
      <c r="X166" s="87" t="b">
        <f>(VLOOKUP(Requirements!I168,Scope[[Role]:[Description]],2,FALSE)="In")</f>
        <v>1</v>
      </c>
      <c r="Y166" s="87">
        <f>IF(U166,T166, 0)</f>
        <v>0</v>
      </c>
    </row>
    <row r="167" spans="1:60">
      <c r="A167" s="87" t="str">
        <f>Requirements!A169</f>
        <v>MS-FSA_R3680</v>
      </c>
      <c r="B167" s="87"/>
      <c r="C167" s="87"/>
      <c r="D167" s="87"/>
      <c r="E167" s="87"/>
      <c r="F167" s="87"/>
      <c r="G167" s="87"/>
      <c r="H167" s="87"/>
      <c r="I167" s="87"/>
      <c r="J167" s="87"/>
      <c r="K167" s="87"/>
      <c r="L167" s="87"/>
      <c r="M167" s="87"/>
      <c r="N167" s="87"/>
      <c r="O167" s="87"/>
      <c r="P167" s="87"/>
      <c r="Q167" s="87"/>
      <c r="R167" s="87"/>
      <c r="S167" s="87">
        <f>SUM(B167:R167)</f>
        <v>0</v>
      </c>
      <c r="T167" s="87">
        <f>IF(S167=0,0,1)</f>
        <v>0</v>
      </c>
      <c r="U167" s="87" t="b">
        <f>AND(V167:X167)</f>
        <v>0</v>
      </c>
      <c r="V167" s="87" t="b">
        <f>(Requirements!K169="Normative")</f>
        <v>0</v>
      </c>
      <c r="W167" s="87" t="b">
        <f>AND(Requirements!L169&lt;&gt;"Non-testable",Requirements!L169&lt;&gt;"Deleted",Requirements!L169&lt;&gt;"")</f>
        <v>1</v>
      </c>
      <c r="X167" s="87" t="b">
        <f>(VLOOKUP(Requirements!I169,Scope[[Role]:[Description]],2,FALSE)="In")</f>
        <v>1</v>
      </c>
      <c r="Y167" s="87">
        <f>IF(U167,T167, 0)</f>
        <v>0</v>
      </c>
    </row>
    <row r="168" spans="1:60">
      <c r="A168" s="87" t="str">
        <f>Requirements!A170</f>
        <v>MS-FSA_R3681</v>
      </c>
      <c r="B168" s="87"/>
      <c r="C168" s="87"/>
      <c r="D168" s="87"/>
      <c r="E168" s="87"/>
      <c r="F168" s="87"/>
      <c r="G168" s="87"/>
      <c r="H168" s="87"/>
      <c r="I168" s="87"/>
      <c r="J168" s="87"/>
      <c r="K168" s="87"/>
      <c r="L168" s="87"/>
      <c r="M168" s="87"/>
      <c r="N168" s="87"/>
      <c r="O168" s="87"/>
      <c r="P168" s="87"/>
      <c r="Q168" s="87"/>
      <c r="R168" s="87"/>
      <c r="S168" s="87">
        <f>SUM(B168:R168)</f>
        <v>0</v>
      </c>
      <c r="T168" s="87">
        <f>IF(S168=0,0,1)</f>
        <v>0</v>
      </c>
      <c r="U168" s="87" t="b">
        <f>AND(V168:X168)</f>
        <v>0</v>
      </c>
      <c r="V168" s="87" t="b">
        <f>(Requirements!K170="Normative")</f>
        <v>0</v>
      </c>
      <c r="W168" s="87" t="b">
        <f>AND(Requirements!L170&lt;&gt;"Non-testable",Requirements!L170&lt;&gt;"Deleted",Requirements!L170&lt;&gt;"")</f>
        <v>1</v>
      </c>
      <c r="X168" s="87" t="b">
        <f>(VLOOKUP(Requirements!I170,Scope[[Role]:[Description]],2,FALSE)="In")</f>
        <v>1</v>
      </c>
      <c r="Y168" s="87">
        <f>IF(U168,T168, 0)</f>
        <v>0</v>
      </c>
    </row>
    <row r="169" spans="1:60">
      <c r="A169" s="87" t="str">
        <f>Requirements!A171</f>
        <v>MS-FSA_R3682</v>
      </c>
      <c r="B169" s="87"/>
      <c r="C169" s="87"/>
      <c r="D169" s="87"/>
      <c r="E169" s="87"/>
      <c r="F169" s="87"/>
      <c r="G169" s="87"/>
      <c r="H169" s="87"/>
      <c r="I169" s="87"/>
      <c r="J169" s="87"/>
      <c r="K169" s="87"/>
      <c r="L169" s="87"/>
      <c r="M169" s="87"/>
      <c r="N169" s="87"/>
      <c r="O169" s="87"/>
      <c r="P169" s="87"/>
      <c r="Q169" s="87"/>
      <c r="R169" s="87"/>
      <c r="S169" s="87">
        <f>SUM(B169:R169)</f>
        <v>0</v>
      </c>
      <c r="T169" s="87">
        <f>IF(S169=0,0,1)</f>
        <v>0</v>
      </c>
      <c r="U169" s="87" t="b">
        <f>AND(V169:X169)</f>
        <v>0</v>
      </c>
      <c r="V169" s="87" t="b">
        <f>(Requirements!K171="Normative")</f>
        <v>0</v>
      </c>
      <c r="W169" s="87" t="b">
        <f>AND(Requirements!L171&lt;&gt;"Non-testable",Requirements!L171&lt;&gt;"Deleted",Requirements!L171&lt;&gt;"")</f>
        <v>1</v>
      </c>
      <c r="X169" s="87" t="b">
        <f>(VLOOKUP(Requirements!I171,Scope[[Role]:[Description]],2,FALSE)="In")</f>
        <v>1</v>
      </c>
      <c r="Y169" s="87">
        <f>IF(U169,T169, 0)</f>
        <v>0</v>
      </c>
    </row>
    <row r="170" spans="1:60">
      <c r="A170" s="87" t="str">
        <f>Requirements!A172</f>
        <v>MS-FSA_R3683</v>
      </c>
      <c r="B170" s="87"/>
      <c r="C170" s="87"/>
      <c r="D170" s="87"/>
      <c r="E170" s="87"/>
      <c r="F170" s="87"/>
      <c r="G170" s="87"/>
      <c r="H170" s="87"/>
      <c r="I170" s="87"/>
      <c r="J170" s="87"/>
      <c r="K170" s="87"/>
      <c r="L170" s="87"/>
      <c r="M170" s="87"/>
      <c r="N170" s="87"/>
      <c r="O170" s="87"/>
      <c r="P170" s="87"/>
      <c r="Q170" s="87"/>
      <c r="R170" s="87"/>
      <c r="S170" s="87">
        <f>SUM(B170:R170)</f>
        <v>0</v>
      </c>
      <c r="T170" s="87">
        <f>IF(S170=0,0,1)</f>
        <v>0</v>
      </c>
      <c r="U170" s="87" t="b">
        <f>AND(V170:X170)</f>
        <v>0</v>
      </c>
      <c r="V170" s="87" t="b">
        <f>(Requirements!K172="Normative")</f>
        <v>0</v>
      </c>
      <c r="W170" s="87" t="b">
        <f>AND(Requirements!L172&lt;&gt;"Non-testable",Requirements!L172&lt;&gt;"Deleted",Requirements!L172&lt;&gt;"")</f>
        <v>1</v>
      </c>
      <c r="X170" s="87" t="b">
        <f>(VLOOKUP(Requirements!I172,Scope[[Role]:[Description]],2,FALSE)="In")</f>
        <v>1</v>
      </c>
      <c r="Y170" s="87">
        <f>IF(U170,T170, 0)</f>
        <v>0</v>
      </c>
    </row>
    <row r="171" spans="1:60">
      <c r="A171" s="87" t="str">
        <f>Requirements!A173</f>
        <v>MS-FSA_R3684</v>
      </c>
      <c r="B171" s="87"/>
      <c r="C171" s="87"/>
      <c r="D171" s="87"/>
      <c r="E171" s="87"/>
      <c r="F171" s="87"/>
      <c r="G171" s="87"/>
      <c r="H171" s="87"/>
      <c r="I171" s="87"/>
      <c r="J171" s="87"/>
      <c r="K171" s="87"/>
      <c r="L171" s="87"/>
      <c r="M171" s="87"/>
      <c r="N171" s="87"/>
      <c r="O171" s="87"/>
      <c r="P171" s="87"/>
      <c r="Q171" s="87"/>
      <c r="R171" s="87"/>
      <c r="S171" s="87">
        <f>SUM(B171:R171)</f>
        <v>0</v>
      </c>
      <c r="T171" s="87">
        <f>IF(S171=0,0,1)</f>
        <v>0</v>
      </c>
      <c r="U171" s="87" t="b">
        <f>AND(V171:X171)</f>
        <v>0</v>
      </c>
      <c r="V171" s="87" t="b">
        <f>(Requirements!K173="Normative")</f>
        <v>0</v>
      </c>
      <c r="W171" s="87" t="b">
        <f>AND(Requirements!L173&lt;&gt;"Non-testable",Requirements!L173&lt;&gt;"Deleted",Requirements!L173&lt;&gt;"")</f>
        <v>1</v>
      </c>
      <c r="X171" s="87" t="b">
        <f>(VLOOKUP(Requirements!I173,Scope[[Role]:[Description]],2,FALSE)="In")</f>
        <v>1</v>
      </c>
      <c r="Y171" s="87">
        <f>IF(U171,T171, 0)</f>
        <v>0</v>
      </c>
    </row>
    <row r="172" spans="1:60">
      <c r="A172" s="49" t="str">
        <f>Requirements!A174</f>
        <v>MS-FSA_R35</v>
      </c>
      <c r="B172" s="87"/>
      <c r="C172" s="87"/>
      <c r="D172" s="87"/>
      <c r="E172" s="87"/>
      <c r="F172" s="87"/>
      <c r="G172" s="87"/>
      <c r="H172" s="87"/>
      <c r="I172" s="87"/>
      <c r="J172" s="87"/>
      <c r="K172" s="87"/>
      <c r="L172" s="87"/>
      <c r="M172" s="87"/>
      <c r="N172" s="87"/>
      <c r="O172" s="87"/>
      <c r="P172" s="87"/>
      <c r="Q172" s="87"/>
      <c r="R172" s="87"/>
      <c r="S172" s="87">
        <f>SUM(B172:R172)</f>
        <v>0</v>
      </c>
      <c r="T172" s="87">
        <f>IF(S172=0,0,1)</f>
        <v>0</v>
      </c>
      <c r="U172" s="87" t="b">
        <f>AND(V172:X172)</f>
        <v>0</v>
      </c>
      <c r="V172" s="87" t="b">
        <f>(Requirements!K174="Normative")</f>
        <v>0</v>
      </c>
      <c r="W172" s="87" t="b">
        <f>AND(Requirements!L174&lt;&gt;"Non-testable",Requirements!L174&lt;&gt;"Deleted",Requirements!L174&lt;&gt;"")</f>
        <v>1</v>
      </c>
      <c r="X172" s="87" t="b">
        <f>(VLOOKUP(Requirements!I174,Scope[[Role]:[Description]],2,FALSE)="In")</f>
        <v>1</v>
      </c>
      <c r="Y172" s="87">
        <f>IF(U172,T172, 0)</f>
        <v>0</v>
      </c>
    </row>
    <row r="173" spans="1:60">
      <c r="A173" s="49" t="str">
        <f>Requirements!A175</f>
        <v>MS-FSA_R111</v>
      </c>
      <c r="B173" s="87"/>
      <c r="C173" s="87"/>
      <c r="D173" s="87"/>
      <c r="E173" s="87"/>
      <c r="F173" s="87"/>
      <c r="G173" s="87"/>
      <c r="H173" s="87"/>
      <c r="I173" s="87"/>
      <c r="J173" s="87"/>
      <c r="K173" s="87"/>
      <c r="L173" s="87"/>
      <c r="M173" s="87"/>
      <c r="N173" s="87"/>
      <c r="O173" s="87"/>
      <c r="P173" s="87"/>
      <c r="Q173" s="87"/>
      <c r="R173" s="87"/>
      <c r="S173" s="87">
        <f>SUM(B173:R173)</f>
        <v>0</v>
      </c>
      <c r="T173" s="87">
        <f>IF(S173=0,0,1)</f>
        <v>0</v>
      </c>
      <c r="U173" s="87" t="b">
        <f>AND(V173:X173)</f>
        <v>0</v>
      </c>
      <c r="V173" s="87" t="b">
        <f>(Requirements!K175="Normative")</f>
        <v>0</v>
      </c>
      <c r="W173" s="87" t="b">
        <f>AND(Requirements!L175&lt;&gt;"Non-testable",Requirements!L175&lt;&gt;"Deleted",Requirements!L175&lt;&gt;"")</f>
        <v>1</v>
      </c>
      <c r="X173" s="87" t="b">
        <f>(VLOOKUP(Requirements!I175,Scope[[Role]:[Description]],2,FALSE)="In")</f>
        <v>1</v>
      </c>
      <c r="Y173" s="87">
        <f>IF(U173,T173, 0)</f>
        <v>0</v>
      </c>
    </row>
    <row r="174" spans="1:60">
      <c r="A174" s="49" t="str">
        <f>Requirements!A176</f>
        <v>MS-FSA_R112</v>
      </c>
      <c r="B174" s="87"/>
      <c r="C174" s="87"/>
      <c r="D174" s="87"/>
      <c r="E174" s="87"/>
      <c r="F174" s="87"/>
      <c r="G174" s="87"/>
      <c r="H174" s="87"/>
      <c r="I174" s="87"/>
      <c r="J174" s="87"/>
      <c r="K174" s="87"/>
      <c r="L174" s="87"/>
      <c r="M174" s="87"/>
      <c r="N174" s="87"/>
      <c r="O174" s="87"/>
      <c r="P174" s="87"/>
      <c r="Q174" s="87"/>
      <c r="R174" s="87"/>
      <c r="S174" s="87">
        <f>SUM(B174:R174)</f>
        <v>0</v>
      </c>
      <c r="T174" s="87">
        <f>IF(S174=0,0,1)</f>
        <v>0</v>
      </c>
      <c r="U174" s="87" t="b">
        <f>AND(V174:X174)</f>
        <v>0</v>
      </c>
      <c r="V174" s="87" t="b">
        <f>(Requirements!K176="Normative")</f>
        <v>1</v>
      </c>
      <c r="W174" s="87" t="b">
        <f>AND(Requirements!L176&lt;&gt;"Non-testable",Requirements!L176&lt;&gt;"Deleted",Requirements!L176&lt;&gt;"")</f>
        <v>0</v>
      </c>
      <c r="X174" s="87" t="b">
        <f>(VLOOKUP(Requirements!I176,Scope[[Role]:[Description]],2,FALSE)="In")</f>
        <v>1</v>
      </c>
      <c r="Y174" s="87">
        <f>IF(U174,T174, 0)</f>
        <v>0</v>
      </c>
    </row>
    <row r="175" spans="1:60">
      <c r="A175" s="155" t="str">
        <f>Requirements!A177</f>
        <v>MS-FSA_R276</v>
      </c>
      <c r="B175" s="51"/>
      <c r="C175" s="51"/>
      <c r="D175" s="51"/>
      <c r="E175" s="51"/>
      <c r="F175" s="51"/>
      <c r="G175" s="51"/>
      <c r="H175" s="51"/>
      <c r="I175" s="51"/>
      <c r="J175" s="51"/>
      <c r="K175" s="51"/>
      <c r="L175" s="51"/>
      <c r="M175" s="51"/>
      <c r="N175" s="51"/>
      <c r="O175" s="51"/>
      <c r="P175" s="51"/>
      <c r="Q175" s="51"/>
      <c r="R175" s="51"/>
      <c r="S175" s="51">
        <f>SUM(B175:R175)</f>
        <v>0</v>
      </c>
      <c r="T175" s="51">
        <f>IF(S175=0,0,1)</f>
        <v>0</v>
      </c>
      <c r="U175" s="51" t="b">
        <f>AND(V175:X175)</f>
        <v>0</v>
      </c>
      <c r="V175" s="51" t="b">
        <f>(Requirements!K177="Normative")</f>
        <v>0</v>
      </c>
      <c r="W175" s="51" t="b">
        <f>AND(Requirements!L177&lt;&gt;"Non-testable",Requirements!L177&lt;&gt;"Deleted",Requirements!L177&lt;&gt;"")</f>
        <v>0</v>
      </c>
      <c r="X175" s="51" t="b">
        <f>(VLOOKUP(Requirements!I177,Scope[[Role]:[Description]],2,FALSE)="In")</f>
        <v>1</v>
      </c>
      <c r="Y175" s="51">
        <f>IF(U175,T175, 0)</f>
        <v>0</v>
      </c>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row>
    <row r="176" spans="1:60">
      <c r="A176" s="49" t="str">
        <f>Requirements!A178</f>
        <v>MS-FSA_R113</v>
      </c>
      <c r="B176" s="87"/>
      <c r="C176" s="87"/>
      <c r="D176" s="87"/>
      <c r="E176" s="87"/>
      <c r="F176" s="87"/>
      <c r="G176" s="87"/>
      <c r="H176" s="87"/>
      <c r="I176" s="87"/>
      <c r="J176" s="87"/>
      <c r="K176" s="87"/>
      <c r="L176" s="87"/>
      <c r="M176" s="87"/>
      <c r="N176" s="87"/>
      <c r="O176" s="87"/>
      <c r="P176" s="87"/>
      <c r="Q176" s="87"/>
      <c r="R176" s="87"/>
      <c r="S176" s="87">
        <f>SUM(B176:R176)</f>
        <v>0</v>
      </c>
      <c r="T176" s="87">
        <f>IF(S176=0,0,1)</f>
        <v>0</v>
      </c>
      <c r="U176" s="87" t="b">
        <f>AND(V176:X176)</f>
        <v>0</v>
      </c>
      <c r="V176" s="87" t="b">
        <f>(Requirements!K178="Normative")</f>
        <v>1</v>
      </c>
      <c r="W176" s="87" t="b">
        <f>AND(Requirements!L178&lt;&gt;"Non-testable",Requirements!L178&lt;&gt;"Deleted",Requirements!L178&lt;&gt;"")</f>
        <v>0</v>
      </c>
      <c r="X176" s="87" t="b">
        <f>(VLOOKUP(Requirements!I178,Scope[[Role]:[Description]],2,FALSE)="In")</f>
        <v>1</v>
      </c>
      <c r="Y176" s="87">
        <f>IF(U176,T176, 0)</f>
        <v>0</v>
      </c>
    </row>
    <row r="177" spans="1:60">
      <c r="A177" s="49" t="str">
        <f>Requirements!A179</f>
        <v>MS-FSA_R114</v>
      </c>
      <c r="B177" s="87"/>
      <c r="C177" s="87"/>
      <c r="D177" s="87"/>
      <c r="E177" s="87"/>
      <c r="F177" s="87"/>
      <c r="G177" s="87"/>
      <c r="H177" s="87"/>
      <c r="I177" s="87"/>
      <c r="J177" s="87"/>
      <c r="K177" s="87"/>
      <c r="L177" s="87"/>
      <c r="M177" s="87"/>
      <c r="N177" s="87"/>
      <c r="O177" s="87"/>
      <c r="P177" s="87"/>
      <c r="Q177" s="87"/>
      <c r="R177" s="87"/>
      <c r="S177" s="87">
        <f>SUM(B177:R177)</f>
        <v>0</v>
      </c>
      <c r="T177" s="87">
        <f>IF(S177=0,0,1)</f>
        <v>0</v>
      </c>
      <c r="U177" s="87" t="b">
        <f>AND(V177:X177)</f>
        <v>0</v>
      </c>
      <c r="V177" s="87" t="b">
        <f>(Requirements!K179="Normative")</f>
        <v>0</v>
      </c>
      <c r="W177" s="87" t="b">
        <f>AND(Requirements!L179&lt;&gt;"Non-testable",Requirements!L179&lt;&gt;"Deleted",Requirements!L179&lt;&gt;"")</f>
        <v>1</v>
      </c>
      <c r="X177" s="87" t="b">
        <f>(VLOOKUP(Requirements!I179,Scope[[Role]:[Description]],2,FALSE)="In")</f>
        <v>1</v>
      </c>
      <c r="Y177" s="87">
        <f>IF(U177,T177, 0)</f>
        <v>0</v>
      </c>
    </row>
    <row r="178" spans="1:60">
      <c r="A178" s="49" t="str">
        <f>Requirements!A180</f>
        <v>MS-FSA_R115</v>
      </c>
      <c r="B178" s="87"/>
      <c r="C178" s="87"/>
      <c r="D178" s="87"/>
      <c r="E178" s="87"/>
      <c r="F178" s="87"/>
      <c r="G178" s="87"/>
      <c r="H178" s="87"/>
      <c r="I178" s="87"/>
      <c r="J178" s="87"/>
      <c r="K178" s="87"/>
      <c r="L178" s="87"/>
      <c r="M178" s="87"/>
      <c r="N178" s="87"/>
      <c r="O178" s="87"/>
      <c r="P178" s="87"/>
      <c r="Q178" s="87"/>
      <c r="R178" s="87"/>
      <c r="S178" s="87">
        <f>SUM(B178:R178)</f>
        <v>0</v>
      </c>
      <c r="T178" s="87">
        <f>IF(S178=0,0,1)</f>
        <v>0</v>
      </c>
      <c r="U178" s="87" t="b">
        <f>AND(V178:X178)</f>
        <v>0</v>
      </c>
      <c r="V178" s="87" t="b">
        <f>(Requirements!K180="Normative")</f>
        <v>1</v>
      </c>
      <c r="W178" s="87" t="b">
        <f>AND(Requirements!L180&lt;&gt;"Non-testable",Requirements!L180&lt;&gt;"Deleted",Requirements!L180&lt;&gt;"")</f>
        <v>0</v>
      </c>
      <c r="X178" s="87" t="b">
        <f>(VLOOKUP(Requirements!I180,Scope[[Role]:[Description]],2,FALSE)="In")</f>
        <v>1</v>
      </c>
      <c r="Y178" s="87">
        <f>IF(U178,T178, 0)</f>
        <v>0</v>
      </c>
    </row>
    <row r="179" spans="1:60">
      <c r="A179" s="155" t="str">
        <f>Requirements!A181</f>
        <v>MS-FSA_R277</v>
      </c>
      <c r="B179" s="51"/>
      <c r="C179" s="51"/>
      <c r="D179" s="51"/>
      <c r="E179" s="51"/>
      <c r="F179" s="51"/>
      <c r="G179" s="51"/>
      <c r="H179" s="51"/>
      <c r="I179" s="51"/>
      <c r="J179" s="51"/>
      <c r="K179" s="51"/>
      <c r="L179" s="51"/>
      <c r="M179" s="51"/>
      <c r="N179" s="51"/>
      <c r="O179" s="51"/>
      <c r="P179" s="51"/>
      <c r="Q179" s="51"/>
      <c r="R179" s="51"/>
      <c r="S179" s="51">
        <f>SUM(B179:R179)</f>
        <v>0</v>
      </c>
      <c r="T179" s="51">
        <f>IF(S179=0,0,1)</f>
        <v>0</v>
      </c>
      <c r="U179" s="51" t="b">
        <f>AND(V179:X179)</f>
        <v>0</v>
      </c>
      <c r="V179" s="51" t="b">
        <f>(Requirements!K181="Normative")</f>
        <v>0</v>
      </c>
      <c r="W179" s="51" t="b">
        <f>AND(Requirements!L181&lt;&gt;"Non-testable",Requirements!L181&lt;&gt;"Deleted",Requirements!L181&lt;&gt;"")</f>
        <v>0</v>
      </c>
      <c r="X179" s="51" t="b">
        <f>(VLOOKUP(Requirements!I181,Scope[[Role]:[Description]],2,FALSE)="In")</f>
        <v>1</v>
      </c>
      <c r="Y179" s="51">
        <f>IF(U179,T179, 0)</f>
        <v>0</v>
      </c>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row>
    <row r="180" spans="1:60">
      <c r="A180" s="49" t="str">
        <f>Requirements!A182</f>
        <v>MS-FSA_R116</v>
      </c>
      <c r="B180" s="87"/>
      <c r="C180" s="87"/>
      <c r="D180" s="87"/>
      <c r="E180" s="87"/>
      <c r="F180" s="87"/>
      <c r="G180" s="87"/>
      <c r="H180" s="87"/>
      <c r="I180" s="87"/>
      <c r="J180" s="87"/>
      <c r="K180" s="87"/>
      <c r="L180" s="87"/>
      <c r="M180" s="87"/>
      <c r="N180" s="87"/>
      <c r="O180" s="87"/>
      <c r="P180" s="87"/>
      <c r="Q180" s="87"/>
      <c r="R180" s="87"/>
      <c r="S180" s="87">
        <f>SUM(B180:R180)</f>
        <v>0</v>
      </c>
      <c r="T180" s="87">
        <f>IF(S180=0,0,1)</f>
        <v>0</v>
      </c>
      <c r="U180" s="87" t="b">
        <f>AND(V180:X180)</f>
        <v>0</v>
      </c>
      <c r="V180" s="87" t="b">
        <f>(Requirements!K182="Normative")</f>
        <v>0</v>
      </c>
      <c r="W180" s="87" t="b">
        <f>AND(Requirements!L182&lt;&gt;"Non-testable",Requirements!L182&lt;&gt;"Deleted",Requirements!L182&lt;&gt;"")</f>
        <v>1</v>
      </c>
      <c r="X180" s="87" t="b">
        <f>(VLOOKUP(Requirements!I182,Scope[[Role]:[Description]],2,FALSE)="In")</f>
        <v>1</v>
      </c>
      <c r="Y180" s="87">
        <f>IF(U180,T180, 0)</f>
        <v>0</v>
      </c>
    </row>
    <row r="181" spans="1:60">
      <c r="A181" s="49" t="str">
        <f>Requirements!A183</f>
        <v>MS-FSA_R117</v>
      </c>
      <c r="B181" s="87"/>
      <c r="C181" s="87"/>
      <c r="D181" s="87"/>
      <c r="E181" s="87"/>
      <c r="F181" s="87"/>
      <c r="G181" s="87"/>
      <c r="H181" s="87"/>
      <c r="I181" s="87"/>
      <c r="J181" s="87"/>
      <c r="K181" s="87"/>
      <c r="L181" s="87"/>
      <c r="M181" s="87"/>
      <c r="N181" s="87"/>
      <c r="O181" s="87"/>
      <c r="P181" s="87"/>
      <c r="Q181" s="87"/>
      <c r="R181" s="87"/>
      <c r="S181" s="87">
        <f>SUM(B181:R181)</f>
        <v>0</v>
      </c>
      <c r="T181" s="87">
        <f>IF(S181=0,0,1)</f>
        <v>0</v>
      </c>
      <c r="U181" s="87" t="b">
        <f>AND(V181:X181)</f>
        <v>0</v>
      </c>
      <c r="V181" s="87" t="b">
        <f>(Requirements!K183="Normative")</f>
        <v>0</v>
      </c>
      <c r="W181" s="87" t="b">
        <f>AND(Requirements!L183&lt;&gt;"Non-testable",Requirements!L183&lt;&gt;"Deleted",Requirements!L183&lt;&gt;"")</f>
        <v>1</v>
      </c>
      <c r="X181" s="87" t="b">
        <f>(VLOOKUP(Requirements!I183,Scope[[Role]:[Description]],2,FALSE)="In")</f>
        <v>1</v>
      </c>
      <c r="Y181" s="87">
        <f>IF(U181,T181, 0)</f>
        <v>0</v>
      </c>
    </row>
    <row r="182" spans="1:60">
      <c r="A182" s="49" t="str">
        <f>Requirements!A184</f>
        <v>MS-FSA_R118</v>
      </c>
      <c r="B182" s="87"/>
      <c r="C182" s="87"/>
      <c r="D182" s="87"/>
      <c r="E182" s="87"/>
      <c r="F182" s="87"/>
      <c r="G182" s="87"/>
      <c r="H182" s="87"/>
      <c r="I182" s="87"/>
      <c r="J182" s="87"/>
      <c r="K182" s="87"/>
      <c r="L182" s="87"/>
      <c r="M182" s="87"/>
      <c r="N182" s="87"/>
      <c r="O182" s="87"/>
      <c r="P182" s="87"/>
      <c r="Q182" s="87"/>
      <c r="R182" s="87"/>
      <c r="S182" s="87">
        <f>SUM(B182:R182)</f>
        <v>0</v>
      </c>
      <c r="T182" s="87">
        <f>IF(S182=0,0,1)</f>
        <v>0</v>
      </c>
      <c r="U182" s="87" t="b">
        <f>AND(V182:X182)</f>
        <v>0</v>
      </c>
      <c r="V182" s="87" t="b">
        <f>(Requirements!K184="Normative")</f>
        <v>1</v>
      </c>
      <c r="W182" s="87" t="b">
        <f>AND(Requirements!L184&lt;&gt;"Non-testable",Requirements!L184&lt;&gt;"Deleted",Requirements!L184&lt;&gt;"")</f>
        <v>0</v>
      </c>
      <c r="X182" s="87" t="b">
        <f>(VLOOKUP(Requirements!I184,Scope[[Role]:[Description]],2,FALSE)="In")</f>
        <v>1</v>
      </c>
      <c r="Y182" s="87">
        <f>IF(U182,T182, 0)</f>
        <v>0</v>
      </c>
    </row>
    <row r="183" spans="1:60">
      <c r="A183" s="49" t="str">
        <f>Requirements!A185</f>
        <v>MS-FSA_R119</v>
      </c>
      <c r="B183" s="87"/>
      <c r="C183" s="87"/>
      <c r="D183" s="87"/>
      <c r="E183" s="87"/>
      <c r="F183" s="87"/>
      <c r="G183" s="87"/>
      <c r="H183" s="87"/>
      <c r="I183" s="87"/>
      <c r="J183" s="87"/>
      <c r="K183" s="87"/>
      <c r="L183" s="87"/>
      <c r="M183" s="87"/>
      <c r="N183" s="87"/>
      <c r="O183" s="87"/>
      <c r="P183" s="87"/>
      <c r="Q183" s="87"/>
      <c r="R183" s="87"/>
      <c r="S183" s="87">
        <f>SUM(B183:R183)</f>
        <v>0</v>
      </c>
      <c r="T183" s="87">
        <f>IF(S183=0,0,1)</f>
        <v>0</v>
      </c>
      <c r="U183" s="87" t="b">
        <f>AND(V183:X183)</f>
        <v>0</v>
      </c>
      <c r="V183" s="87" t="b">
        <f>(Requirements!K185="Normative")</f>
        <v>0</v>
      </c>
      <c r="W183" s="87" t="b">
        <f>AND(Requirements!L185&lt;&gt;"Non-testable",Requirements!L185&lt;&gt;"Deleted",Requirements!L185&lt;&gt;"")</f>
        <v>1</v>
      </c>
      <c r="X183" s="87" t="b">
        <f>(VLOOKUP(Requirements!I185,Scope[[Role]:[Description]],2,FALSE)="In")</f>
        <v>1</v>
      </c>
      <c r="Y183" s="87">
        <f>IF(U183,T183, 0)</f>
        <v>0</v>
      </c>
    </row>
    <row r="184" spans="1:60">
      <c r="A184" s="49" t="str">
        <f>Requirements!A186</f>
        <v>MS-FSA_R120</v>
      </c>
      <c r="B184" s="87"/>
      <c r="C184" s="87"/>
      <c r="D184" s="87"/>
      <c r="E184" s="87"/>
      <c r="F184" s="87"/>
      <c r="G184" s="87"/>
      <c r="H184" s="87"/>
      <c r="I184" s="87"/>
      <c r="J184" s="87"/>
      <c r="K184" s="87"/>
      <c r="L184" s="87"/>
      <c r="M184" s="87"/>
      <c r="N184" s="87"/>
      <c r="O184" s="87"/>
      <c r="P184" s="87"/>
      <c r="Q184" s="87"/>
      <c r="R184" s="87"/>
      <c r="S184" s="87">
        <f>SUM(B184:R184)</f>
        <v>0</v>
      </c>
      <c r="T184" s="87">
        <f>IF(S184=0,0,1)</f>
        <v>0</v>
      </c>
      <c r="U184" s="87" t="b">
        <f>AND(V184:X184)</f>
        <v>0</v>
      </c>
      <c r="V184" s="87" t="b">
        <f>(Requirements!K186="Normative")</f>
        <v>0</v>
      </c>
      <c r="W184" s="87" t="b">
        <f>AND(Requirements!L186&lt;&gt;"Non-testable",Requirements!L186&lt;&gt;"Deleted",Requirements!L186&lt;&gt;"")</f>
        <v>1</v>
      </c>
      <c r="X184" s="87" t="b">
        <f>(VLOOKUP(Requirements!I186,Scope[[Role]:[Description]],2,FALSE)="In")</f>
        <v>1</v>
      </c>
      <c r="Y184" s="87">
        <f>IF(U184,T184, 0)</f>
        <v>0</v>
      </c>
    </row>
    <row r="185" spans="1:60">
      <c r="A185" s="49" t="str">
        <f>Requirements!A187</f>
        <v>MS-FSA_R121</v>
      </c>
      <c r="B185" s="87"/>
      <c r="C185" s="87"/>
      <c r="D185" s="87"/>
      <c r="E185" s="87"/>
      <c r="F185" s="87"/>
      <c r="G185" s="87"/>
      <c r="H185" s="87"/>
      <c r="I185" s="87"/>
      <c r="J185" s="87"/>
      <c r="K185" s="87"/>
      <c r="L185" s="87"/>
      <c r="M185" s="87"/>
      <c r="N185" s="87"/>
      <c r="O185" s="87"/>
      <c r="P185" s="87"/>
      <c r="Q185" s="87"/>
      <c r="R185" s="87"/>
      <c r="S185" s="87">
        <f>SUM(B185:R185)</f>
        <v>0</v>
      </c>
      <c r="T185" s="87">
        <f>IF(S185=0,0,1)</f>
        <v>0</v>
      </c>
      <c r="U185" s="87" t="b">
        <f>AND(V185:X185)</f>
        <v>0</v>
      </c>
      <c r="V185" s="87" t="b">
        <f>(Requirements!K187="Normative")</f>
        <v>1</v>
      </c>
      <c r="W185" s="87" t="b">
        <f>AND(Requirements!L187&lt;&gt;"Non-testable",Requirements!L187&lt;&gt;"Deleted",Requirements!L187&lt;&gt;"")</f>
        <v>0</v>
      </c>
      <c r="X185" s="87" t="b">
        <f>(VLOOKUP(Requirements!I187,Scope[[Role]:[Description]],2,FALSE)="In")</f>
        <v>1</v>
      </c>
      <c r="Y185" s="87">
        <f>IF(U185,T185, 0)</f>
        <v>0</v>
      </c>
    </row>
    <row r="186" spans="1:60">
      <c r="A186" s="155" t="str">
        <f>Requirements!A188</f>
        <v>MS-FSA_R280</v>
      </c>
      <c r="B186" s="51"/>
      <c r="C186" s="51"/>
      <c r="D186" s="51"/>
      <c r="E186" s="51"/>
      <c r="F186" s="51"/>
      <c r="G186" s="51"/>
      <c r="H186" s="51"/>
      <c r="I186" s="51"/>
      <c r="J186" s="51"/>
      <c r="K186" s="51"/>
      <c r="L186" s="51"/>
      <c r="M186" s="51"/>
      <c r="N186" s="51"/>
      <c r="O186" s="51"/>
      <c r="P186" s="51"/>
      <c r="Q186" s="51"/>
      <c r="R186" s="51"/>
      <c r="S186" s="51">
        <f>SUM(B186:R186)</f>
        <v>0</v>
      </c>
      <c r="T186" s="51">
        <f>IF(S186=0,0,1)</f>
        <v>0</v>
      </c>
      <c r="U186" s="51" t="b">
        <f>AND(V186:X186)</f>
        <v>0</v>
      </c>
      <c r="V186" s="51" t="b">
        <f>(Requirements!K188="Normative")</f>
        <v>0</v>
      </c>
      <c r="W186" s="51" t="b">
        <f>AND(Requirements!L188&lt;&gt;"Non-testable",Requirements!L188&lt;&gt;"Deleted",Requirements!L188&lt;&gt;"")</f>
        <v>0</v>
      </c>
      <c r="X186" s="51" t="b">
        <f>(VLOOKUP(Requirements!I188,Scope[[Role]:[Description]],2,FALSE)="In")</f>
        <v>1</v>
      </c>
      <c r="Y186" s="51">
        <f>IF(U186,T186, 0)</f>
        <v>0</v>
      </c>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row>
    <row r="187" spans="1:60">
      <c r="A187" s="49" t="str">
        <f>Requirements!A189</f>
        <v>MS-FSA_R122</v>
      </c>
      <c r="B187" s="87"/>
      <c r="C187" s="87"/>
      <c r="D187" s="87"/>
      <c r="E187" s="87"/>
      <c r="F187" s="87"/>
      <c r="G187" s="87"/>
      <c r="H187" s="87"/>
      <c r="I187" s="87"/>
      <c r="J187" s="87"/>
      <c r="K187" s="87"/>
      <c r="L187" s="87"/>
      <c r="M187" s="87"/>
      <c r="N187" s="87"/>
      <c r="O187" s="87"/>
      <c r="P187" s="87"/>
      <c r="Q187" s="87"/>
      <c r="R187" s="87"/>
      <c r="S187" s="87">
        <f>SUM(B187:R187)</f>
        <v>0</v>
      </c>
      <c r="T187" s="87">
        <f>IF(S187=0,0,1)</f>
        <v>0</v>
      </c>
      <c r="U187" s="87" t="b">
        <f>AND(V187:X187)</f>
        <v>0</v>
      </c>
      <c r="V187" s="87" t="b">
        <f>(Requirements!K189="Normative")</f>
        <v>1</v>
      </c>
      <c r="W187" s="87" t="b">
        <f>AND(Requirements!L189&lt;&gt;"Non-testable",Requirements!L189&lt;&gt;"Deleted",Requirements!L189&lt;&gt;"")</f>
        <v>0</v>
      </c>
      <c r="X187" s="87" t="b">
        <f>(VLOOKUP(Requirements!I189,Scope[[Role]:[Description]],2,FALSE)="In")</f>
        <v>1</v>
      </c>
      <c r="Y187" s="87">
        <f>IF(U187,T187, 0)</f>
        <v>0</v>
      </c>
    </row>
    <row r="188" spans="1:60">
      <c r="A188" s="49" t="str">
        <f>Requirements!A190</f>
        <v>MS-FSA_R278</v>
      </c>
      <c r="B188" s="87"/>
      <c r="C188" s="87"/>
      <c r="D188" s="87"/>
      <c r="E188" s="87"/>
      <c r="F188" s="87"/>
      <c r="G188" s="87"/>
      <c r="H188" s="87"/>
      <c r="I188" s="87"/>
      <c r="J188" s="87"/>
      <c r="K188" s="87"/>
      <c r="L188" s="87"/>
      <c r="M188" s="87"/>
      <c r="N188" s="87"/>
      <c r="O188" s="87"/>
      <c r="P188" s="87"/>
      <c r="Q188" s="87"/>
      <c r="R188" s="87"/>
      <c r="S188" s="87">
        <f>SUM(B188:R188)</f>
        <v>0</v>
      </c>
      <c r="T188" s="87">
        <f>IF(S188=0,0,1)</f>
        <v>0</v>
      </c>
      <c r="U188" s="87" t="b">
        <f>AND(V188:X188)</f>
        <v>0</v>
      </c>
      <c r="V188" s="87" t="b">
        <f>(Requirements!K190="Normative")</f>
        <v>0</v>
      </c>
      <c r="W188" s="87" t="b">
        <f>AND(Requirements!L190&lt;&gt;"Non-testable",Requirements!L190&lt;&gt;"Deleted",Requirements!L190&lt;&gt;"")</f>
        <v>1</v>
      </c>
      <c r="X188" s="87" t="b">
        <f>(VLOOKUP(Requirements!I190,Scope[[Role]:[Description]],2,FALSE)="In")</f>
        <v>1</v>
      </c>
      <c r="Y188" s="87">
        <f>IF(U188,T188, 0)</f>
        <v>0</v>
      </c>
    </row>
    <row r="189" spans="1:60">
      <c r="A189" s="49" t="str">
        <f>Requirements!A191</f>
        <v>MS-FSA_R279</v>
      </c>
      <c r="B189" s="87"/>
      <c r="C189" s="87"/>
      <c r="D189" s="87"/>
      <c r="E189" s="87"/>
      <c r="F189" s="87"/>
      <c r="G189" s="87"/>
      <c r="H189" s="87"/>
      <c r="I189" s="87"/>
      <c r="J189" s="87"/>
      <c r="K189" s="87"/>
      <c r="L189" s="87"/>
      <c r="M189" s="87"/>
      <c r="N189" s="87"/>
      <c r="O189" s="87"/>
      <c r="P189" s="87"/>
      <c r="Q189" s="87"/>
      <c r="R189" s="87"/>
      <c r="S189" s="87">
        <f>SUM(B189:R189)</f>
        <v>0</v>
      </c>
      <c r="T189" s="87">
        <f>IF(S189=0,0,1)</f>
        <v>0</v>
      </c>
      <c r="U189" s="87" t="b">
        <f>AND(V189:X189)</f>
        <v>0</v>
      </c>
      <c r="V189" s="87" t="b">
        <f>(Requirements!K191="Normative")</f>
        <v>0</v>
      </c>
      <c r="W189" s="87" t="b">
        <f>AND(Requirements!L191&lt;&gt;"Non-testable",Requirements!L191&lt;&gt;"Deleted",Requirements!L191&lt;&gt;"")</f>
        <v>1</v>
      </c>
      <c r="X189" s="87" t="b">
        <f>(VLOOKUP(Requirements!I191,Scope[[Role]:[Description]],2,FALSE)="In")</f>
        <v>1</v>
      </c>
      <c r="Y189" s="87">
        <f>IF(U189,T189, 0)</f>
        <v>0</v>
      </c>
    </row>
    <row r="190" spans="1:60">
      <c r="A190" s="49" t="str">
        <f>Requirements!A192</f>
        <v>MS-FSA_R124</v>
      </c>
      <c r="B190" s="87"/>
      <c r="C190" s="87"/>
      <c r="D190" s="87"/>
      <c r="E190" s="87"/>
      <c r="F190" s="87"/>
      <c r="G190" s="87"/>
      <c r="H190" s="87"/>
      <c r="I190" s="87"/>
      <c r="J190" s="87"/>
      <c r="K190" s="87"/>
      <c r="L190" s="87"/>
      <c r="M190" s="87"/>
      <c r="N190" s="87"/>
      <c r="O190" s="87"/>
      <c r="P190" s="87"/>
      <c r="Q190" s="87"/>
      <c r="R190" s="87"/>
      <c r="S190" s="87">
        <f>SUM(B190:R190)</f>
        <v>0</v>
      </c>
      <c r="T190" s="87">
        <f>IF(S190=0,0,1)</f>
        <v>0</v>
      </c>
      <c r="U190" s="87" t="b">
        <f>AND(V190:X190)</f>
        <v>0</v>
      </c>
      <c r="V190" s="87" t="b">
        <f>(Requirements!K192="Normative")</f>
        <v>0</v>
      </c>
      <c r="W190" s="87" t="b">
        <f>AND(Requirements!L192&lt;&gt;"Non-testable",Requirements!L192&lt;&gt;"Deleted",Requirements!L192&lt;&gt;"")</f>
        <v>1</v>
      </c>
      <c r="X190" s="87" t="b">
        <f>(VLOOKUP(Requirements!I192,Scope[[Role]:[Description]],2,FALSE)="In")</f>
        <v>1</v>
      </c>
      <c r="Y190" s="87">
        <f>IF(U190,T190, 0)</f>
        <v>0</v>
      </c>
    </row>
    <row r="191" spans="1:60">
      <c r="A191" s="155" t="str">
        <f>Requirements!A193</f>
        <v>MS-FSA_R158</v>
      </c>
      <c r="B191" s="51"/>
      <c r="C191" s="51"/>
      <c r="D191" s="51"/>
      <c r="E191" s="51"/>
      <c r="F191" s="51"/>
      <c r="G191" s="51"/>
      <c r="H191" s="51"/>
      <c r="I191" s="51"/>
      <c r="J191" s="51"/>
      <c r="K191" s="51"/>
      <c r="L191" s="51"/>
      <c r="M191" s="51"/>
      <c r="N191" s="51"/>
      <c r="O191" s="51"/>
      <c r="P191" s="51"/>
      <c r="Q191" s="51"/>
      <c r="R191" s="51"/>
      <c r="S191" s="51">
        <f>SUM(B191:R191)</f>
        <v>0</v>
      </c>
      <c r="T191" s="51">
        <f>IF(S191=0,0,1)</f>
        <v>0</v>
      </c>
      <c r="U191" s="51" t="b">
        <f>AND(V191:X191)</f>
        <v>0</v>
      </c>
      <c r="V191" s="51" t="b">
        <f>(Requirements!K193="Normative")</f>
        <v>0</v>
      </c>
      <c r="W191" s="51" t="b">
        <f>AND(Requirements!L193&lt;&gt;"Non-testable",Requirements!L193&lt;&gt;"Deleted",Requirements!L193&lt;&gt;"")</f>
        <v>0</v>
      </c>
      <c r="X191" s="51" t="b">
        <f>(VLOOKUP(Requirements!I193,Scope[[Role]:[Description]],2,FALSE)="In")</f>
        <v>1</v>
      </c>
      <c r="Y191" s="51">
        <f>IF(U191,T191, 0)</f>
        <v>0</v>
      </c>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row>
    <row r="192" spans="1:60">
      <c r="A192" s="49" t="str">
        <f>Requirements!A194</f>
        <v>MS-FSA_R125</v>
      </c>
      <c r="B192" s="87"/>
      <c r="C192" s="87"/>
      <c r="D192" s="87"/>
      <c r="E192" s="87"/>
      <c r="F192" s="87"/>
      <c r="G192" s="87"/>
      <c r="H192" s="87"/>
      <c r="I192" s="87"/>
      <c r="J192" s="87"/>
      <c r="K192" s="87"/>
      <c r="L192" s="87"/>
      <c r="M192" s="87"/>
      <c r="N192" s="87"/>
      <c r="O192" s="87"/>
      <c r="P192" s="87"/>
      <c r="Q192" s="87"/>
      <c r="R192" s="87"/>
      <c r="S192" s="87">
        <f>SUM(B192:R192)</f>
        <v>0</v>
      </c>
      <c r="T192" s="87">
        <f>IF(S192=0,0,1)</f>
        <v>0</v>
      </c>
      <c r="U192" s="87" t="b">
        <f>AND(V192:X192)</f>
        <v>0</v>
      </c>
      <c r="V192" s="87" t="b">
        <f>(Requirements!K194="Normative")</f>
        <v>0</v>
      </c>
      <c r="W192" s="87" t="b">
        <f>AND(Requirements!L194&lt;&gt;"Non-testable",Requirements!L194&lt;&gt;"Deleted",Requirements!L194&lt;&gt;"")</f>
        <v>1</v>
      </c>
      <c r="X192" s="87" t="b">
        <f>(VLOOKUP(Requirements!I194,Scope[[Role]:[Description]],2,FALSE)="In")</f>
        <v>1</v>
      </c>
      <c r="Y192" s="87">
        <f>IF(U192,T192, 0)</f>
        <v>0</v>
      </c>
    </row>
    <row r="193" spans="1:25">
      <c r="A193" s="49" t="str">
        <f>Requirements!A195</f>
        <v>MS-FSA_R126</v>
      </c>
      <c r="B193" s="87"/>
      <c r="C193" s="87"/>
      <c r="D193" s="87"/>
      <c r="E193" s="87"/>
      <c r="F193" s="87"/>
      <c r="G193" s="87"/>
      <c r="H193" s="87"/>
      <c r="I193" s="87"/>
      <c r="J193" s="87"/>
      <c r="K193" s="87"/>
      <c r="L193" s="87"/>
      <c r="M193" s="87"/>
      <c r="N193" s="87"/>
      <c r="O193" s="87"/>
      <c r="P193" s="87"/>
      <c r="Q193" s="87"/>
      <c r="R193" s="87"/>
      <c r="S193" s="87">
        <f>SUM(B193:R193)</f>
        <v>0</v>
      </c>
      <c r="T193" s="87">
        <f>IF(S193=0,0,1)</f>
        <v>0</v>
      </c>
      <c r="U193" s="87" t="b">
        <f>AND(V193:X193)</f>
        <v>0</v>
      </c>
      <c r="V193" s="87" t="b">
        <f>(Requirements!K195="Normative")</f>
        <v>0</v>
      </c>
      <c r="W193" s="87" t="b">
        <f>AND(Requirements!L195&lt;&gt;"Non-testable",Requirements!L195&lt;&gt;"Deleted",Requirements!L195&lt;&gt;"")</f>
        <v>1</v>
      </c>
      <c r="X193" s="87" t="b">
        <f>(VLOOKUP(Requirements!I195,Scope[[Role]:[Description]],2,FALSE)="In")</f>
        <v>1</v>
      </c>
      <c r="Y193" s="87">
        <f>IF(U193,T193, 0)</f>
        <v>0</v>
      </c>
    </row>
    <row r="194" spans="1:25">
      <c r="A194" s="49" t="str">
        <f>Requirements!A196</f>
        <v>MS-FSA_R127</v>
      </c>
      <c r="B194" s="87"/>
      <c r="C194" s="87"/>
      <c r="D194" s="87"/>
      <c r="E194" s="87"/>
      <c r="F194" s="87"/>
      <c r="G194" s="87"/>
      <c r="H194" s="87"/>
      <c r="I194" s="87"/>
      <c r="J194" s="87"/>
      <c r="K194" s="87"/>
      <c r="L194" s="87"/>
      <c r="M194" s="87"/>
      <c r="N194" s="87"/>
      <c r="O194" s="87"/>
      <c r="P194" s="87"/>
      <c r="Q194" s="87"/>
      <c r="R194" s="87"/>
      <c r="S194" s="87">
        <f>SUM(B194:R194)</f>
        <v>0</v>
      </c>
      <c r="T194" s="87">
        <f>IF(S194=0,0,1)</f>
        <v>0</v>
      </c>
      <c r="U194" s="87" t="b">
        <f>AND(V194:X194)</f>
        <v>0</v>
      </c>
      <c r="V194" s="87" t="b">
        <f>(Requirements!K196="Normative")</f>
        <v>1</v>
      </c>
      <c r="W194" s="87" t="b">
        <f>AND(Requirements!L196&lt;&gt;"Non-testable",Requirements!L196&lt;&gt;"Deleted",Requirements!L196&lt;&gt;"")</f>
        <v>0</v>
      </c>
      <c r="X194" s="87" t="b">
        <f>(VLOOKUP(Requirements!I196,Scope[[Role]:[Description]],2,FALSE)="In")</f>
        <v>1</v>
      </c>
      <c r="Y194" s="87">
        <f>IF(U194,T194, 0)</f>
        <v>0</v>
      </c>
    </row>
    <row r="195" spans="1:25">
      <c r="A195" s="49" t="str">
        <f>Requirements!A197</f>
        <v>MS-FSA_R128</v>
      </c>
      <c r="B195" s="87"/>
      <c r="C195" s="87"/>
      <c r="D195" s="87"/>
      <c r="E195" s="87"/>
      <c r="F195" s="87"/>
      <c r="G195" s="87"/>
      <c r="H195" s="87"/>
      <c r="I195" s="87"/>
      <c r="J195" s="87"/>
      <c r="K195" s="87"/>
      <c r="L195" s="87"/>
      <c r="M195" s="87"/>
      <c r="N195" s="87"/>
      <c r="O195" s="87"/>
      <c r="P195" s="87"/>
      <c r="Q195" s="87"/>
      <c r="R195" s="87"/>
      <c r="S195" s="87">
        <f>SUM(B195:R195)</f>
        <v>0</v>
      </c>
      <c r="T195" s="87">
        <f>IF(S195=0,0,1)</f>
        <v>0</v>
      </c>
      <c r="U195" s="87" t="b">
        <f>AND(V195:X195)</f>
        <v>0</v>
      </c>
      <c r="V195" s="87" t="b">
        <f>(Requirements!K197="Normative")</f>
        <v>1</v>
      </c>
      <c r="W195" s="87" t="b">
        <f>AND(Requirements!L197&lt;&gt;"Non-testable",Requirements!L197&lt;&gt;"Deleted",Requirements!L197&lt;&gt;"")</f>
        <v>0</v>
      </c>
      <c r="X195" s="87" t="b">
        <f>(VLOOKUP(Requirements!I197,Scope[[Role]:[Description]],2,FALSE)="In")</f>
        <v>1</v>
      </c>
      <c r="Y195" s="87">
        <f>IF(U195,T195, 0)</f>
        <v>0</v>
      </c>
    </row>
    <row r="196" spans="1:25">
      <c r="A196" s="49" t="str">
        <f>Requirements!A198</f>
        <v>MS-FSA_R129</v>
      </c>
      <c r="B196" s="87"/>
      <c r="C196" s="87"/>
      <c r="D196" s="87"/>
      <c r="E196" s="87"/>
      <c r="F196" s="87"/>
      <c r="G196" s="87"/>
      <c r="H196" s="87"/>
      <c r="I196" s="87"/>
      <c r="J196" s="87"/>
      <c r="K196" s="87"/>
      <c r="L196" s="87"/>
      <c r="M196" s="87"/>
      <c r="N196" s="87"/>
      <c r="O196" s="87"/>
      <c r="P196" s="87"/>
      <c r="Q196" s="87"/>
      <c r="R196" s="87"/>
      <c r="S196" s="87">
        <f>SUM(B196:R196)</f>
        <v>0</v>
      </c>
      <c r="T196" s="87">
        <f>IF(S196=0,0,1)</f>
        <v>0</v>
      </c>
      <c r="U196" s="87" t="b">
        <f>AND(V196:X196)</f>
        <v>0</v>
      </c>
      <c r="V196" s="87" t="b">
        <f>(Requirements!K198="Normative")</f>
        <v>0</v>
      </c>
      <c r="W196" s="87" t="b">
        <f>AND(Requirements!L198&lt;&gt;"Non-testable",Requirements!L198&lt;&gt;"Deleted",Requirements!L198&lt;&gt;"")</f>
        <v>1</v>
      </c>
      <c r="X196" s="87" t="b">
        <f>(VLOOKUP(Requirements!I198,Scope[[Role]:[Description]],2,FALSE)="In")</f>
        <v>1</v>
      </c>
      <c r="Y196" s="87">
        <f>IF(U196,T196, 0)</f>
        <v>0</v>
      </c>
    </row>
    <row r="197" spans="1:25">
      <c r="A197" s="49" t="str">
        <f>Requirements!A199</f>
        <v>MS-FSA_R130</v>
      </c>
      <c r="B197" s="87"/>
      <c r="C197" s="87"/>
      <c r="D197" s="87"/>
      <c r="E197" s="87"/>
      <c r="F197" s="87"/>
      <c r="G197" s="87"/>
      <c r="H197" s="87"/>
      <c r="I197" s="87"/>
      <c r="J197" s="87"/>
      <c r="K197" s="87"/>
      <c r="L197" s="87"/>
      <c r="M197" s="87"/>
      <c r="N197" s="87"/>
      <c r="O197" s="87"/>
      <c r="P197" s="87"/>
      <c r="Q197" s="87"/>
      <c r="R197" s="87"/>
      <c r="S197" s="87">
        <f>SUM(B197:R197)</f>
        <v>0</v>
      </c>
      <c r="T197" s="87">
        <f>IF(S197=0,0,1)</f>
        <v>0</v>
      </c>
      <c r="U197" s="87" t="b">
        <f>AND(V197:X197)</f>
        <v>0</v>
      </c>
      <c r="V197" s="87" t="b">
        <f>(Requirements!K199="Normative")</f>
        <v>1</v>
      </c>
      <c r="W197" s="87" t="b">
        <f>AND(Requirements!L199&lt;&gt;"Non-testable",Requirements!L199&lt;&gt;"Deleted",Requirements!L199&lt;&gt;"")</f>
        <v>0</v>
      </c>
      <c r="X197" s="87" t="b">
        <f>(VLOOKUP(Requirements!I199,Scope[[Role]:[Description]],2,FALSE)="In")</f>
        <v>1</v>
      </c>
      <c r="Y197" s="87">
        <f>IF(U197,T197, 0)</f>
        <v>0</v>
      </c>
    </row>
    <row r="198" spans="1:25">
      <c r="A198" s="49" t="str">
        <f>Requirements!A200</f>
        <v>MS-FSA_R131</v>
      </c>
      <c r="B198" s="87"/>
      <c r="C198" s="87"/>
      <c r="D198" s="87"/>
      <c r="E198" s="87"/>
      <c r="F198" s="87"/>
      <c r="G198" s="87"/>
      <c r="H198" s="87"/>
      <c r="I198" s="87"/>
      <c r="J198" s="87"/>
      <c r="K198" s="87"/>
      <c r="L198" s="87"/>
      <c r="M198" s="87"/>
      <c r="N198" s="87"/>
      <c r="O198" s="87"/>
      <c r="P198" s="87"/>
      <c r="Q198" s="87"/>
      <c r="R198" s="87"/>
      <c r="S198" s="87">
        <f>SUM(B198:R198)</f>
        <v>0</v>
      </c>
      <c r="T198" s="87">
        <f>IF(S198=0,0,1)</f>
        <v>0</v>
      </c>
      <c r="U198" s="87" t="b">
        <f>AND(V198:X198)</f>
        <v>0</v>
      </c>
      <c r="V198" s="87" t="b">
        <f>(Requirements!K200="Normative")</f>
        <v>0</v>
      </c>
      <c r="W198" s="87" t="b">
        <f>AND(Requirements!L200&lt;&gt;"Non-testable",Requirements!L200&lt;&gt;"Deleted",Requirements!L200&lt;&gt;"")</f>
        <v>1</v>
      </c>
      <c r="X198" s="87" t="b">
        <f>(VLOOKUP(Requirements!I200,Scope[[Role]:[Description]],2,FALSE)="In")</f>
        <v>1</v>
      </c>
      <c r="Y198" s="87">
        <f>IF(U198,T198, 0)</f>
        <v>0</v>
      </c>
    </row>
    <row r="199" spans="1:25">
      <c r="A199" s="49" t="str">
        <f>Requirements!A201</f>
        <v>MS-FSA_R281</v>
      </c>
      <c r="B199" s="87"/>
      <c r="C199" s="87"/>
      <c r="D199" s="87"/>
      <c r="E199" s="87"/>
      <c r="F199" s="87"/>
      <c r="G199" s="87"/>
      <c r="H199" s="87"/>
      <c r="I199" s="87"/>
      <c r="J199" s="87"/>
      <c r="K199" s="87"/>
      <c r="L199" s="87"/>
      <c r="M199" s="87"/>
      <c r="N199" s="87"/>
      <c r="O199" s="87"/>
      <c r="P199" s="87"/>
      <c r="Q199" s="87"/>
      <c r="R199" s="87"/>
      <c r="S199" s="87">
        <f>SUM(B199:R199)</f>
        <v>0</v>
      </c>
      <c r="T199" s="87">
        <f>IF(S199=0,0,1)</f>
        <v>0</v>
      </c>
      <c r="U199" s="87" t="b">
        <f>AND(V199:X199)</f>
        <v>0</v>
      </c>
      <c r="V199" s="87" t="b">
        <f>(Requirements!K201="Normative")</f>
        <v>1</v>
      </c>
      <c r="W199" s="87" t="b">
        <f>AND(Requirements!L201&lt;&gt;"Non-testable",Requirements!L201&lt;&gt;"Deleted",Requirements!L201&lt;&gt;"")</f>
        <v>0</v>
      </c>
      <c r="X199" s="87" t="b">
        <f>(VLOOKUP(Requirements!I201,Scope[[Role]:[Description]],2,FALSE)="In")</f>
        <v>1</v>
      </c>
      <c r="Y199" s="87">
        <f>IF(U199,T199, 0)</f>
        <v>0</v>
      </c>
    </row>
    <row r="200" spans="1:25">
      <c r="A200" s="49" t="str">
        <f>Requirements!A202</f>
        <v>MS-FSA_R282</v>
      </c>
      <c r="B200" s="87"/>
      <c r="C200" s="87"/>
      <c r="D200" s="87"/>
      <c r="E200" s="87"/>
      <c r="F200" s="87"/>
      <c r="G200" s="87"/>
      <c r="H200" s="87"/>
      <c r="I200" s="87"/>
      <c r="J200" s="87"/>
      <c r="K200" s="87"/>
      <c r="L200" s="87"/>
      <c r="M200" s="87"/>
      <c r="N200" s="87"/>
      <c r="O200" s="87"/>
      <c r="P200" s="87"/>
      <c r="Q200" s="87"/>
      <c r="R200" s="87"/>
      <c r="S200" s="87">
        <f>SUM(B200:R200)</f>
        <v>0</v>
      </c>
      <c r="T200" s="87">
        <f>IF(S200=0,0,1)</f>
        <v>0</v>
      </c>
      <c r="U200" s="87" t="b">
        <f>AND(V200:X200)</f>
        <v>0</v>
      </c>
      <c r="V200" s="87" t="b">
        <f>(Requirements!K202="Normative")</f>
        <v>1</v>
      </c>
      <c r="W200" s="87" t="b">
        <f>AND(Requirements!L202&lt;&gt;"Non-testable",Requirements!L202&lt;&gt;"Deleted",Requirements!L202&lt;&gt;"")</f>
        <v>0</v>
      </c>
      <c r="X200" s="87" t="b">
        <f>(VLOOKUP(Requirements!I202,Scope[[Role]:[Description]],2,FALSE)="In")</f>
        <v>1</v>
      </c>
      <c r="Y200" s="87">
        <f>IF(U200,T200, 0)</f>
        <v>0</v>
      </c>
    </row>
    <row r="201" spans="1:25">
      <c r="A201" s="49" t="str">
        <f>Requirements!A203</f>
        <v>MS-FSA_R133</v>
      </c>
      <c r="B201" s="87"/>
      <c r="C201" s="87"/>
      <c r="D201" s="87"/>
      <c r="E201" s="87"/>
      <c r="F201" s="87"/>
      <c r="G201" s="87"/>
      <c r="H201" s="87"/>
      <c r="I201" s="87"/>
      <c r="J201" s="87"/>
      <c r="K201" s="87"/>
      <c r="L201" s="87"/>
      <c r="M201" s="87"/>
      <c r="N201" s="87"/>
      <c r="O201" s="87"/>
      <c r="P201" s="87"/>
      <c r="Q201" s="87"/>
      <c r="R201" s="87"/>
      <c r="S201" s="87">
        <f>SUM(B201:R201)</f>
        <v>0</v>
      </c>
      <c r="T201" s="87">
        <f>IF(S201=0,0,1)</f>
        <v>0</v>
      </c>
      <c r="U201" s="87" t="b">
        <f>AND(V201:X201)</f>
        <v>0</v>
      </c>
      <c r="V201" s="87" t="b">
        <f>(Requirements!K203="Normative")</f>
        <v>0</v>
      </c>
      <c r="W201" s="87" t="b">
        <f>AND(Requirements!L203&lt;&gt;"Non-testable",Requirements!L203&lt;&gt;"Deleted",Requirements!L203&lt;&gt;"")</f>
        <v>1</v>
      </c>
      <c r="X201" s="87" t="b">
        <f>(VLOOKUP(Requirements!I203,Scope[[Role]:[Description]],2,FALSE)="In")</f>
        <v>1</v>
      </c>
      <c r="Y201" s="87">
        <f>IF(U201,T201, 0)</f>
        <v>0</v>
      </c>
    </row>
    <row r="202" spans="1:25">
      <c r="A202" s="49" t="str">
        <f>Requirements!A204</f>
        <v>MS-FSA_R134</v>
      </c>
      <c r="B202" s="87"/>
      <c r="C202" s="87"/>
      <c r="D202" s="87"/>
      <c r="E202" s="87"/>
      <c r="F202" s="87"/>
      <c r="G202" s="87"/>
      <c r="H202" s="87"/>
      <c r="I202" s="87"/>
      <c r="J202" s="87"/>
      <c r="K202" s="87"/>
      <c r="L202" s="87"/>
      <c r="M202" s="87"/>
      <c r="N202" s="87"/>
      <c r="O202" s="87"/>
      <c r="P202" s="87"/>
      <c r="Q202" s="87"/>
      <c r="R202" s="87"/>
      <c r="S202" s="87">
        <f>SUM(B202:R202)</f>
        <v>0</v>
      </c>
      <c r="T202" s="87">
        <f>IF(S202=0,0,1)</f>
        <v>0</v>
      </c>
      <c r="U202" s="87" t="b">
        <f>AND(V202:X202)</f>
        <v>0</v>
      </c>
      <c r="V202" s="87" t="b">
        <f>(Requirements!K204="Normative")</f>
        <v>1</v>
      </c>
      <c r="W202" s="87" t="b">
        <f>AND(Requirements!L204&lt;&gt;"Non-testable",Requirements!L204&lt;&gt;"Deleted",Requirements!L204&lt;&gt;"")</f>
        <v>0</v>
      </c>
      <c r="X202" s="87" t="b">
        <f>(VLOOKUP(Requirements!I204,Scope[[Role]:[Description]],2,FALSE)="In")</f>
        <v>1</v>
      </c>
      <c r="Y202" s="87">
        <f>IF(U202,T202, 0)</f>
        <v>0</v>
      </c>
    </row>
    <row r="203" spans="1:25">
      <c r="A203" s="49" t="str">
        <f>Requirements!A205</f>
        <v>MS-FSA_R135</v>
      </c>
      <c r="B203" s="87"/>
      <c r="C203" s="87"/>
      <c r="D203" s="87"/>
      <c r="E203" s="87"/>
      <c r="F203" s="87"/>
      <c r="G203" s="87"/>
      <c r="H203" s="87"/>
      <c r="I203" s="87"/>
      <c r="J203" s="87"/>
      <c r="K203" s="87"/>
      <c r="L203" s="87"/>
      <c r="M203" s="87"/>
      <c r="N203" s="87"/>
      <c r="O203" s="87"/>
      <c r="P203" s="87"/>
      <c r="Q203" s="87"/>
      <c r="R203" s="87"/>
      <c r="S203" s="87">
        <f>SUM(B203:R203)</f>
        <v>0</v>
      </c>
      <c r="T203" s="87">
        <f>IF(S203=0,0,1)</f>
        <v>0</v>
      </c>
      <c r="U203" s="87" t="b">
        <f>AND(V203:X203)</f>
        <v>0</v>
      </c>
      <c r="V203" s="87" t="b">
        <f>(Requirements!K205="Normative")</f>
        <v>1</v>
      </c>
      <c r="W203" s="87" t="b">
        <f>AND(Requirements!L205&lt;&gt;"Non-testable",Requirements!L205&lt;&gt;"Deleted",Requirements!L205&lt;&gt;"")</f>
        <v>0</v>
      </c>
      <c r="X203" s="87" t="b">
        <f>(VLOOKUP(Requirements!I205,Scope[[Role]:[Description]],2,FALSE)="In")</f>
        <v>1</v>
      </c>
      <c r="Y203" s="87">
        <f>IF(U203,T203, 0)</f>
        <v>0</v>
      </c>
    </row>
    <row r="204" spans="1:25">
      <c r="A204" s="49" t="str">
        <f>Requirements!A206</f>
        <v>MS-FSA_R136</v>
      </c>
      <c r="B204" s="87"/>
      <c r="C204" s="87"/>
      <c r="D204" s="87"/>
      <c r="E204" s="87"/>
      <c r="F204" s="87"/>
      <c r="G204" s="87"/>
      <c r="H204" s="87"/>
      <c r="I204" s="87"/>
      <c r="J204" s="87"/>
      <c r="K204" s="87"/>
      <c r="L204" s="87"/>
      <c r="M204" s="87"/>
      <c r="N204" s="87"/>
      <c r="O204" s="87"/>
      <c r="P204" s="87"/>
      <c r="Q204" s="87"/>
      <c r="R204" s="87"/>
      <c r="S204" s="87">
        <f>SUM(B204:R204)</f>
        <v>0</v>
      </c>
      <c r="T204" s="87">
        <f>IF(S204=0,0,1)</f>
        <v>0</v>
      </c>
      <c r="U204" s="87" t="b">
        <f>AND(V204:X204)</f>
        <v>0</v>
      </c>
      <c r="V204" s="87" t="b">
        <f>(Requirements!K206="Normative")</f>
        <v>0</v>
      </c>
      <c r="W204" s="87" t="b">
        <f>AND(Requirements!L206&lt;&gt;"Non-testable",Requirements!L206&lt;&gt;"Deleted",Requirements!L206&lt;&gt;"")</f>
        <v>1</v>
      </c>
      <c r="X204" s="87" t="b">
        <f>(VLOOKUP(Requirements!I206,Scope[[Role]:[Description]],2,FALSE)="In")</f>
        <v>1</v>
      </c>
      <c r="Y204" s="87">
        <f>IF(U204,T204, 0)</f>
        <v>0</v>
      </c>
    </row>
    <row r="205" spans="1:25">
      <c r="A205" s="49" t="str">
        <f>Requirements!A207</f>
        <v>MS-FSA_R137</v>
      </c>
      <c r="B205" s="87"/>
      <c r="C205" s="87"/>
      <c r="D205" s="87"/>
      <c r="E205" s="87"/>
      <c r="F205" s="87"/>
      <c r="G205" s="87"/>
      <c r="H205" s="87"/>
      <c r="I205" s="87"/>
      <c r="J205" s="87"/>
      <c r="K205" s="87"/>
      <c r="L205" s="87"/>
      <c r="M205" s="87"/>
      <c r="N205" s="87"/>
      <c r="O205" s="87"/>
      <c r="P205" s="87"/>
      <c r="Q205" s="87"/>
      <c r="R205" s="87"/>
      <c r="S205" s="87">
        <f>SUM(B205:R205)</f>
        <v>0</v>
      </c>
      <c r="T205" s="87">
        <f>IF(S205=0,0,1)</f>
        <v>0</v>
      </c>
      <c r="U205" s="87" t="b">
        <f>AND(V205:X205)</f>
        <v>0</v>
      </c>
      <c r="V205" s="87" t="b">
        <f>(Requirements!K207="Normative")</f>
        <v>0</v>
      </c>
      <c r="W205" s="87" t="b">
        <f>AND(Requirements!L207&lt;&gt;"Non-testable",Requirements!L207&lt;&gt;"Deleted",Requirements!L207&lt;&gt;"")</f>
        <v>1</v>
      </c>
      <c r="X205" s="87" t="b">
        <f>(VLOOKUP(Requirements!I207,Scope[[Role]:[Description]],2,FALSE)="In")</f>
        <v>1</v>
      </c>
      <c r="Y205" s="87">
        <f>IF(U205,T205, 0)</f>
        <v>0</v>
      </c>
    </row>
    <row r="206" spans="1:25">
      <c r="A206" s="49" t="str">
        <f>Requirements!A208</f>
        <v>MS-FSA_R138</v>
      </c>
      <c r="B206" s="87"/>
      <c r="C206" s="87"/>
      <c r="D206" s="87"/>
      <c r="E206" s="87"/>
      <c r="F206" s="87"/>
      <c r="G206" s="87"/>
      <c r="H206" s="87"/>
      <c r="I206" s="87"/>
      <c r="J206" s="87"/>
      <c r="K206" s="87"/>
      <c r="L206" s="87"/>
      <c r="M206" s="87"/>
      <c r="N206" s="87"/>
      <c r="O206" s="87"/>
      <c r="P206" s="87"/>
      <c r="Q206" s="87"/>
      <c r="R206" s="87"/>
      <c r="S206" s="87">
        <f>SUM(B206:R206)</f>
        <v>0</v>
      </c>
      <c r="T206" s="87">
        <f>IF(S206=0,0,1)</f>
        <v>0</v>
      </c>
      <c r="U206" s="87" t="b">
        <f>AND(V206:X206)</f>
        <v>0</v>
      </c>
      <c r="V206" s="87" t="b">
        <f>(Requirements!K208="Normative")</f>
        <v>0</v>
      </c>
      <c r="W206" s="87" t="b">
        <f>AND(Requirements!L208&lt;&gt;"Non-testable",Requirements!L208&lt;&gt;"Deleted",Requirements!L208&lt;&gt;"")</f>
        <v>1</v>
      </c>
      <c r="X206" s="87" t="b">
        <f>(VLOOKUP(Requirements!I208,Scope[[Role]:[Description]],2,FALSE)="In")</f>
        <v>1</v>
      </c>
      <c r="Y206" s="87">
        <f>IF(U206,T206, 0)</f>
        <v>0</v>
      </c>
    </row>
    <row r="207" spans="1:25">
      <c r="A207" s="49" t="str">
        <f>Requirements!A209</f>
        <v>MS-FSA_R139</v>
      </c>
      <c r="B207" s="87"/>
      <c r="C207" s="87"/>
      <c r="D207" s="87"/>
      <c r="E207" s="87"/>
      <c r="F207" s="87"/>
      <c r="G207" s="87"/>
      <c r="H207" s="87"/>
      <c r="I207" s="87"/>
      <c r="J207" s="87"/>
      <c r="K207" s="87"/>
      <c r="L207" s="87"/>
      <c r="M207" s="87"/>
      <c r="N207" s="87"/>
      <c r="O207" s="87"/>
      <c r="P207" s="87"/>
      <c r="Q207" s="87"/>
      <c r="R207" s="87"/>
      <c r="S207" s="87">
        <f>SUM(B207:R207)</f>
        <v>0</v>
      </c>
      <c r="T207" s="87">
        <f>IF(S207=0,0,1)</f>
        <v>0</v>
      </c>
      <c r="U207" s="87" t="b">
        <f>AND(V207:X207)</f>
        <v>0</v>
      </c>
      <c r="V207" s="87" t="b">
        <f>(Requirements!K209="Normative")</f>
        <v>0</v>
      </c>
      <c r="W207" s="87" t="b">
        <f>AND(Requirements!L209&lt;&gt;"Non-testable",Requirements!L209&lt;&gt;"Deleted",Requirements!L209&lt;&gt;"")</f>
        <v>1</v>
      </c>
      <c r="X207" s="87" t="b">
        <f>(VLOOKUP(Requirements!I209,Scope[[Role]:[Description]],2,FALSE)="In")</f>
        <v>1</v>
      </c>
      <c r="Y207" s="87">
        <f>IF(U207,T207, 0)</f>
        <v>0</v>
      </c>
    </row>
    <row r="208" spans="1:25">
      <c r="A208" s="49" t="str">
        <f>Requirements!A210</f>
        <v>MS-FSA_R140</v>
      </c>
      <c r="B208" s="87"/>
      <c r="C208" s="87"/>
      <c r="D208" s="87"/>
      <c r="E208" s="87"/>
      <c r="F208" s="87"/>
      <c r="G208" s="87"/>
      <c r="H208" s="87"/>
      <c r="I208" s="87"/>
      <c r="J208" s="87"/>
      <c r="K208" s="87"/>
      <c r="L208" s="87"/>
      <c r="M208" s="87"/>
      <c r="N208" s="87"/>
      <c r="O208" s="87"/>
      <c r="P208" s="87"/>
      <c r="Q208" s="87"/>
      <c r="R208" s="87"/>
      <c r="S208" s="87">
        <f>SUM(B208:R208)</f>
        <v>0</v>
      </c>
      <c r="T208" s="87">
        <f>IF(S208=0,0,1)</f>
        <v>0</v>
      </c>
      <c r="U208" s="87" t="b">
        <f>AND(V208:X208)</f>
        <v>0</v>
      </c>
      <c r="V208" s="87" t="b">
        <f>(Requirements!K210="Normative")</f>
        <v>0</v>
      </c>
      <c r="W208" s="87" t="b">
        <f>AND(Requirements!L210&lt;&gt;"Non-testable",Requirements!L210&lt;&gt;"Deleted",Requirements!L210&lt;&gt;"")</f>
        <v>1</v>
      </c>
      <c r="X208" s="87" t="b">
        <f>(VLOOKUP(Requirements!I210,Scope[[Role]:[Description]],2,FALSE)="In")</f>
        <v>1</v>
      </c>
      <c r="Y208" s="87">
        <f>IF(U208,T208, 0)</f>
        <v>0</v>
      </c>
    </row>
    <row r="209" spans="1:60">
      <c r="A209" s="49" t="str">
        <f>Requirements!A211</f>
        <v>MS-FSA_R141</v>
      </c>
      <c r="B209" s="87"/>
      <c r="C209" s="87"/>
      <c r="D209" s="87"/>
      <c r="E209" s="87"/>
      <c r="F209" s="87"/>
      <c r="G209" s="87"/>
      <c r="H209" s="87"/>
      <c r="I209" s="87"/>
      <c r="J209" s="87"/>
      <c r="K209" s="87"/>
      <c r="L209" s="87"/>
      <c r="M209" s="87"/>
      <c r="N209" s="87"/>
      <c r="O209" s="87"/>
      <c r="P209" s="87"/>
      <c r="Q209" s="87"/>
      <c r="R209" s="87"/>
      <c r="S209" s="87">
        <f>SUM(B209:R209)</f>
        <v>0</v>
      </c>
      <c r="T209" s="87">
        <f>IF(S209=0,0,1)</f>
        <v>0</v>
      </c>
      <c r="U209" s="87" t="b">
        <f>AND(V209:X209)</f>
        <v>0</v>
      </c>
      <c r="V209" s="87" t="b">
        <f>(Requirements!K211="Normative")</f>
        <v>0</v>
      </c>
      <c r="W209" s="87" t="b">
        <f>AND(Requirements!L211&lt;&gt;"Non-testable",Requirements!L211&lt;&gt;"Deleted",Requirements!L211&lt;&gt;"")</f>
        <v>1</v>
      </c>
      <c r="X209" s="87" t="b">
        <f>(VLOOKUP(Requirements!I211,Scope[[Role]:[Description]],2,FALSE)="In")</f>
        <v>1</v>
      </c>
      <c r="Y209" s="87">
        <f>IF(U209,T209, 0)</f>
        <v>0</v>
      </c>
    </row>
    <row r="210" spans="1:60">
      <c r="A210" s="49" t="str">
        <f>Requirements!A212</f>
        <v>MS-FSA_R142</v>
      </c>
      <c r="B210" s="87"/>
      <c r="C210" s="87"/>
      <c r="D210" s="87"/>
      <c r="E210" s="87"/>
      <c r="F210" s="87"/>
      <c r="G210" s="87"/>
      <c r="H210" s="87"/>
      <c r="I210" s="87"/>
      <c r="J210" s="87"/>
      <c r="K210" s="87"/>
      <c r="L210" s="87"/>
      <c r="M210" s="87"/>
      <c r="N210" s="87"/>
      <c r="O210" s="87"/>
      <c r="P210" s="87"/>
      <c r="Q210" s="87"/>
      <c r="R210" s="87"/>
      <c r="S210" s="87">
        <f>SUM(B210:R210)</f>
        <v>0</v>
      </c>
      <c r="T210" s="87">
        <f>IF(S210=0,0,1)</f>
        <v>0</v>
      </c>
      <c r="U210" s="87" t="b">
        <f>AND(V210:X210)</f>
        <v>0</v>
      </c>
      <c r="V210" s="87" t="b">
        <f>(Requirements!K212="Normative")</f>
        <v>0</v>
      </c>
      <c r="W210" s="87" t="b">
        <f>AND(Requirements!L212&lt;&gt;"Non-testable",Requirements!L212&lt;&gt;"Deleted",Requirements!L212&lt;&gt;"")</f>
        <v>1</v>
      </c>
      <c r="X210" s="87" t="b">
        <f>(VLOOKUP(Requirements!I212,Scope[[Role]:[Description]],2,FALSE)="In")</f>
        <v>1</v>
      </c>
      <c r="Y210" s="87">
        <f>IF(U210,T210, 0)</f>
        <v>0</v>
      </c>
    </row>
    <row r="211" spans="1:60">
      <c r="A211" s="49" t="str">
        <f>Requirements!A213</f>
        <v>MS-FSA_R143</v>
      </c>
      <c r="B211" s="87"/>
      <c r="C211" s="87"/>
      <c r="D211" s="87"/>
      <c r="E211" s="87"/>
      <c r="F211" s="87"/>
      <c r="G211" s="87"/>
      <c r="H211" s="87"/>
      <c r="I211" s="87"/>
      <c r="J211" s="87"/>
      <c r="K211" s="87"/>
      <c r="L211" s="87"/>
      <c r="M211" s="87"/>
      <c r="N211" s="87"/>
      <c r="O211" s="87"/>
      <c r="P211" s="87"/>
      <c r="Q211" s="87"/>
      <c r="R211" s="87"/>
      <c r="S211" s="87">
        <f>SUM(B211:R211)</f>
        <v>0</v>
      </c>
      <c r="T211" s="87">
        <f>IF(S211=0,0,1)</f>
        <v>0</v>
      </c>
      <c r="U211" s="87" t="b">
        <f>AND(V211:X211)</f>
        <v>0</v>
      </c>
      <c r="V211" s="87" t="b">
        <f>(Requirements!K213="Normative")</f>
        <v>0</v>
      </c>
      <c r="W211" s="87" t="b">
        <f>AND(Requirements!L213&lt;&gt;"Non-testable",Requirements!L213&lt;&gt;"Deleted",Requirements!L213&lt;&gt;"")</f>
        <v>1</v>
      </c>
      <c r="X211" s="87" t="b">
        <f>(VLOOKUP(Requirements!I213,Scope[[Role]:[Description]],2,FALSE)="In")</f>
        <v>1</v>
      </c>
      <c r="Y211" s="87">
        <f>IF(U211,T211, 0)</f>
        <v>0</v>
      </c>
    </row>
    <row r="212" spans="1:60">
      <c r="A212" s="49" t="str">
        <f>Requirements!A214</f>
        <v>MS-FSA_R144</v>
      </c>
      <c r="B212" s="87"/>
      <c r="C212" s="87"/>
      <c r="D212" s="87"/>
      <c r="E212" s="87"/>
      <c r="F212" s="87"/>
      <c r="G212" s="87"/>
      <c r="H212" s="87"/>
      <c r="I212" s="87"/>
      <c r="J212" s="87"/>
      <c r="K212" s="87"/>
      <c r="L212" s="87"/>
      <c r="M212" s="87"/>
      <c r="N212" s="87"/>
      <c r="O212" s="87"/>
      <c r="P212" s="87"/>
      <c r="Q212" s="87"/>
      <c r="R212" s="87"/>
      <c r="S212" s="87">
        <f>SUM(B212:R212)</f>
        <v>0</v>
      </c>
      <c r="T212" s="87">
        <f>IF(S212=0,0,1)</f>
        <v>0</v>
      </c>
      <c r="U212" s="87" t="b">
        <f>AND(V212:X212)</f>
        <v>0</v>
      </c>
      <c r="V212" s="87" t="b">
        <f>(Requirements!K214="Normative")</f>
        <v>0</v>
      </c>
      <c r="W212" s="87" t="b">
        <f>AND(Requirements!L214&lt;&gt;"Non-testable",Requirements!L214&lt;&gt;"Deleted",Requirements!L214&lt;&gt;"")</f>
        <v>1</v>
      </c>
      <c r="X212" s="87" t="b">
        <f>(VLOOKUP(Requirements!I214,Scope[[Role]:[Description]],2,FALSE)="In")</f>
        <v>1</v>
      </c>
      <c r="Y212" s="87">
        <f>IF(U212,T212, 0)</f>
        <v>0</v>
      </c>
    </row>
    <row r="213" spans="1:60">
      <c r="A213" s="49" t="str">
        <f>Requirements!A215</f>
        <v>MS-FSA_R145</v>
      </c>
      <c r="B213" s="87"/>
      <c r="C213" s="87"/>
      <c r="D213" s="87"/>
      <c r="E213" s="87"/>
      <c r="F213" s="87"/>
      <c r="G213" s="87"/>
      <c r="H213" s="87"/>
      <c r="I213" s="87"/>
      <c r="J213" s="87"/>
      <c r="K213" s="87"/>
      <c r="L213" s="87"/>
      <c r="M213" s="87"/>
      <c r="N213" s="87"/>
      <c r="O213" s="87"/>
      <c r="P213" s="87"/>
      <c r="Q213" s="87"/>
      <c r="R213" s="87"/>
      <c r="S213" s="87">
        <f>SUM(B213:R213)</f>
        <v>0</v>
      </c>
      <c r="T213" s="87">
        <f>IF(S213=0,0,1)</f>
        <v>0</v>
      </c>
      <c r="U213" s="87" t="b">
        <f>AND(V213:X213)</f>
        <v>0</v>
      </c>
      <c r="V213" s="87" t="b">
        <f>(Requirements!K215="Normative")</f>
        <v>0</v>
      </c>
      <c r="W213" s="87" t="b">
        <f>AND(Requirements!L215&lt;&gt;"Non-testable",Requirements!L215&lt;&gt;"Deleted",Requirements!L215&lt;&gt;"")</f>
        <v>1</v>
      </c>
      <c r="X213" s="87" t="b">
        <f>(VLOOKUP(Requirements!I215,Scope[[Role]:[Description]],2,FALSE)="In")</f>
        <v>1</v>
      </c>
      <c r="Y213" s="87">
        <f>IF(U213,T213, 0)</f>
        <v>0</v>
      </c>
    </row>
    <row r="214" spans="1:60">
      <c r="A214" s="49" t="str">
        <f>Requirements!A216</f>
        <v>MS-FSA_R146</v>
      </c>
      <c r="B214" s="87"/>
      <c r="C214" s="87"/>
      <c r="D214" s="87"/>
      <c r="E214" s="87"/>
      <c r="F214" s="87"/>
      <c r="G214" s="87"/>
      <c r="H214" s="87"/>
      <c r="I214" s="87"/>
      <c r="J214" s="87"/>
      <c r="K214" s="87"/>
      <c r="L214" s="87"/>
      <c r="M214" s="87"/>
      <c r="N214" s="87"/>
      <c r="O214" s="87"/>
      <c r="P214" s="87"/>
      <c r="Q214" s="87"/>
      <c r="R214" s="87"/>
      <c r="S214" s="87">
        <f>SUM(B214:R214)</f>
        <v>0</v>
      </c>
      <c r="T214" s="87">
        <f>IF(S214=0,0,1)</f>
        <v>0</v>
      </c>
      <c r="U214" s="87" t="b">
        <f>AND(V214:X214)</f>
        <v>0</v>
      </c>
      <c r="V214" s="87" t="b">
        <f>(Requirements!K216="Normative")</f>
        <v>0</v>
      </c>
      <c r="W214" s="87" t="b">
        <f>AND(Requirements!L216&lt;&gt;"Non-testable",Requirements!L216&lt;&gt;"Deleted",Requirements!L216&lt;&gt;"")</f>
        <v>1</v>
      </c>
      <c r="X214" s="87" t="b">
        <f>(VLOOKUP(Requirements!I216,Scope[[Role]:[Description]],2,FALSE)="In")</f>
        <v>1</v>
      </c>
      <c r="Y214" s="87">
        <f>IF(U214,T214, 0)</f>
        <v>0</v>
      </c>
    </row>
    <row r="215" spans="1:60">
      <c r="A215" s="49" t="str">
        <f>Requirements!A217</f>
        <v>MS-FSA_R147</v>
      </c>
      <c r="B215" s="87"/>
      <c r="C215" s="87"/>
      <c r="D215" s="87"/>
      <c r="E215" s="87"/>
      <c r="F215" s="87"/>
      <c r="G215" s="87"/>
      <c r="H215" s="87"/>
      <c r="I215" s="87"/>
      <c r="J215" s="87"/>
      <c r="K215" s="87"/>
      <c r="L215" s="87"/>
      <c r="M215" s="87"/>
      <c r="N215" s="87"/>
      <c r="O215" s="87"/>
      <c r="P215" s="87"/>
      <c r="Q215" s="87"/>
      <c r="R215" s="87"/>
      <c r="S215" s="87">
        <f>SUM(B215:R215)</f>
        <v>0</v>
      </c>
      <c r="T215" s="87">
        <f>IF(S215=0,0,1)</f>
        <v>0</v>
      </c>
      <c r="U215" s="87" t="b">
        <f>AND(V215:X215)</f>
        <v>0</v>
      </c>
      <c r="V215" s="87" t="b">
        <f>(Requirements!K217="Normative")</f>
        <v>1</v>
      </c>
      <c r="W215" s="87" t="b">
        <f>AND(Requirements!L217&lt;&gt;"Non-testable",Requirements!L217&lt;&gt;"Deleted",Requirements!L217&lt;&gt;"")</f>
        <v>0</v>
      </c>
      <c r="X215" s="87" t="b">
        <f>(VLOOKUP(Requirements!I217,Scope[[Role]:[Description]],2,FALSE)="In")</f>
        <v>1</v>
      </c>
      <c r="Y215" s="87">
        <f>IF(U215,T215, 0)</f>
        <v>0</v>
      </c>
    </row>
    <row r="216" spans="1:60">
      <c r="A216" s="49" t="str">
        <f>Requirements!A218</f>
        <v>MS-FSA_R148</v>
      </c>
      <c r="B216" s="87"/>
      <c r="C216" s="87"/>
      <c r="D216" s="87"/>
      <c r="E216" s="87"/>
      <c r="F216" s="87"/>
      <c r="G216" s="87"/>
      <c r="H216" s="87"/>
      <c r="I216" s="87"/>
      <c r="J216" s="87"/>
      <c r="K216" s="87"/>
      <c r="L216" s="87"/>
      <c r="M216" s="87"/>
      <c r="N216" s="87"/>
      <c r="O216" s="87"/>
      <c r="P216" s="87"/>
      <c r="Q216" s="87"/>
      <c r="R216" s="87"/>
      <c r="S216" s="87">
        <f>SUM(B216:R216)</f>
        <v>0</v>
      </c>
      <c r="T216" s="87">
        <f>IF(S216=0,0,1)</f>
        <v>0</v>
      </c>
      <c r="U216" s="87" t="b">
        <f>AND(V216:X216)</f>
        <v>0</v>
      </c>
      <c r="V216" s="87" t="b">
        <f>(Requirements!K218="Normative")</f>
        <v>0</v>
      </c>
      <c r="W216" s="87" t="b">
        <f>AND(Requirements!L218&lt;&gt;"Non-testable",Requirements!L218&lt;&gt;"Deleted",Requirements!L218&lt;&gt;"")</f>
        <v>1</v>
      </c>
      <c r="X216" s="87" t="b">
        <f>(VLOOKUP(Requirements!I218,Scope[[Role]:[Description]],2,FALSE)="In")</f>
        <v>1</v>
      </c>
      <c r="Y216" s="87">
        <f>IF(U216,T216, 0)</f>
        <v>0</v>
      </c>
    </row>
    <row r="217" spans="1:60">
      <c r="A217" s="49" t="str">
        <f>Requirements!A219</f>
        <v>MS-FSA_R283</v>
      </c>
      <c r="B217" s="87"/>
      <c r="C217" s="87"/>
      <c r="D217" s="87"/>
      <c r="E217" s="87"/>
      <c r="F217" s="87"/>
      <c r="G217" s="87"/>
      <c r="H217" s="87"/>
      <c r="I217" s="87"/>
      <c r="J217" s="87"/>
      <c r="K217" s="87"/>
      <c r="L217" s="87"/>
      <c r="M217" s="87"/>
      <c r="N217" s="87"/>
      <c r="O217" s="87"/>
      <c r="P217" s="87"/>
      <c r="Q217" s="87"/>
      <c r="R217" s="87"/>
      <c r="S217" s="87">
        <f>SUM(B217:R217)</f>
        <v>0</v>
      </c>
      <c r="T217" s="87">
        <f>IF(S217=0,0,1)</f>
        <v>0</v>
      </c>
      <c r="U217" s="87" t="b">
        <f>AND(V217:X217)</f>
        <v>0</v>
      </c>
      <c r="V217" s="87" t="b">
        <f>(Requirements!K219="Normative")</f>
        <v>0</v>
      </c>
      <c r="W217" s="87" t="b">
        <f>AND(Requirements!L219&lt;&gt;"Non-testable",Requirements!L219&lt;&gt;"Deleted",Requirements!L219&lt;&gt;"")</f>
        <v>1</v>
      </c>
      <c r="X217" s="87" t="b">
        <f>(VLOOKUP(Requirements!I219,Scope[[Role]:[Description]],2,FALSE)="In")</f>
        <v>1</v>
      </c>
      <c r="Y217" s="87">
        <f>IF(U217,T217, 0)</f>
        <v>0</v>
      </c>
    </row>
    <row r="218" spans="1:60">
      <c r="A218" s="49" t="str">
        <f>Requirements!A220</f>
        <v>MS-FSA_R150</v>
      </c>
      <c r="B218" s="87"/>
      <c r="C218" s="87"/>
      <c r="D218" s="87"/>
      <c r="E218" s="87"/>
      <c r="F218" s="87"/>
      <c r="G218" s="87"/>
      <c r="H218" s="87"/>
      <c r="I218" s="87"/>
      <c r="J218" s="87"/>
      <c r="K218" s="87"/>
      <c r="L218" s="87"/>
      <c r="M218" s="87"/>
      <c r="N218" s="87"/>
      <c r="O218" s="87"/>
      <c r="P218" s="87"/>
      <c r="Q218" s="87"/>
      <c r="R218" s="87"/>
      <c r="S218" s="87">
        <f>SUM(B218:R218)</f>
        <v>0</v>
      </c>
      <c r="T218" s="87">
        <f>IF(S218=0,0,1)</f>
        <v>0</v>
      </c>
      <c r="U218" s="87" t="b">
        <f>AND(V218:X218)</f>
        <v>0</v>
      </c>
      <c r="V218" s="87" t="b">
        <f>(Requirements!K220="Normative")</f>
        <v>0</v>
      </c>
      <c r="W218" s="87" t="b">
        <f>AND(Requirements!L220&lt;&gt;"Non-testable",Requirements!L220&lt;&gt;"Deleted",Requirements!L220&lt;&gt;"")</f>
        <v>1</v>
      </c>
      <c r="X218" s="87" t="b">
        <f>(VLOOKUP(Requirements!I220,Scope[[Role]:[Description]],2,FALSE)="In")</f>
        <v>1</v>
      </c>
      <c r="Y218" s="87">
        <f>IF(U218,T218, 0)</f>
        <v>0</v>
      </c>
    </row>
    <row r="219" spans="1:60">
      <c r="A219" s="49" t="str">
        <f>Requirements!A221</f>
        <v>MS-FSA_R151</v>
      </c>
      <c r="B219" s="87"/>
      <c r="C219" s="87"/>
      <c r="D219" s="87"/>
      <c r="E219" s="87"/>
      <c r="F219" s="87"/>
      <c r="G219" s="87"/>
      <c r="H219" s="87"/>
      <c r="I219" s="87"/>
      <c r="J219" s="87"/>
      <c r="K219" s="87"/>
      <c r="L219" s="87"/>
      <c r="M219" s="87"/>
      <c r="N219" s="87"/>
      <c r="O219" s="87"/>
      <c r="P219" s="87"/>
      <c r="Q219" s="87"/>
      <c r="R219" s="87"/>
      <c r="S219" s="87">
        <f>SUM(B219:R219)</f>
        <v>0</v>
      </c>
      <c r="T219" s="87">
        <f>IF(S219=0,0,1)</f>
        <v>0</v>
      </c>
      <c r="U219" s="87" t="b">
        <f>AND(V219:X219)</f>
        <v>0</v>
      </c>
      <c r="V219" s="87" t="b">
        <f>(Requirements!K221="Normative")</f>
        <v>0</v>
      </c>
      <c r="W219" s="87" t="b">
        <f>AND(Requirements!L221&lt;&gt;"Non-testable",Requirements!L221&lt;&gt;"Deleted",Requirements!L221&lt;&gt;"")</f>
        <v>1</v>
      </c>
      <c r="X219" s="87" t="b">
        <f>(VLOOKUP(Requirements!I221,Scope[[Role]:[Description]],2,FALSE)="In")</f>
        <v>1</v>
      </c>
      <c r="Y219" s="87">
        <f>IF(U219,T219, 0)</f>
        <v>0</v>
      </c>
    </row>
    <row r="220" spans="1:60">
      <c r="A220" s="49" t="str">
        <f>Requirements!A222</f>
        <v>MS-FSA_R152</v>
      </c>
      <c r="B220" s="87"/>
      <c r="C220" s="87"/>
      <c r="D220" s="87"/>
      <c r="E220" s="87"/>
      <c r="F220" s="87"/>
      <c r="G220" s="87"/>
      <c r="H220" s="87"/>
      <c r="I220" s="87"/>
      <c r="J220" s="87"/>
      <c r="K220" s="87"/>
      <c r="L220" s="87"/>
      <c r="M220" s="87"/>
      <c r="N220" s="87"/>
      <c r="O220" s="87"/>
      <c r="P220" s="87"/>
      <c r="Q220" s="87"/>
      <c r="R220" s="87"/>
      <c r="S220" s="87">
        <f>SUM(B220:R220)</f>
        <v>0</v>
      </c>
      <c r="T220" s="87">
        <f>IF(S220=0,0,1)</f>
        <v>0</v>
      </c>
      <c r="U220" s="87" t="b">
        <f>AND(V220:X220)</f>
        <v>0</v>
      </c>
      <c r="V220" s="87" t="b">
        <f>(Requirements!K222="Normative")</f>
        <v>0</v>
      </c>
      <c r="W220" s="87" t="b">
        <f>AND(Requirements!L222&lt;&gt;"Non-testable",Requirements!L222&lt;&gt;"Deleted",Requirements!L222&lt;&gt;"")</f>
        <v>1</v>
      </c>
      <c r="X220" s="87" t="b">
        <f>(VLOOKUP(Requirements!I222,Scope[[Role]:[Description]],2,FALSE)="In")</f>
        <v>1</v>
      </c>
      <c r="Y220" s="87">
        <f>IF(U220,T220, 0)</f>
        <v>0</v>
      </c>
    </row>
    <row r="221" spans="1:60">
      <c r="A221" s="49" t="str">
        <f>Requirements!A223</f>
        <v>MS-FSA_R284</v>
      </c>
      <c r="B221" s="87"/>
      <c r="C221" s="87"/>
      <c r="D221" s="87"/>
      <c r="E221" s="87"/>
      <c r="F221" s="87"/>
      <c r="G221" s="87"/>
      <c r="H221" s="87"/>
      <c r="I221" s="87"/>
      <c r="J221" s="87"/>
      <c r="K221" s="87"/>
      <c r="L221" s="87"/>
      <c r="M221" s="87"/>
      <c r="N221" s="87"/>
      <c r="O221" s="87"/>
      <c r="P221" s="87"/>
      <c r="Q221" s="87"/>
      <c r="R221" s="87"/>
      <c r="S221" s="87">
        <f>SUM(B221:R221)</f>
        <v>0</v>
      </c>
      <c r="T221" s="87">
        <f>IF(S221=0,0,1)</f>
        <v>0</v>
      </c>
      <c r="U221" s="87" t="b">
        <f>AND(V221:X221)</f>
        <v>0</v>
      </c>
      <c r="V221" s="87" t="b">
        <f>(Requirements!K223="Normative")</f>
        <v>1</v>
      </c>
      <c r="W221" s="87" t="b">
        <f>AND(Requirements!L223&lt;&gt;"Non-testable",Requirements!L223&lt;&gt;"Deleted",Requirements!L223&lt;&gt;"")</f>
        <v>0</v>
      </c>
      <c r="X221" s="87" t="b">
        <f>(VLOOKUP(Requirements!I223,Scope[[Role]:[Description]],2,FALSE)="In")</f>
        <v>1</v>
      </c>
      <c r="Y221" s="87">
        <f>IF(U221,T221, 0)</f>
        <v>0</v>
      </c>
    </row>
    <row r="222" spans="1:60">
      <c r="A222" s="49" t="str">
        <f>Requirements!A224</f>
        <v>MS-FSA_R285</v>
      </c>
      <c r="B222" s="87"/>
      <c r="C222" s="87"/>
      <c r="D222" s="87"/>
      <c r="E222" s="87"/>
      <c r="F222" s="87"/>
      <c r="G222" s="87"/>
      <c r="H222" s="87"/>
      <c r="I222" s="87"/>
      <c r="J222" s="87"/>
      <c r="K222" s="87"/>
      <c r="L222" s="87"/>
      <c r="M222" s="87"/>
      <c r="N222" s="87"/>
      <c r="O222" s="87"/>
      <c r="P222" s="87"/>
      <c r="Q222" s="87"/>
      <c r="R222" s="87"/>
      <c r="S222" s="87">
        <f>SUM(B222:R222)</f>
        <v>0</v>
      </c>
      <c r="T222" s="87">
        <f>IF(S222=0,0,1)</f>
        <v>0</v>
      </c>
      <c r="U222" s="87" t="b">
        <f>AND(V222:X222)</f>
        <v>0</v>
      </c>
      <c r="V222" s="87" t="b">
        <f>(Requirements!K224="Normative")</f>
        <v>1</v>
      </c>
      <c r="W222" s="87" t="b">
        <f>AND(Requirements!L224&lt;&gt;"Non-testable",Requirements!L224&lt;&gt;"Deleted",Requirements!L224&lt;&gt;"")</f>
        <v>0</v>
      </c>
      <c r="X222" s="87" t="b">
        <f>(VLOOKUP(Requirements!I224,Scope[[Role]:[Description]],2,FALSE)="In")</f>
        <v>1</v>
      </c>
      <c r="Y222" s="87">
        <f>IF(U222,T222, 0)</f>
        <v>0</v>
      </c>
    </row>
    <row r="223" spans="1:60">
      <c r="A223" s="155" t="str">
        <f>Requirements!A225</f>
        <v>MS-FSA_R288</v>
      </c>
      <c r="B223" s="51"/>
      <c r="C223" s="51"/>
      <c r="D223" s="51"/>
      <c r="E223" s="51"/>
      <c r="F223" s="51"/>
      <c r="G223" s="51"/>
      <c r="H223" s="51"/>
      <c r="I223" s="51"/>
      <c r="J223" s="51"/>
      <c r="K223" s="51"/>
      <c r="L223" s="51"/>
      <c r="M223" s="51"/>
      <c r="N223" s="51"/>
      <c r="O223" s="51"/>
      <c r="P223" s="51"/>
      <c r="Q223" s="51"/>
      <c r="R223" s="51"/>
      <c r="S223" s="51">
        <f>SUM(B223:R223)</f>
        <v>0</v>
      </c>
      <c r="T223" s="51">
        <f>IF(S223=0,0,1)</f>
        <v>0</v>
      </c>
      <c r="U223" s="51" t="b">
        <f>AND(V223:X223)</f>
        <v>0</v>
      </c>
      <c r="V223" s="51" t="b">
        <f>(Requirements!K225="Normative")</f>
        <v>0</v>
      </c>
      <c r="W223" s="51" t="b">
        <f>AND(Requirements!L225&lt;&gt;"Non-testable",Requirements!L225&lt;&gt;"Deleted",Requirements!L225&lt;&gt;"")</f>
        <v>0</v>
      </c>
      <c r="X223" s="51" t="b">
        <f>(VLOOKUP(Requirements!I225,Scope[[Role]:[Description]],2,FALSE)="In")</f>
        <v>1</v>
      </c>
      <c r="Y223" s="51">
        <f>IF(U223,T223, 0)</f>
        <v>0</v>
      </c>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c r="BA223" s="50"/>
      <c r="BB223" s="50"/>
      <c r="BC223" s="50"/>
      <c r="BD223" s="50"/>
      <c r="BE223" s="50"/>
      <c r="BF223" s="50"/>
      <c r="BG223" s="50"/>
      <c r="BH223" s="50"/>
    </row>
    <row r="224" spans="1:60">
      <c r="A224" s="49" t="str">
        <f>Requirements!A226</f>
        <v>MS-FSA_R286</v>
      </c>
      <c r="B224" s="87"/>
      <c r="C224" s="87"/>
      <c r="D224" s="87"/>
      <c r="E224" s="87"/>
      <c r="F224" s="87"/>
      <c r="G224" s="87"/>
      <c r="H224" s="87"/>
      <c r="I224" s="87"/>
      <c r="J224" s="87"/>
      <c r="K224" s="87"/>
      <c r="L224" s="87"/>
      <c r="M224" s="87"/>
      <c r="N224" s="87"/>
      <c r="O224" s="87"/>
      <c r="P224" s="87"/>
      <c r="Q224" s="87"/>
      <c r="R224" s="87"/>
      <c r="S224" s="87">
        <f>SUM(B224:R224)</f>
        <v>0</v>
      </c>
      <c r="T224" s="87">
        <f>IF(S224=0,0,1)</f>
        <v>0</v>
      </c>
      <c r="U224" s="87" t="b">
        <f>AND(V224:X224)</f>
        <v>0</v>
      </c>
      <c r="V224" s="87" t="b">
        <f>(Requirements!K226="Normative")</f>
        <v>1</v>
      </c>
      <c r="W224" s="87" t="b">
        <f>AND(Requirements!L226&lt;&gt;"Non-testable",Requirements!L226&lt;&gt;"Deleted",Requirements!L226&lt;&gt;"")</f>
        <v>0</v>
      </c>
      <c r="X224" s="87" t="b">
        <f>(VLOOKUP(Requirements!I226,Scope[[Role]:[Description]],2,FALSE)="In")</f>
        <v>1</v>
      </c>
      <c r="Y224" s="87">
        <f>IF(U224,T224, 0)</f>
        <v>0</v>
      </c>
    </row>
    <row r="225" spans="1:60">
      <c r="A225" s="49" t="str">
        <f>Requirements!A227</f>
        <v>MS-FSA_R287</v>
      </c>
      <c r="B225" s="87"/>
      <c r="C225" s="87"/>
      <c r="D225" s="87"/>
      <c r="E225" s="87"/>
      <c r="F225" s="87"/>
      <c r="G225" s="87"/>
      <c r="H225" s="87"/>
      <c r="I225" s="87"/>
      <c r="J225" s="87"/>
      <c r="K225" s="87"/>
      <c r="L225" s="87"/>
      <c r="M225" s="87"/>
      <c r="N225" s="87"/>
      <c r="O225" s="87"/>
      <c r="P225" s="87"/>
      <c r="Q225" s="87"/>
      <c r="R225" s="87"/>
      <c r="S225" s="87">
        <f>SUM(B225:R225)</f>
        <v>0</v>
      </c>
      <c r="T225" s="87">
        <f>IF(S225=0,0,1)</f>
        <v>0</v>
      </c>
      <c r="U225" s="87" t="b">
        <f>AND(V225:X225)</f>
        <v>0</v>
      </c>
      <c r="V225" s="87" t="b">
        <f>(Requirements!K227="Normative")</f>
        <v>1</v>
      </c>
      <c r="W225" s="87" t="b">
        <f>AND(Requirements!L227&lt;&gt;"Non-testable",Requirements!L227&lt;&gt;"Deleted",Requirements!L227&lt;&gt;"")</f>
        <v>0</v>
      </c>
      <c r="X225" s="87" t="b">
        <f>(VLOOKUP(Requirements!I227,Scope[[Role]:[Description]],2,FALSE)="In")</f>
        <v>1</v>
      </c>
      <c r="Y225" s="87">
        <f>IF(U225,T225, 0)</f>
        <v>0</v>
      </c>
    </row>
    <row r="226" spans="1:60">
      <c r="A226" s="155" t="str">
        <f>Requirements!A228</f>
        <v>MS-FSA_R289</v>
      </c>
      <c r="B226" s="51"/>
      <c r="C226" s="51"/>
      <c r="D226" s="51"/>
      <c r="E226" s="51"/>
      <c r="F226" s="51"/>
      <c r="G226" s="51"/>
      <c r="H226" s="51"/>
      <c r="I226" s="51"/>
      <c r="J226" s="51"/>
      <c r="K226" s="51"/>
      <c r="L226" s="51"/>
      <c r="M226" s="51"/>
      <c r="N226" s="51"/>
      <c r="O226" s="51"/>
      <c r="P226" s="51"/>
      <c r="Q226" s="51"/>
      <c r="R226" s="51"/>
      <c r="S226" s="51">
        <f>SUM(B226:R226)</f>
        <v>0</v>
      </c>
      <c r="T226" s="51">
        <f>IF(S226=0,0,1)</f>
        <v>0</v>
      </c>
      <c r="U226" s="51" t="b">
        <f>AND(V226:X226)</f>
        <v>0</v>
      </c>
      <c r="V226" s="51" t="b">
        <f>(Requirements!K228="Normative")</f>
        <v>0</v>
      </c>
      <c r="W226" s="51" t="b">
        <f>AND(Requirements!L228&lt;&gt;"Non-testable",Requirements!L228&lt;&gt;"Deleted",Requirements!L228&lt;&gt;"")</f>
        <v>0</v>
      </c>
      <c r="X226" s="51" t="b">
        <f>(VLOOKUP(Requirements!I228,Scope[[Role]:[Description]],2,FALSE)="In")</f>
        <v>1</v>
      </c>
      <c r="Y226" s="51">
        <f>IF(U226,T226, 0)</f>
        <v>0</v>
      </c>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c r="BA226" s="50"/>
      <c r="BB226" s="50"/>
      <c r="BC226" s="50"/>
      <c r="BD226" s="50"/>
      <c r="BE226" s="50"/>
      <c r="BF226" s="50"/>
      <c r="BG226" s="50"/>
      <c r="BH226" s="50"/>
    </row>
    <row r="227" spans="1:60">
      <c r="A227" s="49" t="str">
        <f>Requirements!A229</f>
        <v>MS-FSA_R155</v>
      </c>
      <c r="B227" s="87"/>
      <c r="C227" s="87"/>
      <c r="D227" s="87"/>
      <c r="E227" s="87"/>
      <c r="F227" s="87"/>
      <c r="G227" s="87"/>
      <c r="H227" s="87"/>
      <c r="I227" s="87"/>
      <c r="J227" s="87"/>
      <c r="K227" s="87"/>
      <c r="L227" s="87"/>
      <c r="M227" s="87"/>
      <c r="N227" s="87"/>
      <c r="O227" s="87"/>
      <c r="P227" s="87"/>
      <c r="Q227" s="87"/>
      <c r="R227" s="87"/>
      <c r="S227" s="87">
        <f>SUM(B227:R227)</f>
        <v>0</v>
      </c>
      <c r="T227" s="87">
        <f>IF(S227=0,0,1)</f>
        <v>0</v>
      </c>
      <c r="U227" s="87" t="b">
        <f>AND(V227:X227)</f>
        <v>0</v>
      </c>
      <c r="V227" s="87" t="b">
        <f>(Requirements!K229="Normative")</f>
        <v>1</v>
      </c>
      <c r="W227" s="87" t="b">
        <f>AND(Requirements!L229&lt;&gt;"Non-testable",Requirements!L229&lt;&gt;"Deleted",Requirements!L229&lt;&gt;"")</f>
        <v>0</v>
      </c>
      <c r="X227" s="87" t="b">
        <f>(VLOOKUP(Requirements!I229,Scope[[Role]:[Description]],2,FALSE)="In")</f>
        <v>1</v>
      </c>
      <c r="Y227" s="87">
        <f>IF(U227,T227, 0)</f>
        <v>0</v>
      </c>
    </row>
    <row r="228" spans="1:60">
      <c r="A228" s="49" t="str">
        <f>Requirements!A230</f>
        <v>MS-FSA_R156</v>
      </c>
      <c r="B228" s="87"/>
      <c r="C228" s="87"/>
      <c r="D228" s="87"/>
      <c r="E228" s="87"/>
      <c r="F228" s="87"/>
      <c r="G228" s="87"/>
      <c r="H228" s="87"/>
      <c r="I228" s="87"/>
      <c r="J228" s="87"/>
      <c r="K228" s="87"/>
      <c r="L228" s="87"/>
      <c r="M228" s="87"/>
      <c r="N228" s="87"/>
      <c r="O228" s="87"/>
      <c r="P228" s="87"/>
      <c r="Q228" s="87"/>
      <c r="R228" s="87"/>
      <c r="S228" s="87">
        <f>SUM(B228:R228)</f>
        <v>0</v>
      </c>
      <c r="T228" s="87">
        <f>IF(S228=0,0,1)</f>
        <v>0</v>
      </c>
      <c r="U228" s="87" t="b">
        <f>AND(V228:X228)</f>
        <v>0</v>
      </c>
      <c r="V228" s="87" t="b">
        <f>(Requirements!K230="Normative")</f>
        <v>0</v>
      </c>
      <c r="W228" s="87" t="b">
        <f>AND(Requirements!L230&lt;&gt;"Non-testable",Requirements!L230&lt;&gt;"Deleted",Requirements!L230&lt;&gt;"")</f>
        <v>1</v>
      </c>
      <c r="X228" s="87" t="b">
        <f>(VLOOKUP(Requirements!I230,Scope[[Role]:[Description]],2,FALSE)="In")</f>
        <v>1</v>
      </c>
      <c r="Y228" s="87">
        <f>IF(U228,T228, 0)</f>
        <v>0</v>
      </c>
    </row>
    <row r="229" spans="1:60">
      <c r="A229" s="49" t="str">
        <f>Requirements!A231</f>
        <v>MS-FSA_R157</v>
      </c>
      <c r="B229" s="87"/>
      <c r="C229" s="87"/>
      <c r="D229" s="87"/>
      <c r="E229" s="87"/>
      <c r="F229" s="87"/>
      <c r="G229" s="87"/>
      <c r="H229" s="87"/>
      <c r="I229" s="87"/>
      <c r="J229" s="87"/>
      <c r="K229" s="87"/>
      <c r="L229" s="87"/>
      <c r="M229" s="87"/>
      <c r="N229" s="87"/>
      <c r="O229" s="87"/>
      <c r="P229" s="87"/>
      <c r="Q229" s="87"/>
      <c r="R229" s="87"/>
      <c r="S229" s="87">
        <f>SUM(B229:R229)</f>
        <v>0</v>
      </c>
      <c r="T229" s="87">
        <f>IF(S229=0,0,1)</f>
        <v>0</v>
      </c>
      <c r="U229" s="87" t="b">
        <f>AND(V229:X229)</f>
        <v>0</v>
      </c>
      <c r="V229" s="87" t="b">
        <f>(Requirements!K231="Normative")</f>
        <v>0</v>
      </c>
      <c r="W229" s="87" t="b">
        <f>AND(Requirements!L231&lt;&gt;"Non-testable",Requirements!L231&lt;&gt;"Deleted",Requirements!L231&lt;&gt;"")</f>
        <v>1</v>
      </c>
      <c r="X229" s="87" t="b">
        <f>(VLOOKUP(Requirements!I231,Scope[[Role]:[Description]],2,FALSE)="In")</f>
        <v>1</v>
      </c>
      <c r="Y229" s="87">
        <f>IF(U229,T229, 0)</f>
        <v>0</v>
      </c>
    </row>
    <row r="230" spans="1:60">
      <c r="A230" s="49" t="str">
        <f>Requirements!A232</f>
        <v>MS-FSA_R3687</v>
      </c>
      <c r="B230" s="87"/>
      <c r="C230" s="87"/>
      <c r="D230" s="87"/>
      <c r="E230" s="87"/>
      <c r="F230" s="87"/>
      <c r="G230" s="87"/>
      <c r="H230" s="87"/>
      <c r="I230" s="87"/>
      <c r="J230" s="87"/>
      <c r="K230" s="87"/>
      <c r="L230" s="87"/>
      <c r="M230" s="87"/>
      <c r="N230" s="87"/>
      <c r="O230" s="87"/>
      <c r="P230" s="87"/>
      <c r="Q230" s="87"/>
      <c r="R230" s="87"/>
      <c r="S230" s="87">
        <f>SUM(B230:R230)</f>
        <v>0</v>
      </c>
      <c r="T230" s="87">
        <f>IF(S230=0,0,1)</f>
        <v>0</v>
      </c>
      <c r="U230" s="87" t="b">
        <f>AND(V230:X230)</f>
        <v>0</v>
      </c>
      <c r="V230" s="87" t="b">
        <f>(Requirements!K232="Normative")</f>
        <v>0</v>
      </c>
      <c r="W230" s="87" t="b">
        <f>AND(Requirements!L232&lt;&gt;"Non-testable",Requirements!L232&lt;&gt;"Deleted",Requirements!L232&lt;&gt;"")</f>
        <v>1</v>
      </c>
      <c r="X230" s="87" t="b">
        <f>(VLOOKUP(Requirements!I232,Scope[[Role]:[Description]],2,FALSE)="In")</f>
        <v>1</v>
      </c>
      <c r="Y230" s="87">
        <f>IF(U230,T230, 0)</f>
        <v>0</v>
      </c>
    </row>
    <row r="231" spans="1:60">
      <c r="A231" s="49" t="str">
        <f>Requirements!A233</f>
        <v>MS-FSA_R159</v>
      </c>
      <c r="B231" s="87"/>
      <c r="C231" s="87"/>
      <c r="D231" s="87"/>
      <c r="E231" s="87"/>
      <c r="F231" s="87"/>
      <c r="G231" s="87"/>
      <c r="H231" s="87"/>
      <c r="I231" s="87"/>
      <c r="J231" s="87"/>
      <c r="K231" s="87"/>
      <c r="L231" s="87"/>
      <c r="M231" s="87"/>
      <c r="N231" s="87"/>
      <c r="O231" s="87"/>
      <c r="P231" s="87"/>
      <c r="Q231" s="87"/>
      <c r="R231" s="87"/>
      <c r="S231" s="87">
        <f>SUM(B231:R231)</f>
        <v>0</v>
      </c>
      <c r="T231" s="87">
        <f>IF(S231=0,0,1)</f>
        <v>0</v>
      </c>
      <c r="U231" s="87" t="b">
        <f>AND(V231:X231)</f>
        <v>0</v>
      </c>
      <c r="V231" s="87" t="b">
        <f>(Requirements!K233="Normative")</f>
        <v>1</v>
      </c>
      <c r="W231" s="87" t="b">
        <f>AND(Requirements!L233&lt;&gt;"Non-testable",Requirements!L233&lt;&gt;"Deleted",Requirements!L233&lt;&gt;"")</f>
        <v>0</v>
      </c>
      <c r="X231" s="87" t="b">
        <f>(VLOOKUP(Requirements!I233,Scope[[Role]:[Description]],2,FALSE)="In")</f>
        <v>1</v>
      </c>
      <c r="Y231" s="87">
        <f>IF(U231,T231, 0)</f>
        <v>0</v>
      </c>
    </row>
    <row r="232" spans="1:60">
      <c r="A232" s="49" t="str">
        <f>Requirements!A234</f>
        <v>MS-FSA_R160</v>
      </c>
      <c r="B232" s="87"/>
      <c r="C232" s="87"/>
      <c r="D232" s="87"/>
      <c r="E232" s="87"/>
      <c r="F232" s="87"/>
      <c r="G232" s="87"/>
      <c r="H232" s="87"/>
      <c r="I232" s="87"/>
      <c r="J232" s="87"/>
      <c r="K232" s="87"/>
      <c r="L232" s="87"/>
      <c r="M232" s="87"/>
      <c r="N232" s="87"/>
      <c r="O232" s="87"/>
      <c r="P232" s="87"/>
      <c r="Q232" s="87"/>
      <c r="R232" s="87"/>
      <c r="S232" s="87">
        <f>SUM(B232:R232)</f>
        <v>0</v>
      </c>
      <c r="T232" s="87">
        <f>IF(S232=0,0,1)</f>
        <v>0</v>
      </c>
      <c r="U232" s="87" t="b">
        <f>AND(V232:X232)</f>
        <v>0</v>
      </c>
      <c r="V232" s="87" t="b">
        <f>(Requirements!K234="Normative")</f>
        <v>1</v>
      </c>
      <c r="W232" s="87" t="b">
        <f>AND(Requirements!L234&lt;&gt;"Non-testable",Requirements!L234&lt;&gt;"Deleted",Requirements!L234&lt;&gt;"")</f>
        <v>0</v>
      </c>
      <c r="X232" s="87" t="b">
        <f>(VLOOKUP(Requirements!I234,Scope[[Role]:[Description]],2,FALSE)="In")</f>
        <v>1</v>
      </c>
      <c r="Y232" s="87">
        <f>IF(U232,T232, 0)</f>
        <v>0</v>
      </c>
    </row>
    <row r="233" spans="1:60">
      <c r="A233" s="49" t="str">
        <f>Requirements!A235</f>
        <v>MS-FSA_R161</v>
      </c>
      <c r="B233" s="87"/>
      <c r="C233" s="87"/>
      <c r="D233" s="87"/>
      <c r="E233" s="87"/>
      <c r="F233" s="87"/>
      <c r="G233" s="87"/>
      <c r="H233" s="87"/>
      <c r="I233" s="87"/>
      <c r="J233" s="87"/>
      <c r="K233" s="87"/>
      <c r="L233" s="87"/>
      <c r="M233" s="87"/>
      <c r="N233" s="87"/>
      <c r="O233" s="87"/>
      <c r="P233" s="87"/>
      <c r="Q233" s="87"/>
      <c r="R233" s="87"/>
      <c r="S233" s="87">
        <f>SUM(B233:R233)</f>
        <v>0</v>
      </c>
      <c r="T233" s="87">
        <f>IF(S233=0,0,1)</f>
        <v>0</v>
      </c>
      <c r="U233" s="87" t="b">
        <f>AND(V233:X233)</f>
        <v>0</v>
      </c>
      <c r="V233" s="87" t="b">
        <f>(Requirements!K235="Normative")</f>
        <v>0</v>
      </c>
      <c r="W233" s="87" t="b">
        <f>AND(Requirements!L235&lt;&gt;"Non-testable",Requirements!L235&lt;&gt;"Deleted",Requirements!L235&lt;&gt;"")</f>
        <v>1</v>
      </c>
      <c r="X233" s="87" t="b">
        <f>(VLOOKUP(Requirements!I235,Scope[[Role]:[Description]],2,FALSE)="In")</f>
        <v>1</v>
      </c>
      <c r="Y233" s="87">
        <f>IF(U233,T233, 0)</f>
        <v>0</v>
      </c>
    </row>
    <row r="234" spans="1:60">
      <c r="A234" s="155" t="str">
        <f>Requirements!A236</f>
        <v>MS-FSA_R298</v>
      </c>
      <c r="B234" s="51"/>
      <c r="C234" s="51"/>
      <c r="D234" s="51"/>
      <c r="E234" s="51"/>
      <c r="F234" s="51"/>
      <c r="G234" s="51"/>
      <c r="H234" s="51"/>
      <c r="I234" s="51"/>
      <c r="J234" s="51"/>
      <c r="K234" s="51"/>
      <c r="L234" s="51"/>
      <c r="M234" s="51"/>
      <c r="N234" s="51"/>
      <c r="O234" s="51"/>
      <c r="P234" s="51"/>
      <c r="Q234" s="51"/>
      <c r="R234" s="51"/>
      <c r="S234" s="51">
        <f>SUM(B234:R234)</f>
        <v>0</v>
      </c>
      <c r="T234" s="51">
        <f>IF(S234=0,0,1)</f>
        <v>0</v>
      </c>
      <c r="U234" s="51" t="b">
        <f>AND(V234:X234)</f>
        <v>0</v>
      </c>
      <c r="V234" s="51" t="b">
        <f>(Requirements!K236="Normative")</f>
        <v>0</v>
      </c>
      <c r="W234" s="51" t="b">
        <f>AND(Requirements!L236&lt;&gt;"Non-testable",Requirements!L236&lt;&gt;"Deleted",Requirements!L236&lt;&gt;"")</f>
        <v>0</v>
      </c>
      <c r="X234" s="51" t="b">
        <f>(VLOOKUP(Requirements!I236,Scope[[Role]:[Description]],2,FALSE)="In")</f>
        <v>1</v>
      </c>
      <c r="Y234" s="51">
        <f>IF(U234,T234, 0)</f>
        <v>0</v>
      </c>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row>
    <row r="235" spans="1:60">
      <c r="A235" s="49" t="str">
        <f>Requirements!A237</f>
        <v>MS-FSA_R162</v>
      </c>
      <c r="B235" s="87"/>
      <c r="C235" s="87"/>
      <c r="D235" s="87"/>
      <c r="E235" s="87"/>
      <c r="F235" s="87"/>
      <c r="G235" s="87"/>
      <c r="H235" s="87"/>
      <c r="I235" s="87"/>
      <c r="J235" s="87"/>
      <c r="K235" s="87"/>
      <c r="L235" s="87"/>
      <c r="M235" s="87"/>
      <c r="N235" s="87"/>
      <c r="O235" s="87"/>
      <c r="P235" s="87"/>
      <c r="Q235" s="87"/>
      <c r="R235" s="87"/>
      <c r="S235" s="87">
        <f>SUM(B235:R235)</f>
        <v>0</v>
      </c>
      <c r="T235" s="87">
        <f>IF(S235=0,0,1)</f>
        <v>0</v>
      </c>
      <c r="U235" s="87" t="b">
        <f>AND(V235:X235)</f>
        <v>0</v>
      </c>
      <c r="V235" s="87" t="b">
        <f>(Requirements!K237="Normative")</f>
        <v>1</v>
      </c>
      <c r="W235" s="87" t="b">
        <f>AND(Requirements!L237&lt;&gt;"Non-testable",Requirements!L237&lt;&gt;"Deleted",Requirements!L237&lt;&gt;"")</f>
        <v>0</v>
      </c>
      <c r="X235" s="87" t="b">
        <f>(VLOOKUP(Requirements!I237,Scope[[Role]:[Description]],2,FALSE)="In")</f>
        <v>1</v>
      </c>
      <c r="Y235" s="87">
        <f>IF(U235,T235, 0)</f>
        <v>0</v>
      </c>
    </row>
    <row r="236" spans="1:60">
      <c r="A236" s="49" t="str">
        <f>Requirements!A238</f>
        <v>MS-FSA_R163</v>
      </c>
      <c r="B236" s="87"/>
      <c r="C236" s="87"/>
      <c r="D236" s="87"/>
      <c r="E236" s="87"/>
      <c r="F236" s="87"/>
      <c r="G236" s="87"/>
      <c r="H236" s="87"/>
      <c r="I236" s="87"/>
      <c r="J236" s="87"/>
      <c r="K236" s="87"/>
      <c r="L236" s="87"/>
      <c r="M236" s="87"/>
      <c r="N236" s="87"/>
      <c r="O236" s="87"/>
      <c r="P236" s="87"/>
      <c r="Q236" s="87"/>
      <c r="R236" s="87"/>
      <c r="S236" s="87">
        <f>SUM(B236:R236)</f>
        <v>0</v>
      </c>
      <c r="T236" s="87">
        <f>IF(S236=0,0,1)</f>
        <v>0</v>
      </c>
      <c r="U236" s="87" t="b">
        <f>AND(V236:X236)</f>
        <v>0</v>
      </c>
      <c r="V236" s="87" t="b">
        <f>(Requirements!K238="Normative")</f>
        <v>1</v>
      </c>
      <c r="W236" s="87" t="b">
        <f>AND(Requirements!L238&lt;&gt;"Non-testable",Requirements!L238&lt;&gt;"Deleted",Requirements!L238&lt;&gt;"")</f>
        <v>0</v>
      </c>
      <c r="X236" s="87" t="b">
        <f>(VLOOKUP(Requirements!I238,Scope[[Role]:[Description]],2,FALSE)="In")</f>
        <v>1</v>
      </c>
      <c r="Y236" s="87">
        <f>IF(U236,T236, 0)</f>
        <v>0</v>
      </c>
    </row>
    <row r="237" spans="1:60">
      <c r="A237" s="155" t="str">
        <f>Requirements!A239</f>
        <v>MS-FSA_R290</v>
      </c>
      <c r="B237" s="51"/>
      <c r="C237" s="51"/>
      <c r="D237" s="51"/>
      <c r="E237" s="51"/>
      <c r="F237" s="51"/>
      <c r="G237" s="51"/>
      <c r="H237" s="51"/>
      <c r="I237" s="51"/>
      <c r="J237" s="51"/>
      <c r="K237" s="51"/>
      <c r="L237" s="51"/>
      <c r="M237" s="51"/>
      <c r="N237" s="51"/>
      <c r="O237" s="51"/>
      <c r="P237" s="51"/>
      <c r="Q237" s="51"/>
      <c r="R237" s="51"/>
      <c r="S237" s="51">
        <f>SUM(B237:R237)</f>
        <v>0</v>
      </c>
      <c r="T237" s="51">
        <f>IF(S237=0,0,1)</f>
        <v>0</v>
      </c>
      <c r="U237" s="51" t="b">
        <f>AND(V237:X237)</f>
        <v>0</v>
      </c>
      <c r="V237" s="51" t="b">
        <f>(Requirements!K239="Normative")</f>
        <v>0</v>
      </c>
      <c r="W237" s="51" t="b">
        <f>AND(Requirements!L239&lt;&gt;"Non-testable",Requirements!L239&lt;&gt;"Deleted",Requirements!L239&lt;&gt;"")</f>
        <v>0</v>
      </c>
      <c r="X237" s="51" t="b">
        <f>(VLOOKUP(Requirements!I239,Scope[[Role]:[Description]],2,FALSE)="In")</f>
        <v>1</v>
      </c>
      <c r="Y237" s="51">
        <f>IF(U237,T237, 0)</f>
        <v>0</v>
      </c>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row>
    <row r="238" spans="1:60">
      <c r="A238" s="49" t="str">
        <f>Requirements!A240</f>
        <v>MS-FSA_R164</v>
      </c>
      <c r="B238" s="87"/>
      <c r="C238" s="87"/>
      <c r="D238" s="87"/>
      <c r="E238" s="87"/>
      <c r="F238" s="87"/>
      <c r="G238" s="87"/>
      <c r="H238" s="87"/>
      <c r="I238" s="87"/>
      <c r="J238" s="87"/>
      <c r="K238" s="87"/>
      <c r="L238" s="87"/>
      <c r="M238" s="87"/>
      <c r="N238" s="87"/>
      <c r="O238" s="87"/>
      <c r="P238" s="87"/>
      <c r="Q238" s="87"/>
      <c r="R238" s="87"/>
      <c r="S238" s="87">
        <f>SUM(B238:R238)</f>
        <v>0</v>
      </c>
      <c r="T238" s="87">
        <f>IF(S238=0,0,1)</f>
        <v>0</v>
      </c>
      <c r="U238" s="87" t="b">
        <f>AND(V238:X238)</f>
        <v>0</v>
      </c>
      <c r="V238" s="87" t="b">
        <f>(Requirements!K240="Normative")</f>
        <v>1</v>
      </c>
      <c r="W238" s="87" t="b">
        <f>AND(Requirements!L240&lt;&gt;"Non-testable",Requirements!L240&lt;&gt;"Deleted",Requirements!L240&lt;&gt;"")</f>
        <v>0</v>
      </c>
      <c r="X238" s="87" t="b">
        <f>(VLOOKUP(Requirements!I240,Scope[[Role]:[Description]],2,FALSE)="In")</f>
        <v>1</v>
      </c>
      <c r="Y238" s="87">
        <f>IF(U238,T238, 0)</f>
        <v>0</v>
      </c>
    </row>
    <row r="239" spans="1:60">
      <c r="A239" s="49" t="str">
        <f>Requirements!A241</f>
        <v>MS-FSA_R165</v>
      </c>
      <c r="B239" s="87"/>
      <c r="C239" s="87"/>
      <c r="D239" s="87"/>
      <c r="E239" s="87"/>
      <c r="F239" s="87"/>
      <c r="G239" s="87"/>
      <c r="H239" s="87"/>
      <c r="I239" s="87"/>
      <c r="J239" s="87"/>
      <c r="K239" s="87"/>
      <c r="L239" s="87"/>
      <c r="M239" s="87"/>
      <c r="N239" s="87"/>
      <c r="O239" s="87"/>
      <c r="P239" s="87"/>
      <c r="Q239" s="87"/>
      <c r="R239" s="87"/>
      <c r="S239" s="87">
        <f>SUM(B239:R239)</f>
        <v>0</v>
      </c>
      <c r="T239" s="87">
        <f>IF(S239=0,0,1)</f>
        <v>0</v>
      </c>
      <c r="U239" s="87" t="b">
        <f>AND(V239:X239)</f>
        <v>0</v>
      </c>
      <c r="V239" s="87" t="b">
        <f>(Requirements!K241="Normative")</f>
        <v>0</v>
      </c>
      <c r="W239" s="87" t="b">
        <f>AND(Requirements!L241&lt;&gt;"Non-testable",Requirements!L241&lt;&gt;"Deleted",Requirements!L241&lt;&gt;"")</f>
        <v>1</v>
      </c>
      <c r="X239" s="87" t="b">
        <f>(VLOOKUP(Requirements!I241,Scope[[Role]:[Description]],2,FALSE)="In")</f>
        <v>1</v>
      </c>
      <c r="Y239" s="87">
        <f>IF(U239,T239, 0)</f>
        <v>0</v>
      </c>
    </row>
    <row r="240" spans="1:60">
      <c r="A240" s="49" t="str">
        <f>Requirements!A242</f>
        <v>MS-FSA_R166</v>
      </c>
      <c r="B240" s="87"/>
      <c r="C240" s="87"/>
      <c r="D240" s="87"/>
      <c r="E240" s="87"/>
      <c r="F240" s="87"/>
      <c r="G240" s="87"/>
      <c r="H240" s="87"/>
      <c r="I240" s="87"/>
      <c r="J240" s="87"/>
      <c r="K240" s="87"/>
      <c r="L240" s="87"/>
      <c r="M240" s="87"/>
      <c r="N240" s="87"/>
      <c r="O240" s="87"/>
      <c r="P240" s="87"/>
      <c r="Q240" s="87"/>
      <c r="R240" s="87"/>
      <c r="S240" s="87">
        <f>SUM(B240:R240)</f>
        <v>0</v>
      </c>
      <c r="T240" s="87">
        <f>IF(S240=0,0,1)</f>
        <v>0</v>
      </c>
      <c r="U240" s="87" t="b">
        <f>AND(V240:X240)</f>
        <v>0</v>
      </c>
      <c r="V240" s="87" t="b">
        <f>(Requirements!K242="Normative")</f>
        <v>1</v>
      </c>
      <c r="W240" s="87" t="b">
        <f>AND(Requirements!L242&lt;&gt;"Non-testable",Requirements!L242&lt;&gt;"Deleted",Requirements!L242&lt;&gt;"")</f>
        <v>0</v>
      </c>
      <c r="X240" s="87" t="b">
        <f>(VLOOKUP(Requirements!I242,Scope[[Role]:[Description]],2,FALSE)="In")</f>
        <v>1</v>
      </c>
      <c r="Y240" s="87">
        <f>IF(U240,T240, 0)</f>
        <v>0</v>
      </c>
    </row>
    <row r="241" spans="1:60">
      <c r="A241" s="49" t="str">
        <f>Requirements!A243</f>
        <v>MS-FSA_R167</v>
      </c>
      <c r="B241" s="87"/>
      <c r="C241" s="87"/>
      <c r="D241" s="87"/>
      <c r="E241" s="87"/>
      <c r="F241" s="87"/>
      <c r="G241" s="87"/>
      <c r="H241" s="87"/>
      <c r="I241" s="87"/>
      <c r="J241" s="87"/>
      <c r="K241" s="87"/>
      <c r="L241" s="87"/>
      <c r="M241" s="87"/>
      <c r="N241" s="87"/>
      <c r="O241" s="87"/>
      <c r="P241" s="87"/>
      <c r="Q241" s="87"/>
      <c r="R241" s="87"/>
      <c r="S241" s="87">
        <f>SUM(B241:R241)</f>
        <v>0</v>
      </c>
      <c r="T241" s="87">
        <f>IF(S241=0,0,1)</f>
        <v>0</v>
      </c>
      <c r="U241" s="87" t="b">
        <f>AND(V241:X241)</f>
        <v>0</v>
      </c>
      <c r="V241" s="87" t="b">
        <f>(Requirements!K243="Normative")</f>
        <v>0</v>
      </c>
      <c r="W241" s="87" t="b">
        <f>AND(Requirements!L243&lt;&gt;"Non-testable",Requirements!L243&lt;&gt;"Deleted",Requirements!L243&lt;&gt;"")</f>
        <v>1</v>
      </c>
      <c r="X241" s="87" t="b">
        <f>(VLOOKUP(Requirements!I243,Scope[[Role]:[Description]],2,FALSE)="In")</f>
        <v>1</v>
      </c>
      <c r="Y241" s="87">
        <f>IF(U241,T241, 0)</f>
        <v>0</v>
      </c>
    </row>
    <row r="242" spans="1:60">
      <c r="A242" s="49" t="str">
        <f>Requirements!A244</f>
        <v>MS-FSA_R3688</v>
      </c>
      <c r="B242" s="87"/>
      <c r="C242" s="87"/>
      <c r="D242" s="87"/>
      <c r="E242" s="87"/>
      <c r="F242" s="87"/>
      <c r="G242" s="87"/>
      <c r="H242" s="87"/>
      <c r="I242" s="87"/>
      <c r="J242" s="87"/>
      <c r="K242" s="87"/>
      <c r="L242" s="87"/>
      <c r="M242" s="87"/>
      <c r="N242" s="87"/>
      <c r="O242" s="87"/>
      <c r="P242" s="87"/>
      <c r="Q242" s="87"/>
      <c r="R242" s="87"/>
      <c r="S242" s="87">
        <f>SUM(B242:R242)</f>
        <v>0</v>
      </c>
      <c r="T242" s="87">
        <f>IF(S242=0,0,1)</f>
        <v>0</v>
      </c>
      <c r="U242" s="87" t="b">
        <f>AND(V242:X242)</f>
        <v>0</v>
      </c>
      <c r="V242" s="87" t="b">
        <f>(Requirements!K244="Normative")</f>
        <v>0</v>
      </c>
      <c r="W242" s="87" t="b">
        <f>AND(Requirements!L244&lt;&gt;"Non-testable",Requirements!L244&lt;&gt;"Deleted",Requirements!L244&lt;&gt;"")</f>
        <v>1</v>
      </c>
      <c r="X242" s="87" t="b">
        <f>(VLOOKUP(Requirements!I244,Scope[[Role]:[Description]],2,FALSE)="In")</f>
        <v>1</v>
      </c>
      <c r="Y242" s="87">
        <f>IF(U242,T242, 0)</f>
        <v>0</v>
      </c>
    </row>
    <row r="243" spans="1:60">
      <c r="A243" s="49" t="str">
        <f>Requirements!A245</f>
        <v>MS-FSA_R3689</v>
      </c>
      <c r="B243" s="87"/>
      <c r="C243" s="87"/>
      <c r="D243" s="87"/>
      <c r="E243" s="87"/>
      <c r="F243" s="87"/>
      <c r="G243" s="87"/>
      <c r="H243" s="87"/>
      <c r="I243" s="87"/>
      <c r="J243" s="87"/>
      <c r="K243" s="87"/>
      <c r="L243" s="87"/>
      <c r="M243" s="87"/>
      <c r="N243" s="87"/>
      <c r="O243" s="87"/>
      <c r="P243" s="87"/>
      <c r="Q243" s="87"/>
      <c r="R243" s="87"/>
      <c r="S243" s="87">
        <f>SUM(B243:R243)</f>
        <v>0</v>
      </c>
      <c r="T243" s="87">
        <f>IF(S243=0,0,1)</f>
        <v>0</v>
      </c>
      <c r="U243" s="87" t="b">
        <f>AND(V243:X243)</f>
        <v>0</v>
      </c>
      <c r="V243" s="87" t="b">
        <f>(Requirements!K245="Normative")</f>
        <v>0</v>
      </c>
      <c r="W243" s="87" t="b">
        <f>AND(Requirements!L245&lt;&gt;"Non-testable",Requirements!L245&lt;&gt;"Deleted",Requirements!L245&lt;&gt;"")</f>
        <v>1</v>
      </c>
      <c r="X243" s="87" t="b">
        <f>(VLOOKUP(Requirements!I245,Scope[[Role]:[Description]],2,FALSE)="In")</f>
        <v>1</v>
      </c>
      <c r="Y243" s="87">
        <f>IF(U243,T243, 0)</f>
        <v>0</v>
      </c>
    </row>
    <row r="244" spans="1:60">
      <c r="A244" s="49" t="str">
        <f>Requirements!A246</f>
        <v>MS-FSA_R168</v>
      </c>
      <c r="B244" s="87"/>
      <c r="C244" s="87"/>
      <c r="D244" s="87"/>
      <c r="E244" s="87"/>
      <c r="F244" s="87"/>
      <c r="G244" s="87"/>
      <c r="H244" s="87"/>
      <c r="I244" s="87"/>
      <c r="J244" s="87"/>
      <c r="K244" s="87"/>
      <c r="L244" s="87"/>
      <c r="M244" s="87"/>
      <c r="N244" s="87"/>
      <c r="O244" s="87"/>
      <c r="P244" s="87"/>
      <c r="Q244" s="87"/>
      <c r="R244" s="87"/>
      <c r="S244" s="87">
        <f>SUM(B244:R244)</f>
        <v>0</v>
      </c>
      <c r="T244" s="87">
        <f>IF(S244=0,0,1)</f>
        <v>0</v>
      </c>
      <c r="U244" s="87" t="b">
        <f>AND(V244:X244)</f>
        <v>0</v>
      </c>
      <c r="V244" s="87" t="b">
        <f>(Requirements!K246="Normative")</f>
        <v>0</v>
      </c>
      <c r="W244" s="87" t="b">
        <f>AND(Requirements!L246&lt;&gt;"Non-testable",Requirements!L246&lt;&gt;"Deleted",Requirements!L246&lt;&gt;"")</f>
        <v>1</v>
      </c>
      <c r="X244" s="87" t="b">
        <f>(VLOOKUP(Requirements!I246,Scope[[Role]:[Description]],2,FALSE)="In")</f>
        <v>1</v>
      </c>
      <c r="Y244" s="87">
        <f>IF(U244,T244, 0)</f>
        <v>0</v>
      </c>
    </row>
    <row r="245" spans="1:60">
      <c r="A245" s="49" t="str">
        <f>Requirements!A247</f>
        <v>MS-FSA_R169</v>
      </c>
      <c r="B245" s="87"/>
      <c r="C245" s="87"/>
      <c r="D245" s="87"/>
      <c r="E245" s="87"/>
      <c r="F245" s="87"/>
      <c r="G245" s="87"/>
      <c r="H245" s="87"/>
      <c r="I245" s="87"/>
      <c r="J245" s="87"/>
      <c r="K245" s="87"/>
      <c r="L245" s="87"/>
      <c r="M245" s="87"/>
      <c r="N245" s="87"/>
      <c r="O245" s="87"/>
      <c r="P245" s="87"/>
      <c r="Q245" s="87"/>
      <c r="R245" s="87"/>
      <c r="S245" s="87">
        <f>SUM(B245:R245)</f>
        <v>0</v>
      </c>
      <c r="T245" s="87">
        <f>IF(S245=0,0,1)</f>
        <v>0</v>
      </c>
      <c r="U245" s="87" t="b">
        <f>AND(V245:X245)</f>
        <v>0</v>
      </c>
      <c r="V245" s="87" t="b">
        <f>(Requirements!K247="Normative")</f>
        <v>0</v>
      </c>
      <c r="W245" s="87" t="b">
        <f>AND(Requirements!L247&lt;&gt;"Non-testable",Requirements!L247&lt;&gt;"Deleted",Requirements!L247&lt;&gt;"")</f>
        <v>1</v>
      </c>
      <c r="X245" s="87" t="b">
        <f>(VLOOKUP(Requirements!I247,Scope[[Role]:[Description]],2,FALSE)="In")</f>
        <v>1</v>
      </c>
      <c r="Y245" s="87">
        <f>IF(U245,T245, 0)</f>
        <v>0</v>
      </c>
    </row>
    <row r="246" spans="1:60">
      <c r="A246" s="49" t="str">
        <f>Requirements!A248</f>
        <v>MS-FSA_R170</v>
      </c>
      <c r="B246" s="87"/>
      <c r="C246" s="87"/>
      <c r="D246" s="87"/>
      <c r="E246" s="87"/>
      <c r="F246" s="87"/>
      <c r="G246" s="87"/>
      <c r="H246" s="87"/>
      <c r="I246" s="87"/>
      <c r="J246" s="87"/>
      <c r="K246" s="87"/>
      <c r="L246" s="87"/>
      <c r="M246" s="87"/>
      <c r="N246" s="87"/>
      <c r="O246" s="87"/>
      <c r="P246" s="87"/>
      <c r="Q246" s="87"/>
      <c r="R246" s="87"/>
      <c r="S246" s="87">
        <f>SUM(B246:R246)</f>
        <v>0</v>
      </c>
      <c r="T246" s="87">
        <f>IF(S246=0,0,1)</f>
        <v>0</v>
      </c>
      <c r="U246" s="87" t="b">
        <f>AND(V246:X246)</f>
        <v>0</v>
      </c>
      <c r="V246" s="87" t="b">
        <f>(Requirements!K248="Normative")</f>
        <v>0</v>
      </c>
      <c r="W246" s="87" t="b">
        <f>AND(Requirements!L248&lt;&gt;"Non-testable",Requirements!L248&lt;&gt;"Deleted",Requirements!L248&lt;&gt;"")</f>
        <v>1</v>
      </c>
      <c r="X246" s="87" t="b">
        <f>(VLOOKUP(Requirements!I248,Scope[[Role]:[Description]],2,FALSE)="In")</f>
        <v>1</v>
      </c>
      <c r="Y246" s="87">
        <f>IF(U246,T246, 0)</f>
        <v>0</v>
      </c>
    </row>
    <row r="247" spans="1:60">
      <c r="A247" s="49" t="str">
        <f>Requirements!A249</f>
        <v>MS-FSA_R171</v>
      </c>
      <c r="B247" s="87"/>
      <c r="C247" s="87"/>
      <c r="D247" s="87"/>
      <c r="E247" s="87"/>
      <c r="F247" s="87"/>
      <c r="G247" s="87"/>
      <c r="H247" s="87"/>
      <c r="I247" s="87"/>
      <c r="J247" s="87"/>
      <c r="K247" s="87"/>
      <c r="L247" s="87"/>
      <c r="M247" s="87"/>
      <c r="N247" s="87"/>
      <c r="O247" s="87"/>
      <c r="P247" s="87"/>
      <c r="Q247" s="87"/>
      <c r="R247" s="87"/>
      <c r="S247" s="87">
        <f>SUM(B247:R247)</f>
        <v>0</v>
      </c>
      <c r="T247" s="87">
        <f>IF(S247=0,0,1)</f>
        <v>0</v>
      </c>
      <c r="U247" s="87" t="b">
        <f>AND(V247:X247)</f>
        <v>0</v>
      </c>
      <c r="V247" s="87" t="b">
        <f>(Requirements!K249="Normative")</f>
        <v>1</v>
      </c>
      <c r="W247" s="87" t="b">
        <f>AND(Requirements!L249&lt;&gt;"Non-testable",Requirements!L249&lt;&gt;"Deleted",Requirements!L249&lt;&gt;"")</f>
        <v>0</v>
      </c>
      <c r="X247" s="87" t="b">
        <f>(VLOOKUP(Requirements!I249,Scope[[Role]:[Description]],2,FALSE)="In")</f>
        <v>1</v>
      </c>
      <c r="Y247" s="87">
        <f>IF(U247,T247, 0)</f>
        <v>0</v>
      </c>
    </row>
    <row r="248" spans="1:60">
      <c r="A248" s="49" t="str">
        <f>Requirements!A250</f>
        <v>MS-FSA_R172</v>
      </c>
      <c r="B248" s="87"/>
      <c r="C248" s="87"/>
      <c r="D248" s="87"/>
      <c r="E248" s="87"/>
      <c r="F248" s="87"/>
      <c r="G248" s="87"/>
      <c r="H248" s="87"/>
      <c r="I248" s="87"/>
      <c r="J248" s="87"/>
      <c r="K248" s="87"/>
      <c r="L248" s="87"/>
      <c r="M248" s="87"/>
      <c r="N248" s="87"/>
      <c r="O248" s="87"/>
      <c r="P248" s="87"/>
      <c r="Q248" s="87"/>
      <c r="R248" s="87"/>
      <c r="S248" s="87">
        <f>SUM(B248:R248)</f>
        <v>0</v>
      </c>
      <c r="T248" s="87">
        <f>IF(S248=0,0,1)</f>
        <v>0</v>
      </c>
      <c r="U248" s="87" t="b">
        <f>AND(V248:X248)</f>
        <v>0</v>
      </c>
      <c r="V248" s="87" t="b">
        <f>(Requirements!K250="Normative")</f>
        <v>0</v>
      </c>
      <c r="W248" s="87" t="b">
        <f>AND(Requirements!L250&lt;&gt;"Non-testable",Requirements!L250&lt;&gt;"Deleted",Requirements!L250&lt;&gt;"")</f>
        <v>1</v>
      </c>
      <c r="X248" s="87" t="b">
        <f>(VLOOKUP(Requirements!I250,Scope[[Role]:[Description]],2,FALSE)="In")</f>
        <v>1</v>
      </c>
      <c r="Y248" s="87">
        <f>IF(U248,T248, 0)</f>
        <v>0</v>
      </c>
    </row>
    <row r="249" spans="1:60">
      <c r="A249" s="49" t="str">
        <f>Requirements!A251</f>
        <v>MS-FSA_R173</v>
      </c>
      <c r="B249" s="87"/>
      <c r="C249" s="87"/>
      <c r="D249" s="87"/>
      <c r="E249" s="87"/>
      <c r="F249" s="87"/>
      <c r="G249" s="87"/>
      <c r="H249" s="87"/>
      <c r="I249" s="87"/>
      <c r="J249" s="87"/>
      <c r="K249" s="87"/>
      <c r="L249" s="87"/>
      <c r="M249" s="87"/>
      <c r="N249" s="87"/>
      <c r="O249" s="87"/>
      <c r="P249" s="87"/>
      <c r="Q249" s="87"/>
      <c r="R249" s="87"/>
      <c r="S249" s="87">
        <f>SUM(B249:R249)</f>
        <v>0</v>
      </c>
      <c r="T249" s="87">
        <f>IF(S249=0,0,1)</f>
        <v>0</v>
      </c>
      <c r="U249" s="87" t="b">
        <f>AND(V249:X249)</f>
        <v>0</v>
      </c>
      <c r="V249" s="87" t="b">
        <f>(Requirements!K251="Normative")</f>
        <v>1</v>
      </c>
      <c r="W249" s="87" t="b">
        <f>AND(Requirements!L251&lt;&gt;"Non-testable",Requirements!L251&lt;&gt;"Deleted",Requirements!L251&lt;&gt;"")</f>
        <v>0</v>
      </c>
      <c r="X249" s="87" t="b">
        <f>(VLOOKUP(Requirements!I251,Scope[[Role]:[Description]],2,FALSE)="In")</f>
        <v>1</v>
      </c>
      <c r="Y249" s="87">
        <f>IF(U249,T249, 0)</f>
        <v>0</v>
      </c>
    </row>
    <row r="250" spans="1:60">
      <c r="A250" s="49" t="str">
        <f>Requirements!A252</f>
        <v>MS-FSA_R174</v>
      </c>
      <c r="B250" s="87"/>
      <c r="C250" s="87"/>
      <c r="D250" s="87"/>
      <c r="E250" s="87"/>
      <c r="F250" s="87"/>
      <c r="G250" s="87"/>
      <c r="H250" s="87"/>
      <c r="I250" s="87"/>
      <c r="J250" s="87"/>
      <c r="K250" s="87"/>
      <c r="L250" s="87"/>
      <c r="M250" s="87"/>
      <c r="N250" s="87"/>
      <c r="O250" s="87"/>
      <c r="P250" s="87"/>
      <c r="Q250" s="87"/>
      <c r="R250" s="87"/>
      <c r="S250" s="87">
        <f>SUM(B250:R250)</f>
        <v>0</v>
      </c>
      <c r="T250" s="87">
        <f>IF(S250=0,0,1)</f>
        <v>0</v>
      </c>
      <c r="U250" s="87" t="b">
        <f>AND(V250:X250)</f>
        <v>0</v>
      </c>
      <c r="V250" s="87" t="b">
        <f>(Requirements!K252="Normative")</f>
        <v>0</v>
      </c>
      <c r="W250" s="87" t="b">
        <f>AND(Requirements!L252&lt;&gt;"Non-testable",Requirements!L252&lt;&gt;"Deleted",Requirements!L252&lt;&gt;"")</f>
        <v>1</v>
      </c>
      <c r="X250" s="87" t="b">
        <f>(VLOOKUP(Requirements!I252,Scope[[Role]:[Description]],2,FALSE)="In")</f>
        <v>1</v>
      </c>
      <c r="Y250" s="87">
        <f>IF(U250,T250, 0)</f>
        <v>0</v>
      </c>
    </row>
    <row r="251" spans="1:60">
      <c r="A251" s="49" t="str">
        <f>Requirements!A253</f>
        <v>MS-FSA_R175</v>
      </c>
      <c r="B251" s="87"/>
      <c r="C251" s="87"/>
      <c r="D251" s="87"/>
      <c r="E251" s="87"/>
      <c r="F251" s="87"/>
      <c r="G251" s="87"/>
      <c r="H251" s="87"/>
      <c r="I251" s="87"/>
      <c r="J251" s="87"/>
      <c r="K251" s="87"/>
      <c r="L251" s="87"/>
      <c r="M251" s="87"/>
      <c r="N251" s="87"/>
      <c r="O251" s="87"/>
      <c r="P251" s="87"/>
      <c r="Q251" s="87"/>
      <c r="R251" s="87"/>
      <c r="S251" s="87">
        <f>SUM(B251:R251)</f>
        <v>0</v>
      </c>
      <c r="T251" s="87">
        <f>IF(S251=0,0,1)</f>
        <v>0</v>
      </c>
      <c r="U251" s="87" t="b">
        <f>AND(V251:X251)</f>
        <v>0</v>
      </c>
      <c r="V251" s="87" t="b">
        <f>(Requirements!K253="Normative")</f>
        <v>0</v>
      </c>
      <c r="W251" s="87" t="b">
        <f>AND(Requirements!L253&lt;&gt;"Non-testable",Requirements!L253&lt;&gt;"Deleted",Requirements!L253&lt;&gt;"")</f>
        <v>1</v>
      </c>
      <c r="X251" s="87" t="b">
        <f>(VLOOKUP(Requirements!I253,Scope[[Role]:[Description]],2,FALSE)="In")</f>
        <v>1</v>
      </c>
      <c r="Y251" s="87">
        <f>IF(U251,T251, 0)</f>
        <v>0</v>
      </c>
    </row>
    <row r="252" spans="1:60">
      <c r="A252" s="49" t="str">
        <f>Requirements!A254</f>
        <v>MS-FSA_R176</v>
      </c>
      <c r="B252" s="87"/>
      <c r="C252" s="87"/>
      <c r="D252" s="87"/>
      <c r="E252" s="87"/>
      <c r="F252" s="87"/>
      <c r="G252" s="87"/>
      <c r="H252" s="87"/>
      <c r="I252" s="87"/>
      <c r="J252" s="87"/>
      <c r="K252" s="87"/>
      <c r="L252" s="87"/>
      <c r="M252" s="87"/>
      <c r="N252" s="87"/>
      <c r="O252" s="87"/>
      <c r="P252" s="87"/>
      <c r="Q252" s="87"/>
      <c r="R252" s="87"/>
      <c r="S252" s="87">
        <f>SUM(B252:R252)</f>
        <v>0</v>
      </c>
      <c r="T252" s="87">
        <f>IF(S252=0,0,1)</f>
        <v>0</v>
      </c>
      <c r="U252" s="87" t="b">
        <f>AND(V252:X252)</f>
        <v>0</v>
      </c>
      <c r="V252" s="87" t="b">
        <f>(Requirements!K254="Normative")</f>
        <v>1</v>
      </c>
      <c r="W252" s="87" t="b">
        <f>AND(Requirements!L254&lt;&gt;"Non-testable",Requirements!L254&lt;&gt;"Deleted",Requirements!L254&lt;&gt;"")</f>
        <v>0</v>
      </c>
      <c r="X252" s="87" t="b">
        <f>(VLOOKUP(Requirements!I254,Scope[[Role]:[Description]],2,FALSE)="In")</f>
        <v>1</v>
      </c>
      <c r="Y252" s="87">
        <f>IF(U252,T252, 0)</f>
        <v>0</v>
      </c>
    </row>
    <row r="253" spans="1:60">
      <c r="A253" s="155" t="str">
        <f>Requirements!A255</f>
        <v>MS-FSA_R293</v>
      </c>
      <c r="B253" s="51"/>
      <c r="C253" s="51"/>
      <c r="D253" s="51"/>
      <c r="E253" s="51"/>
      <c r="F253" s="51"/>
      <c r="G253" s="51"/>
      <c r="H253" s="51"/>
      <c r="I253" s="51"/>
      <c r="J253" s="51"/>
      <c r="K253" s="51"/>
      <c r="L253" s="51"/>
      <c r="M253" s="51"/>
      <c r="N253" s="51"/>
      <c r="O253" s="51"/>
      <c r="P253" s="51"/>
      <c r="Q253" s="51"/>
      <c r="R253" s="51"/>
      <c r="S253" s="51">
        <f>SUM(B253:R253)</f>
        <v>0</v>
      </c>
      <c r="T253" s="51">
        <f>IF(S253=0,0,1)</f>
        <v>0</v>
      </c>
      <c r="U253" s="51" t="b">
        <f>AND(V253:X253)</f>
        <v>0</v>
      </c>
      <c r="V253" s="51" t="b">
        <f>(Requirements!K255="Normative")</f>
        <v>0</v>
      </c>
      <c r="W253" s="51" t="b">
        <f>AND(Requirements!L255&lt;&gt;"Non-testable",Requirements!L255&lt;&gt;"Deleted",Requirements!L255&lt;&gt;"")</f>
        <v>0</v>
      </c>
      <c r="X253" s="51" t="b">
        <f>(VLOOKUP(Requirements!I255,Scope[[Role]:[Description]],2,FALSE)="In")</f>
        <v>1</v>
      </c>
      <c r="Y253" s="51">
        <f>IF(U253,T253, 0)</f>
        <v>0</v>
      </c>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row>
    <row r="254" spans="1:60">
      <c r="A254" s="49" t="str">
        <f>Requirements!A256</f>
        <v>MS-FSA_R177</v>
      </c>
      <c r="B254" s="87"/>
      <c r="C254" s="87"/>
      <c r="D254" s="87"/>
      <c r="E254" s="87"/>
      <c r="F254" s="87"/>
      <c r="G254" s="87"/>
      <c r="H254" s="87"/>
      <c r="I254" s="87"/>
      <c r="J254" s="87"/>
      <c r="K254" s="87"/>
      <c r="L254" s="87"/>
      <c r="M254" s="87"/>
      <c r="N254" s="87"/>
      <c r="O254" s="87"/>
      <c r="P254" s="87"/>
      <c r="Q254" s="87"/>
      <c r="R254" s="87"/>
      <c r="S254" s="87">
        <f>SUM(B254:R254)</f>
        <v>0</v>
      </c>
      <c r="T254" s="87">
        <f>IF(S254=0,0,1)</f>
        <v>0</v>
      </c>
      <c r="U254" s="87" t="b">
        <f>AND(V254:X254)</f>
        <v>0</v>
      </c>
      <c r="V254" s="87" t="b">
        <f>(Requirements!K256="Normative")</f>
        <v>1</v>
      </c>
      <c r="W254" s="87" t="b">
        <f>AND(Requirements!L256&lt;&gt;"Non-testable",Requirements!L256&lt;&gt;"Deleted",Requirements!L256&lt;&gt;"")</f>
        <v>0</v>
      </c>
      <c r="X254" s="87" t="b">
        <f>(VLOOKUP(Requirements!I256,Scope[[Role]:[Description]],2,FALSE)="In")</f>
        <v>1</v>
      </c>
      <c r="Y254" s="87">
        <f>IF(U254,T254, 0)</f>
        <v>0</v>
      </c>
    </row>
    <row r="255" spans="1:60">
      <c r="A255" s="49" t="str">
        <f>Requirements!A257</f>
        <v>MS-FSA_R178</v>
      </c>
      <c r="B255" s="87"/>
      <c r="C255" s="87"/>
      <c r="D255" s="87"/>
      <c r="E255" s="87"/>
      <c r="F255" s="87"/>
      <c r="G255" s="87"/>
      <c r="H255" s="87"/>
      <c r="I255" s="87"/>
      <c r="J255" s="87"/>
      <c r="K255" s="87"/>
      <c r="L255" s="87"/>
      <c r="M255" s="87"/>
      <c r="N255" s="87"/>
      <c r="O255" s="87"/>
      <c r="P255" s="87"/>
      <c r="Q255" s="87"/>
      <c r="R255" s="87"/>
      <c r="S255" s="87">
        <f>SUM(B255:R255)</f>
        <v>0</v>
      </c>
      <c r="T255" s="87">
        <f>IF(S255=0,0,1)</f>
        <v>0</v>
      </c>
      <c r="U255" s="87" t="b">
        <f>AND(V255:X255)</f>
        <v>0</v>
      </c>
      <c r="V255" s="87" t="b">
        <f>(Requirements!K257="Normative")</f>
        <v>0</v>
      </c>
      <c r="W255" s="87" t="b">
        <f>AND(Requirements!L257&lt;&gt;"Non-testable",Requirements!L257&lt;&gt;"Deleted",Requirements!L257&lt;&gt;"")</f>
        <v>1</v>
      </c>
      <c r="X255" s="87" t="b">
        <f>(VLOOKUP(Requirements!I257,Scope[[Role]:[Description]],2,FALSE)="In")</f>
        <v>1</v>
      </c>
      <c r="Y255" s="87">
        <f>IF(U255,T255, 0)</f>
        <v>0</v>
      </c>
    </row>
    <row r="256" spans="1:60">
      <c r="A256" s="49" t="str">
        <f>Requirements!A258</f>
        <v>MS-FSA_R179</v>
      </c>
      <c r="B256" s="87"/>
      <c r="C256" s="87"/>
      <c r="D256" s="87"/>
      <c r="E256" s="87"/>
      <c r="F256" s="87"/>
      <c r="G256" s="87"/>
      <c r="H256" s="87"/>
      <c r="I256" s="87"/>
      <c r="J256" s="87"/>
      <c r="K256" s="87"/>
      <c r="L256" s="87"/>
      <c r="M256" s="87"/>
      <c r="N256" s="87"/>
      <c r="O256" s="87"/>
      <c r="P256" s="87"/>
      <c r="Q256" s="87"/>
      <c r="R256" s="87"/>
      <c r="S256" s="87">
        <f>SUM(B256:R256)</f>
        <v>0</v>
      </c>
      <c r="T256" s="87">
        <f>IF(S256=0,0,1)</f>
        <v>0</v>
      </c>
      <c r="U256" s="87" t="b">
        <f>AND(V256:X256)</f>
        <v>0</v>
      </c>
      <c r="V256" s="87" t="b">
        <f>(Requirements!K258="Normative")</f>
        <v>0</v>
      </c>
      <c r="W256" s="87" t="b">
        <f>AND(Requirements!L258&lt;&gt;"Non-testable",Requirements!L258&lt;&gt;"Deleted",Requirements!L258&lt;&gt;"")</f>
        <v>1</v>
      </c>
      <c r="X256" s="87" t="b">
        <f>(VLOOKUP(Requirements!I258,Scope[[Role]:[Description]],2,FALSE)="In")</f>
        <v>1</v>
      </c>
      <c r="Y256" s="87">
        <f>IF(U256,T256, 0)</f>
        <v>0</v>
      </c>
    </row>
    <row r="257" spans="1:60">
      <c r="A257" s="49" t="str">
        <f>Requirements!A259</f>
        <v>MS-FSA_R291</v>
      </c>
      <c r="B257" s="87"/>
      <c r="C257" s="87"/>
      <c r="D257" s="87"/>
      <c r="E257" s="87"/>
      <c r="F257" s="87"/>
      <c r="G257" s="87"/>
      <c r="H257" s="87"/>
      <c r="I257" s="87"/>
      <c r="J257" s="87"/>
      <c r="K257" s="87"/>
      <c r="L257" s="87"/>
      <c r="M257" s="87"/>
      <c r="N257" s="87"/>
      <c r="O257" s="87"/>
      <c r="P257" s="87"/>
      <c r="Q257" s="87"/>
      <c r="R257" s="87"/>
      <c r="S257" s="87">
        <f>SUM(B257:R257)</f>
        <v>0</v>
      </c>
      <c r="T257" s="87">
        <f>IF(S257=0,0,1)</f>
        <v>0</v>
      </c>
      <c r="U257" s="87" t="b">
        <f>AND(V257:X257)</f>
        <v>0</v>
      </c>
      <c r="V257" s="87" t="b">
        <f>(Requirements!K259="Normative")</f>
        <v>0</v>
      </c>
      <c r="W257" s="87" t="b">
        <f>AND(Requirements!L259&lt;&gt;"Non-testable",Requirements!L259&lt;&gt;"Deleted",Requirements!L259&lt;&gt;"")</f>
        <v>1</v>
      </c>
      <c r="X257" s="87" t="b">
        <f>(VLOOKUP(Requirements!I259,Scope[[Role]:[Description]],2,FALSE)="In")</f>
        <v>1</v>
      </c>
      <c r="Y257" s="87">
        <f>IF(U257,T257, 0)</f>
        <v>0</v>
      </c>
    </row>
    <row r="258" spans="1:60">
      <c r="A258" s="49" t="str">
        <f>Requirements!A260</f>
        <v>MS-FSA_R292</v>
      </c>
      <c r="B258" s="87"/>
      <c r="C258" s="87"/>
      <c r="D258" s="87"/>
      <c r="E258" s="87"/>
      <c r="F258" s="87"/>
      <c r="G258" s="87"/>
      <c r="H258" s="87"/>
      <c r="I258" s="87"/>
      <c r="J258" s="87"/>
      <c r="K258" s="87"/>
      <c r="L258" s="87"/>
      <c r="M258" s="87"/>
      <c r="N258" s="87"/>
      <c r="O258" s="87"/>
      <c r="P258" s="87"/>
      <c r="Q258" s="87"/>
      <c r="R258" s="87"/>
      <c r="S258" s="87">
        <f>SUM(B258:R258)</f>
        <v>0</v>
      </c>
      <c r="T258" s="87">
        <f>IF(S258=0,0,1)</f>
        <v>0</v>
      </c>
      <c r="U258" s="87" t="b">
        <f>AND(V258:X258)</f>
        <v>0</v>
      </c>
      <c r="V258" s="87" t="b">
        <f>(Requirements!K260="Normative")</f>
        <v>1</v>
      </c>
      <c r="W258" s="87" t="b">
        <f>AND(Requirements!L260&lt;&gt;"Non-testable",Requirements!L260&lt;&gt;"Deleted",Requirements!L260&lt;&gt;"")</f>
        <v>0</v>
      </c>
      <c r="X258" s="87" t="b">
        <f>(VLOOKUP(Requirements!I260,Scope[[Role]:[Description]],2,FALSE)="In")</f>
        <v>1</v>
      </c>
      <c r="Y258" s="87">
        <f>IF(U258,T258, 0)</f>
        <v>0</v>
      </c>
    </row>
    <row r="259" spans="1:60">
      <c r="A259" s="49" t="str">
        <f>Requirements!A261</f>
        <v>MS-FSA_R3690</v>
      </c>
      <c r="B259" s="87"/>
      <c r="C259" s="87"/>
      <c r="D259" s="87"/>
      <c r="E259" s="87"/>
      <c r="F259" s="87"/>
      <c r="G259" s="87"/>
      <c r="H259" s="87"/>
      <c r="I259" s="87"/>
      <c r="J259" s="87"/>
      <c r="K259" s="87"/>
      <c r="L259" s="87"/>
      <c r="M259" s="87"/>
      <c r="N259" s="87"/>
      <c r="O259" s="87"/>
      <c r="P259" s="87"/>
      <c r="Q259" s="87"/>
      <c r="R259" s="87"/>
      <c r="S259" s="87">
        <f>SUM(B259:R259)</f>
        <v>0</v>
      </c>
      <c r="T259" s="87">
        <f>IF(S259=0,0,1)</f>
        <v>0</v>
      </c>
      <c r="U259" s="87" t="b">
        <f>AND(V259:X259)</f>
        <v>0</v>
      </c>
      <c r="V259" s="87" t="b">
        <f>(Requirements!K261="Normative")</f>
        <v>0</v>
      </c>
      <c r="W259" s="87" t="b">
        <f>AND(Requirements!L261&lt;&gt;"Non-testable",Requirements!L261&lt;&gt;"Deleted",Requirements!L261&lt;&gt;"")</f>
        <v>1</v>
      </c>
      <c r="X259" s="87" t="b">
        <f>(VLOOKUP(Requirements!I261,Scope[[Role]:[Description]],2,FALSE)="In")</f>
        <v>1</v>
      </c>
      <c r="Y259" s="87">
        <f>IF(U259,T259, 0)</f>
        <v>0</v>
      </c>
    </row>
    <row r="260" spans="1:60">
      <c r="A260" s="49" t="str">
        <f>Requirements!A262</f>
        <v>MS-FSA_R181</v>
      </c>
      <c r="B260" s="87"/>
      <c r="C260" s="87"/>
      <c r="D260" s="87"/>
      <c r="E260" s="87"/>
      <c r="F260" s="87"/>
      <c r="G260" s="87"/>
      <c r="H260" s="87"/>
      <c r="I260" s="87"/>
      <c r="J260" s="87"/>
      <c r="K260" s="87"/>
      <c r="L260" s="87"/>
      <c r="M260" s="87"/>
      <c r="N260" s="87"/>
      <c r="O260" s="87"/>
      <c r="P260" s="87"/>
      <c r="Q260" s="87"/>
      <c r="R260" s="87"/>
      <c r="S260" s="87">
        <f>SUM(B260:R260)</f>
        <v>0</v>
      </c>
      <c r="T260" s="87">
        <f>IF(S260=0,0,1)</f>
        <v>0</v>
      </c>
      <c r="U260" s="87" t="b">
        <f>AND(V260:X260)</f>
        <v>0</v>
      </c>
      <c r="V260" s="87" t="b">
        <f>(Requirements!K262="Normative")</f>
        <v>1</v>
      </c>
      <c r="W260" s="87" t="b">
        <f>AND(Requirements!L262&lt;&gt;"Non-testable",Requirements!L262&lt;&gt;"Deleted",Requirements!L262&lt;&gt;"")</f>
        <v>0</v>
      </c>
      <c r="X260" s="87" t="b">
        <f>(VLOOKUP(Requirements!I262,Scope[[Role]:[Description]],2,FALSE)="In")</f>
        <v>1</v>
      </c>
      <c r="Y260" s="87">
        <f>IF(U260,T260, 0)</f>
        <v>0</v>
      </c>
    </row>
    <row r="261" spans="1:60">
      <c r="A261" s="49" t="str">
        <f>Requirements!A263</f>
        <v>MS-FSA_R182</v>
      </c>
      <c r="B261" s="87"/>
      <c r="C261" s="87"/>
      <c r="D261" s="87"/>
      <c r="E261" s="87"/>
      <c r="F261" s="87"/>
      <c r="G261" s="87"/>
      <c r="H261" s="87"/>
      <c r="I261" s="87"/>
      <c r="J261" s="87"/>
      <c r="K261" s="87"/>
      <c r="L261" s="87"/>
      <c r="M261" s="87"/>
      <c r="N261" s="87"/>
      <c r="O261" s="87"/>
      <c r="P261" s="87"/>
      <c r="Q261" s="87"/>
      <c r="R261" s="87"/>
      <c r="S261" s="87">
        <f>SUM(B261:R261)</f>
        <v>0</v>
      </c>
      <c r="T261" s="87">
        <f>IF(S261=0,0,1)</f>
        <v>0</v>
      </c>
      <c r="U261" s="87" t="b">
        <f>AND(V261:X261)</f>
        <v>0</v>
      </c>
      <c r="V261" s="87" t="b">
        <f>(Requirements!K263="Normative")</f>
        <v>0</v>
      </c>
      <c r="W261" s="87" t="b">
        <f>AND(Requirements!L263&lt;&gt;"Non-testable",Requirements!L263&lt;&gt;"Deleted",Requirements!L263&lt;&gt;"")</f>
        <v>1</v>
      </c>
      <c r="X261" s="87" t="b">
        <f>(VLOOKUP(Requirements!I263,Scope[[Role]:[Description]],2,FALSE)="In")</f>
        <v>1</v>
      </c>
      <c r="Y261" s="87">
        <f>IF(U261,T261, 0)</f>
        <v>0</v>
      </c>
    </row>
    <row r="262" spans="1:60">
      <c r="A262" s="49" t="str">
        <f>Requirements!A264</f>
        <v>MS-FSA_R183</v>
      </c>
      <c r="B262" s="87"/>
      <c r="C262" s="87"/>
      <c r="D262" s="87"/>
      <c r="E262" s="87"/>
      <c r="F262" s="87"/>
      <c r="G262" s="87"/>
      <c r="H262" s="87"/>
      <c r="I262" s="87"/>
      <c r="J262" s="87"/>
      <c r="K262" s="87"/>
      <c r="L262" s="87"/>
      <c r="M262" s="87"/>
      <c r="N262" s="87"/>
      <c r="O262" s="87"/>
      <c r="P262" s="87"/>
      <c r="Q262" s="87"/>
      <c r="R262" s="87"/>
      <c r="S262" s="87">
        <f>SUM(B262:R262)</f>
        <v>0</v>
      </c>
      <c r="T262" s="87">
        <f>IF(S262=0,0,1)</f>
        <v>0</v>
      </c>
      <c r="U262" s="87" t="b">
        <f>AND(V262:X262)</f>
        <v>0</v>
      </c>
      <c r="V262" s="87" t="b">
        <f>(Requirements!K264="Normative")</f>
        <v>1</v>
      </c>
      <c r="W262" s="87" t="b">
        <f>AND(Requirements!L264&lt;&gt;"Non-testable",Requirements!L264&lt;&gt;"Deleted",Requirements!L264&lt;&gt;"")</f>
        <v>0</v>
      </c>
      <c r="X262" s="87" t="b">
        <f>(VLOOKUP(Requirements!I264,Scope[[Role]:[Description]],2,FALSE)="In")</f>
        <v>1</v>
      </c>
      <c r="Y262" s="87">
        <f>IF(U262,T262, 0)</f>
        <v>0</v>
      </c>
    </row>
    <row r="263" spans="1:60">
      <c r="A263" s="49" t="str">
        <f>Requirements!A265</f>
        <v>MS-FSA_R184</v>
      </c>
      <c r="B263" s="87"/>
      <c r="C263" s="87"/>
      <c r="D263" s="87"/>
      <c r="E263" s="87"/>
      <c r="F263" s="87"/>
      <c r="G263" s="87"/>
      <c r="H263" s="87"/>
      <c r="I263" s="87"/>
      <c r="J263" s="87"/>
      <c r="K263" s="87"/>
      <c r="L263" s="87"/>
      <c r="M263" s="87"/>
      <c r="N263" s="87"/>
      <c r="O263" s="87"/>
      <c r="P263" s="87"/>
      <c r="Q263" s="87"/>
      <c r="R263" s="87"/>
      <c r="S263" s="87">
        <f>SUM(B263:R263)</f>
        <v>0</v>
      </c>
      <c r="T263" s="87">
        <f>IF(S263=0,0,1)</f>
        <v>0</v>
      </c>
      <c r="U263" s="87" t="b">
        <f>AND(V263:X263)</f>
        <v>0</v>
      </c>
      <c r="V263" s="87" t="b">
        <f>(Requirements!K265="Normative")</f>
        <v>0</v>
      </c>
      <c r="W263" s="87" t="b">
        <f>AND(Requirements!L265&lt;&gt;"Non-testable",Requirements!L265&lt;&gt;"Deleted",Requirements!L265&lt;&gt;"")</f>
        <v>1</v>
      </c>
      <c r="X263" s="87" t="b">
        <f>(VLOOKUP(Requirements!I265,Scope[[Role]:[Description]],2,FALSE)="In")</f>
        <v>1</v>
      </c>
      <c r="Y263" s="87">
        <f>IF(U263,T263, 0)</f>
        <v>0</v>
      </c>
    </row>
    <row r="264" spans="1:60">
      <c r="A264" s="49" t="str">
        <f>Requirements!A266</f>
        <v>MS-FSA_R185</v>
      </c>
      <c r="B264" s="87"/>
      <c r="C264" s="87"/>
      <c r="D264" s="87"/>
      <c r="E264" s="87"/>
      <c r="F264" s="87"/>
      <c r="G264" s="87"/>
      <c r="H264" s="87"/>
      <c r="I264" s="87"/>
      <c r="J264" s="87"/>
      <c r="K264" s="87"/>
      <c r="L264" s="87"/>
      <c r="M264" s="87"/>
      <c r="N264" s="87"/>
      <c r="O264" s="87"/>
      <c r="P264" s="87"/>
      <c r="Q264" s="87"/>
      <c r="R264" s="87"/>
      <c r="S264" s="87">
        <f>SUM(B264:R264)</f>
        <v>0</v>
      </c>
      <c r="T264" s="87">
        <f>IF(S264=0,0,1)</f>
        <v>0</v>
      </c>
      <c r="U264" s="87" t="b">
        <f>AND(V264:X264)</f>
        <v>0</v>
      </c>
      <c r="V264" s="87" t="b">
        <f>(Requirements!K266="Normative")</f>
        <v>0</v>
      </c>
      <c r="W264" s="87" t="b">
        <f>AND(Requirements!L266&lt;&gt;"Non-testable",Requirements!L266&lt;&gt;"Deleted",Requirements!L266&lt;&gt;"")</f>
        <v>1</v>
      </c>
      <c r="X264" s="87" t="b">
        <f>(VLOOKUP(Requirements!I266,Scope[[Role]:[Description]],2,FALSE)="In")</f>
        <v>1</v>
      </c>
      <c r="Y264" s="87">
        <f>IF(U264,T264, 0)</f>
        <v>0</v>
      </c>
    </row>
    <row r="265" spans="1:60">
      <c r="A265" s="49" t="str">
        <f>Requirements!A267</f>
        <v>MS-FSA_R186</v>
      </c>
      <c r="B265" s="87"/>
      <c r="C265" s="87"/>
      <c r="D265" s="87"/>
      <c r="E265" s="87"/>
      <c r="F265" s="87"/>
      <c r="G265" s="87"/>
      <c r="H265" s="87"/>
      <c r="I265" s="87"/>
      <c r="J265" s="87"/>
      <c r="K265" s="87"/>
      <c r="L265" s="87"/>
      <c r="M265" s="87"/>
      <c r="N265" s="87"/>
      <c r="O265" s="87"/>
      <c r="P265" s="87"/>
      <c r="Q265" s="87"/>
      <c r="R265" s="87"/>
      <c r="S265" s="87">
        <f>SUM(B265:R265)</f>
        <v>0</v>
      </c>
      <c r="T265" s="87">
        <f>IF(S265=0,0,1)</f>
        <v>0</v>
      </c>
      <c r="U265" s="87" t="b">
        <f>AND(V265:X265)</f>
        <v>0</v>
      </c>
      <c r="V265" s="87" t="b">
        <f>(Requirements!K267="Normative")</f>
        <v>1</v>
      </c>
      <c r="W265" s="87" t="b">
        <f>AND(Requirements!L267&lt;&gt;"Non-testable",Requirements!L267&lt;&gt;"Deleted",Requirements!L267&lt;&gt;"")</f>
        <v>0</v>
      </c>
      <c r="X265" s="87" t="b">
        <f>(VLOOKUP(Requirements!I267,Scope[[Role]:[Description]],2,FALSE)="In")</f>
        <v>1</v>
      </c>
      <c r="Y265" s="87">
        <f>IF(U265,T265, 0)</f>
        <v>0</v>
      </c>
    </row>
    <row r="266" spans="1:60">
      <c r="A266" s="155" t="str">
        <f>Requirements!A268</f>
        <v>MS-FSA_R294</v>
      </c>
      <c r="B266" s="51"/>
      <c r="C266" s="51"/>
      <c r="D266" s="51"/>
      <c r="E266" s="51"/>
      <c r="F266" s="51"/>
      <c r="G266" s="51"/>
      <c r="H266" s="51"/>
      <c r="I266" s="51"/>
      <c r="J266" s="51"/>
      <c r="K266" s="51"/>
      <c r="L266" s="51"/>
      <c r="M266" s="51"/>
      <c r="N266" s="51"/>
      <c r="O266" s="51"/>
      <c r="P266" s="51"/>
      <c r="Q266" s="51"/>
      <c r="R266" s="51"/>
      <c r="S266" s="51">
        <f>SUM(B266:R266)</f>
        <v>0</v>
      </c>
      <c r="T266" s="51">
        <f>IF(S266=0,0,1)</f>
        <v>0</v>
      </c>
      <c r="U266" s="51" t="b">
        <f>AND(V266:X266)</f>
        <v>0</v>
      </c>
      <c r="V266" s="51" t="b">
        <f>(Requirements!K268="Normative")</f>
        <v>0</v>
      </c>
      <c r="W266" s="51" t="b">
        <f>AND(Requirements!L268&lt;&gt;"Non-testable",Requirements!L268&lt;&gt;"Deleted",Requirements!L268&lt;&gt;"")</f>
        <v>0</v>
      </c>
      <c r="X266" s="51" t="b">
        <f>(VLOOKUP(Requirements!I268,Scope[[Role]:[Description]],2,FALSE)="In")</f>
        <v>1</v>
      </c>
      <c r="Y266" s="51">
        <f>IF(U266,T266, 0)</f>
        <v>0</v>
      </c>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row>
    <row r="267" spans="1:60">
      <c r="A267" s="49" t="str">
        <f>Requirements!A269</f>
        <v>MS-FSA_R187</v>
      </c>
      <c r="B267" s="87"/>
      <c r="C267" s="87"/>
      <c r="D267" s="87"/>
      <c r="E267" s="87"/>
      <c r="F267" s="87"/>
      <c r="G267" s="87"/>
      <c r="H267" s="87"/>
      <c r="I267" s="87"/>
      <c r="J267" s="87"/>
      <c r="K267" s="87"/>
      <c r="L267" s="87"/>
      <c r="M267" s="87"/>
      <c r="N267" s="87"/>
      <c r="O267" s="87"/>
      <c r="P267" s="87"/>
      <c r="Q267" s="87"/>
      <c r="R267" s="87"/>
      <c r="S267" s="87">
        <f>SUM(B267:R267)</f>
        <v>0</v>
      </c>
      <c r="T267" s="87">
        <f>IF(S267=0,0,1)</f>
        <v>0</v>
      </c>
      <c r="U267" s="87" t="b">
        <f>AND(V267:X267)</f>
        <v>0</v>
      </c>
      <c r="V267" s="87" t="b">
        <f>(Requirements!K269="Normative")</f>
        <v>1</v>
      </c>
      <c r="W267" s="87" t="b">
        <f>AND(Requirements!L269&lt;&gt;"Non-testable",Requirements!L269&lt;&gt;"Deleted",Requirements!L269&lt;&gt;"")</f>
        <v>0</v>
      </c>
      <c r="X267" s="87" t="b">
        <f>(VLOOKUP(Requirements!I269,Scope[[Role]:[Description]],2,FALSE)="In")</f>
        <v>1</v>
      </c>
      <c r="Y267" s="87">
        <f>IF(U267,T267, 0)</f>
        <v>0</v>
      </c>
    </row>
    <row r="268" spans="1:60">
      <c r="A268" s="49" t="str">
        <f>Requirements!A270</f>
        <v>MS-FSA_R188</v>
      </c>
      <c r="B268" s="87"/>
      <c r="C268" s="87"/>
      <c r="D268" s="87"/>
      <c r="E268" s="87"/>
      <c r="F268" s="87"/>
      <c r="G268" s="87"/>
      <c r="H268" s="87"/>
      <c r="I268" s="87"/>
      <c r="J268" s="87"/>
      <c r="K268" s="87"/>
      <c r="L268" s="87"/>
      <c r="M268" s="87"/>
      <c r="N268" s="87"/>
      <c r="O268" s="87"/>
      <c r="P268" s="87"/>
      <c r="Q268" s="87"/>
      <c r="R268" s="87"/>
      <c r="S268" s="87">
        <f>SUM(B268:R268)</f>
        <v>0</v>
      </c>
      <c r="T268" s="87">
        <f>IF(S268=0,0,1)</f>
        <v>0</v>
      </c>
      <c r="U268" s="87" t="b">
        <f>AND(V268:X268)</f>
        <v>0</v>
      </c>
      <c r="V268" s="87" t="b">
        <f>(Requirements!K270="Normative")</f>
        <v>0</v>
      </c>
      <c r="W268" s="87" t="b">
        <f>AND(Requirements!L270&lt;&gt;"Non-testable",Requirements!L270&lt;&gt;"Deleted",Requirements!L270&lt;&gt;"")</f>
        <v>1</v>
      </c>
      <c r="X268" s="87" t="b">
        <f>(VLOOKUP(Requirements!I270,Scope[[Role]:[Description]],2,FALSE)="In")</f>
        <v>1</v>
      </c>
      <c r="Y268" s="87">
        <f>IF(U268,T268, 0)</f>
        <v>0</v>
      </c>
    </row>
    <row r="269" spans="1:60">
      <c r="A269" s="49" t="str">
        <f>Requirements!A271</f>
        <v>MS-FSA_R189</v>
      </c>
      <c r="B269" s="87"/>
      <c r="C269" s="87"/>
      <c r="D269" s="87"/>
      <c r="E269" s="87"/>
      <c r="F269" s="87"/>
      <c r="G269" s="87"/>
      <c r="H269" s="87"/>
      <c r="I269" s="87"/>
      <c r="J269" s="87"/>
      <c r="K269" s="87"/>
      <c r="L269" s="87"/>
      <c r="M269" s="87"/>
      <c r="N269" s="87"/>
      <c r="O269" s="87"/>
      <c r="P269" s="87"/>
      <c r="Q269" s="87"/>
      <c r="R269" s="87"/>
      <c r="S269" s="87">
        <f>SUM(B269:R269)</f>
        <v>0</v>
      </c>
      <c r="T269" s="87">
        <f>IF(S269=0,0,1)</f>
        <v>0</v>
      </c>
      <c r="U269" s="87" t="b">
        <f>AND(V269:X269)</f>
        <v>0</v>
      </c>
      <c r="V269" s="87" t="b">
        <f>(Requirements!K271="Normative")</f>
        <v>0</v>
      </c>
      <c r="W269" s="87" t="b">
        <f>AND(Requirements!L271&lt;&gt;"Non-testable",Requirements!L271&lt;&gt;"Deleted",Requirements!L271&lt;&gt;"")</f>
        <v>1</v>
      </c>
      <c r="X269" s="87" t="b">
        <f>(VLOOKUP(Requirements!I271,Scope[[Role]:[Description]],2,FALSE)="In")</f>
        <v>1</v>
      </c>
      <c r="Y269" s="87">
        <f>IF(U269,T269, 0)</f>
        <v>0</v>
      </c>
    </row>
    <row r="270" spans="1:60">
      <c r="A270" s="49" t="str">
        <f>Requirements!A272</f>
        <v>MS-FSA_R190</v>
      </c>
      <c r="B270" s="87"/>
      <c r="C270" s="87"/>
      <c r="D270" s="87"/>
      <c r="E270" s="87"/>
      <c r="F270" s="87"/>
      <c r="G270" s="87"/>
      <c r="H270" s="87"/>
      <c r="I270" s="87"/>
      <c r="J270" s="87"/>
      <c r="K270" s="87"/>
      <c r="L270" s="87"/>
      <c r="M270" s="87"/>
      <c r="N270" s="87"/>
      <c r="O270" s="87"/>
      <c r="P270" s="87"/>
      <c r="Q270" s="87"/>
      <c r="R270" s="87"/>
      <c r="S270" s="87">
        <f>SUM(B270:R270)</f>
        <v>0</v>
      </c>
      <c r="T270" s="87">
        <f>IF(S270=0,0,1)</f>
        <v>0</v>
      </c>
      <c r="U270" s="87" t="b">
        <f>AND(V270:X270)</f>
        <v>0</v>
      </c>
      <c r="V270" s="87" t="b">
        <f>(Requirements!K272="Normative")</f>
        <v>1</v>
      </c>
      <c r="W270" s="87" t="b">
        <f>AND(Requirements!L272&lt;&gt;"Non-testable",Requirements!L272&lt;&gt;"Deleted",Requirements!L272&lt;&gt;"")</f>
        <v>0</v>
      </c>
      <c r="X270" s="87" t="b">
        <f>(VLOOKUP(Requirements!I272,Scope[[Role]:[Description]],2,FALSE)="In")</f>
        <v>1</v>
      </c>
      <c r="Y270" s="87">
        <f>IF(U270,T270, 0)</f>
        <v>0</v>
      </c>
    </row>
    <row r="271" spans="1:60">
      <c r="A271" s="49" t="str">
        <f>Requirements!A273</f>
        <v>MS-FSA_R191</v>
      </c>
      <c r="B271" s="87"/>
      <c r="C271" s="87"/>
      <c r="D271" s="87"/>
      <c r="E271" s="87"/>
      <c r="F271" s="87"/>
      <c r="G271" s="87"/>
      <c r="H271" s="87"/>
      <c r="I271" s="87"/>
      <c r="J271" s="87"/>
      <c r="K271" s="87"/>
      <c r="L271" s="87"/>
      <c r="M271" s="87"/>
      <c r="N271" s="87"/>
      <c r="O271" s="87"/>
      <c r="P271" s="87"/>
      <c r="Q271" s="87"/>
      <c r="R271" s="87"/>
      <c r="S271" s="87">
        <f>SUM(B271:R271)</f>
        <v>0</v>
      </c>
      <c r="T271" s="87">
        <f>IF(S271=0,0,1)</f>
        <v>0</v>
      </c>
      <c r="U271" s="87" t="b">
        <f>AND(V271:X271)</f>
        <v>0</v>
      </c>
      <c r="V271" s="87" t="b">
        <f>(Requirements!K273="Normative")</f>
        <v>0</v>
      </c>
      <c r="W271" s="87" t="b">
        <f>AND(Requirements!L273&lt;&gt;"Non-testable",Requirements!L273&lt;&gt;"Deleted",Requirements!L273&lt;&gt;"")</f>
        <v>1</v>
      </c>
      <c r="X271" s="87" t="b">
        <f>(VLOOKUP(Requirements!I273,Scope[[Role]:[Description]],2,FALSE)="In")</f>
        <v>1</v>
      </c>
      <c r="Y271" s="87">
        <f>IF(U271,T271, 0)</f>
        <v>0</v>
      </c>
    </row>
    <row r="272" spans="1:60">
      <c r="A272" s="49" t="str">
        <f>Requirements!A274</f>
        <v>MS-FSA_R296</v>
      </c>
      <c r="B272" s="87"/>
      <c r="C272" s="87"/>
      <c r="D272" s="87"/>
      <c r="E272" s="87"/>
      <c r="F272" s="87"/>
      <c r="G272" s="87"/>
      <c r="H272" s="87"/>
      <c r="I272" s="87"/>
      <c r="J272" s="87"/>
      <c r="K272" s="87"/>
      <c r="L272" s="87"/>
      <c r="M272" s="87"/>
      <c r="N272" s="87"/>
      <c r="O272" s="87"/>
      <c r="P272" s="87"/>
      <c r="Q272" s="87"/>
      <c r="R272" s="87"/>
      <c r="S272" s="87">
        <f>SUM(B272:R272)</f>
        <v>0</v>
      </c>
      <c r="T272" s="87">
        <f>IF(S272=0,0,1)</f>
        <v>0</v>
      </c>
      <c r="U272" s="87" t="b">
        <f>AND(V272:X272)</f>
        <v>0</v>
      </c>
      <c r="V272" s="87" t="b">
        <f>(Requirements!K274="Normative")</f>
        <v>0</v>
      </c>
      <c r="W272" s="87" t="b">
        <f>AND(Requirements!L274&lt;&gt;"Non-testable",Requirements!L274&lt;&gt;"Deleted",Requirements!L274&lt;&gt;"")</f>
        <v>1</v>
      </c>
      <c r="X272" s="87" t="b">
        <f>(VLOOKUP(Requirements!I274,Scope[[Role]:[Description]],2,FALSE)="In")</f>
        <v>1</v>
      </c>
      <c r="Y272" s="87">
        <f>IF(U272,T272, 0)</f>
        <v>0</v>
      </c>
    </row>
    <row r="273" spans="1:60">
      <c r="A273" s="49" t="str">
        <f>Requirements!A275</f>
        <v>MS-FSA_R297</v>
      </c>
      <c r="B273" s="87"/>
      <c r="C273" s="87"/>
      <c r="D273" s="87"/>
      <c r="E273" s="87"/>
      <c r="F273" s="87"/>
      <c r="G273" s="87"/>
      <c r="H273" s="87"/>
      <c r="I273" s="87"/>
      <c r="J273" s="87"/>
      <c r="K273" s="87"/>
      <c r="L273" s="87"/>
      <c r="M273" s="87"/>
      <c r="N273" s="87"/>
      <c r="O273" s="87"/>
      <c r="P273" s="87"/>
      <c r="Q273" s="87"/>
      <c r="R273" s="87"/>
      <c r="S273" s="87">
        <f>SUM(B273:R273)</f>
        <v>0</v>
      </c>
      <c r="T273" s="87">
        <f>IF(S273=0,0,1)</f>
        <v>0</v>
      </c>
      <c r="U273" s="87" t="b">
        <f>AND(V273:X273)</f>
        <v>0</v>
      </c>
      <c r="V273" s="87" t="b">
        <f>(Requirements!K275="Normative")</f>
        <v>0</v>
      </c>
      <c r="W273" s="87" t="b">
        <f>AND(Requirements!L275&lt;&gt;"Non-testable",Requirements!L275&lt;&gt;"Deleted",Requirements!L275&lt;&gt;"")</f>
        <v>1</v>
      </c>
      <c r="X273" s="87" t="b">
        <f>(VLOOKUP(Requirements!I275,Scope[[Role]:[Description]],2,FALSE)="In")</f>
        <v>1</v>
      </c>
      <c r="Y273" s="87">
        <f>IF(U273,T273, 0)</f>
        <v>0</v>
      </c>
    </row>
    <row r="274" spans="1:60">
      <c r="A274" s="49" t="str">
        <f>Requirements!A276</f>
        <v>MS-FSA_R193</v>
      </c>
      <c r="B274" s="87"/>
      <c r="C274" s="87"/>
      <c r="D274" s="87"/>
      <c r="E274" s="87"/>
      <c r="F274" s="87"/>
      <c r="G274" s="87"/>
      <c r="H274" s="87"/>
      <c r="I274" s="87"/>
      <c r="J274" s="87"/>
      <c r="K274" s="87"/>
      <c r="L274" s="87"/>
      <c r="M274" s="87"/>
      <c r="N274" s="87"/>
      <c r="O274" s="87"/>
      <c r="P274" s="87"/>
      <c r="Q274" s="87"/>
      <c r="R274" s="87"/>
      <c r="S274" s="87">
        <f>SUM(B274:R274)</f>
        <v>0</v>
      </c>
      <c r="T274" s="87">
        <f>IF(S274=0,0,1)</f>
        <v>0</v>
      </c>
      <c r="U274" s="87" t="b">
        <f>AND(V274:X274)</f>
        <v>0</v>
      </c>
      <c r="V274" s="87" t="b">
        <f>(Requirements!K276="Normative")</f>
        <v>1</v>
      </c>
      <c r="W274" s="87" t="b">
        <f>AND(Requirements!L276&lt;&gt;"Non-testable",Requirements!L276&lt;&gt;"Deleted",Requirements!L276&lt;&gt;"")</f>
        <v>0</v>
      </c>
      <c r="X274" s="87" t="b">
        <f>(VLOOKUP(Requirements!I276,Scope[[Role]:[Description]],2,FALSE)="In")</f>
        <v>1</v>
      </c>
      <c r="Y274" s="87">
        <f>IF(U274,T274, 0)</f>
        <v>0</v>
      </c>
    </row>
    <row r="275" spans="1:60">
      <c r="A275" s="49" t="str">
        <f>Requirements!A277</f>
        <v>MS-FSA_R194</v>
      </c>
      <c r="B275" s="87"/>
      <c r="C275" s="87"/>
      <c r="D275" s="87"/>
      <c r="E275" s="87"/>
      <c r="F275" s="87"/>
      <c r="G275" s="87"/>
      <c r="H275" s="87"/>
      <c r="I275" s="87"/>
      <c r="J275" s="87"/>
      <c r="K275" s="87"/>
      <c r="L275" s="87"/>
      <c r="M275" s="87"/>
      <c r="N275" s="87"/>
      <c r="O275" s="87"/>
      <c r="P275" s="87"/>
      <c r="Q275" s="87"/>
      <c r="R275" s="87"/>
      <c r="S275" s="87">
        <f>SUM(B275:R275)</f>
        <v>0</v>
      </c>
      <c r="T275" s="87">
        <f>IF(S275=0,0,1)</f>
        <v>0</v>
      </c>
      <c r="U275" s="87" t="b">
        <f>AND(V275:X275)</f>
        <v>0</v>
      </c>
      <c r="V275" s="87" t="b">
        <f>(Requirements!K277="Normative")</f>
        <v>1</v>
      </c>
      <c r="W275" s="87" t="b">
        <f>AND(Requirements!L277&lt;&gt;"Non-testable",Requirements!L277&lt;&gt;"Deleted",Requirements!L277&lt;&gt;"")</f>
        <v>0</v>
      </c>
      <c r="X275" s="87" t="b">
        <f>(VLOOKUP(Requirements!I277,Scope[[Role]:[Description]],2,FALSE)="In")</f>
        <v>1</v>
      </c>
      <c r="Y275" s="87">
        <f>IF(U275,T275, 0)</f>
        <v>0</v>
      </c>
    </row>
    <row r="276" spans="1:60">
      <c r="A276" s="49" t="str">
        <f>Requirements!A278</f>
        <v>MS-FSA_R195</v>
      </c>
      <c r="B276" s="87"/>
      <c r="C276" s="87"/>
      <c r="D276" s="87"/>
      <c r="E276" s="87"/>
      <c r="F276" s="87"/>
      <c r="G276" s="87"/>
      <c r="H276" s="87"/>
      <c r="I276" s="87"/>
      <c r="J276" s="87"/>
      <c r="K276" s="87"/>
      <c r="L276" s="87"/>
      <c r="M276" s="87"/>
      <c r="N276" s="87"/>
      <c r="O276" s="87"/>
      <c r="P276" s="87"/>
      <c r="Q276" s="87"/>
      <c r="R276" s="87"/>
      <c r="S276" s="87">
        <f>SUM(B276:R276)</f>
        <v>0</v>
      </c>
      <c r="T276" s="87">
        <f>IF(S276=0,0,1)</f>
        <v>0</v>
      </c>
      <c r="U276" s="87" t="b">
        <f>AND(V276:X276)</f>
        <v>0</v>
      </c>
      <c r="V276" s="87" t="b">
        <f>(Requirements!K278="Normative")</f>
        <v>1</v>
      </c>
      <c r="W276" s="87" t="b">
        <f>AND(Requirements!L278&lt;&gt;"Non-testable",Requirements!L278&lt;&gt;"Deleted",Requirements!L278&lt;&gt;"")</f>
        <v>0</v>
      </c>
      <c r="X276" s="87" t="b">
        <f>(VLOOKUP(Requirements!I278,Scope[[Role]:[Description]],2,FALSE)="In")</f>
        <v>1</v>
      </c>
      <c r="Y276" s="87">
        <f>IF(U276,T276, 0)</f>
        <v>0</v>
      </c>
    </row>
    <row r="277" spans="1:60">
      <c r="A277" s="49" t="str">
        <f>Requirements!A279</f>
        <v>MS-FSA_R196</v>
      </c>
      <c r="B277" s="87"/>
      <c r="C277" s="87"/>
      <c r="D277" s="87"/>
      <c r="E277" s="87"/>
      <c r="F277" s="87"/>
      <c r="G277" s="87"/>
      <c r="H277" s="87"/>
      <c r="I277" s="87"/>
      <c r="J277" s="87"/>
      <c r="K277" s="87"/>
      <c r="L277" s="87"/>
      <c r="M277" s="87"/>
      <c r="N277" s="87"/>
      <c r="O277" s="87"/>
      <c r="P277" s="87"/>
      <c r="Q277" s="87"/>
      <c r="R277" s="87"/>
      <c r="S277" s="87">
        <f>SUM(B277:R277)</f>
        <v>0</v>
      </c>
      <c r="T277" s="87">
        <f>IF(S277=0,0,1)</f>
        <v>0</v>
      </c>
      <c r="U277" s="87" t="b">
        <f>AND(V277:X277)</f>
        <v>0</v>
      </c>
      <c r="V277" s="87" t="b">
        <f>(Requirements!K279="Normative")</f>
        <v>0</v>
      </c>
      <c r="W277" s="87" t="b">
        <f>AND(Requirements!L279&lt;&gt;"Non-testable",Requirements!L279&lt;&gt;"Deleted",Requirements!L279&lt;&gt;"")</f>
        <v>1</v>
      </c>
      <c r="X277" s="87" t="b">
        <f>(VLOOKUP(Requirements!I279,Scope[[Role]:[Description]],2,FALSE)="In")</f>
        <v>1</v>
      </c>
      <c r="Y277" s="87">
        <f>IF(U277,T277, 0)</f>
        <v>0</v>
      </c>
    </row>
    <row r="278" spans="1:60">
      <c r="A278" s="49" t="str">
        <f>Requirements!A280</f>
        <v>MS-FSA_R197</v>
      </c>
      <c r="B278" s="87"/>
      <c r="C278" s="87"/>
      <c r="D278" s="87"/>
      <c r="E278" s="87"/>
      <c r="F278" s="87"/>
      <c r="G278" s="87"/>
      <c r="H278" s="87"/>
      <c r="I278" s="87"/>
      <c r="J278" s="87"/>
      <c r="K278" s="87"/>
      <c r="L278" s="87"/>
      <c r="M278" s="87"/>
      <c r="N278" s="87"/>
      <c r="O278" s="87"/>
      <c r="P278" s="87"/>
      <c r="Q278" s="87"/>
      <c r="R278" s="87"/>
      <c r="S278" s="87">
        <f>SUM(B278:R278)</f>
        <v>0</v>
      </c>
      <c r="T278" s="87">
        <f>IF(S278=0,0,1)</f>
        <v>0</v>
      </c>
      <c r="U278" s="87" t="b">
        <f>AND(V278:X278)</f>
        <v>0</v>
      </c>
      <c r="V278" s="87" t="b">
        <f>(Requirements!K280="Normative")</f>
        <v>0</v>
      </c>
      <c r="W278" s="87" t="b">
        <f>AND(Requirements!L280&lt;&gt;"Non-testable",Requirements!L280&lt;&gt;"Deleted",Requirements!L280&lt;&gt;"")</f>
        <v>1</v>
      </c>
      <c r="X278" s="87" t="b">
        <f>(VLOOKUP(Requirements!I280,Scope[[Role]:[Description]],2,FALSE)="In")</f>
        <v>1</v>
      </c>
      <c r="Y278" s="87">
        <f>IF(U278,T278, 0)</f>
        <v>0</v>
      </c>
    </row>
    <row r="279" spans="1:60">
      <c r="A279" s="49" t="str">
        <f>Requirements!A281</f>
        <v>MS-FSA_R198</v>
      </c>
      <c r="B279" s="87"/>
      <c r="C279" s="87"/>
      <c r="D279" s="87"/>
      <c r="E279" s="87"/>
      <c r="F279" s="87"/>
      <c r="G279" s="87"/>
      <c r="H279" s="87"/>
      <c r="I279" s="87"/>
      <c r="J279" s="87"/>
      <c r="K279" s="87"/>
      <c r="L279" s="87"/>
      <c r="M279" s="87"/>
      <c r="N279" s="87"/>
      <c r="O279" s="87"/>
      <c r="P279" s="87"/>
      <c r="Q279" s="87"/>
      <c r="R279" s="87"/>
      <c r="S279" s="87">
        <f>SUM(B279:R279)</f>
        <v>0</v>
      </c>
      <c r="T279" s="87">
        <f>IF(S279=0,0,1)</f>
        <v>0</v>
      </c>
      <c r="U279" s="87" t="b">
        <f>AND(V279:X279)</f>
        <v>0</v>
      </c>
      <c r="V279" s="87" t="b">
        <f>(Requirements!K281="Normative")</f>
        <v>0</v>
      </c>
      <c r="W279" s="87" t="b">
        <f>AND(Requirements!L281&lt;&gt;"Non-testable",Requirements!L281&lt;&gt;"Deleted",Requirements!L281&lt;&gt;"")</f>
        <v>1</v>
      </c>
      <c r="X279" s="87" t="b">
        <f>(VLOOKUP(Requirements!I281,Scope[[Role]:[Description]],2,FALSE)="In")</f>
        <v>1</v>
      </c>
      <c r="Y279" s="87">
        <f>IF(U279,T279, 0)</f>
        <v>0</v>
      </c>
    </row>
    <row r="280" spans="1:60">
      <c r="A280" s="49" t="str">
        <f>Requirements!A282</f>
        <v>MS-FSA_R199</v>
      </c>
      <c r="B280" s="87"/>
      <c r="C280" s="87"/>
      <c r="D280" s="87"/>
      <c r="E280" s="87"/>
      <c r="F280" s="87"/>
      <c r="G280" s="87"/>
      <c r="H280" s="87"/>
      <c r="I280" s="87"/>
      <c r="J280" s="87"/>
      <c r="K280" s="87"/>
      <c r="L280" s="87"/>
      <c r="M280" s="87"/>
      <c r="N280" s="87"/>
      <c r="O280" s="87"/>
      <c r="P280" s="87"/>
      <c r="Q280" s="87"/>
      <c r="R280" s="87"/>
      <c r="S280" s="87">
        <f>SUM(B280:R280)</f>
        <v>0</v>
      </c>
      <c r="T280" s="87">
        <f>IF(S280=0,0,1)</f>
        <v>0</v>
      </c>
      <c r="U280" s="87" t="b">
        <f>AND(V280:X280)</f>
        <v>0</v>
      </c>
      <c r="V280" s="87" t="b">
        <f>(Requirements!K282="Normative")</f>
        <v>1</v>
      </c>
      <c r="W280" s="87" t="b">
        <f>AND(Requirements!L282&lt;&gt;"Non-testable",Requirements!L282&lt;&gt;"Deleted",Requirements!L282&lt;&gt;"")</f>
        <v>0</v>
      </c>
      <c r="X280" s="87" t="b">
        <f>(VLOOKUP(Requirements!I282,Scope[[Role]:[Description]],2,FALSE)="In")</f>
        <v>1</v>
      </c>
      <c r="Y280" s="87">
        <f>IF(U280,T280, 0)</f>
        <v>0</v>
      </c>
    </row>
    <row r="281" spans="1:60">
      <c r="A281" s="49" t="str">
        <f>Requirements!A283</f>
        <v>MS-FSA_R200</v>
      </c>
      <c r="B281" s="87"/>
      <c r="C281" s="87"/>
      <c r="D281" s="87"/>
      <c r="E281" s="87"/>
      <c r="F281" s="87"/>
      <c r="G281" s="87"/>
      <c r="H281" s="87"/>
      <c r="I281" s="87"/>
      <c r="J281" s="87"/>
      <c r="K281" s="87"/>
      <c r="L281" s="87"/>
      <c r="M281" s="87"/>
      <c r="N281" s="87"/>
      <c r="O281" s="87"/>
      <c r="P281" s="87"/>
      <c r="Q281" s="87"/>
      <c r="R281" s="87"/>
      <c r="S281" s="87">
        <f>SUM(B281:R281)</f>
        <v>0</v>
      </c>
      <c r="T281" s="87">
        <f>IF(S281=0,0,1)</f>
        <v>0</v>
      </c>
      <c r="U281" s="87" t="b">
        <f>AND(V281:X281)</f>
        <v>0</v>
      </c>
      <c r="V281" s="87" t="b">
        <f>(Requirements!K283="Normative")</f>
        <v>0</v>
      </c>
      <c r="W281" s="87" t="b">
        <f>AND(Requirements!L283&lt;&gt;"Non-testable",Requirements!L283&lt;&gt;"Deleted",Requirements!L283&lt;&gt;"")</f>
        <v>1</v>
      </c>
      <c r="X281" s="87" t="b">
        <f>(VLOOKUP(Requirements!I283,Scope[[Role]:[Description]],2,FALSE)="In")</f>
        <v>1</v>
      </c>
      <c r="Y281" s="87">
        <f>IF(U281,T281, 0)</f>
        <v>0</v>
      </c>
    </row>
    <row r="282" spans="1:60">
      <c r="A282" s="49" t="str">
        <f>Requirements!A284</f>
        <v>MS-FSA_R201</v>
      </c>
      <c r="B282" s="87"/>
      <c r="C282" s="87"/>
      <c r="D282" s="87"/>
      <c r="E282" s="87"/>
      <c r="F282" s="87"/>
      <c r="G282" s="87"/>
      <c r="H282" s="87"/>
      <c r="I282" s="87"/>
      <c r="J282" s="87"/>
      <c r="K282" s="87"/>
      <c r="L282" s="87"/>
      <c r="M282" s="87"/>
      <c r="N282" s="87"/>
      <c r="O282" s="87"/>
      <c r="P282" s="87"/>
      <c r="Q282" s="87"/>
      <c r="R282" s="87"/>
      <c r="S282" s="87">
        <f>SUM(B282:R282)</f>
        <v>0</v>
      </c>
      <c r="T282" s="87">
        <f>IF(S282=0,0,1)</f>
        <v>0</v>
      </c>
      <c r="U282" s="87" t="b">
        <f>AND(V282:X282)</f>
        <v>0</v>
      </c>
      <c r="V282" s="87" t="b">
        <f>(Requirements!K284="Normative")</f>
        <v>0</v>
      </c>
      <c r="W282" s="87" t="b">
        <f>AND(Requirements!L284&lt;&gt;"Non-testable",Requirements!L284&lt;&gt;"Deleted",Requirements!L284&lt;&gt;"")</f>
        <v>1</v>
      </c>
      <c r="X282" s="87" t="b">
        <f>(VLOOKUP(Requirements!I284,Scope[[Role]:[Description]],2,FALSE)="In")</f>
        <v>1</v>
      </c>
      <c r="Y282" s="87">
        <f>IF(U282,T282, 0)</f>
        <v>0</v>
      </c>
    </row>
    <row r="283" spans="1:60">
      <c r="A283" s="49" t="str">
        <f>Requirements!A285</f>
        <v>MS-FSA_R5082</v>
      </c>
      <c r="B283" s="87"/>
      <c r="C283" s="87"/>
      <c r="D283" s="87"/>
      <c r="E283" s="87"/>
      <c r="F283" s="87"/>
      <c r="G283" s="87"/>
      <c r="H283" s="87"/>
      <c r="I283" s="87"/>
      <c r="J283" s="87"/>
      <c r="K283" s="87"/>
      <c r="L283" s="87"/>
      <c r="M283" s="87"/>
      <c r="N283" s="87"/>
      <c r="O283" s="87"/>
      <c r="P283" s="87"/>
      <c r="Q283" s="87"/>
      <c r="R283" s="87"/>
      <c r="S283" s="87">
        <f>SUM(B283:R283)</f>
        <v>0</v>
      </c>
      <c r="T283" s="87">
        <f>IF(S283=0,0,1)</f>
        <v>0</v>
      </c>
      <c r="U283" s="87" t="b">
        <f>AND(V283:X283)</f>
        <v>0</v>
      </c>
      <c r="V283" s="87" t="b">
        <f>(Requirements!K285="Normative")</f>
        <v>0</v>
      </c>
      <c r="W283" s="87" t="b">
        <f>AND(Requirements!L285&lt;&gt;"Non-testable",Requirements!L285&lt;&gt;"Deleted",Requirements!L285&lt;&gt;"")</f>
        <v>1</v>
      </c>
      <c r="X283" s="87" t="b">
        <f>(VLOOKUP(Requirements!I285,Scope[[Role]:[Description]],2,FALSE)="In")</f>
        <v>1</v>
      </c>
      <c r="Y283" s="87">
        <f>IF(U283,T283, 0)</f>
        <v>0</v>
      </c>
    </row>
    <row r="284" spans="1:60">
      <c r="A284" s="49" t="str">
        <f>Requirements!A286</f>
        <v>MS-FSA_R5083</v>
      </c>
      <c r="B284" s="87"/>
      <c r="C284" s="87"/>
      <c r="D284" s="87"/>
      <c r="E284" s="87"/>
      <c r="F284" s="87"/>
      <c r="G284" s="87"/>
      <c r="H284" s="87"/>
      <c r="I284" s="87"/>
      <c r="J284" s="87"/>
      <c r="K284" s="87"/>
      <c r="L284" s="87"/>
      <c r="M284" s="87"/>
      <c r="N284" s="87"/>
      <c r="O284" s="87"/>
      <c r="P284" s="87"/>
      <c r="Q284" s="87"/>
      <c r="R284" s="87"/>
      <c r="S284" s="87">
        <f>SUM(B284:R284)</f>
        <v>0</v>
      </c>
      <c r="T284" s="87">
        <f>IF(S284=0,0,1)</f>
        <v>0</v>
      </c>
      <c r="U284" s="87" t="b">
        <f>AND(V284:X284)</f>
        <v>0</v>
      </c>
      <c r="V284" s="87" t="b">
        <f>(Requirements!K286="Normative")</f>
        <v>1</v>
      </c>
      <c r="W284" s="87" t="b">
        <f>AND(Requirements!L286&lt;&gt;"Non-testable",Requirements!L286&lt;&gt;"Deleted",Requirements!L286&lt;&gt;"")</f>
        <v>0</v>
      </c>
      <c r="X284" s="87" t="b">
        <f>(VLOOKUP(Requirements!I286,Scope[[Role]:[Description]],2,FALSE)="In")</f>
        <v>1</v>
      </c>
      <c r="Y284" s="87">
        <f>IF(U284,T284, 0)</f>
        <v>0</v>
      </c>
    </row>
    <row r="285" spans="1:60">
      <c r="A285" s="155" t="str">
        <f>Requirements!A287</f>
        <v>MS-FSA_R5084</v>
      </c>
      <c r="B285" s="51"/>
      <c r="C285" s="51"/>
      <c r="D285" s="51"/>
      <c r="E285" s="51"/>
      <c r="F285" s="51"/>
      <c r="G285" s="51"/>
      <c r="H285" s="51"/>
      <c r="I285" s="51"/>
      <c r="J285" s="51"/>
      <c r="K285" s="51"/>
      <c r="L285" s="51"/>
      <c r="M285" s="51"/>
      <c r="N285" s="51"/>
      <c r="O285" s="51"/>
      <c r="P285" s="51"/>
      <c r="Q285" s="51"/>
      <c r="R285" s="51"/>
      <c r="S285" s="51">
        <f>SUM(B285:R285)</f>
        <v>0</v>
      </c>
      <c r="T285" s="51">
        <f>IF(S285=0,0,1)</f>
        <v>0</v>
      </c>
      <c r="U285" s="51" t="b">
        <f>AND(V285:X285)</f>
        <v>0</v>
      </c>
      <c r="V285" s="51" t="b">
        <f>(Requirements!K287="Normative")</f>
        <v>0</v>
      </c>
      <c r="W285" s="51" t="b">
        <f>AND(Requirements!L287&lt;&gt;"Non-testable",Requirements!L287&lt;&gt;"Deleted",Requirements!L287&lt;&gt;"")</f>
        <v>0</v>
      </c>
      <c r="X285" s="51" t="b">
        <f>(VLOOKUP(Requirements!I287,Scope[[Role]:[Description]],2,FALSE)="In")</f>
        <v>1</v>
      </c>
      <c r="Y285" s="51">
        <f>IF(U285,T285, 0)</f>
        <v>0</v>
      </c>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row>
    <row r="286" spans="1:60">
      <c r="A286" s="49" t="str">
        <f>Requirements!A288</f>
        <v>MS-FSA_R202</v>
      </c>
      <c r="B286" s="87"/>
      <c r="C286" s="87"/>
      <c r="D286" s="87"/>
      <c r="E286" s="87"/>
      <c r="F286" s="87"/>
      <c r="G286" s="87"/>
      <c r="H286" s="87"/>
      <c r="I286" s="87"/>
      <c r="J286" s="87"/>
      <c r="K286" s="87"/>
      <c r="L286" s="87"/>
      <c r="M286" s="87"/>
      <c r="N286" s="87"/>
      <c r="O286" s="87"/>
      <c r="P286" s="87"/>
      <c r="Q286" s="87"/>
      <c r="R286" s="87"/>
      <c r="S286" s="87">
        <f>SUM(B286:R286)</f>
        <v>0</v>
      </c>
      <c r="T286" s="87">
        <f>IF(S286=0,0,1)</f>
        <v>0</v>
      </c>
      <c r="U286" s="87" t="b">
        <f>AND(V286:X286)</f>
        <v>0</v>
      </c>
      <c r="V286" s="87" t="b">
        <f>(Requirements!K288="Normative")</f>
        <v>0</v>
      </c>
      <c r="W286" s="87" t="b">
        <f>AND(Requirements!L288&lt;&gt;"Non-testable",Requirements!L288&lt;&gt;"Deleted",Requirements!L288&lt;&gt;"")</f>
        <v>1</v>
      </c>
      <c r="X286" s="87" t="b">
        <f>(VLOOKUP(Requirements!I288,Scope[[Role]:[Description]],2,FALSE)="In")</f>
        <v>1</v>
      </c>
      <c r="Y286" s="87">
        <f>IF(U286,T286, 0)</f>
        <v>0</v>
      </c>
    </row>
    <row r="287" spans="1:60">
      <c r="A287" s="49" t="str">
        <f>Requirements!A289</f>
        <v>MS-FSA_R299</v>
      </c>
      <c r="B287" s="87"/>
      <c r="C287" s="87"/>
      <c r="D287" s="87"/>
      <c r="E287" s="87"/>
      <c r="F287" s="87"/>
      <c r="G287" s="87"/>
      <c r="H287" s="87"/>
      <c r="I287" s="87"/>
      <c r="J287" s="87"/>
      <c r="K287" s="87"/>
      <c r="L287" s="87"/>
      <c r="M287" s="87"/>
      <c r="N287" s="87"/>
      <c r="O287" s="87"/>
      <c r="P287" s="87"/>
      <c r="Q287" s="87"/>
      <c r="R287" s="87"/>
      <c r="S287" s="87">
        <f>SUM(B287:R287)</f>
        <v>0</v>
      </c>
      <c r="T287" s="87">
        <f>IF(S287=0,0,1)</f>
        <v>0</v>
      </c>
      <c r="U287" s="87" t="b">
        <f>AND(V287:X287)</f>
        <v>0</v>
      </c>
      <c r="V287" s="87" t="b">
        <f>(Requirements!K289="Normative")</f>
        <v>0</v>
      </c>
      <c r="W287" s="87" t="b">
        <f>AND(Requirements!L289&lt;&gt;"Non-testable",Requirements!L289&lt;&gt;"Deleted",Requirements!L289&lt;&gt;"")</f>
        <v>1</v>
      </c>
      <c r="X287" s="87" t="b">
        <f>(VLOOKUP(Requirements!I289,Scope[[Role]:[Description]],2,FALSE)="In")</f>
        <v>1</v>
      </c>
      <c r="Y287" s="87">
        <f>IF(U287,T287, 0)</f>
        <v>0</v>
      </c>
    </row>
    <row r="288" spans="1:60">
      <c r="A288" s="49" t="str">
        <f>Requirements!A290</f>
        <v>MS-FSA_R300</v>
      </c>
      <c r="B288" s="87"/>
      <c r="C288" s="87"/>
      <c r="D288" s="87"/>
      <c r="E288" s="87"/>
      <c r="F288" s="87"/>
      <c r="G288" s="87"/>
      <c r="H288" s="87"/>
      <c r="I288" s="87"/>
      <c r="J288" s="87"/>
      <c r="K288" s="87"/>
      <c r="L288" s="87"/>
      <c r="M288" s="87"/>
      <c r="N288" s="87"/>
      <c r="O288" s="87"/>
      <c r="P288" s="87"/>
      <c r="Q288" s="87"/>
      <c r="R288" s="87"/>
      <c r="S288" s="87">
        <f>SUM(B288:R288)</f>
        <v>0</v>
      </c>
      <c r="T288" s="87">
        <f>IF(S288=0,0,1)</f>
        <v>0</v>
      </c>
      <c r="U288" s="87" t="b">
        <f>AND(V288:X288)</f>
        <v>0</v>
      </c>
      <c r="V288" s="87" t="b">
        <f>(Requirements!K290="Normative")</f>
        <v>1</v>
      </c>
      <c r="W288" s="87" t="b">
        <f>AND(Requirements!L290&lt;&gt;"Non-testable",Requirements!L290&lt;&gt;"Deleted",Requirements!L290&lt;&gt;"")</f>
        <v>0</v>
      </c>
      <c r="X288" s="87" t="b">
        <f>(VLOOKUP(Requirements!I290,Scope[[Role]:[Description]],2,FALSE)="In")</f>
        <v>1</v>
      </c>
      <c r="Y288" s="87">
        <f>IF(U288,T288, 0)</f>
        <v>0</v>
      </c>
    </row>
    <row r="289" spans="1:25">
      <c r="A289" s="49" t="str">
        <f>Requirements!A291</f>
        <v>MS-FSA_R204</v>
      </c>
      <c r="B289" s="87"/>
      <c r="C289" s="87"/>
      <c r="D289" s="87"/>
      <c r="E289" s="87"/>
      <c r="F289" s="87"/>
      <c r="G289" s="87"/>
      <c r="H289" s="87"/>
      <c r="I289" s="87"/>
      <c r="J289" s="87"/>
      <c r="K289" s="87"/>
      <c r="L289" s="87"/>
      <c r="M289" s="87"/>
      <c r="N289" s="87"/>
      <c r="O289" s="87"/>
      <c r="P289" s="87"/>
      <c r="Q289" s="87"/>
      <c r="R289" s="87"/>
      <c r="S289" s="87">
        <f>SUM(B289:R289)</f>
        <v>0</v>
      </c>
      <c r="T289" s="87">
        <f>IF(S289=0,0,1)</f>
        <v>0</v>
      </c>
      <c r="U289" s="87" t="b">
        <f>AND(V289:X289)</f>
        <v>0</v>
      </c>
      <c r="V289" s="87" t="b">
        <f>(Requirements!K291="Normative")</f>
        <v>0</v>
      </c>
      <c r="W289" s="87" t="b">
        <f>AND(Requirements!L291&lt;&gt;"Non-testable",Requirements!L291&lt;&gt;"Deleted",Requirements!L291&lt;&gt;"")</f>
        <v>1</v>
      </c>
      <c r="X289" s="87" t="b">
        <f>(VLOOKUP(Requirements!I291,Scope[[Role]:[Description]],2,FALSE)="In")</f>
        <v>1</v>
      </c>
      <c r="Y289" s="87">
        <f>IF(U289,T289, 0)</f>
        <v>0</v>
      </c>
    </row>
    <row r="290" spans="1:25">
      <c r="A290" s="49" t="str">
        <f>Requirements!A292</f>
        <v>MS-FSA_R301</v>
      </c>
      <c r="B290" s="87"/>
      <c r="C290" s="87"/>
      <c r="D290" s="87"/>
      <c r="E290" s="87"/>
      <c r="F290" s="87"/>
      <c r="G290" s="87"/>
      <c r="H290" s="87"/>
      <c r="I290" s="87"/>
      <c r="J290" s="87"/>
      <c r="K290" s="87"/>
      <c r="L290" s="87"/>
      <c r="M290" s="87"/>
      <c r="N290" s="87"/>
      <c r="O290" s="87"/>
      <c r="P290" s="87"/>
      <c r="Q290" s="87"/>
      <c r="R290" s="87"/>
      <c r="S290" s="87">
        <f>SUM(B290:R290)</f>
        <v>0</v>
      </c>
      <c r="T290" s="87">
        <f>IF(S290=0,0,1)</f>
        <v>0</v>
      </c>
      <c r="U290" s="87" t="b">
        <f>AND(V290:X290)</f>
        <v>0</v>
      </c>
      <c r="V290" s="87" t="b">
        <f>(Requirements!K292="Normative")</f>
        <v>0</v>
      </c>
      <c r="W290" s="87" t="b">
        <f>AND(Requirements!L292&lt;&gt;"Non-testable",Requirements!L292&lt;&gt;"Deleted",Requirements!L292&lt;&gt;"")</f>
        <v>1</v>
      </c>
      <c r="X290" s="87" t="b">
        <f>(VLOOKUP(Requirements!I292,Scope[[Role]:[Description]],2,FALSE)="In")</f>
        <v>1</v>
      </c>
      <c r="Y290" s="87">
        <f>IF(U290,T290, 0)</f>
        <v>0</v>
      </c>
    </row>
    <row r="291" spans="1:25">
      <c r="A291" s="49" t="str">
        <f>Requirements!A293</f>
        <v>MS-FSA_R302</v>
      </c>
      <c r="B291" s="87"/>
      <c r="C291" s="87"/>
      <c r="D291" s="87"/>
      <c r="E291" s="87"/>
      <c r="F291" s="87"/>
      <c r="G291" s="87"/>
      <c r="H291" s="87"/>
      <c r="I291" s="87"/>
      <c r="J291" s="87"/>
      <c r="K291" s="87"/>
      <c r="L291" s="87"/>
      <c r="M291" s="87"/>
      <c r="N291" s="87"/>
      <c r="O291" s="87"/>
      <c r="P291" s="87"/>
      <c r="Q291" s="87"/>
      <c r="R291" s="87"/>
      <c r="S291" s="87">
        <f>SUM(B291:R291)</f>
        <v>0</v>
      </c>
      <c r="T291" s="87">
        <f>IF(S291=0,0,1)</f>
        <v>0</v>
      </c>
      <c r="U291" s="87" t="b">
        <f>AND(V291:X291)</f>
        <v>0</v>
      </c>
      <c r="V291" s="87" t="b">
        <f>(Requirements!K293="Normative")</f>
        <v>0</v>
      </c>
      <c r="W291" s="87" t="b">
        <f>AND(Requirements!L293&lt;&gt;"Non-testable",Requirements!L293&lt;&gt;"Deleted",Requirements!L293&lt;&gt;"")</f>
        <v>1</v>
      </c>
      <c r="X291" s="87" t="b">
        <f>(VLOOKUP(Requirements!I293,Scope[[Role]:[Description]],2,FALSE)="In")</f>
        <v>1</v>
      </c>
      <c r="Y291" s="87">
        <f>IF(U291,T291, 0)</f>
        <v>0</v>
      </c>
    </row>
    <row r="292" spans="1:25">
      <c r="A292" s="49" t="str">
        <f>Requirements!A294</f>
        <v>MS-FSA_R206</v>
      </c>
      <c r="B292" s="87"/>
      <c r="C292" s="87"/>
      <c r="D292" s="87"/>
      <c r="E292" s="87"/>
      <c r="F292" s="87"/>
      <c r="G292" s="87"/>
      <c r="H292" s="87"/>
      <c r="I292" s="87"/>
      <c r="J292" s="87"/>
      <c r="K292" s="87"/>
      <c r="L292" s="87"/>
      <c r="M292" s="87"/>
      <c r="N292" s="87"/>
      <c r="O292" s="87"/>
      <c r="P292" s="87"/>
      <c r="Q292" s="87"/>
      <c r="R292" s="87"/>
      <c r="S292" s="87">
        <f>SUM(B292:R292)</f>
        <v>0</v>
      </c>
      <c r="T292" s="87">
        <f>IF(S292=0,0,1)</f>
        <v>0</v>
      </c>
      <c r="U292" s="87" t="b">
        <f>AND(V292:X292)</f>
        <v>0</v>
      </c>
      <c r="V292" s="87" t="b">
        <f>(Requirements!K294="Normative")</f>
        <v>0</v>
      </c>
      <c r="W292" s="87" t="b">
        <f>AND(Requirements!L294&lt;&gt;"Non-testable",Requirements!L294&lt;&gt;"Deleted",Requirements!L294&lt;&gt;"")</f>
        <v>1</v>
      </c>
      <c r="X292" s="87" t="b">
        <f>(VLOOKUP(Requirements!I294,Scope[[Role]:[Description]],2,FALSE)="In")</f>
        <v>1</v>
      </c>
      <c r="Y292" s="87">
        <f>IF(U292,T292, 0)</f>
        <v>0</v>
      </c>
    </row>
    <row r="293" spans="1:25">
      <c r="A293" s="49" t="str">
        <f>Requirements!A295</f>
        <v>MS-FSA_R207</v>
      </c>
      <c r="B293" s="87"/>
      <c r="C293" s="87"/>
      <c r="D293" s="87"/>
      <c r="E293" s="87"/>
      <c r="F293" s="87"/>
      <c r="G293" s="87"/>
      <c r="H293" s="87"/>
      <c r="I293" s="87"/>
      <c r="J293" s="87"/>
      <c r="K293" s="87"/>
      <c r="L293" s="87"/>
      <c r="M293" s="87"/>
      <c r="N293" s="87"/>
      <c r="O293" s="87"/>
      <c r="P293" s="87"/>
      <c r="Q293" s="87"/>
      <c r="R293" s="87"/>
      <c r="S293" s="87">
        <f>SUM(B293:R293)</f>
        <v>0</v>
      </c>
      <c r="T293" s="87">
        <f>IF(S293=0,0,1)</f>
        <v>0</v>
      </c>
      <c r="U293" s="87" t="b">
        <f>AND(V293:X293)</f>
        <v>0</v>
      </c>
      <c r="V293" s="87" t="b">
        <f>(Requirements!K295="Normative")</f>
        <v>1</v>
      </c>
      <c r="W293" s="87" t="b">
        <f>AND(Requirements!L295&lt;&gt;"Non-testable",Requirements!L295&lt;&gt;"Deleted",Requirements!L295&lt;&gt;"")</f>
        <v>0</v>
      </c>
      <c r="X293" s="87" t="b">
        <f>(VLOOKUP(Requirements!I295,Scope[[Role]:[Description]],2,FALSE)="In")</f>
        <v>1</v>
      </c>
      <c r="Y293" s="87">
        <f>IF(U293,T293, 0)</f>
        <v>0</v>
      </c>
    </row>
    <row r="294" spans="1:25">
      <c r="A294" s="49" t="str">
        <f>Requirements!A296</f>
        <v>MS-FSA_R208</v>
      </c>
      <c r="B294" s="87"/>
      <c r="C294" s="87"/>
      <c r="D294" s="87"/>
      <c r="E294" s="87"/>
      <c r="F294" s="87"/>
      <c r="G294" s="87"/>
      <c r="H294" s="87"/>
      <c r="I294" s="87"/>
      <c r="J294" s="87"/>
      <c r="K294" s="87"/>
      <c r="L294" s="87"/>
      <c r="M294" s="87"/>
      <c r="N294" s="87"/>
      <c r="O294" s="87"/>
      <c r="P294" s="87"/>
      <c r="Q294" s="87"/>
      <c r="R294" s="87"/>
      <c r="S294" s="87">
        <f>SUM(B294:R294)</f>
        <v>0</v>
      </c>
      <c r="T294" s="87">
        <f>IF(S294=0,0,1)</f>
        <v>0</v>
      </c>
      <c r="U294" s="87" t="b">
        <f>AND(V294:X294)</f>
        <v>0</v>
      </c>
      <c r="V294" s="87" t="b">
        <f>(Requirements!K296="Normative")</f>
        <v>0</v>
      </c>
      <c r="W294" s="87" t="b">
        <f>AND(Requirements!L296&lt;&gt;"Non-testable",Requirements!L296&lt;&gt;"Deleted",Requirements!L296&lt;&gt;"")</f>
        <v>1</v>
      </c>
      <c r="X294" s="87" t="b">
        <f>(VLOOKUP(Requirements!I296,Scope[[Role]:[Description]],2,FALSE)="In")</f>
        <v>1</v>
      </c>
      <c r="Y294" s="87">
        <f>IF(U294,T294, 0)</f>
        <v>0</v>
      </c>
    </row>
    <row r="295" spans="1:25">
      <c r="A295" s="49" t="str">
        <f>Requirements!A297</f>
        <v>MS-FSA_R303</v>
      </c>
      <c r="B295" s="87"/>
      <c r="C295" s="87"/>
      <c r="D295" s="87"/>
      <c r="E295" s="87"/>
      <c r="F295" s="87"/>
      <c r="G295" s="87"/>
      <c r="H295" s="87"/>
      <c r="I295" s="87"/>
      <c r="J295" s="87"/>
      <c r="K295" s="87"/>
      <c r="L295" s="87"/>
      <c r="M295" s="87"/>
      <c r="N295" s="87"/>
      <c r="O295" s="87"/>
      <c r="P295" s="87"/>
      <c r="Q295" s="87"/>
      <c r="R295" s="87"/>
      <c r="S295" s="87">
        <f>SUM(B295:R295)</f>
        <v>0</v>
      </c>
      <c r="T295" s="87">
        <f>IF(S295=0,0,1)</f>
        <v>0</v>
      </c>
      <c r="U295" s="87" t="b">
        <f>AND(V295:X295)</f>
        <v>0</v>
      </c>
      <c r="V295" s="87" t="b">
        <f>(Requirements!K297="Normative")</f>
        <v>0</v>
      </c>
      <c r="W295" s="87" t="b">
        <f>AND(Requirements!L297&lt;&gt;"Non-testable",Requirements!L297&lt;&gt;"Deleted",Requirements!L297&lt;&gt;"")</f>
        <v>1</v>
      </c>
      <c r="X295" s="87" t="b">
        <f>(VLOOKUP(Requirements!I297,Scope[[Role]:[Description]],2,FALSE)="In")</f>
        <v>1</v>
      </c>
      <c r="Y295" s="87">
        <f>IF(U295,T295, 0)</f>
        <v>0</v>
      </c>
    </row>
    <row r="296" spans="1:25">
      <c r="A296" s="49" t="str">
        <f>Requirements!A298</f>
        <v>MS-FSA_R304</v>
      </c>
      <c r="B296" s="87"/>
      <c r="C296" s="87"/>
      <c r="D296" s="87"/>
      <c r="E296" s="87"/>
      <c r="F296" s="87"/>
      <c r="G296" s="87"/>
      <c r="H296" s="87"/>
      <c r="I296" s="87"/>
      <c r="J296" s="87"/>
      <c r="K296" s="87"/>
      <c r="L296" s="87"/>
      <c r="M296" s="87"/>
      <c r="N296" s="87"/>
      <c r="O296" s="87"/>
      <c r="P296" s="87"/>
      <c r="Q296" s="87"/>
      <c r="R296" s="87"/>
      <c r="S296" s="87">
        <f>SUM(B296:R296)</f>
        <v>0</v>
      </c>
      <c r="T296" s="87">
        <f>IF(S296=0,0,1)</f>
        <v>0</v>
      </c>
      <c r="U296" s="87" t="b">
        <f>AND(V296:X296)</f>
        <v>0</v>
      </c>
      <c r="V296" s="87" t="b">
        <f>(Requirements!K298="Normative")</f>
        <v>0</v>
      </c>
      <c r="W296" s="87" t="b">
        <f>AND(Requirements!L298&lt;&gt;"Non-testable",Requirements!L298&lt;&gt;"Deleted",Requirements!L298&lt;&gt;"")</f>
        <v>1</v>
      </c>
      <c r="X296" s="87" t="b">
        <f>(VLOOKUP(Requirements!I298,Scope[[Role]:[Description]],2,FALSE)="In")</f>
        <v>1</v>
      </c>
      <c r="Y296" s="87">
        <f>IF(U296,T296, 0)</f>
        <v>0</v>
      </c>
    </row>
    <row r="297" spans="1:25">
      <c r="A297" s="49" t="str">
        <f>Requirements!A299</f>
        <v>MS-FSA_R210</v>
      </c>
      <c r="B297" s="87"/>
      <c r="C297" s="87"/>
      <c r="D297" s="87"/>
      <c r="E297" s="87"/>
      <c r="F297" s="87"/>
      <c r="G297" s="87"/>
      <c r="H297" s="87"/>
      <c r="I297" s="87"/>
      <c r="J297" s="87"/>
      <c r="K297" s="87"/>
      <c r="L297" s="87"/>
      <c r="M297" s="87"/>
      <c r="N297" s="87"/>
      <c r="O297" s="87"/>
      <c r="P297" s="87"/>
      <c r="Q297" s="87"/>
      <c r="R297" s="87"/>
      <c r="S297" s="87">
        <f>SUM(B297:R297)</f>
        <v>0</v>
      </c>
      <c r="T297" s="87">
        <f>IF(S297=0,0,1)</f>
        <v>0</v>
      </c>
      <c r="U297" s="87" t="b">
        <f>AND(V297:X297)</f>
        <v>0</v>
      </c>
      <c r="V297" s="87" t="b">
        <f>(Requirements!K299="Normative")</f>
        <v>1</v>
      </c>
      <c r="W297" s="87" t="b">
        <f>AND(Requirements!L299&lt;&gt;"Non-testable",Requirements!L299&lt;&gt;"Deleted",Requirements!L299&lt;&gt;"")</f>
        <v>0</v>
      </c>
      <c r="X297" s="87" t="b">
        <f>(VLOOKUP(Requirements!I299,Scope[[Role]:[Description]],2,FALSE)="In")</f>
        <v>1</v>
      </c>
      <c r="Y297" s="87">
        <f>IF(U297,T297, 0)</f>
        <v>0</v>
      </c>
    </row>
    <row r="298" spans="1:25">
      <c r="A298" s="49" t="str">
        <f>Requirements!A300</f>
        <v>MS-FSA_R5085</v>
      </c>
      <c r="B298" s="87"/>
      <c r="C298" s="87"/>
      <c r="D298" s="87"/>
      <c r="E298" s="87"/>
      <c r="F298" s="87"/>
      <c r="G298" s="87"/>
      <c r="H298" s="87"/>
      <c r="I298" s="87"/>
      <c r="J298" s="87"/>
      <c r="K298" s="87"/>
      <c r="L298" s="87"/>
      <c r="M298" s="87"/>
      <c r="N298" s="87"/>
      <c r="O298" s="87"/>
      <c r="P298" s="87"/>
      <c r="Q298" s="87"/>
      <c r="R298" s="87"/>
      <c r="S298" s="87">
        <f>SUM(B298:R298)</f>
        <v>0</v>
      </c>
      <c r="T298" s="87">
        <f>IF(S298=0,0,1)</f>
        <v>0</v>
      </c>
      <c r="U298" s="87" t="b">
        <f>AND(V298:X298)</f>
        <v>0</v>
      </c>
      <c r="V298" s="87" t="b">
        <f>(Requirements!K300="Normative")</f>
        <v>0</v>
      </c>
      <c r="W298" s="87" t="b">
        <f>AND(Requirements!L300&lt;&gt;"Non-testable",Requirements!L300&lt;&gt;"Deleted",Requirements!L300&lt;&gt;"")</f>
        <v>1</v>
      </c>
      <c r="X298" s="87" t="b">
        <f>(VLOOKUP(Requirements!I300,Scope[[Role]:[Description]],2,FALSE)="In")</f>
        <v>1</v>
      </c>
      <c r="Y298" s="87">
        <f>IF(U298,T298, 0)</f>
        <v>0</v>
      </c>
    </row>
    <row r="299" spans="1:25">
      <c r="A299" s="49" t="str">
        <f>Requirements!A301</f>
        <v>MS-FSA_R211</v>
      </c>
      <c r="B299" s="87"/>
      <c r="C299" s="87"/>
      <c r="D299" s="87"/>
      <c r="E299" s="87"/>
      <c r="F299" s="87"/>
      <c r="G299" s="87"/>
      <c r="H299" s="87"/>
      <c r="I299" s="87"/>
      <c r="J299" s="87"/>
      <c r="K299" s="87"/>
      <c r="L299" s="87"/>
      <c r="M299" s="87"/>
      <c r="N299" s="87"/>
      <c r="O299" s="87"/>
      <c r="P299" s="87"/>
      <c r="Q299" s="87"/>
      <c r="R299" s="87"/>
      <c r="S299" s="87">
        <f>SUM(B299:R299)</f>
        <v>0</v>
      </c>
      <c r="T299" s="87">
        <f>IF(S299=0,0,1)</f>
        <v>0</v>
      </c>
      <c r="U299" s="87" t="b">
        <f>AND(V299:X299)</f>
        <v>0</v>
      </c>
      <c r="V299" s="87" t="b">
        <f>(Requirements!K301="Normative")</f>
        <v>0</v>
      </c>
      <c r="W299" s="87" t="b">
        <f>AND(Requirements!L301&lt;&gt;"Non-testable",Requirements!L301&lt;&gt;"Deleted",Requirements!L301&lt;&gt;"")</f>
        <v>1</v>
      </c>
      <c r="X299" s="87" t="b">
        <f>(VLOOKUP(Requirements!I301,Scope[[Role]:[Description]],2,FALSE)="In")</f>
        <v>1</v>
      </c>
      <c r="Y299" s="87">
        <f>IF(U299,T299, 0)</f>
        <v>0</v>
      </c>
    </row>
    <row r="300" spans="1:25">
      <c r="A300" s="49" t="str">
        <f>Requirements!A302</f>
        <v>MS-FSA_R212</v>
      </c>
      <c r="B300" s="87"/>
      <c r="C300" s="87"/>
      <c r="D300" s="87"/>
      <c r="E300" s="87"/>
      <c r="F300" s="87"/>
      <c r="G300" s="87"/>
      <c r="H300" s="87"/>
      <c r="I300" s="87"/>
      <c r="J300" s="87"/>
      <c r="K300" s="87"/>
      <c r="L300" s="87"/>
      <c r="M300" s="87"/>
      <c r="N300" s="87"/>
      <c r="O300" s="87"/>
      <c r="P300" s="87"/>
      <c r="Q300" s="87"/>
      <c r="R300" s="87"/>
      <c r="S300" s="87">
        <f>SUM(B300:R300)</f>
        <v>0</v>
      </c>
      <c r="T300" s="87">
        <f>IF(S300=0,0,1)</f>
        <v>0</v>
      </c>
      <c r="U300" s="87" t="b">
        <f>AND(V300:X300)</f>
        <v>0</v>
      </c>
      <c r="V300" s="87" t="b">
        <f>(Requirements!K302="Normative")</f>
        <v>0</v>
      </c>
      <c r="W300" s="87" t="b">
        <f>AND(Requirements!L302&lt;&gt;"Non-testable",Requirements!L302&lt;&gt;"Deleted",Requirements!L302&lt;&gt;"")</f>
        <v>1</v>
      </c>
      <c r="X300" s="87" t="b">
        <f>(VLOOKUP(Requirements!I302,Scope[[Role]:[Description]],2,FALSE)="In")</f>
        <v>1</v>
      </c>
      <c r="Y300" s="87">
        <f>IF(U300,T300, 0)</f>
        <v>0</v>
      </c>
    </row>
    <row r="301" spans="1:25">
      <c r="A301" s="49" t="str">
        <f>Requirements!A303</f>
        <v>MS-FSA_R213</v>
      </c>
      <c r="B301" s="87"/>
      <c r="C301" s="87"/>
      <c r="D301" s="87"/>
      <c r="E301" s="87"/>
      <c r="F301" s="87"/>
      <c r="G301" s="87"/>
      <c r="H301" s="87"/>
      <c r="I301" s="87"/>
      <c r="J301" s="87"/>
      <c r="K301" s="87"/>
      <c r="L301" s="87"/>
      <c r="M301" s="87"/>
      <c r="N301" s="87"/>
      <c r="O301" s="87"/>
      <c r="P301" s="87"/>
      <c r="Q301" s="87"/>
      <c r="R301" s="87"/>
      <c r="S301" s="87">
        <f>SUM(B301:R301)</f>
        <v>0</v>
      </c>
      <c r="T301" s="87">
        <f>IF(S301=0,0,1)</f>
        <v>0</v>
      </c>
      <c r="U301" s="87" t="b">
        <f>AND(V301:X301)</f>
        <v>0</v>
      </c>
      <c r="V301" s="87" t="b">
        <f>(Requirements!K303="Normative")</f>
        <v>0</v>
      </c>
      <c r="W301" s="87" t="b">
        <f>AND(Requirements!L303&lt;&gt;"Non-testable",Requirements!L303&lt;&gt;"Deleted",Requirements!L303&lt;&gt;"")</f>
        <v>1</v>
      </c>
      <c r="X301" s="87" t="b">
        <f>(VLOOKUP(Requirements!I303,Scope[[Role]:[Description]],2,FALSE)="In")</f>
        <v>1</v>
      </c>
      <c r="Y301" s="87">
        <f>IF(U301,T301, 0)</f>
        <v>0</v>
      </c>
    </row>
    <row r="302" spans="1:25">
      <c r="A302" s="49" t="str">
        <f>Requirements!A304</f>
        <v>MS-FSA_R214</v>
      </c>
      <c r="B302" s="87"/>
      <c r="C302" s="87"/>
      <c r="D302" s="87"/>
      <c r="E302" s="87"/>
      <c r="F302" s="87"/>
      <c r="G302" s="87"/>
      <c r="H302" s="87"/>
      <c r="I302" s="87"/>
      <c r="J302" s="87"/>
      <c r="K302" s="87"/>
      <c r="L302" s="87"/>
      <c r="M302" s="87"/>
      <c r="N302" s="87"/>
      <c r="O302" s="87"/>
      <c r="P302" s="87"/>
      <c r="Q302" s="87"/>
      <c r="R302" s="87"/>
      <c r="S302" s="87">
        <f>SUM(B302:R302)</f>
        <v>0</v>
      </c>
      <c r="T302" s="87">
        <f>IF(S302=0,0,1)</f>
        <v>0</v>
      </c>
      <c r="U302" s="87" t="b">
        <f>AND(V302:X302)</f>
        <v>0</v>
      </c>
      <c r="V302" s="87" t="b">
        <f>(Requirements!K304="Normative")</f>
        <v>1</v>
      </c>
      <c r="W302" s="87" t="b">
        <f>AND(Requirements!L304&lt;&gt;"Non-testable",Requirements!L304&lt;&gt;"Deleted",Requirements!L304&lt;&gt;"")</f>
        <v>0</v>
      </c>
      <c r="X302" s="87" t="b">
        <f>(VLOOKUP(Requirements!I304,Scope[[Role]:[Description]],2,FALSE)="In")</f>
        <v>1</v>
      </c>
      <c r="Y302" s="87">
        <f>IF(U302,T302, 0)</f>
        <v>0</v>
      </c>
    </row>
    <row r="303" spans="1:25">
      <c r="A303" s="49" t="str">
        <f>Requirements!A305</f>
        <v>MS-FSA_R215</v>
      </c>
      <c r="B303" s="87"/>
      <c r="C303" s="87"/>
      <c r="D303" s="87"/>
      <c r="E303" s="87"/>
      <c r="F303" s="87"/>
      <c r="G303" s="87"/>
      <c r="H303" s="87"/>
      <c r="I303" s="87"/>
      <c r="J303" s="87"/>
      <c r="K303" s="87"/>
      <c r="L303" s="87"/>
      <c r="M303" s="87"/>
      <c r="N303" s="87"/>
      <c r="O303" s="87"/>
      <c r="P303" s="87"/>
      <c r="Q303" s="87"/>
      <c r="R303" s="87"/>
      <c r="S303" s="87">
        <f>SUM(B303:R303)</f>
        <v>0</v>
      </c>
      <c r="T303" s="87">
        <f>IF(S303=0,0,1)</f>
        <v>0</v>
      </c>
      <c r="U303" s="87" t="b">
        <f>AND(V303:X303)</f>
        <v>0</v>
      </c>
      <c r="V303" s="87" t="b">
        <f>(Requirements!K305="Normative")</f>
        <v>0</v>
      </c>
      <c r="W303" s="87" t="b">
        <f>AND(Requirements!L305&lt;&gt;"Non-testable",Requirements!L305&lt;&gt;"Deleted",Requirements!L305&lt;&gt;"")</f>
        <v>1</v>
      </c>
      <c r="X303" s="87" t="b">
        <f>(VLOOKUP(Requirements!I305,Scope[[Role]:[Description]],2,FALSE)="In")</f>
        <v>1</v>
      </c>
      <c r="Y303" s="87">
        <f>IF(U303,T303, 0)</f>
        <v>0</v>
      </c>
    </row>
    <row r="304" spans="1:25">
      <c r="A304" s="49" t="str">
        <f>Requirements!A306</f>
        <v>MS-FSA_R216</v>
      </c>
      <c r="B304" s="87"/>
      <c r="C304" s="87"/>
      <c r="D304" s="87"/>
      <c r="E304" s="87"/>
      <c r="F304" s="87"/>
      <c r="G304" s="87"/>
      <c r="H304" s="87"/>
      <c r="I304" s="87"/>
      <c r="J304" s="87"/>
      <c r="K304" s="87"/>
      <c r="L304" s="87"/>
      <c r="M304" s="87"/>
      <c r="N304" s="87"/>
      <c r="O304" s="87"/>
      <c r="P304" s="87"/>
      <c r="Q304" s="87"/>
      <c r="R304" s="87"/>
      <c r="S304" s="87">
        <f>SUM(B304:R304)</f>
        <v>0</v>
      </c>
      <c r="T304" s="87">
        <f>IF(S304=0,0,1)</f>
        <v>0</v>
      </c>
      <c r="U304" s="87" t="b">
        <f>AND(V304:X304)</f>
        <v>0</v>
      </c>
      <c r="V304" s="87" t="b">
        <f>(Requirements!K306="Normative")</f>
        <v>1</v>
      </c>
      <c r="W304" s="87" t="b">
        <f>AND(Requirements!L306&lt;&gt;"Non-testable",Requirements!L306&lt;&gt;"Deleted",Requirements!L306&lt;&gt;"")</f>
        <v>0</v>
      </c>
      <c r="X304" s="87" t="b">
        <f>(VLOOKUP(Requirements!I306,Scope[[Role]:[Description]],2,FALSE)="In")</f>
        <v>1</v>
      </c>
      <c r="Y304" s="87">
        <f>IF(U304,T304, 0)</f>
        <v>0</v>
      </c>
    </row>
    <row r="305" spans="1:60">
      <c r="A305" s="49" t="str">
        <f>Requirements!A307</f>
        <v>MS-FSA_R217</v>
      </c>
      <c r="B305" s="87"/>
      <c r="C305" s="87"/>
      <c r="D305" s="87"/>
      <c r="E305" s="87"/>
      <c r="F305" s="87"/>
      <c r="G305" s="87"/>
      <c r="H305" s="87"/>
      <c r="I305" s="87"/>
      <c r="J305" s="87"/>
      <c r="K305" s="87"/>
      <c r="L305" s="87"/>
      <c r="M305" s="87"/>
      <c r="N305" s="87"/>
      <c r="O305" s="87"/>
      <c r="P305" s="87"/>
      <c r="Q305" s="87"/>
      <c r="R305" s="87"/>
      <c r="S305" s="87">
        <f>SUM(B305:R305)</f>
        <v>0</v>
      </c>
      <c r="T305" s="87">
        <f>IF(S305=0,0,1)</f>
        <v>0</v>
      </c>
      <c r="U305" s="87" t="b">
        <f>AND(V305:X305)</f>
        <v>0</v>
      </c>
      <c r="V305" s="87" t="b">
        <f>(Requirements!K307="Normative")</f>
        <v>0</v>
      </c>
      <c r="W305" s="87" t="b">
        <f>AND(Requirements!L307&lt;&gt;"Non-testable",Requirements!L307&lt;&gt;"Deleted",Requirements!L307&lt;&gt;"")</f>
        <v>1</v>
      </c>
      <c r="X305" s="87" t="b">
        <f>(VLOOKUP(Requirements!I307,Scope[[Role]:[Description]],2,FALSE)="In")</f>
        <v>1</v>
      </c>
      <c r="Y305" s="87">
        <f>IF(U305,T305, 0)</f>
        <v>0</v>
      </c>
    </row>
    <row r="306" spans="1:60">
      <c r="A306" s="49" t="str">
        <f>Requirements!A308</f>
        <v>MS-FSA_R218</v>
      </c>
      <c r="B306" s="87"/>
      <c r="C306" s="87"/>
      <c r="D306" s="87"/>
      <c r="E306" s="87"/>
      <c r="F306" s="87"/>
      <c r="G306" s="87"/>
      <c r="H306" s="87"/>
      <c r="I306" s="87"/>
      <c r="J306" s="87"/>
      <c r="K306" s="87"/>
      <c r="L306" s="87"/>
      <c r="M306" s="87"/>
      <c r="N306" s="87"/>
      <c r="O306" s="87"/>
      <c r="P306" s="87"/>
      <c r="Q306" s="87"/>
      <c r="R306" s="87"/>
      <c r="S306" s="87">
        <f>SUM(B306:R306)</f>
        <v>0</v>
      </c>
      <c r="T306" s="87">
        <f>IF(S306=0,0,1)</f>
        <v>0</v>
      </c>
      <c r="U306" s="87" t="b">
        <f>AND(V306:X306)</f>
        <v>0</v>
      </c>
      <c r="V306" s="87" t="b">
        <f>(Requirements!K308="Normative")</f>
        <v>0</v>
      </c>
      <c r="W306" s="87" t="b">
        <f>AND(Requirements!L308&lt;&gt;"Non-testable",Requirements!L308&lt;&gt;"Deleted",Requirements!L308&lt;&gt;"")</f>
        <v>1</v>
      </c>
      <c r="X306" s="87" t="b">
        <f>(VLOOKUP(Requirements!I308,Scope[[Role]:[Description]],2,FALSE)="In")</f>
        <v>1</v>
      </c>
      <c r="Y306" s="87">
        <f>IF(U306,T306, 0)</f>
        <v>0</v>
      </c>
    </row>
    <row r="307" spans="1:60">
      <c r="A307" s="49" t="str">
        <f>Requirements!A309</f>
        <v>MS-FSA_R219</v>
      </c>
      <c r="B307" s="87"/>
      <c r="C307" s="87"/>
      <c r="D307" s="87"/>
      <c r="E307" s="87"/>
      <c r="F307" s="87"/>
      <c r="G307" s="87"/>
      <c r="H307" s="87"/>
      <c r="I307" s="87"/>
      <c r="J307" s="87"/>
      <c r="K307" s="87"/>
      <c r="L307" s="87"/>
      <c r="M307" s="87"/>
      <c r="N307" s="87"/>
      <c r="O307" s="87"/>
      <c r="P307" s="87"/>
      <c r="Q307" s="87"/>
      <c r="R307" s="87"/>
      <c r="S307" s="87">
        <f>SUM(B307:R307)</f>
        <v>0</v>
      </c>
      <c r="T307" s="87">
        <f>IF(S307=0,0,1)</f>
        <v>0</v>
      </c>
      <c r="U307" s="87" t="b">
        <f>AND(V307:X307)</f>
        <v>0</v>
      </c>
      <c r="V307" s="87" t="b">
        <f>(Requirements!K309="Normative")</f>
        <v>0</v>
      </c>
      <c r="W307" s="87" t="b">
        <f>AND(Requirements!L309&lt;&gt;"Non-testable",Requirements!L309&lt;&gt;"Deleted",Requirements!L309&lt;&gt;"")</f>
        <v>1</v>
      </c>
      <c r="X307" s="87" t="b">
        <f>(VLOOKUP(Requirements!I309,Scope[[Role]:[Description]],2,FALSE)="In")</f>
        <v>1</v>
      </c>
      <c r="Y307" s="87">
        <f>IF(U307,T307, 0)</f>
        <v>0</v>
      </c>
    </row>
    <row r="308" spans="1:60">
      <c r="A308" s="49" t="str">
        <f>Requirements!A310</f>
        <v>MS-FSA_R220</v>
      </c>
      <c r="B308" s="87"/>
      <c r="C308" s="87"/>
      <c r="D308" s="87"/>
      <c r="E308" s="87"/>
      <c r="F308" s="87"/>
      <c r="G308" s="87"/>
      <c r="H308" s="87"/>
      <c r="I308" s="87"/>
      <c r="J308" s="87"/>
      <c r="K308" s="87"/>
      <c r="L308" s="87"/>
      <c r="M308" s="87"/>
      <c r="N308" s="87"/>
      <c r="O308" s="87"/>
      <c r="P308" s="87"/>
      <c r="Q308" s="87"/>
      <c r="R308" s="87"/>
      <c r="S308" s="87">
        <f>SUM(B308:R308)</f>
        <v>0</v>
      </c>
      <c r="T308" s="87">
        <f>IF(S308=0,0,1)</f>
        <v>0</v>
      </c>
      <c r="U308" s="87" t="b">
        <f>AND(V308:X308)</f>
        <v>0</v>
      </c>
      <c r="V308" s="87" t="b">
        <f>(Requirements!K310="Normative")</f>
        <v>0</v>
      </c>
      <c r="W308" s="87" t="b">
        <f>AND(Requirements!L310&lt;&gt;"Non-testable",Requirements!L310&lt;&gt;"Deleted",Requirements!L310&lt;&gt;"")</f>
        <v>1</v>
      </c>
      <c r="X308" s="87" t="b">
        <f>(VLOOKUP(Requirements!I310,Scope[[Role]:[Description]],2,FALSE)="In")</f>
        <v>1</v>
      </c>
      <c r="Y308" s="87">
        <f>IF(U308,T308, 0)</f>
        <v>0</v>
      </c>
    </row>
    <row r="309" spans="1:60">
      <c r="A309" s="49" t="str">
        <f>Requirements!A311</f>
        <v>MS-FSA_R221</v>
      </c>
      <c r="B309" s="87"/>
      <c r="C309" s="87"/>
      <c r="D309" s="87"/>
      <c r="E309" s="87"/>
      <c r="F309" s="87"/>
      <c r="G309" s="87"/>
      <c r="H309" s="87"/>
      <c r="I309" s="87"/>
      <c r="J309" s="87"/>
      <c r="K309" s="87"/>
      <c r="L309" s="87"/>
      <c r="M309" s="87"/>
      <c r="N309" s="87"/>
      <c r="O309" s="87"/>
      <c r="P309" s="87"/>
      <c r="Q309" s="87"/>
      <c r="R309" s="87"/>
      <c r="S309" s="87">
        <f>SUM(B309:R309)</f>
        <v>0</v>
      </c>
      <c r="T309" s="87">
        <f>IF(S309=0,0,1)</f>
        <v>0</v>
      </c>
      <c r="U309" s="87" t="b">
        <f>AND(V309:X309)</f>
        <v>0</v>
      </c>
      <c r="V309" s="87" t="b">
        <f>(Requirements!K311="Normative")</f>
        <v>0</v>
      </c>
      <c r="W309" s="87" t="b">
        <f>AND(Requirements!L311&lt;&gt;"Non-testable",Requirements!L311&lt;&gt;"Deleted",Requirements!L311&lt;&gt;"")</f>
        <v>1</v>
      </c>
      <c r="X309" s="87" t="b">
        <f>(VLOOKUP(Requirements!I311,Scope[[Role]:[Description]],2,FALSE)="In")</f>
        <v>1</v>
      </c>
      <c r="Y309" s="87">
        <f>IF(U309,T309, 0)</f>
        <v>0</v>
      </c>
    </row>
    <row r="310" spans="1:60">
      <c r="A310" s="155" t="str">
        <f>Requirements!A312</f>
        <v>MS-FSA_R222</v>
      </c>
      <c r="B310" s="51"/>
      <c r="C310" s="51"/>
      <c r="D310" s="51"/>
      <c r="E310" s="51"/>
      <c r="F310" s="51"/>
      <c r="G310" s="51"/>
      <c r="H310" s="51"/>
      <c r="I310" s="51"/>
      <c r="J310" s="51"/>
      <c r="K310" s="51"/>
      <c r="L310" s="51"/>
      <c r="M310" s="51"/>
      <c r="N310" s="51"/>
      <c r="O310" s="51"/>
      <c r="P310" s="51"/>
      <c r="Q310" s="51"/>
      <c r="R310" s="51"/>
      <c r="S310" s="51">
        <f>SUM(B310:R310)</f>
        <v>0</v>
      </c>
      <c r="T310" s="51">
        <f>IF(S310=0,0,1)</f>
        <v>0</v>
      </c>
      <c r="U310" s="51" t="b">
        <f>AND(V310:X310)</f>
        <v>0</v>
      </c>
      <c r="V310" s="51" t="b">
        <f>(Requirements!K312="Normative")</f>
        <v>0</v>
      </c>
      <c r="W310" s="51" t="b">
        <f>AND(Requirements!L312&lt;&gt;"Non-testable",Requirements!L312&lt;&gt;"Deleted",Requirements!L312&lt;&gt;"")</f>
        <v>0</v>
      </c>
      <c r="X310" s="51" t="b">
        <f>(VLOOKUP(Requirements!I312,Scope[[Role]:[Description]],2,FALSE)="In")</f>
        <v>1</v>
      </c>
      <c r="Y310" s="51">
        <f>IF(U310,T310, 0)</f>
        <v>0</v>
      </c>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c r="BA310" s="50"/>
      <c r="BB310" s="50"/>
      <c r="BC310" s="50"/>
      <c r="BD310" s="50"/>
      <c r="BE310" s="50"/>
      <c r="BF310" s="50"/>
      <c r="BG310" s="50"/>
      <c r="BH310" s="50"/>
    </row>
    <row r="311" spans="1:60">
      <c r="A311" s="155" t="str">
        <f>Requirements!A313</f>
        <v>MS-FSA_R3691</v>
      </c>
      <c r="B311" s="51"/>
      <c r="C311" s="51"/>
      <c r="D311" s="51"/>
      <c r="E311" s="51"/>
      <c r="F311" s="51"/>
      <c r="G311" s="51"/>
      <c r="H311" s="51"/>
      <c r="I311" s="51"/>
      <c r="J311" s="51"/>
      <c r="K311" s="51"/>
      <c r="L311" s="51"/>
      <c r="M311" s="51"/>
      <c r="N311" s="51"/>
      <c r="O311" s="51"/>
      <c r="P311" s="51"/>
      <c r="Q311" s="51"/>
      <c r="R311" s="51"/>
      <c r="S311" s="51">
        <f>SUM(B311:R311)</f>
        <v>0</v>
      </c>
      <c r="T311" s="51">
        <f>IF(S311=0,0,1)</f>
        <v>0</v>
      </c>
      <c r="U311" s="51" t="b">
        <f>AND(V311:X311)</f>
        <v>0</v>
      </c>
      <c r="V311" s="51" t="b">
        <f>(Requirements!K313="Normative")</f>
        <v>0</v>
      </c>
      <c r="W311" s="51" t="b">
        <f>AND(Requirements!L313&lt;&gt;"Non-testable",Requirements!L313&lt;&gt;"Deleted",Requirements!L313&lt;&gt;"")</f>
        <v>0</v>
      </c>
      <c r="X311" s="51" t="b">
        <f>(VLOOKUP(Requirements!I313,Scope[[Role]:[Description]],2,FALSE)="In")</f>
        <v>1</v>
      </c>
      <c r="Y311" s="51">
        <f>IF(U311,T311, 0)</f>
        <v>0</v>
      </c>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c r="BA311" s="50"/>
      <c r="BB311" s="50"/>
      <c r="BC311" s="50"/>
      <c r="BD311" s="50"/>
      <c r="BE311" s="50"/>
      <c r="BF311" s="50"/>
      <c r="BG311" s="50"/>
      <c r="BH311" s="50"/>
    </row>
    <row r="312" spans="1:60">
      <c r="A312" s="49" t="str">
        <f>Requirements!A314</f>
        <v>MS-FSA_R223</v>
      </c>
      <c r="B312" s="87"/>
      <c r="C312" s="87"/>
      <c r="D312" s="87"/>
      <c r="E312" s="87"/>
      <c r="F312" s="87"/>
      <c r="G312" s="87"/>
      <c r="H312" s="87"/>
      <c r="I312" s="87"/>
      <c r="J312" s="87"/>
      <c r="K312" s="87"/>
      <c r="L312" s="87"/>
      <c r="M312" s="87"/>
      <c r="N312" s="87"/>
      <c r="O312" s="87"/>
      <c r="P312" s="87"/>
      <c r="Q312" s="87"/>
      <c r="R312" s="87"/>
      <c r="S312" s="87">
        <f>SUM(B312:R312)</f>
        <v>0</v>
      </c>
      <c r="T312" s="87">
        <f>IF(S312=0,0,1)</f>
        <v>0</v>
      </c>
      <c r="U312" s="87" t="b">
        <f>AND(V312:X312)</f>
        <v>0</v>
      </c>
      <c r="V312" s="87" t="b">
        <f>(Requirements!K314="Normative")</f>
        <v>0</v>
      </c>
      <c r="W312" s="87" t="b">
        <f>AND(Requirements!L314&lt;&gt;"Non-testable",Requirements!L314&lt;&gt;"Deleted",Requirements!L314&lt;&gt;"")</f>
        <v>1</v>
      </c>
      <c r="X312" s="87" t="b">
        <f>(VLOOKUP(Requirements!I314,Scope[[Role]:[Description]],2,FALSE)="In")</f>
        <v>1</v>
      </c>
      <c r="Y312" s="87">
        <f>IF(U312,T312, 0)</f>
        <v>0</v>
      </c>
    </row>
    <row r="313" spans="1:60">
      <c r="A313" s="49" t="str">
        <f>Requirements!A315</f>
        <v>MS-FSA_R224</v>
      </c>
      <c r="B313" s="87"/>
      <c r="C313" s="87"/>
      <c r="D313" s="87"/>
      <c r="E313" s="87"/>
      <c r="F313" s="87"/>
      <c r="G313" s="87"/>
      <c r="H313" s="87"/>
      <c r="I313" s="87"/>
      <c r="J313" s="87"/>
      <c r="K313" s="87"/>
      <c r="L313" s="87"/>
      <c r="M313" s="87"/>
      <c r="N313" s="87"/>
      <c r="O313" s="87"/>
      <c r="P313" s="87"/>
      <c r="Q313" s="87"/>
      <c r="R313" s="87"/>
      <c r="S313" s="87">
        <f>SUM(B313:R313)</f>
        <v>0</v>
      </c>
      <c r="T313" s="87">
        <f>IF(S313=0,0,1)</f>
        <v>0</v>
      </c>
      <c r="U313" s="87" t="b">
        <f>AND(V313:X313)</f>
        <v>0</v>
      </c>
      <c r="V313" s="87" t="b">
        <f>(Requirements!K315="Normative")</f>
        <v>0</v>
      </c>
      <c r="W313" s="87" t="b">
        <f>AND(Requirements!L315&lt;&gt;"Non-testable",Requirements!L315&lt;&gt;"Deleted",Requirements!L315&lt;&gt;"")</f>
        <v>1</v>
      </c>
      <c r="X313" s="87" t="b">
        <f>(VLOOKUP(Requirements!I315,Scope[[Role]:[Description]],2,FALSE)="In")</f>
        <v>1</v>
      </c>
      <c r="Y313" s="87">
        <f>IF(U313,T313, 0)</f>
        <v>0</v>
      </c>
    </row>
    <row r="314" spans="1:60">
      <c r="A314" s="49" t="str">
        <f>Requirements!A316</f>
        <v>MS-FSA_R225</v>
      </c>
      <c r="B314" s="87"/>
      <c r="C314" s="87"/>
      <c r="D314" s="87"/>
      <c r="E314" s="87"/>
      <c r="F314" s="87"/>
      <c r="G314" s="87"/>
      <c r="H314" s="87"/>
      <c r="I314" s="87"/>
      <c r="J314" s="87"/>
      <c r="K314" s="87"/>
      <c r="L314" s="87"/>
      <c r="M314" s="87"/>
      <c r="N314" s="87"/>
      <c r="O314" s="87"/>
      <c r="P314" s="87"/>
      <c r="Q314" s="87"/>
      <c r="R314" s="87"/>
      <c r="S314" s="87">
        <f>SUM(B314:R314)</f>
        <v>0</v>
      </c>
      <c r="T314" s="87">
        <f>IF(S314=0,0,1)</f>
        <v>0</v>
      </c>
      <c r="U314" s="87" t="b">
        <f>AND(V314:X314)</f>
        <v>0</v>
      </c>
      <c r="V314" s="87" t="b">
        <f>(Requirements!K316="Normative")</f>
        <v>0</v>
      </c>
      <c r="W314" s="87" t="b">
        <f>AND(Requirements!L316&lt;&gt;"Non-testable",Requirements!L316&lt;&gt;"Deleted",Requirements!L316&lt;&gt;"")</f>
        <v>1</v>
      </c>
      <c r="X314" s="87" t="b">
        <f>(VLOOKUP(Requirements!I316,Scope[[Role]:[Description]],2,FALSE)="In")</f>
        <v>1</v>
      </c>
      <c r="Y314" s="87">
        <f>IF(U314,T314, 0)</f>
        <v>0</v>
      </c>
    </row>
    <row r="315" spans="1:60">
      <c r="A315" s="49" t="str">
        <f>Requirements!A317</f>
        <v>MS-FSA_R226</v>
      </c>
      <c r="B315" s="87"/>
      <c r="C315" s="87"/>
      <c r="D315" s="87"/>
      <c r="E315" s="87"/>
      <c r="F315" s="87"/>
      <c r="G315" s="87"/>
      <c r="H315" s="87"/>
      <c r="I315" s="87"/>
      <c r="J315" s="87"/>
      <c r="K315" s="87"/>
      <c r="L315" s="87"/>
      <c r="M315" s="87"/>
      <c r="N315" s="87"/>
      <c r="O315" s="87"/>
      <c r="P315" s="87"/>
      <c r="Q315" s="87"/>
      <c r="R315" s="87"/>
      <c r="S315" s="87">
        <f>SUM(B315:R315)</f>
        <v>0</v>
      </c>
      <c r="T315" s="87">
        <f>IF(S315=0,0,1)</f>
        <v>0</v>
      </c>
      <c r="U315" s="87" t="b">
        <f>AND(V315:X315)</f>
        <v>0</v>
      </c>
      <c r="V315" s="87" t="b">
        <f>(Requirements!K317="Normative")</f>
        <v>0</v>
      </c>
      <c r="W315" s="87" t="b">
        <f>AND(Requirements!L317&lt;&gt;"Non-testable",Requirements!L317&lt;&gt;"Deleted",Requirements!L317&lt;&gt;"")</f>
        <v>1</v>
      </c>
      <c r="X315" s="87" t="b">
        <f>(VLOOKUP(Requirements!I317,Scope[[Role]:[Description]],2,FALSE)="In")</f>
        <v>1</v>
      </c>
      <c r="Y315" s="87">
        <f>IF(U315,T315, 0)</f>
        <v>0</v>
      </c>
    </row>
    <row r="316" spans="1:60">
      <c r="A316" s="49" t="str">
        <f>Requirements!A318</f>
        <v>MS-FSA_R5086</v>
      </c>
      <c r="B316" s="87"/>
      <c r="C316" s="87"/>
      <c r="D316" s="87"/>
      <c r="E316" s="87"/>
      <c r="F316" s="87"/>
      <c r="G316" s="87"/>
      <c r="H316" s="87"/>
      <c r="I316" s="87"/>
      <c r="J316" s="87"/>
      <c r="K316" s="87"/>
      <c r="L316" s="87"/>
      <c r="M316" s="87"/>
      <c r="N316" s="87"/>
      <c r="O316" s="87"/>
      <c r="P316" s="87"/>
      <c r="Q316" s="87"/>
      <c r="R316" s="87"/>
      <c r="S316" s="87">
        <f>SUM(B316:R316)</f>
        <v>0</v>
      </c>
      <c r="T316" s="87">
        <f>IF(S316=0,0,1)</f>
        <v>0</v>
      </c>
      <c r="U316" s="87" t="b">
        <f>AND(V316:X316)</f>
        <v>0</v>
      </c>
      <c r="V316" s="87" t="b">
        <f>(Requirements!K318="Normative")</f>
        <v>0</v>
      </c>
      <c r="W316" s="87" t="b">
        <f>AND(Requirements!L318&lt;&gt;"Non-testable",Requirements!L318&lt;&gt;"Deleted",Requirements!L318&lt;&gt;"")</f>
        <v>1</v>
      </c>
      <c r="X316" s="87" t="b">
        <f>(VLOOKUP(Requirements!I318,Scope[[Role]:[Description]],2,FALSE)="In")</f>
        <v>1</v>
      </c>
      <c r="Y316" s="87">
        <f>IF(U316,T316, 0)</f>
        <v>0</v>
      </c>
    </row>
    <row r="317" spans="1:60">
      <c r="A317" s="49" t="str">
        <f>Requirements!A319</f>
        <v>MS-FSA_R227</v>
      </c>
      <c r="B317" s="87"/>
      <c r="C317" s="87"/>
      <c r="D317" s="87"/>
      <c r="E317" s="87"/>
      <c r="F317" s="87"/>
      <c r="G317" s="87"/>
      <c r="H317" s="87"/>
      <c r="I317" s="87"/>
      <c r="J317" s="87"/>
      <c r="K317" s="87"/>
      <c r="L317" s="87"/>
      <c r="M317" s="87"/>
      <c r="N317" s="87"/>
      <c r="O317" s="87"/>
      <c r="P317" s="87"/>
      <c r="Q317" s="87"/>
      <c r="R317" s="87"/>
      <c r="S317" s="87">
        <f>SUM(B317:R317)</f>
        <v>0</v>
      </c>
      <c r="T317" s="87">
        <f>IF(S317=0,0,1)</f>
        <v>0</v>
      </c>
      <c r="U317" s="87" t="b">
        <f>AND(V317:X317)</f>
        <v>0</v>
      </c>
      <c r="V317" s="87" t="b">
        <f>(Requirements!K319="Normative")</f>
        <v>0</v>
      </c>
      <c r="W317" s="87" t="b">
        <f>AND(Requirements!L319&lt;&gt;"Non-testable",Requirements!L319&lt;&gt;"Deleted",Requirements!L319&lt;&gt;"")</f>
        <v>1</v>
      </c>
      <c r="X317" s="87" t="b">
        <f>(VLOOKUP(Requirements!I319,Scope[[Role]:[Description]],2,FALSE)="In")</f>
        <v>1</v>
      </c>
      <c r="Y317" s="87">
        <f>IF(U317,T317, 0)</f>
        <v>0</v>
      </c>
    </row>
    <row r="318" spans="1:60">
      <c r="A318" s="49" t="str">
        <f>Requirements!A320</f>
        <v>MS-FSA_R228</v>
      </c>
      <c r="B318" s="87"/>
      <c r="C318" s="87"/>
      <c r="D318" s="87"/>
      <c r="E318" s="87"/>
      <c r="F318" s="87"/>
      <c r="G318" s="87"/>
      <c r="H318" s="87"/>
      <c r="I318" s="87"/>
      <c r="J318" s="87"/>
      <c r="K318" s="87"/>
      <c r="L318" s="87"/>
      <c r="M318" s="87"/>
      <c r="N318" s="87"/>
      <c r="O318" s="87"/>
      <c r="P318" s="87"/>
      <c r="Q318" s="87"/>
      <c r="R318" s="87"/>
      <c r="S318" s="87">
        <f>SUM(B318:R318)</f>
        <v>0</v>
      </c>
      <c r="T318" s="87">
        <f>IF(S318=0,0,1)</f>
        <v>0</v>
      </c>
      <c r="U318" s="87" t="b">
        <f>AND(V318:X318)</f>
        <v>0</v>
      </c>
      <c r="V318" s="87" t="b">
        <f>(Requirements!K320="Normative")</f>
        <v>0</v>
      </c>
      <c r="W318" s="87" t="b">
        <f>AND(Requirements!L320&lt;&gt;"Non-testable",Requirements!L320&lt;&gt;"Deleted",Requirements!L320&lt;&gt;"")</f>
        <v>1</v>
      </c>
      <c r="X318" s="87" t="b">
        <f>(VLOOKUP(Requirements!I320,Scope[[Role]:[Description]],2,FALSE)="In")</f>
        <v>1</v>
      </c>
      <c r="Y318" s="87">
        <f>IF(U318,T318, 0)</f>
        <v>0</v>
      </c>
    </row>
    <row r="319" spans="1:60">
      <c r="A319" s="49" t="str">
        <f>Requirements!A321</f>
        <v>MS-FSA_R229</v>
      </c>
      <c r="B319" s="87"/>
      <c r="C319" s="87"/>
      <c r="D319" s="87"/>
      <c r="E319" s="87"/>
      <c r="F319" s="87"/>
      <c r="G319" s="87"/>
      <c r="H319" s="87"/>
      <c r="I319" s="87"/>
      <c r="J319" s="87"/>
      <c r="K319" s="87"/>
      <c r="L319" s="87"/>
      <c r="M319" s="87"/>
      <c r="N319" s="87"/>
      <c r="O319" s="87"/>
      <c r="P319" s="87"/>
      <c r="Q319" s="87"/>
      <c r="R319" s="87"/>
      <c r="S319" s="87">
        <f>SUM(B319:R319)</f>
        <v>0</v>
      </c>
      <c r="T319" s="87">
        <f>IF(S319=0,0,1)</f>
        <v>0</v>
      </c>
      <c r="U319" s="87" t="b">
        <f>AND(V319:X319)</f>
        <v>0</v>
      </c>
      <c r="V319" s="87" t="b">
        <f>(Requirements!K321="Normative")</f>
        <v>0</v>
      </c>
      <c r="W319" s="87" t="b">
        <f>AND(Requirements!L321&lt;&gt;"Non-testable",Requirements!L321&lt;&gt;"Deleted",Requirements!L321&lt;&gt;"")</f>
        <v>1</v>
      </c>
      <c r="X319" s="87" t="b">
        <f>(VLOOKUP(Requirements!I321,Scope[[Role]:[Description]],2,FALSE)="In")</f>
        <v>1</v>
      </c>
      <c r="Y319" s="87">
        <f>IF(U319,T319, 0)</f>
        <v>0</v>
      </c>
    </row>
    <row r="320" spans="1:60">
      <c r="A320" s="49" t="str">
        <f>Requirements!A322</f>
        <v>MS-FSA_R230</v>
      </c>
      <c r="B320" s="87"/>
      <c r="C320" s="87"/>
      <c r="D320" s="87"/>
      <c r="E320" s="87"/>
      <c r="F320" s="87"/>
      <c r="G320" s="87"/>
      <c r="H320" s="87"/>
      <c r="I320" s="87"/>
      <c r="J320" s="87"/>
      <c r="K320" s="87"/>
      <c r="L320" s="87"/>
      <c r="M320" s="87"/>
      <c r="N320" s="87"/>
      <c r="O320" s="87"/>
      <c r="P320" s="87"/>
      <c r="Q320" s="87"/>
      <c r="R320" s="87"/>
      <c r="S320" s="87">
        <f>SUM(B320:R320)</f>
        <v>0</v>
      </c>
      <c r="T320" s="87">
        <f>IF(S320=0,0,1)</f>
        <v>0</v>
      </c>
      <c r="U320" s="87" t="b">
        <f>AND(V320:X320)</f>
        <v>0</v>
      </c>
      <c r="V320" s="87" t="b">
        <f>(Requirements!K322="Normative")</f>
        <v>0</v>
      </c>
      <c r="W320" s="87" t="b">
        <f>AND(Requirements!L322&lt;&gt;"Non-testable",Requirements!L322&lt;&gt;"Deleted",Requirements!L322&lt;&gt;"")</f>
        <v>1</v>
      </c>
      <c r="X320" s="87" t="b">
        <f>(VLOOKUP(Requirements!I322,Scope[[Role]:[Description]],2,FALSE)="In")</f>
        <v>1</v>
      </c>
      <c r="Y320" s="87">
        <f>IF(U320,T320, 0)</f>
        <v>0</v>
      </c>
    </row>
    <row r="321" spans="1:60">
      <c r="A321" s="49" t="str">
        <f>Requirements!A323</f>
        <v>MS-FSA_R231</v>
      </c>
      <c r="B321" s="87"/>
      <c r="C321" s="87"/>
      <c r="D321" s="87"/>
      <c r="E321" s="87"/>
      <c r="F321" s="87"/>
      <c r="G321" s="87"/>
      <c r="H321" s="87"/>
      <c r="I321" s="87"/>
      <c r="J321" s="87"/>
      <c r="K321" s="87"/>
      <c r="L321" s="87"/>
      <c r="M321" s="87"/>
      <c r="N321" s="87"/>
      <c r="O321" s="87"/>
      <c r="P321" s="87"/>
      <c r="Q321" s="87"/>
      <c r="R321" s="87"/>
      <c r="S321" s="87">
        <f>SUM(B321:R321)</f>
        <v>0</v>
      </c>
      <c r="T321" s="87">
        <f>IF(S321=0,0,1)</f>
        <v>0</v>
      </c>
      <c r="U321" s="87" t="b">
        <f>AND(V321:X321)</f>
        <v>0</v>
      </c>
      <c r="V321" s="87" t="b">
        <f>(Requirements!K323="Normative")</f>
        <v>0</v>
      </c>
      <c r="W321" s="87" t="b">
        <f>AND(Requirements!L323&lt;&gt;"Non-testable",Requirements!L323&lt;&gt;"Deleted",Requirements!L323&lt;&gt;"")</f>
        <v>1</v>
      </c>
      <c r="X321" s="87" t="b">
        <f>(VLOOKUP(Requirements!I323,Scope[[Role]:[Description]],2,FALSE)="In")</f>
        <v>1</v>
      </c>
      <c r="Y321" s="87">
        <f>IF(U321,T321, 0)</f>
        <v>0</v>
      </c>
    </row>
    <row r="322" spans="1:60">
      <c r="A322" s="49" t="str">
        <f>Requirements!A324</f>
        <v>MS-FSA_R232</v>
      </c>
      <c r="B322" s="87"/>
      <c r="C322" s="87"/>
      <c r="D322" s="87"/>
      <c r="E322" s="87"/>
      <c r="F322" s="87"/>
      <c r="G322" s="87"/>
      <c r="H322" s="87"/>
      <c r="I322" s="87"/>
      <c r="J322" s="87"/>
      <c r="K322" s="87"/>
      <c r="L322" s="87"/>
      <c r="M322" s="87"/>
      <c r="N322" s="87"/>
      <c r="O322" s="87"/>
      <c r="P322" s="87"/>
      <c r="Q322" s="87"/>
      <c r="R322" s="87"/>
      <c r="S322" s="87">
        <f>SUM(B322:R322)</f>
        <v>0</v>
      </c>
      <c r="T322" s="87">
        <f>IF(S322=0,0,1)</f>
        <v>0</v>
      </c>
      <c r="U322" s="87" t="b">
        <f>AND(V322:X322)</f>
        <v>0</v>
      </c>
      <c r="V322" s="87" t="b">
        <f>(Requirements!K324="Normative")</f>
        <v>0</v>
      </c>
      <c r="W322" s="87" t="b">
        <f>AND(Requirements!L324&lt;&gt;"Non-testable",Requirements!L324&lt;&gt;"Deleted",Requirements!L324&lt;&gt;"")</f>
        <v>1</v>
      </c>
      <c r="X322" s="87" t="b">
        <f>(VLOOKUP(Requirements!I324,Scope[[Role]:[Description]],2,FALSE)="In")</f>
        <v>1</v>
      </c>
      <c r="Y322" s="87">
        <f>IF(U322,T322, 0)</f>
        <v>0</v>
      </c>
    </row>
    <row r="323" spans="1:60">
      <c r="A323" s="49" t="str">
        <f>Requirements!A325</f>
        <v>MS-FSA_R233</v>
      </c>
      <c r="B323" s="87"/>
      <c r="C323" s="87"/>
      <c r="D323" s="87"/>
      <c r="E323" s="87"/>
      <c r="F323" s="87"/>
      <c r="G323" s="87"/>
      <c r="H323" s="87"/>
      <c r="I323" s="87"/>
      <c r="J323" s="87"/>
      <c r="K323" s="87"/>
      <c r="L323" s="87"/>
      <c r="M323" s="87"/>
      <c r="N323" s="87"/>
      <c r="O323" s="87"/>
      <c r="P323" s="87"/>
      <c r="Q323" s="87"/>
      <c r="R323" s="87"/>
      <c r="S323" s="87">
        <f>SUM(B323:R323)</f>
        <v>0</v>
      </c>
      <c r="T323" s="87">
        <f>IF(S323=0,0,1)</f>
        <v>0</v>
      </c>
      <c r="U323" s="87" t="b">
        <f>AND(V323:X323)</f>
        <v>0</v>
      </c>
      <c r="V323" s="87" t="b">
        <f>(Requirements!K325="Normative")</f>
        <v>0</v>
      </c>
      <c r="W323" s="87" t="b">
        <f>AND(Requirements!L325&lt;&gt;"Non-testable",Requirements!L325&lt;&gt;"Deleted",Requirements!L325&lt;&gt;"")</f>
        <v>1</v>
      </c>
      <c r="X323" s="87" t="b">
        <f>(VLOOKUP(Requirements!I325,Scope[[Role]:[Description]],2,FALSE)="In")</f>
        <v>1</v>
      </c>
      <c r="Y323" s="87">
        <f>IF(U323,T323, 0)</f>
        <v>0</v>
      </c>
    </row>
    <row r="324" spans="1:60">
      <c r="A324" s="49" t="str">
        <f>Requirements!A326</f>
        <v>MS-FSA_R234</v>
      </c>
      <c r="B324" s="87"/>
      <c r="C324" s="87"/>
      <c r="D324" s="87"/>
      <c r="E324" s="87"/>
      <c r="F324" s="87"/>
      <c r="G324" s="87"/>
      <c r="H324" s="87"/>
      <c r="I324" s="87"/>
      <c r="J324" s="87"/>
      <c r="K324" s="87"/>
      <c r="L324" s="87"/>
      <c r="M324" s="87"/>
      <c r="N324" s="87"/>
      <c r="O324" s="87"/>
      <c r="P324" s="87"/>
      <c r="Q324" s="87"/>
      <c r="R324" s="87"/>
      <c r="S324" s="87">
        <f>SUM(B324:R324)</f>
        <v>0</v>
      </c>
      <c r="T324" s="87">
        <f>IF(S324=0,0,1)</f>
        <v>0</v>
      </c>
      <c r="U324" s="87" t="b">
        <f>AND(V324:X324)</f>
        <v>0</v>
      </c>
      <c r="V324" s="87" t="b">
        <f>(Requirements!K326="Normative")</f>
        <v>0</v>
      </c>
      <c r="W324" s="87" t="b">
        <f>AND(Requirements!L326&lt;&gt;"Non-testable",Requirements!L326&lt;&gt;"Deleted",Requirements!L326&lt;&gt;"")</f>
        <v>1</v>
      </c>
      <c r="X324" s="87" t="b">
        <f>(VLOOKUP(Requirements!I326,Scope[[Role]:[Description]],2,FALSE)="In")</f>
        <v>1</v>
      </c>
      <c r="Y324" s="87">
        <f>IF(U324,T324, 0)</f>
        <v>0</v>
      </c>
    </row>
    <row r="325" spans="1:60">
      <c r="A325" s="87" t="str">
        <f>Requirements!A327</f>
        <v>MS-FSA_R3692</v>
      </c>
      <c r="B325" s="87"/>
      <c r="C325" s="87"/>
      <c r="D325" s="87"/>
      <c r="E325" s="87"/>
      <c r="F325" s="87"/>
      <c r="G325" s="87"/>
      <c r="H325" s="87"/>
      <c r="I325" s="87"/>
      <c r="J325" s="87"/>
      <c r="K325" s="87"/>
      <c r="L325" s="87"/>
      <c r="M325" s="87"/>
      <c r="N325" s="87"/>
      <c r="O325" s="87"/>
      <c r="P325" s="87"/>
      <c r="Q325" s="87"/>
      <c r="R325" s="87"/>
      <c r="S325" s="87">
        <f>SUM(B325:R325)</f>
        <v>0</v>
      </c>
      <c r="T325" s="87">
        <f>IF(S325=0,0,1)</f>
        <v>0</v>
      </c>
      <c r="U325" s="87" t="b">
        <f>AND(V325:X325)</f>
        <v>0</v>
      </c>
      <c r="V325" s="87" t="b">
        <f>(Requirements!K327="Normative")</f>
        <v>0</v>
      </c>
      <c r="W325" s="87" t="b">
        <f>AND(Requirements!L327&lt;&gt;"Non-testable",Requirements!L327&lt;&gt;"Deleted",Requirements!L327&lt;&gt;"")</f>
        <v>1</v>
      </c>
      <c r="X325" s="87" t="b">
        <f>(VLOOKUP(Requirements!I327,Scope[[Role]:[Description]],2,FALSE)="In")</f>
        <v>1</v>
      </c>
      <c r="Y325" s="87">
        <f>IF(U325,T325, 0)</f>
        <v>0</v>
      </c>
    </row>
    <row r="326" spans="1:60">
      <c r="A326" s="49" t="str">
        <f>Requirements!A328</f>
        <v>MS-FSA_R5087</v>
      </c>
      <c r="B326" s="87"/>
      <c r="C326" s="87"/>
      <c r="D326" s="87"/>
      <c r="E326" s="87"/>
      <c r="F326" s="87"/>
      <c r="G326" s="87"/>
      <c r="H326" s="87"/>
      <c r="I326" s="87"/>
      <c r="J326" s="87"/>
      <c r="K326" s="87"/>
      <c r="L326" s="87"/>
      <c r="M326" s="87"/>
      <c r="N326" s="87"/>
      <c r="O326" s="87"/>
      <c r="P326" s="87"/>
      <c r="Q326" s="87"/>
      <c r="R326" s="87"/>
      <c r="S326" s="87">
        <f>SUM(B326:R326)</f>
        <v>0</v>
      </c>
      <c r="T326" s="87">
        <f>IF(S326=0,0,1)</f>
        <v>0</v>
      </c>
      <c r="U326" s="87" t="b">
        <f>AND(V326:X326)</f>
        <v>0</v>
      </c>
      <c r="V326" s="87" t="b">
        <f>(Requirements!K328="Normative")</f>
        <v>0</v>
      </c>
      <c r="W326" s="87" t="b">
        <f>AND(Requirements!L328&lt;&gt;"Non-testable",Requirements!L328&lt;&gt;"Deleted",Requirements!L328&lt;&gt;"")</f>
        <v>1</v>
      </c>
      <c r="X326" s="87" t="b">
        <f>(VLOOKUP(Requirements!I328,Scope[[Role]:[Description]],2,FALSE)="In")</f>
        <v>1</v>
      </c>
      <c r="Y326" s="87">
        <f>IF(U326,T326, 0)</f>
        <v>0</v>
      </c>
    </row>
    <row r="327" spans="1:60">
      <c r="A327" s="49" t="str">
        <f>Requirements!A329</f>
        <v>MS-FSA_R5088</v>
      </c>
      <c r="B327" s="87"/>
      <c r="C327" s="87"/>
      <c r="D327" s="87"/>
      <c r="E327" s="87"/>
      <c r="F327" s="87"/>
      <c r="G327" s="87"/>
      <c r="H327" s="87"/>
      <c r="I327" s="87"/>
      <c r="J327" s="87"/>
      <c r="K327" s="87"/>
      <c r="L327" s="87"/>
      <c r="M327" s="87"/>
      <c r="N327" s="87"/>
      <c r="O327" s="87"/>
      <c r="P327" s="87"/>
      <c r="Q327" s="87"/>
      <c r="R327" s="87"/>
      <c r="S327" s="87">
        <f>SUM(B327:R327)</f>
        <v>0</v>
      </c>
      <c r="T327" s="87">
        <f>IF(S327=0,0,1)</f>
        <v>0</v>
      </c>
      <c r="U327" s="87" t="b">
        <f>AND(V327:X327)</f>
        <v>0</v>
      </c>
      <c r="V327" s="87" t="b">
        <f>(Requirements!K329="Normative")</f>
        <v>0</v>
      </c>
      <c r="W327" s="87" t="b">
        <f>AND(Requirements!L329&lt;&gt;"Non-testable",Requirements!L329&lt;&gt;"Deleted",Requirements!L329&lt;&gt;"")</f>
        <v>1</v>
      </c>
      <c r="X327" s="87" t="b">
        <f>(VLOOKUP(Requirements!I329,Scope[[Role]:[Description]],2,FALSE)="In")</f>
        <v>1</v>
      </c>
      <c r="Y327" s="87">
        <f>IF(U327,T327, 0)</f>
        <v>0</v>
      </c>
    </row>
    <row r="328" spans="1:60">
      <c r="A328" s="49" t="str">
        <f>Requirements!A330</f>
        <v>MS-FSA_R5089</v>
      </c>
      <c r="B328" s="87"/>
      <c r="C328" s="87"/>
      <c r="D328" s="87"/>
      <c r="E328" s="87"/>
      <c r="F328" s="87"/>
      <c r="G328" s="87"/>
      <c r="H328" s="87"/>
      <c r="I328" s="87"/>
      <c r="J328" s="87"/>
      <c r="K328" s="87"/>
      <c r="L328" s="87"/>
      <c r="M328" s="87"/>
      <c r="N328" s="87"/>
      <c r="O328" s="87"/>
      <c r="P328" s="87"/>
      <c r="Q328" s="87"/>
      <c r="R328" s="87"/>
      <c r="S328" s="87">
        <f>SUM(B328:R328)</f>
        <v>0</v>
      </c>
      <c r="T328" s="87">
        <f>IF(S328=0,0,1)</f>
        <v>0</v>
      </c>
      <c r="U328" s="87" t="b">
        <f>AND(V328:X328)</f>
        <v>0</v>
      </c>
      <c r="V328" s="87" t="b">
        <f>(Requirements!K330="Normative")</f>
        <v>1</v>
      </c>
      <c r="W328" s="87" t="b">
        <f>AND(Requirements!L330&lt;&gt;"Non-testable",Requirements!L330&lt;&gt;"Deleted",Requirements!L330&lt;&gt;"")</f>
        <v>0</v>
      </c>
      <c r="X328" s="87" t="b">
        <f>(VLOOKUP(Requirements!I330,Scope[[Role]:[Description]],2,FALSE)="In")</f>
        <v>1</v>
      </c>
      <c r="Y328" s="87">
        <f>IF(U328,T328, 0)</f>
        <v>0</v>
      </c>
    </row>
    <row r="329" spans="1:60">
      <c r="A329" s="155" t="str">
        <f>Requirements!A331</f>
        <v>MS-FSA_R5090</v>
      </c>
      <c r="B329" s="51"/>
      <c r="C329" s="51"/>
      <c r="D329" s="51"/>
      <c r="E329" s="51"/>
      <c r="F329" s="51"/>
      <c r="G329" s="51"/>
      <c r="H329" s="51"/>
      <c r="I329" s="51"/>
      <c r="J329" s="51"/>
      <c r="K329" s="51"/>
      <c r="L329" s="51"/>
      <c r="M329" s="51"/>
      <c r="N329" s="51"/>
      <c r="O329" s="51"/>
      <c r="P329" s="51"/>
      <c r="Q329" s="51"/>
      <c r="R329" s="51"/>
      <c r="S329" s="51">
        <f>SUM(B329:R329)</f>
        <v>0</v>
      </c>
      <c r="T329" s="51">
        <f>IF(S329=0,0,1)</f>
        <v>0</v>
      </c>
      <c r="U329" s="51" t="b">
        <f>AND(V329:X329)</f>
        <v>0</v>
      </c>
      <c r="V329" s="51" t="b">
        <f>(Requirements!K331="Normative")</f>
        <v>0</v>
      </c>
      <c r="W329" s="51" t="b">
        <f>AND(Requirements!L331&lt;&gt;"Non-testable",Requirements!L331&lt;&gt;"Deleted",Requirements!L331&lt;&gt;"")</f>
        <v>0</v>
      </c>
      <c r="X329" s="51" t="b">
        <f>(VLOOKUP(Requirements!I331,Scope[[Role]:[Description]],2,FALSE)="In")</f>
        <v>1</v>
      </c>
      <c r="Y329" s="51">
        <f>IF(U329,T329, 0)</f>
        <v>0</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49" t="str">
        <f>Requirements!A332</f>
        <v>MS-FSA_R5091</v>
      </c>
      <c r="B330" s="87"/>
      <c r="C330" s="87"/>
      <c r="D330" s="87"/>
      <c r="E330" s="87"/>
      <c r="F330" s="87"/>
      <c r="G330" s="87"/>
      <c r="H330" s="87"/>
      <c r="I330" s="87"/>
      <c r="J330" s="87"/>
      <c r="K330" s="87"/>
      <c r="L330" s="87"/>
      <c r="M330" s="87"/>
      <c r="N330" s="87"/>
      <c r="O330" s="87"/>
      <c r="P330" s="87"/>
      <c r="Q330" s="87"/>
      <c r="R330" s="87"/>
      <c r="S330" s="87">
        <f>SUM(B330:R330)</f>
        <v>0</v>
      </c>
      <c r="T330" s="87">
        <f>IF(S330=0,0,1)</f>
        <v>0</v>
      </c>
      <c r="U330" s="87" t="b">
        <f>AND(V330:X330)</f>
        <v>0</v>
      </c>
      <c r="V330" s="87" t="b">
        <f>(Requirements!K332="Normative")</f>
        <v>1</v>
      </c>
      <c r="W330" s="87" t="b">
        <f>AND(Requirements!L332&lt;&gt;"Non-testable",Requirements!L332&lt;&gt;"Deleted",Requirements!L332&lt;&gt;"")</f>
        <v>0</v>
      </c>
      <c r="X330" s="87" t="b">
        <f>(VLOOKUP(Requirements!I332,Scope[[Role]:[Description]],2,FALSE)="In")</f>
        <v>1</v>
      </c>
      <c r="Y330" s="87">
        <f>IF(U330,T330, 0)</f>
        <v>0</v>
      </c>
    </row>
    <row r="331" spans="1:60">
      <c r="A331" s="49" t="str">
        <f>Requirements!A333</f>
        <v>MS-FSA_R5092</v>
      </c>
      <c r="B331" s="87"/>
      <c r="C331" s="87"/>
      <c r="D331" s="87"/>
      <c r="E331" s="87"/>
      <c r="F331" s="87"/>
      <c r="G331" s="87"/>
      <c r="H331" s="87"/>
      <c r="I331" s="87"/>
      <c r="J331" s="87"/>
      <c r="K331" s="87"/>
      <c r="L331" s="87"/>
      <c r="M331" s="87"/>
      <c r="N331" s="87"/>
      <c r="O331" s="87"/>
      <c r="P331" s="87"/>
      <c r="Q331" s="87"/>
      <c r="R331" s="87"/>
      <c r="S331" s="87">
        <f>SUM(B331:R331)</f>
        <v>0</v>
      </c>
      <c r="T331" s="87">
        <f>IF(S331=0,0,1)</f>
        <v>0</v>
      </c>
      <c r="U331" s="87" t="b">
        <f>AND(V331:X331)</f>
        <v>0</v>
      </c>
      <c r="V331" s="87" t="b">
        <f>(Requirements!K333="Normative")</f>
        <v>1</v>
      </c>
      <c r="W331" s="87" t="b">
        <f>AND(Requirements!L333&lt;&gt;"Non-testable",Requirements!L333&lt;&gt;"Deleted",Requirements!L333&lt;&gt;"")</f>
        <v>0</v>
      </c>
      <c r="X331" s="87" t="b">
        <f>(VLOOKUP(Requirements!I333,Scope[[Role]:[Description]],2,FALSE)="In")</f>
        <v>1</v>
      </c>
      <c r="Y331" s="87">
        <f>IF(U331,T331, 0)</f>
        <v>0</v>
      </c>
    </row>
    <row r="332" spans="1:60">
      <c r="A332" s="49" t="str">
        <f>Requirements!A334</f>
        <v>MS-FSA_R235</v>
      </c>
      <c r="B332" s="87"/>
      <c r="C332" s="87"/>
      <c r="D332" s="87"/>
      <c r="E332" s="87"/>
      <c r="F332" s="87"/>
      <c r="G332" s="87"/>
      <c r="H332" s="87"/>
      <c r="I332" s="87"/>
      <c r="J332" s="87"/>
      <c r="K332" s="87"/>
      <c r="L332" s="87"/>
      <c r="M332" s="87"/>
      <c r="N332" s="87"/>
      <c r="O332" s="87"/>
      <c r="P332" s="87"/>
      <c r="Q332" s="87"/>
      <c r="R332" s="87"/>
      <c r="S332" s="87">
        <f>SUM(B332:R332)</f>
        <v>0</v>
      </c>
      <c r="T332" s="87">
        <f>IF(S332=0,0,1)</f>
        <v>0</v>
      </c>
      <c r="U332" s="87" t="b">
        <f>AND(V332:X332)</f>
        <v>0</v>
      </c>
      <c r="V332" s="87" t="b">
        <f>(Requirements!K334="Normative")</f>
        <v>0</v>
      </c>
      <c r="W332" s="87" t="b">
        <f>AND(Requirements!L334&lt;&gt;"Non-testable",Requirements!L334&lt;&gt;"Deleted",Requirements!L334&lt;&gt;"")</f>
        <v>1</v>
      </c>
      <c r="X332" s="87" t="b">
        <f>(VLOOKUP(Requirements!I334,Scope[[Role]:[Description]],2,FALSE)="In")</f>
        <v>1</v>
      </c>
      <c r="Y332" s="87">
        <f>IF(U332,T332, 0)</f>
        <v>0</v>
      </c>
    </row>
    <row r="333" spans="1:60">
      <c r="A333" s="49" t="str">
        <f>Requirements!A335</f>
        <v>MS-FSA_R236</v>
      </c>
      <c r="B333" s="87"/>
      <c r="C333" s="87"/>
      <c r="D333" s="87"/>
      <c r="E333" s="87"/>
      <c r="F333" s="87"/>
      <c r="G333" s="87"/>
      <c r="H333" s="87"/>
      <c r="I333" s="87"/>
      <c r="J333" s="87"/>
      <c r="K333" s="87"/>
      <c r="L333" s="87"/>
      <c r="M333" s="87"/>
      <c r="N333" s="87"/>
      <c r="O333" s="87"/>
      <c r="P333" s="87"/>
      <c r="Q333" s="87"/>
      <c r="R333" s="87"/>
      <c r="S333" s="87">
        <f>SUM(B333:R333)</f>
        <v>0</v>
      </c>
      <c r="T333" s="87">
        <f>IF(S333=0,0,1)</f>
        <v>0</v>
      </c>
      <c r="U333" s="87" t="b">
        <f>AND(V333:X333)</f>
        <v>0</v>
      </c>
      <c r="V333" s="87" t="b">
        <f>(Requirements!K335="Normative")</f>
        <v>0</v>
      </c>
      <c r="W333" s="87" t="b">
        <f>AND(Requirements!L335&lt;&gt;"Non-testable",Requirements!L335&lt;&gt;"Deleted",Requirements!L335&lt;&gt;"")</f>
        <v>1</v>
      </c>
      <c r="X333" s="87" t="b">
        <f>(VLOOKUP(Requirements!I335,Scope[[Role]:[Description]],2,FALSE)="In")</f>
        <v>1</v>
      </c>
      <c r="Y333" s="87">
        <f>IF(U333,T333, 0)</f>
        <v>0</v>
      </c>
    </row>
    <row r="334" spans="1:60">
      <c r="A334" s="49" t="str">
        <f>Requirements!A336</f>
        <v>MS-FSA_R3693</v>
      </c>
      <c r="B334" s="87"/>
      <c r="C334" s="87"/>
      <c r="D334" s="87"/>
      <c r="E334" s="87"/>
      <c r="F334" s="87"/>
      <c r="G334" s="87"/>
      <c r="H334" s="87"/>
      <c r="I334" s="87"/>
      <c r="J334" s="87"/>
      <c r="K334" s="87"/>
      <c r="L334" s="87"/>
      <c r="M334" s="87"/>
      <c r="N334" s="87"/>
      <c r="O334" s="87"/>
      <c r="P334" s="87"/>
      <c r="Q334" s="87"/>
      <c r="R334" s="87"/>
      <c r="S334" s="87">
        <f>SUM(B334:R334)</f>
        <v>0</v>
      </c>
      <c r="T334" s="87">
        <f>IF(S334=0,0,1)</f>
        <v>0</v>
      </c>
      <c r="U334" s="87" t="b">
        <f>AND(V334:X334)</f>
        <v>0</v>
      </c>
      <c r="V334" s="87" t="b">
        <f>(Requirements!K336="Normative")</f>
        <v>0</v>
      </c>
      <c r="W334" s="87" t="b">
        <f>AND(Requirements!L336&lt;&gt;"Non-testable",Requirements!L336&lt;&gt;"Deleted",Requirements!L336&lt;&gt;"")</f>
        <v>1</v>
      </c>
      <c r="X334" s="87" t="b">
        <f>(VLOOKUP(Requirements!I336,Scope[[Role]:[Description]],2,FALSE)="In")</f>
        <v>1</v>
      </c>
      <c r="Y334" s="87">
        <f>IF(U334,T334, 0)</f>
        <v>0</v>
      </c>
    </row>
    <row r="335" spans="1:60">
      <c r="A335" s="49" t="str">
        <f>Requirements!A337</f>
        <v>MS-FSA_R3694</v>
      </c>
      <c r="B335" s="87"/>
      <c r="C335" s="87"/>
      <c r="D335" s="87"/>
      <c r="E335" s="87"/>
      <c r="F335" s="87"/>
      <c r="G335" s="87"/>
      <c r="H335" s="87"/>
      <c r="I335" s="87"/>
      <c r="J335" s="87"/>
      <c r="K335" s="87"/>
      <c r="L335" s="87"/>
      <c r="M335" s="87"/>
      <c r="N335" s="87"/>
      <c r="O335" s="87"/>
      <c r="P335" s="87"/>
      <c r="Q335" s="87"/>
      <c r="R335" s="87"/>
      <c r="S335" s="87">
        <f>SUM(B335:R335)</f>
        <v>0</v>
      </c>
      <c r="T335" s="87">
        <f>IF(S335=0,0,1)</f>
        <v>0</v>
      </c>
      <c r="U335" s="87" t="b">
        <f>AND(V335:X335)</f>
        <v>0</v>
      </c>
      <c r="V335" s="87" t="b">
        <f>(Requirements!K337="Normative")</f>
        <v>0</v>
      </c>
      <c r="W335" s="87" t="b">
        <f>AND(Requirements!L337&lt;&gt;"Non-testable",Requirements!L337&lt;&gt;"Deleted",Requirements!L337&lt;&gt;"")</f>
        <v>1</v>
      </c>
      <c r="X335" s="87" t="b">
        <f>(VLOOKUP(Requirements!I337,Scope[[Role]:[Description]],2,FALSE)="In")</f>
        <v>1</v>
      </c>
      <c r="Y335" s="87">
        <f>IF(U335,T335, 0)</f>
        <v>0</v>
      </c>
    </row>
    <row r="336" spans="1:60">
      <c r="A336" s="49" t="str">
        <f>Requirements!A338</f>
        <v>MS-FSA_R240</v>
      </c>
      <c r="B336" s="87"/>
      <c r="C336" s="87"/>
      <c r="D336" s="87"/>
      <c r="E336" s="87"/>
      <c r="F336" s="87"/>
      <c r="G336" s="87"/>
      <c r="H336" s="87"/>
      <c r="I336" s="87"/>
      <c r="J336" s="87"/>
      <c r="K336" s="87"/>
      <c r="L336" s="87"/>
      <c r="M336" s="87"/>
      <c r="N336" s="87"/>
      <c r="O336" s="87"/>
      <c r="P336" s="87"/>
      <c r="Q336" s="87"/>
      <c r="R336" s="87"/>
      <c r="S336" s="87">
        <f>SUM(B336:R336)</f>
        <v>0</v>
      </c>
      <c r="T336" s="87">
        <f>IF(S336=0,0,1)</f>
        <v>0</v>
      </c>
      <c r="U336" s="87" t="b">
        <f>AND(V336:X336)</f>
        <v>0</v>
      </c>
      <c r="V336" s="87" t="b">
        <f>(Requirements!K338="Normative")</f>
        <v>0</v>
      </c>
      <c r="W336" s="87" t="b">
        <f>AND(Requirements!L338&lt;&gt;"Non-testable",Requirements!L338&lt;&gt;"Deleted",Requirements!L338&lt;&gt;"")</f>
        <v>1</v>
      </c>
      <c r="X336" s="87" t="b">
        <f>(VLOOKUP(Requirements!I338,Scope[[Role]:[Description]],2,FALSE)="In")</f>
        <v>1</v>
      </c>
      <c r="Y336" s="87">
        <f>IF(U336,T336, 0)</f>
        <v>0</v>
      </c>
    </row>
    <row r="337" spans="1:60">
      <c r="A337" s="155" t="str">
        <f>Requirements!A339</f>
        <v>MS-FSA_R237</v>
      </c>
      <c r="B337" s="51"/>
      <c r="C337" s="51"/>
      <c r="D337" s="51"/>
      <c r="E337" s="51"/>
      <c r="F337" s="51"/>
      <c r="G337" s="51"/>
      <c r="H337" s="51"/>
      <c r="I337" s="51"/>
      <c r="J337" s="51"/>
      <c r="K337" s="51"/>
      <c r="L337" s="51"/>
      <c r="M337" s="51"/>
      <c r="N337" s="51"/>
      <c r="O337" s="51"/>
      <c r="P337" s="51"/>
      <c r="Q337" s="51"/>
      <c r="R337" s="51"/>
      <c r="S337" s="51">
        <f>SUM(B337:R337)</f>
        <v>0</v>
      </c>
      <c r="T337" s="51">
        <f>IF(S337=0,0,1)</f>
        <v>0</v>
      </c>
      <c r="U337" s="51" t="b">
        <f>AND(V337:X337)</f>
        <v>0</v>
      </c>
      <c r="V337" s="51" t="b">
        <f>(Requirements!K339="Normative")</f>
        <v>0</v>
      </c>
      <c r="W337" s="51" t="b">
        <f>AND(Requirements!L339&lt;&gt;"Non-testable",Requirements!L339&lt;&gt;"Deleted",Requirements!L339&lt;&gt;"")</f>
        <v>0</v>
      </c>
      <c r="X337" s="51" t="b">
        <f>(VLOOKUP(Requirements!I339,Scope[[Role]:[Description]],2,FALSE)="In")</f>
        <v>1</v>
      </c>
      <c r="Y337" s="51">
        <f>IF(U337,T337, 0)</f>
        <v>0</v>
      </c>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c r="BA337" s="50"/>
      <c r="BB337" s="50"/>
      <c r="BC337" s="50"/>
      <c r="BD337" s="50"/>
      <c r="BE337" s="50"/>
      <c r="BF337" s="50"/>
      <c r="BG337" s="50"/>
      <c r="BH337" s="50"/>
    </row>
    <row r="338" spans="1:60">
      <c r="A338" s="155" t="str">
        <f>Requirements!A340</f>
        <v>MS-FSA_R238</v>
      </c>
      <c r="B338" s="51"/>
      <c r="C338" s="51"/>
      <c r="D338" s="51"/>
      <c r="E338" s="51"/>
      <c r="F338" s="51"/>
      <c r="G338" s="51"/>
      <c r="H338" s="51"/>
      <c r="I338" s="51"/>
      <c r="J338" s="51"/>
      <c r="K338" s="51"/>
      <c r="L338" s="51"/>
      <c r="M338" s="51"/>
      <c r="N338" s="51"/>
      <c r="O338" s="51"/>
      <c r="P338" s="51"/>
      <c r="Q338" s="51"/>
      <c r="R338" s="51"/>
      <c r="S338" s="51">
        <f>SUM(B338:R338)</f>
        <v>0</v>
      </c>
      <c r="T338" s="51">
        <f>IF(S338=0,0,1)</f>
        <v>0</v>
      </c>
      <c r="U338" s="51" t="b">
        <f>AND(V338:X338)</f>
        <v>0</v>
      </c>
      <c r="V338" s="51" t="b">
        <f>(Requirements!K340="Normative")</f>
        <v>0</v>
      </c>
      <c r="W338" s="51" t="b">
        <f>AND(Requirements!L340&lt;&gt;"Non-testable",Requirements!L340&lt;&gt;"Deleted",Requirements!L340&lt;&gt;"")</f>
        <v>0</v>
      </c>
      <c r="X338" s="51" t="b">
        <f>(VLOOKUP(Requirements!I340,Scope[[Role]:[Description]],2,FALSE)="In")</f>
        <v>1</v>
      </c>
      <c r="Y338" s="51">
        <f>IF(U338,T338, 0)</f>
        <v>0</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155" t="str">
        <f>Requirements!A341</f>
        <v>MS-FSA_R239</v>
      </c>
      <c r="B339" s="51"/>
      <c r="C339" s="51"/>
      <c r="D339" s="51"/>
      <c r="E339" s="51"/>
      <c r="F339" s="51"/>
      <c r="G339" s="51"/>
      <c r="H339" s="51"/>
      <c r="I339" s="51"/>
      <c r="J339" s="51"/>
      <c r="K339" s="51"/>
      <c r="L339" s="51"/>
      <c r="M339" s="51"/>
      <c r="N339" s="51"/>
      <c r="O339" s="51"/>
      <c r="P339" s="51"/>
      <c r="Q339" s="51"/>
      <c r="R339" s="51"/>
      <c r="S339" s="51">
        <f>SUM(B339:R339)</f>
        <v>0</v>
      </c>
      <c r="T339" s="51">
        <f>IF(S339=0,0,1)</f>
        <v>0</v>
      </c>
      <c r="U339" s="51" t="b">
        <f>AND(V339:X339)</f>
        <v>0</v>
      </c>
      <c r="V339" s="51" t="b">
        <f>(Requirements!K341="Normative")</f>
        <v>0</v>
      </c>
      <c r="W339" s="51" t="b">
        <f>AND(Requirements!L341&lt;&gt;"Non-testable",Requirements!L341&lt;&gt;"Deleted",Requirements!L341&lt;&gt;"")</f>
        <v>0</v>
      </c>
      <c r="X339" s="51" t="b">
        <f>(VLOOKUP(Requirements!I341,Scope[[Role]:[Description]],2,FALSE)="In")</f>
        <v>1</v>
      </c>
      <c r="Y339" s="51">
        <f>IF(U339,T339, 0)</f>
        <v>0</v>
      </c>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c r="BA339" s="50"/>
      <c r="BB339" s="50"/>
      <c r="BC339" s="50"/>
      <c r="BD339" s="50"/>
      <c r="BE339" s="50"/>
      <c r="BF339" s="50"/>
      <c r="BG339" s="50"/>
      <c r="BH339" s="50"/>
    </row>
    <row r="340" spans="1:60">
      <c r="A340" s="49" t="str">
        <f>Requirements!A342</f>
        <v>MS-FSA_R241</v>
      </c>
      <c r="B340" s="87"/>
      <c r="C340" s="87"/>
      <c r="D340" s="87"/>
      <c r="E340" s="87"/>
      <c r="F340" s="87"/>
      <c r="G340" s="87"/>
      <c r="H340" s="87"/>
      <c r="I340" s="87"/>
      <c r="J340" s="87"/>
      <c r="K340" s="87"/>
      <c r="L340" s="87"/>
      <c r="M340" s="87"/>
      <c r="N340" s="87"/>
      <c r="O340" s="87"/>
      <c r="P340" s="87"/>
      <c r="Q340" s="87"/>
      <c r="R340" s="87"/>
      <c r="S340" s="87">
        <f>SUM(B340:R340)</f>
        <v>0</v>
      </c>
      <c r="T340" s="87">
        <f>IF(S340=0,0,1)</f>
        <v>0</v>
      </c>
      <c r="U340" s="87" t="b">
        <f>AND(V340:X340)</f>
        <v>0</v>
      </c>
      <c r="V340" s="87" t="b">
        <f>(Requirements!K342="Normative")</f>
        <v>0</v>
      </c>
      <c r="W340" s="87" t="b">
        <f>AND(Requirements!L342&lt;&gt;"Non-testable",Requirements!L342&lt;&gt;"Deleted",Requirements!L342&lt;&gt;"")</f>
        <v>1</v>
      </c>
      <c r="X340" s="87" t="b">
        <f>(VLOOKUP(Requirements!I342,Scope[[Role]:[Description]],2,FALSE)="In")</f>
        <v>1</v>
      </c>
      <c r="Y340" s="87">
        <f>IF(U340,T340, 0)</f>
        <v>0</v>
      </c>
    </row>
    <row r="341" spans="1:60">
      <c r="A341" s="49" t="str">
        <f>Requirements!A343</f>
        <v>MS-FSA_R1705</v>
      </c>
      <c r="B341" s="87"/>
      <c r="C341" s="87"/>
      <c r="D341" s="87"/>
      <c r="E341" s="87"/>
      <c r="F341" s="87"/>
      <c r="G341" s="87"/>
      <c r="H341" s="87"/>
      <c r="I341" s="87"/>
      <c r="J341" s="87"/>
      <c r="K341" s="87"/>
      <c r="L341" s="87"/>
      <c r="M341" s="87"/>
      <c r="N341" s="87"/>
      <c r="O341" s="87"/>
      <c r="P341" s="87"/>
      <c r="Q341" s="87"/>
      <c r="R341" s="87"/>
      <c r="S341" s="87">
        <f>SUM(B341:R341)</f>
        <v>0</v>
      </c>
      <c r="T341" s="87">
        <f>IF(S341=0,0,1)</f>
        <v>0</v>
      </c>
      <c r="U341" s="87" t="b">
        <f>AND(V341:X341)</f>
        <v>0</v>
      </c>
      <c r="V341" s="87" t="b">
        <f>(Requirements!K343="Normative")</f>
        <v>0</v>
      </c>
      <c r="W341" s="87" t="b">
        <f>AND(Requirements!L343&lt;&gt;"Non-testable",Requirements!L343&lt;&gt;"Deleted",Requirements!L343&lt;&gt;"")</f>
        <v>1</v>
      </c>
      <c r="X341" s="87" t="b">
        <f>(VLOOKUP(Requirements!I343,Scope[[Role]:[Description]],2,FALSE)="In")</f>
        <v>1</v>
      </c>
      <c r="Y341" s="87">
        <f>IF(U341,T341, 0)</f>
        <v>0</v>
      </c>
    </row>
    <row r="342" spans="1:60">
      <c r="A342" s="49" t="str">
        <f>Requirements!A344</f>
        <v>MS-FSA_R1706</v>
      </c>
      <c r="B342" s="87"/>
      <c r="C342" s="87"/>
      <c r="D342" s="87"/>
      <c r="E342" s="87"/>
      <c r="F342" s="87"/>
      <c r="G342" s="87"/>
      <c r="H342" s="87"/>
      <c r="I342" s="87"/>
      <c r="J342" s="87"/>
      <c r="K342" s="87"/>
      <c r="L342" s="87"/>
      <c r="M342" s="87"/>
      <c r="N342" s="87"/>
      <c r="O342" s="87"/>
      <c r="P342" s="87"/>
      <c r="Q342" s="87"/>
      <c r="R342" s="87"/>
      <c r="S342" s="87">
        <f>SUM(B342:R342)</f>
        <v>0</v>
      </c>
      <c r="T342" s="87">
        <f>IF(S342=0,0,1)</f>
        <v>0</v>
      </c>
      <c r="U342" s="87" t="b">
        <f>AND(V342:X342)</f>
        <v>0</v>
      </c>
      <c r="V342" s="87" t="b">
        <f>(Requirements!K344="Normative")</f>
        <v>1</v>
      </c>
      <c r="W342" s="87" t="b">
        <f>AND(Requirements!L344&lt;&gt;"Non-testable",Requirements!L344&lt;&gt;"Deleted",Requirements!L344&lt;&gt;"")</f>
        <v>0</v>
      </c>
      <c r="X342" s="87" t="b">
        <f>(VLOOKUP(Requirements!I344,Scope[[Role]:[Description]],2,FALSE)="In")</f>
        <v>1</v>
      </c>
      <c r="Y342" s="87">
        <f>IF(U342,T342, 0)</f>
        <v>0</v>
      </c>
    </row>
    <row r="343" spans="1:60">
      <c r="A343" s="49" t="str">
        <f>Requirements!A345</f>
        <v>MS-FSA_R1707</v>
      </c>
      <c r="B343" s="87"/>
      <c r="C343" s="87"/>
      <c r="D343" s="87"/>
      <c r="E343" s="87"/>
      <c r="F343" s="87"/>
      <c r="G343" s="87"/>
      <c r="H343" s="87"/>
      <c r="I343" s="87"/>
      <c r="J343" s="87"/>
      <c r="K343" s="87"/>
      <c r="L343" s="87"/>
      <c r="M343" s="87"/>
      <c r="N343" s="87"/>
      <c r="O343" s="87"/>
      <c r="P343" s="87"/>
      <c r="Q343" s="87"/>
      <c r="R343" s="87"/>
      <c r="S343" s="87">
        <f>SUM(B343:R343)</f>
        <v>0</v>
      </c>
      <c r="T343" s="87">
        <f>IF(S343=0,0,1)</f>
        <v>0</v>
      </c>
      <c r="U343" s="87" t="b">
        <f>AND(V343:X343)</f>
        <v>0</v>
      </c>
      <c r="V343" s="87" t="b">
        <f>(Requirements!K345="Normative")</f>
        <v>1</v>
      </c>
      <c r="W343" s="87" t="b">
        <f>AND(Requirements!L345&lt;&gt;"Non-testable",Requirements!L345&lt;&gt;"Deleted",Requirements!L345&lt;&gt;"")</f>
        <v>0</v>
      </c>
      <c r="X343" s="87" t="b">
        <f>(VLOOKUP(Requirements!I345,Scope[[Role]:[Description]],2,FALSE)="In")</f>
        <v>1</v>
      </c>
      <c r="Y343" s="87">
        <f>IF(U343,T343, 0)</f>
        <v>0</v>
      </c>
    </row>
    <row r="344" spans="1:60">
      <c r="A344" s="49" t="str">
        <f>Requirements!A346</f>
        <v>MS-FSA_R243</v>
      </c>
      <c r="B344" s="87"/>
      <c r="C344" s="87"/>
      <c r="D344" s="87"/>
      <c r="E344" s="87"/>
      <c r="F344" s="87"/>
      <c r="G344" s="87"/>
      <c r="H344" s="87"/>
      <c r="I344" s="87"/>
      <c r="J344" s="87"/>
      <c r="K344" s="87"/>
      <c r="L344" s="87"/>
      <c r="M344" s="87"/>
      <c r="N344" s="87"/>
      <c r="O344" s="87"/>
      <c r="P344" s="87"/>
      <c r="Q344" s="87"/>
      <c r="R344" s="87"/>
      <c r="S344" s="87">
        <f>SUM(B344:R344)</f>
        <v>0</v>
      </c>
      <c r="T344" s="87">
        <f>IF(S344=0,0,1)</f>
        <v>0</v>
      </c>
      <c r="U344" s="87" t="b">
        <f>AND(V344:X344)</f>
        <v>0</v>
      </c>
      <c r="V344" s="87" t="b">
        <f>(Requirements!K346="Normative")</f>
        <v>0</v>
      </c>
      <c r="W344" s="87" t="b">
        <f>AND(Requirements!L346&lt;&gt;"Non-testable",Requirements!L346&lt;&gt;"Deleted",Requirements!L346&lt;&gt;"")</f>
        <v>1</v>
      </c>
      <c r="X344" s="87" t="b">
        <f>(VLOOKUP(Requirements!I346,Scope[[Role]:[Description]],2,FALSE)="In")</f>
        <v>1</v>
      </c>
      <c r="Y344" s="87">
        <f>IF(U344,T344, 0)</f>
        <v>0</v>
      </c>
    </row>
    <row r="345" spans="1:60">
      <c r="A345" s="49" t="str">
        <f>Requirements!A347</f>
        <v>MS-FSA_R244</v>
      </c>
      <c r="B345" s="87"/>
      <c r="C345" s="87"/>
      <c r="D345" s="87"/>
      <c r="E345" s="87"/>
      <c r="F345" s="87"/>
      <c r="G345" s="87"/>
      <c r="H345" s="87"/>
      <c r="I345" s="87"/>
      <c r="J345" s="87"/>
      <c r="K345" s="87"/>
      <c r="L345" s="87"/>
      <c r="M345" s="87"/>
      <c r="N345" s="87"/>
      <c r="O345" s="87"/>
      <c r="P345" s="87"/>
      <c r="Q345" s="87"/>
      <c r="R345" s="87"/>
      <c r="S345" s="87">
        <f>SUM(B345:R345)</f>
        <v>0</v>
      </c>
      <c r="T345" s="87">
        <f>IF(S345=0,0,1)</f>
        <v>0</v>
      </c>
      <c r="U345" s="87" t="b">
        <f>AND(V345:X345)</f>
        <v>0</v>
      </c>
      <c r="V345" s="87" t="b">
        <f>(Requirements!K347="Normative")</f>
        <v>0</v>
      </c>
      <c r="W345" s="87" t="b">
        <f>AND(Requirements!L347&lt;&gt;"Non-testable",Requirements!L347&lt;&gt;"Deleted",Requirements!L347&lt;&gt;"")</f>
        <v>1</v>
      </c>
      <c r="X345" s="87" t="b">
        <f>(VLOOKUP(Requirements!I347,Scope[[Role]:[Description]],2,FALSE)="In")</f>
        <v>1</v>
      </c>
      <c r="Y345" s="87">
        <f>IF(U345,T345, 0)</f>
        <v>0</v>
      </c>
    </row>
    <row r="346" spans="1:60">
      <c r="A346" s="49" t="str">
        <f>Requirements!A348</f>
        <v>MS-FSA_R245</v>
      </c>
      <c r="B346" s="87"/>
      <c r="C346" s="87"/>
      <c r="D346" s="87"/>
      <c r="E346" s="87"/>
      <c r="F346" s="87"/>
      <c r="G346" s="87"/>
      <c r="H346" s="87"/>
      <c r="I346" s="87"/>
      <c r="J346" s="87"/>
      <c r="K346" s="87"/>
      <c r="L346" s="87"/>
      <c r="M346" s="87"/>
      <c r="N346" s="87"/>
      <c r="O346" s="87"/>
      <c r="P346" s="87"/>
      <c r="Q346" s="87"/>
      <c r="R346" s="87"/>
      <c r="S346" s="87">
        <f>SUM(B346:R346)</f>
        <v>0</v>
      </c>
      <c r="T346" s="87">
        <f>IF(S346=0,0,1)</f>
        <v>0</v>
      </c>
      <c r="U346" s="87" t="b">
        <f>AND(V346:X346)</f>
        <v>0</v>
      </c>
      <c r="V346" s="87" t="b">
        <f>(Requirements!K348="Normative")</f>
        <v>0</v>
      </c>
      <c r="W346" s="87" t="b">
        <f>AND(Requirements!L348&lt;&gt;"Non-testable",Requirements!L348&lt;&gt;"Deleted",Requirements!L348&lt;&gt;"")</f>
        <v>1</v>
      </c>
      <c r="X346" s="87" t="b">
        <f>(VLOOKUP(Requirements!I348,Scope[[Role]:[Description]],2,FALSE)="In")</f>
        <v>1</v>
      </c>
      <c r="Y346" s="87">
        <f>IF(U346,T346, 0)</f>
        <v>0</v>
      </c>
    </row>
    <row r="347" spans="1:60">
      <c r="A347" s="49" t="str">
        <f>Requirements!A349</f>
        <v>MS-FSA_R246</v>
      </c>
      <c r="B347" s="87"/>
      <c r="C347" s="87"/>
      <c r="D347" s="87"/>
      <c r="E347" s="87"/>
      <c r="F347" s="87"/>
      <c r="G347" s="87"/>
      <c r="H347" s="87"/>
      <c r="I347" s="87"/>
      <c r="J347" s="87"/>
      <c r="K347" s="87"/>
      <c r="L347" s="87"/>
      <c r="M347" s="87"/>
      <c r="N347" s="87"/>
      <c r="O347" s="87"/>
      <c r="P347" s="87"/>
      <c r="Q347" s="87"/>
      <c r="R347" s="87"/>
      <c r="S347" s="87">
        <f>SUM(B347:R347)</f>
        <v>0</v>
      </c>
      <c r="T347" s="87">
        <f>IF(S347=0,0,1)</f>
        <v>0</v>
      </c>
      <c r="U347" s="87" t="b">
        <f>AND(V347:X347)</f>
        <v>0</v>
      </c>
      <c r="V347" s="87" t="b">
        <f>(Requirements!K349="Normative")</f>
        <v>0</v>
      </c>
      <c r="W347" s="87" t="b">
        <f>AND(Requirements!L349&lt;&gt;"Non-testable",Requirements!L349&lt;&gt;"Deleted",Requirements!L349&lt;&gt;"")</f>
        <v>1</v>
      </c>
      <c r="X347" s="87" t="b">
        <f>(VLOOKUP(Requirements!I349,Scope[[Role]:[Description]],2,FALSE)="In")</f>
        <v>1</v>
      </c>
      <c r="Y347" s="87">
        <f>IF(U347,T347, 0)</f>
        <v>0</v>
      </c>
    </row>
    <row r="348" spans="1:60">
      <c r="A348" s="49" t="str">
        <f>Requirements!A350</f>
        <v>MS-FSA_R6001</v>
      </c>
      <c r="B348" s="87"/>
      <c r="C348" s="87"/>
      <c r="D348" s="87"/>
      <c r="E348" s="87"/>
      <c r="F348" s="87"/>
      <c r="G348" s="87"/>
      <c r="H348" s="87"/>
      <c r="I348" s="87"/>
      <c r="J348" s="87"/>
      <c r="K348" s="87"/>
      <c r="L348" s="87"/>
      <c r="M348" s="87"/>
      <c r="N348" s="87"/>
      <c r="O348" s="87"/>
      <c r="P348" s="87"/>
      <c r="Q348" s="87"/>
      <c r="R348" s="87"/>
      <c r="S348" s="87">
        <f>SUM(B348:R348)</f>
        <v>0</v>
      </c>
      <c r="T348" s="87">
        <f>IF(S348=0,0,1)</f>
        <v>0</v>
      </c>
      <c r="U348" s="87" t="b">
        <f>AND(V348:X348)</f>
        <v>0</v>
      </c>
      <c r="V348" s="87" t="b">
        <f>(Requirements!K350="Normative")</f>
        <v>0</v>
      </c>
      <c r="W348" s="87" t="b">
        <f>AND(Requirements!L350&lt;&gt;"Non-testable",Requirements!L350&lt;&gt;"Deleted",Requirements!L350&lt;&gt;"")</f>
        <v>1</v>
      </c>
      <c r="X348" s="87" t="b">
        <f>(VLOOKUP(Requirements!I350,Scope[[Role]:[Description]],2,FALSE)="In")</f>
        <v>1</v>
      </c>
      <c r="Y348" s="87">
        <f>IF(U348,T348, 0)</f>
        <v>0</v>
      </c>
    </row>
    <row r="349" spans="1:60">
      <c r="A349" s="49" t="str">
        <f>Requirements!A351</f>
        <v>MS-FSA_R6002</v>
      </c>
      <c r="B349" s="87"/>
      <c r="C349" s="87"/>
      <c r="D349" s="87"/>
      <c r="E349" s="87"/>
      <c r="F349" s="87"/>
      <c r="G349" s="87"/>
      <c r="H349" s="87"/>
      <c r="I349" s="87"/>
      <c r="J349" s="87"/>
      <c r="K349" s="87"/>
      <c r="L349" s="87"/>
      <c r="M349" s="87"/>
      <c r="N349" s="87"/>
      <c r="O349" s="87"/>
      <c r="P349" s="87"/>
      <c r="Q349" s="87"/>
      <c r="R349" s="87"/>
      <c r="S349" s="87">
        <f>SUM(B349:R349)</f>
        <v>0</v>
      </c>
      <c r="T349" s="87">
        <f>IF(S349=0,0,1)</f>
        <v>0</v>
      </c>
      <c r="U349" s="87" t="b">
        <f>AND(V349:X349)</f>
        <v>0</v>
      </c>
      <c r="V349" s="87" t="b">
        <f>(Requirements!K351="Normative")</f>
        <v>0</v>
      </c>
      <c r="W349" s="87" t="b">
        <f>AND(Requirements!L351&lt;&gt;"Non-testable",Requirements!L351&lt;&gt;"Deleted",Requirements!L351&lt;&gt;"")</f>
        <v>1</v>
      </c>
      <c r="X349" s="87" t="b">
        <f>(VLOOKUP(Requirements!I351,Scope[[Role]:[Description]],2,FALSE)="In")</f>
        <v>1</v>
      </c>
      <c r="Y349" s="87">
        <f>IF(U349,T349, 0)</f>
        <v>0</v>
      </c>
    </row>
    <row r="350" spans="1:60">
      <c r="A350" s="49" t="str">
        <f>Requirements!A352</f>
        <v>MS-FSA_R6003</v>
      </c>
      <c r="B350" s="87"/>
      <c r="C350" s="87"/>
      <c r="D350" s="87"/>
      <c r="E350" s="87"/>
      <c r="F350" s="87"/>
      <c r="G350" s="87"/>
      <c r="H350" s="87"/>
      <c r="I350" s="87"/>
      <c r="J350" s="87"/>
      <c r="K350" s="87"/>
      <c r="L350" s="87"/>
      <c r="M350" s="87"/>
      <c r="N350" s="87"/>
      <c r="O350" s="87"/>
      <c r="P350" s="87"/>
      <c r="Q350" s="87"/>
      <c r="R350" s="87"/>
      <c r="S350" s="87">
        <f>SUM(B350:R350)</f>
        <v>0</v>
      </c>
      <c r="T350" s="87">
        <f>IF(S350=0,0,1)</f>
        <v>0</v>
      </c>
      <c r="U350" s="87" t="b">
        <f>AND(V350:X350)</f>
        <v>0</v>
      </c>
      <c r="V350" s="87" t="b">
        <f>(Requirements!K352="Normative")</f>
        <v>0</v>
      </c>
      <c r="W350" s="87" t="b">
        <f>AND(Requirements!L352&lt;&gt;"Non-testable",Requirements!L352&lt;&gt;"Deleted",Requirements!L352&lt;&gt;"")</f>
        <v>1</v>
      </c>
      <c r="X350" s="87" t="b">
        <f>(VLOOKUP(Requirements!I352,Scope[[Role]:[Description]],2,FALSE)="In")</f>
        <v>1</v>
      </c>
      <c r="Y350" s="87">
        <f>IF(U350,T350, 0)</f>
        <v>0</v>
      </c>
    </row>
    <row r="351" spans="1:60">
      <c r="A351" s="49" t="str">
        <f>Requirements!A353</f>
        <v>MS-FSA_R6004</v>
      </c>
      <c r="B351" s="87"/>
      <c r="C351" s="87"/>
      <c r="D351" s="87"/>
      <c r="E351" s="87"/>
      <c r="F351" s="87"/>
      <c r="G351" s="87"/>
      <c r="H351" s="87"/>
      <c r="I351" s="87"/>
      <c r="J351" s="87"/>
      <c r="K351" s="87"/>
      <c r="L351" s="87"/>
      <c r="M351" s="87"/>
      <c r="N351" s="87"/>
      <c r="O351" s="87"/>
      <c r="P351" s="87"/>
      <c r="Q351" s="87"/>
      <c r="R351" s="87"/>
      <c r="S351" s="87">
        <f>SUM(B351:R351)</f>
        <v>0</v>
      </c>
      <c r="T351" s="87">
        <f>IF(S351=0,0,1)</f>
        <v>0</v>
      </c>
      <c r="U351" s="87" t="b">
        <f>AND(V351:X351)</f>
        <v>0</v>
      </c>
      <c r="V351" s="87" t="b">
        <f>(Requirements!K353="Normative")</f>
        <v>0</v>
      </c>
      <c r="W351" s="87" t="b">
        <f>AND(Requirements!L353&lt;&gt;"Non-testable",Requirements!L353&lt;&gt;"Deleted",Requirements!L353&lt;&gt;"")</f>
        <v>1</v>
      </c>
      <c r="X351" s="87" t="b">
        <f>(VLOOKUP(Requirements!I353,Scope[[Role]:[Description]],2,FALSE)="In")</f>
        <v>1</v>
      </c>
      <c r="Y351" s="87">
        <f>IF(U351,T351, 0)</f>
        <v>0</v>
      </c>
    </row>
    <row r="352" spans="1:60">
      <c r="A352" s="49" t="str">
        <f>Requirements!A354</f>
        <v>MS-FSA_R6005</v>
      </c>
      <c r="B352" s="87"/>
      <c r="C352" s="87"/>
      <c r="D352" s="87"/>
      <c r="E352" s="87"/>
      <c r="F352" s="87"/>
      <c r="G352" s="87"/>
      <c r="H352" s="87"/>
      <c r="I352" s="87"/>
      <c r="J352" s="87"/>
      <c r="K352" s="87"/>
      <c r="L352" s="87"/>
      <c r="M352" s="87"/>
      <c r="N352" s="87"/>
      <c r="O352" s="87"/>
      <c r="P352" s="87"/>
      <c r="Q352" s="87"/>
      <c r="R352" s="87"/>
      <c r="S352" s="87">
        <f>SUM(B352:R352)</f>
        <v>0</v>
      </c>
      <c r="T352" s="87">
        <f>IF(S352=0,0,1)</f>
        <v>0</v>
      </c>
      <c r="U352" s="87" t="b">
        <f>AND(V352:X352)</f>
        <v>0</v>
      </c>
      <c r="V352" s="87" t="b">
        <f>(Requirements!K354="Normative")</f>
        <v>0</v>
      </c>
      <c r="W352" s="87" t="b">
        <f>AND(Requirements!L354&lt;&gt;"Non-testable",Requirements!L354&lt;&gt;"Deleted",Requirements!L354&lt;&gt;"")</f>
        <v>1</v>
      </c>
      <c r="X352" s="87" t="b">
        <f>(VLOOKUP(Requirements!I354,Scope[[Role]:[Description]],2,FALSE)="In")</f>
        <v>1</v>
      </c>
      <c r="Y352" s="87">
        <f>IF(U352,T352, 0)</f>
        <v>0</v>
      </c>
    </row>
    <row r="353" spans="1:25">
      <c r="A353" s="49" t="str">
        <f>Requirements!A355</f>
        <v>MS-FSA_R6006</v>
      </c>
      <c r="B353" s="87"/>
      <c r="C353" s="87"/>
      <c r="D353" s="87"/>
      <c r="E353" s="87"/>
      <c r="F353" s="87"/>
      <c r="G353" s="87"/>
      <c r="H353" s="87"/>
      <c r="I353" s="87"/>
      <c r="J353" s="87"/>
      <c r="K353" s="87"/>
      <c r="L353" s="87"/>
      <c r="M353" s="87"/>
      <c r="N353" s="87"/>
      <c r="O353" s="87"/>
      <c r="P353" s="87"/>
      <c r="Q353" s="87"/>
      <c r="R353" s="87"/>
      <c r="S353" s="87">
        <f>SUM(B353:R353)</f>
        <v>0</v>
      </c>
      <c r="T353" s="87">
        <f>IF(S353=0,0,1)</f>
        <v>0</v>
      </c>
      <c r="U353" s="87" t="b">
        <f>AND(V353:X353)</f>
        <v>0</v>
      </c>
      <c r="V353" s="87" t="b">
        <f>(Requirements!K355="Normative")</f>
        <v>0</v>
      </c>
      <c r="W353" s="87" t="b">
        <f>AND(Requirements!L355&lt;&gt;"Non-testable",Requirements!L355&lt;&gt;"Deleted",Requirements!L355&lt;&gt;"")</f>
        <v>1</v>
      </c>
      <c r="X353" s="87" t="b">
        <f>(VLOOKUP(Requirements!I355,Scope[[Role]:[Description]],2,FALSE)="In")</f>
        <v>1</v>
      </c>
      <c r="Y353" s="87">
        <f>IF(U353,T353, 0)</f>
        <v>0</v>
      </c>
    </row>
    <row r="354" spans="1:25">
      <c r="A354" s="49" t="str">
        <f>Requirements!A356</f>
        <v>MS-FSA_R6007</v>
      </c>
      <c r="B354" s="87"/>
      <c r="C354" s="87"/>
      <c r="D354" s="87"/>
      <c r="E354" s="87"/>
      <c r="F354" s="87"/>
      <c r="G354" s="87"/>
      <c r="H354" s="87"/>
      <c r="I354" s="87"/>
      <c r="J354" s="87"/>
      <c r="K354" s="87"/>
      <c r="L354" s="87"/>
      <c r="M354" s="87"/>
      <c r="N354" s="87"/>
      <c r="O354" s="87"/>
      <c r="P354" s="87"/>
      <c r="Q354" s="87"/>
      <c r="R354" s="87"/>
      <c r="S354" s="87">
        <f>SUM(B354:R354)</f>
        <v>0</v>
      </c>
      <c r="T354" s="87">
        <f>IF(S354=0,0,1)</f>
        <v>0</v>
      </c>
      <c r="U354" s="87" t="b">
        <f>AND(V354:X354)</f>
        <v>0</v>
      </c>
      <c r="V354" s="87" t="b">
        <f>(Requirements!K356="Normative")</f>
        <v>0</v>
      </c>
      <c r="W354" s="87" t="b">
        <f>AND(Requirements!L356&lt;&gt;"Non-testable",Requirements!L356&lt;&gt;"Deleted",Requirements!L356&lt;&gt;"")</f>
        <v>1</v>
      </c>
      <c r="X354" s="87" t="b">
        <f>(VLOOKUP(Requirements!I356,Scope[[Role]:[Description]],2,FALSE)="In")</f>
        <v>1</v>
      </c>
      <c r="Y354" s="87">
        <f>IF(U354,T354, 0)</f>
        <v>0</v>
      </c>
    </row>
    <row r="355" spans="1:25">
      <c r="A355" s="49" t="str">
        <f>Requirements!A357</f>
        <v>MS-FSA_R6008</v>
      </c>
      <c r="B355" s="87"/>
      <c r="C355" s="87"/>
      <c r="D355" s="87"/>
      <c r="E355" s="87"/>
      <c r="F355" s="87"/>
      <c r="G355" s="87"/>
      <c r="H355" s="87"/>
      <c r="I355" s="87"/>
      <c r="J355" s="87"/>
      <c r="K355" s="87"/>
      <c r="L355" s="87"/>
      <c r="M355" s="87"/>
      <c r="N355" s="87"/>
      <c r="O355" s="87"/>
      <c r="P355" s="87"/>
      <c r="Q355" s="87"/>
      <c r="R355" s="87"/>
      <c r="S355" s="87">
        <f>SUM(B355:R355)</f>
        <v>0</v>
      </c>
      <c r="T355" s="87">
        <f>IF(S355=0,0,1)</f>
        <v>0</v>
      </c>
      <c r="U355" s="87" t="b">
        <f>AND(V355:X355)</f>
        <v>0</v>
      </c>
      <c r="V355" s="87" t="b">
        <f>(Requirements!K357="Normative")</f>
        <v>0</v>
      </c>
      <c r="W355" s="87" t="b">
        <f>AND(Requirements!L357&lt;&gt;"Non-testable",Requirements!L357&lt;&gt;"Deleted",Requirements!L357&lt;&gt;"")</f>
        <v>1</v>
      </c>
      <c r="X355" s="87" t="b">
        <f>(VLOOKUP(Requirements!I357,Scope[[Role]:[Description]],2,FALSE)="In")</f>
        <v>1</v>
      </c>
      <c r="Y355" s="87">
        <f>IF(U355,T355, 0)</f>
        <v>0</v>
      </c>
    </row>
    <row r="356" spans="1:25">
      <c r="A356" s="49" t="str">
        <f>Requirements!A358</f>
        <v>MS-FSA_R6009</v>
      </c>
      <c r="B356" s="87"/>
      <c r="C356" s="87"/>
      <c r="D356" s="87"/>
      <c r="E356" s="87"/>
      <c r="F356" s="87"/>
      <c r="G356" s="87"/>
      <c r="H356" s="87"/>
      <c r="I356" s="87"/>
      <c r="J356" s="87"/>
      <c r="K356" s="87"/>
      <c r="L356" s="87"/>
      <c r="M356" s="87"/>
      <c r="N356" s="87"/>
      <c r="O356" s="87"/>
      <c r="P356" s="87"/>
      <c r="Q356" s="87"/>
      <c r="R356" s="87"/>
      <c r="S356" s="87">
        <f>SUM(B356:R356)</f>
        <v>0</v>
      </c>
      <c r="T356" s="87">
        <f>IF(S356=0,0,1)</f>
        <v>0</v>
      </c>
      <c r="U356" s="87" t="b">
        <f>AND(V356:X356)</f>
        <v>0</v>
      </c>
      <c r="V356" s="87" t="b">
        <f>(Requirements!K358="Normative")</f>
        <v>0</v>
      </c>
      <c r="W356" s="87" t="b">
        <f>AND(Requirements!L358&lt;&gt;"Non-testable",Requirements!L358&lt;&gt;"Deleted",Requirements!L358&lt;&gt;"")</f>
        <v>1</v>
      </c>
      <c r="X356" s="87" t="b">
        <f>(VLOOKUP(Requirements!I358,Scope[[Role]:[Description]],2,FALSE)="In")</f>
        <v>1</v>
      </c>
      <c r="Y356" s="87">
        <f>IF(U356,T356, 0)</f>
        <v>0</v>
      </c>
    </row>
    <row r="357" spans="1:25">
      <c r="A357" s="49" t="str">
        <f>Requirements!A359</f>
        <v>MS-FSA_R6010</v>
      </c>
      <c r="B357" s="87"/>
      <c r="C357" s="87"/>
      <c r="D357" s="87"/>
      <c r="E357" s="87"/>
      <c r="F357" s="87"/>
      <c r="G357" s="87"/>
      <c r="H357" s="87"/>
      <c r="I357" s="87"/>
      <c r="J357" s="87"/>
      <c r="K357" s="87"/>
      <c r="L357" s="87"/>
      <c r="M357" s="87"/>
      <c r="N357" s="87"/>
      <c r="O357" s="87"/>
      <c r="P357" s="87"/>
      <c r="Q357" s="87"/>
      <c r="R357" s="87"/>
      <c r="S357" s="87">
        <f>SUM(B357:R357)</f>
        <v>0</v>
      </c>
      <c r="T357" s="87">
        <f>IF(S357=0,0,1)</f>
        <v>0</v>
      </c>
      <c r="U357" s="87" t="b">
        <f>AND(V357:X357)</f>
        <v>0</v>
      </c>
      <c r="V357" s="87" t="b">
        <f>(Requirements!K359="Normative")</f>
        <v>0</v>
      </c>
      <c r="W357" s="87" t="b">
        <f>AND(Requirements!L359&lt;&gt;"Non-testable",Requirements!L359&lt;&gt;"Deleted",Requirements!L359&lt;&gt;"")</f>
        <v>1</v>
      </c>
      <c r="X357" s="87" t="b">
        <f>(VLOOKUP(Requirements!I359,Scope[[Role]:[Description]],2,FALSE)="In")</f>
        <v>1</v>
      </c>
      <c r="Y357" s="87">
        <f>IF(U357,T357, 0)</f>
        <v>0</v>
      </c>
    </row>
    <row r="358" spans="1:25">
      <c r="A358" s="49" t="str">
        <f>Requirements!A360</f>
        <v>MS-FSA_R6011</v>
      </c>
      <c r="B358" s="87"/>
      <c r="C358" s="87"/>
      <c r="D358" s="87"/>
      <c r="E358" s="87"/>
      <c r="F358" s="87"/>
      <c r="G358" s="87"/>
      <c r="H358" s="87"/>
      <c r="I358" s="87"/>
      <c r="J358" s="87"/>
      <c r="K358" s="87"/>
      <c r="L358" s="87"/>
      <c r="M358" s="87"/>
      <c r="N358" s="87"/>
      <c r="O358" s="87"/>
      <c r="P358" s="87"/>
      <c r="Q358" s="87"/>
      <c r="R358" s="87"/>
      <c r="S358" s="87">
        <f>SUM(B358:R358)</f>
        <v>0</v>
      </c>
      <c r="T358" s="87">
        <f>IF(S358=0,0,1)</f>
        <v>0</v>
      </c>
      <c r="U358" s="87" t="b">
        <f>AND(V358:X358)</f>
        <v>0</v>
      </c>
      <c r="V358" s="87" t="b">
        <f>(Requirements!K360="Normative")</f>
        <v>0</v>
      </c>
      <c r="W358" s="87" t="b">
        <f>AND(Requirements!L360&lt;&gt;"Non-testable",Requirements!L360&lt;&gt;"Deleted",Requirements!L360&lt;&gt;"")</f>
        <v>1</v>
      </c>
      <c r="X358" s="87" t="b">
        <f>(VLOOKUP(Requirements!I360,Scope[[Role]:[Description]],2,FALSE)="In")</f>
        <v>1</v>
      </c>
      <c r="Y358" s="87">
        <f>IF(U358,T358, 0)</f>
        <v>0</v>
      </c>
    </row>
    <row r="359" spans="1:25">
      <c r="A359" s="49" t="str">
        <f>Requirements!A361</f>
        <v>MS-FSA_R6012</v>
      </c>
      <c r="B359" s="87"/>
      <c r="C359" s="87"/>
      <c r="D359" s="87"/>
      <c r="E359" s="87"/>
      <c r="F359" s="87"/>
      <c r="G359" s="87"/>
      <c r="H359" s="87"/>
      <c r="I359" s="87"/>
      <c r="J359" s="87"/>
      <c r="K359" s="87"/>
      <c r="L359" s="87"/>
      <c r="M359" s="87"/>
      <c r="N359" s="87"/>
      <c r="O359" s="87"/>
      <c r="P359" s="87"/>
      <c r="Q359" s="87"/>
      <c r="R359" s="87"/>
      <c r="S359" s="87">
        <f>SUM(B359:R359)</f>
        <v>0</v>
      </c>
      <c r="T359" s="87">
        <f>IF(S359=0,0,1)</f>
        <v>0</v>
      </c>
      <c r="U359" s="87" t="b">
        <f>AND(V359:X359)</f>
        <v>0</v>
      </c>
      <c r="V359" s="87" t="b">
        <f>(Requirements!K361="Normative")</f>
        <v>0</v>
      </c>
      <c r="W359" s="87" t="b">
        <f>AND(Requirements!L361&lt;&gt;"Non-testable",Requirements!L361&lt;&gt;"Deleted",Requirements!L361&lt;&gt;"")</f>
        <v>1</v>
      </c>
      <c r="X359" s="87" t="b">
        <f>(VLOOKUP(Requirements!I361,Scope[[Role]:[Description]],2,FALSE)="In")</f>
        <v>1</v>
      </c>
      <c r="Y359" s="87">
        <f>IF(U359,T359, 0)</f>
        <v>0</v>
      </c>
    </row>
    <row r="360" spans="1:25">
      <c r="A360" s="49" t="str">
        <f>Requirements!A362</f>
        <v>MS-FSA_R6013</v>
      </c>
      <c r="B360" s="87"/>
      <c r="C360" s="87"/>
      <c r="D360" s="87"/>
      <c r="E360" s="87"/>
      <c r="F360" s="87"/>
      <c r="G360" s="87"/>
      <c r="H360" s="87"/>
      <c r="I360" s="87"/>
      <c r="J360" s="87"/>
      <c r="K360" s="87"/>
      <c r="L360" s="87"/>
      <c r="M360" s="87"/>
      <c r="N360" s="87"/>
      <c r="O360" s="87"/>
      <c r="P360" s="87"/>
      <c r="Q360" s="87"/>
      <c r="R360" s="87"/>
      <c r="S360" s="87">
        <f>SUM(B360:R360)</f>
        <v>0</v>
      </c>
      <c r="T360" s="87">
        <f>IF(S360=0,0,1)</f>
        <v>0</v>
      </c>
      <c r="U360" s="87" t="b">
        <f>AND(V360:X360)</f>
        <v>0</v>
      </c>
      <c r="V360" s="87" t="b">
        <f>(Requirements!K362="Normative")</f>
        <v>0</v>
      </c>
      <c r="W360" s="87" t="b">
        <f>AND(Requirements!L362&lt;&gt;"Non-testable",Requirements!L362&lt;&gt;"Deleted",Requirements!L362&lt;&gt;"")</f>
        <v>1</v>
      </c>
      <c r="X360" s="87" t="b">
        <f>(VLOOKUP(Requirements!I362,Scope[[Role]:[Description]],2,FALSE)="In")</f>
        <v>1</v>
      </c>
      <c r="Y360" s="87">
        <f>IF(U360,T360, 0)</f>
        <v>0</v>
      </c>
    </row>
    <row r="361" spans="1:25">
      <c r="A361" s="49" t="str">
        <f>Requirements!A363</f>
        <v>MS-FSA_R6014</v>
      </c>
      <c r="B361" s="87"/>
      <c r="C361" s="87"/>
      <c r="D361" s="87"/>
      <c r="E361" s="87"/>
      <c r="F361" s="87"/>
      <c r="G361" s="87"/>
      <c r="H361" s="87"/>
      <c r="I361" s="87"/>
      <c r="J361" s="87"/>
      <c r="K361" s="87"/>
      <c r="L361" s="87"/>
      <c r="M361" s="87"/>
      <c r="N361" s="87"/>
      <c r="O361" s="87"/>
      <c r="P361" s="87"/>
      <c r="Q361" s="87"/>
      <c r="R361" s="87"/>
      <c r="S361" s="87">
        <f>SUM(B361:R361)</f>
        <v>0</v>
      </c>
      <c r="T361" s="87">
        <f>IF(S361=0,0,1)</f>
        <v>0</v>
      </c>
      <c r="U361" s="87" t="b">
        <f>AND(V361:X361)</f>
        <v>0</v>
      </c>
      <c r="V361" s="87" t="b">
        <f>(Requirements!K363="Normative")</f>
        <v>0</v>
      </c>
      <c r="W361" s="87" t="b">
        <f>AND(Requirements!L363&lt;&gt;"Non-testable",Requirements!L363&lt;&gt;"Deleted",Requirements!L363&lt;&gt;"")</f>
        <v>1</v>
      </c>
      <c r="X361" s="87" t="b">
        <f>(VLOOKUP(Requirements!I363,Scope[[Role]:[Description]],2,FALSE)="In")</f>
        <v>1</v>
      </c>
      <c r="Y361" s="87">
        <f>IF(U361,T361, 0)</f>
        <v>0</v>
      </c>
    </row>
    <row r="362" spans="1:25">
      <c r="A362" s="49" t="str">
        <f>Requirements!A364</f>
        <v>MS-FSA_R6015</v>
      </c>
      <c r="B362" s="87"/>
      <c r="C362" s="87"/>
      <c r="D362" s="87"/>
      <c r="E362" s="87"/>
      <c r="F362" s="87"/>
      <c r="G362" s="87"/>
      <c r="H362" s="87"/>
      <c r="I362" s="87"/>
      <c r="J362" s="87"/>
      <c r="K362" s="87"/>
      <c r="L362" s="87"/>
      <c r="M362" s="87"/>
      <c r="N362" s="87"/>
      <c r="O362" s="87"/>
      <c r="P362" s="87"/>
      <c r="Q362" s="87"/>
      <c r="R362" s="87"/>
      <c r="S362" s="87">
        <f>SUM(B362:R362)</f>
        <v>0</v>
      </c>
      <c r="T362" s="87">
        <f>IF(S362=0,0,1)</f>
        <v>0</v>
      </c>
      <c r="U362" s="87" t="b">
        <f>AND(V362:X362)</f>
        <v>0</v>
      </c>
      <c r="V362" s="87" t="b">
        <f>(Requirements!K364="Normative")</f>
        <v>0</v>
      </c>
      <c r="W362" s="87" t="b">
        <f>AND(Requirements!L364&lt;&gt;"Non-testable",Requirements!L364&lt;&gt;"Deleted",Requirements!L364&lt;&gt;"")</f>
        <v>1</v>
      </c>
      <c r="X362" s="87" t="b">
        <f>(VLOOKUP(Requirements!I364,Scope[[Role]:[Description]],2,FALSE)="In")</f>
        <v>1</v>
      </c>
      <c r="Y362" s="87">
        <f>IF(U362,T362, 0)</f>
        <v>0</v>
      </c>
    </row>
    <row r="363" spans="1:25">
      <c r="A363" s="49" t="str">
        <f>Requirements!A365</f>
        <v>MS-FSA_R6016</v>
      </c>
      <c r="B363" s="87"/>
      <c r="C363" s="87"/>
      <c r="D363" s="87"/>
      <c r="E363" s="87"/>
      <c r="F363" s="87"/>
      <c r="G363" s="87"/>
      <c r="H363" s="87"/>
      <c r="I363" s="87"/>
      <c r="J363" s="87"/>
      <c r="K363" s="87"/>
      <c r="L363" s="87"/>
      <c r="M363" s="87"/>
      <c r="N363" s="87"/>
      <c r="O363" s="87"/>
      <c r="P363" s="87"/>
      <c r="Q363" s="87"/>
      <c r="R363" s="87"/>
      <c r="S363" s="87">
        <f>SUM(B363:R363)</f>
        <v>0</v>
      </c>
      <c r="T363" s="87">
        <f>IF(S363=0,0,1)</f>
        <v>0</v>
      </c>
      <c r="U363" s="87" t="b">
        <f>AND(V363:X363)</f>
        <v>0</v>
      </c>
      <c r="V363" s="87" t="b">
        <f>(Requirements!K365="Normative")</f>
        <v>0</v>
      </c>
      <c r="W363" s="87" t="b">
        <f>AND(Requirements!L365&lt;&gt;"Non-testable",Requirements!L365&lt;&gt;"Deleted",Requirements!L365&lt;&gt;"")</f>
        <v>1</v>
      </c>
      <c r="X363" s="87" t="b">
        <f>(VLOOKUP(Requirements!I365,Scope[[Role]:[Description]],2,FALSE)="In")</f>
        <v>1</v>
      </c>
      <c r="Y363" s="87">
        <f>IF(U363,T363, 0)</f>
        <v>0</v>
      </c>
    </row>
    <row r="364" spans="1:25">
      <c r="A364" s="49" t="str">
        <f>Requirements!A366</f>
        <v>MS-FSA_R6017</v>
      </c>
      <c r="B364" s="87"/>
      <c r="C364" s="87"/>
      <c r="D364" s="87"/>
      <c r="E364" s="87"/>
      <c r="F364" s="87"/>
      <c r="G364" s="87"/>
      <c r="H364" s="87"/>
      <c r="I364" s="87"/>
      <c r="J364" s="87"/>
      <c r="K364" s="87"/>
      <c r="L364" s="87"/>
      <c r="M364" s="87"/>
      <c r="N364" s="87"/>
      <c r="O364" s="87"/>
      <c r="P364" s="87"/>
      <c r="Q364" s="87"/>
      <c r="R364" s="87"/>
      <c r="S364" s="87">
        <f>SUM(B364:R364)</f>
        <v>0</v>
      </c>
      <c r="T364" s="87">
        <f>IF(S364=0,0,1)</f>
        <v>0</v>
      </c>
      <c r="U364" s="87" t="b">
        <f>AND(V364:X364)</f>
        <v>0</v>
      </c>
      <c r="V364" s="87" t="b">
        <f>(Requirements!K366="Normative")</f>
        <v>0</v>
      </c>
      <c r="W364" s="87" t="b">
        <f>AND(Requirements!L366&lt;&gt;"Non-testable",Requirements!L366&lt;&gt;"Deleted",Requirements!L366&lt;&gt;"")</f>
        <v>1</v>
      </c>
      <c r="X364" s="87" t="b">
        <f>(VLOOKUP(Requirements!I366,Scope[[Role]:[Description]],2,FALSE)="In")</f>
        <v>1</v>
      </c>
      <c r="Y364" s="87">
        <f>IF(U364,T364, 0)</f>
        <v>0</v>
      </c>
    </row>
    <row r="365" spans="1:25">
      <c r="A365" s="49" t="str">
        <f>Requirements!A367</f>
        <v>MS-FSA_R6018</v>
      </c>
      <c r="B365" s="87"/>
      <c r="C365" s="87"/>
      <c r="D365" s="87"/>
      <c r="E365" s="87"/>
      <c r="F365" s="87"/>
      <c r="G365" s="87"/>
      <c r="H365" s="87"/>
      <c r="I365" s="87"/>
      <c r="J365" s="87"/>
      <c r="K365" s="87"/>
      <c r="L365" s="87"/>
      <c r="M365" s="87"/>
      <c r="N365" s="87"/>
      <c r="O365" s="87"/>
      <c r="P365" s="87"/>
      <c r="Q365" s="87"/>
      <c r="R365" s="87"/>
      <c r="S365" s="87">
        <f>SUM(B365:R365)</f>
        <v>0</v>
      </c>
      <c r="T365" s="87">
        <f>IF(S365=0,0,1)</f>
        <v>0</v>
      </c>
      <c r="U365" s="87" t="b">
        <f>AND(V365:X365)</f>
        <v>0</v>
      </c>
      <c r="V365" s="87" t="b">
        <f>(Requirements!K367="Normative")</f>
        <v>0</v>
      </c>
      <c r="W365" s="87" t="b">
        <f>AND(Requirements!L367&lt;&gt;"Non-testable",Requirements!L367&lt;&gt;"Deleted",Requirements!L367&lt;&gt;"")</f>
        <v>1</v>
      </c>
      <c r="X365" s="87" t="b">
        <f>(VLOOKUP(Requirements!I367,Scope[[Role]:[Description]],2,FALSE)="In")</f>
        <v>1</v>
      </c>
      <c r="Y365" s="87">
        <f>IF(U365,T365, 0)</f>
        <v>0</v>
      </c>
    </row>
    <row r="366" spans="1:25">
      <c r="A366" s="49" t="str">
        <f>Requirements!A368</f>
        <v>MS-FSA_R6019</v>
      </c>
      <c r="B366" s="87"/>
      <c r="C366" s="87"/>
      <c r="D366" s="87"/>
      <c r="E366" s="87"/>
      <c r="F366" s="87"/>
      <c r="G366" s="87"/>
      <c r="H366" s="87"/>
      <c r="I366" s="87"/>
      <c r="J366" s="87"/>
      <c r="K366" s="87"/>
      <c r="L366" s="87"/>
      <c r="M366" s="87"/>
      <c r="N366" s="87"/>
      <c r="O366" s="87"/>
      <c r="P366" s="87"/>
      <c r="Q366" s="87"/>
      <c r="R366" s="87"/>
      <c r="S366" s="87">
        <f>SUM(B366:R366)</f>
        <v>0</v>
      </c>
      <c r="T366" s="87">
        <f>IF(S366=0,0,1)</f>
        <v>0</v>
      </c>
      <c r="U366" s="87" t="b">
        <f>AND(V366:X366)</f>
        <v>0</v>
      </c>
      <c r="V366" s="87" t="b">
        <f>(Requirements!K368="Normative")</f>
        <v>0</v>
      </c>
      <c r="W366" s="87" t="b">
        <f>AND(Requirements!L368&lt;&gt;"Non-testable",Requirements!L368&lt;&gt;"Deleted",Requirements!L368&lt;&gt;"")</f>
        <v>1</v>
      </c>
      <c r="X366" s="87" t="b">
        <f>(VLOOKUP(Requirements!I368,Scope[[Role]:[Description]],2,FALSE)="In")</f>
        <v>1</v>
      </c>
      <c r="Y366" s="87">
        <f>IF(U366,T366, 0)</f>
        <v>0</v>
      </c>
    </row>
    <row r="367" spans="1:25">
      <c r="A367" s="49" t="str">
        <f>Requirements!A369</f>
        <v>MS-FSA_R6020</v>
      </c>
      <c r="B367" s="87"/>
      <c r="C367" s="87"/>
      <c r="D367" s="87"/>
      <c r="E367" s="87"/>
      <c r="F367" s="87"/>
      <c r="G367" s="87"/>
      <c r="H367" s="87"/>
      <c r="I367" s="87"/>
      <c r="J367" s="87"/>
      <c r="K367" s="87"/>
      <c r="L367" s="87"/>
      <c r="M367" s="87"/>
      <c r="N367" s="87"/>
      <c r="O367" s="87"/>
      <c r="P367" s="87"/>
      <c r="Q367" s="87"/>
      <c r="R367" s="87"/>
      <c r="S367" s="87">
        <f>SUM(B367:R367)</f>
        <v>0</v>
      </c>
      <c r="T367" s="87">
        <f>IF(S367=0,0,1)</f>
        <v>0</v>
      </c>
      <c r="U367" s="87" t="b">
        <f>AND(V367:X367)</f>
        <v>0</v>
      </c>
      <c r="V367" s="87" t="b">
        <f>(Requirements!K369="Normative")</f>
        <v>0</v>
      </c>
      <c r="W367" s="87" t="b">
        <f>AND(Requirements!L369&lt;&gt;"Non-testable",Requirements!L369&lt;&gt;"Deleted",Requirements!L369&lt;&gt;"")</f>
        <v>1</v>
      </c>
      <c r="X367" s="87" t="b">
        <f>(VLOOKUP(Requirements!I369,Scope[[Role]:[Description]],2,FALSE)="In")</f>
        <v>1</v>
      </c>
      <c r="Y367" s="87">
        <f>IF(U367,T367, 0)</f>
        <v>0</v>
      </c>
    </row>
    <row r="368" spans="1:25">
      <c r="A368" s="49" t="str">
        <f>Requirements!A370</f>
        <v>MS-FSA_R6021</v>
      </c>
      <c r="B368" s="87"/>
      <c r="C368" s="87"/>
      <c r="D368" s="87"/>
      <c r="E368" s="87"/>
      <c r="F368" s="87"/>
      <c r="G368" s="87"/>
      <c r="H368" s="87"/>
      <c r="I368" s="87"/>
      <c r="J368" s="87"/>
      <c r="K368" s="87"/>
      <c r="L368" s="87"/>
      <c r="M368" s="87"/>
      <c r="N368" s="87"/>
      <c r="O368" s="87"/>
      <c r="P368" s="87"/>
      <c r="Q368" s="87"/>
      <c r="R368" s="87"/>
      <c r="S368" s="87">
        <f>SUM(B368:R368)</f>
        <v>0</v>
      </c>
      <c r="T368" s="87">
        <f>IF(S368=0,0,1)</f>
        <v>0</v>
      </c>
      <c r="U368" s="87" t="b">
        <f>AND(V368:X368)</f>
        <v>0</v>
      </c>
      <c r="V368" s="87" t="b">
        <f>(Requirements!K370="Normative")</f>
        <v>0</v>
      </c>
      <c r="W368" s="87" t="b">
        <f>AND(Requirements!L370&lt;&gt;"Non-testable",Requirements!L370&lt;&gt;"Deleted",Requirements!L370&lt;&gt;"")</f>
        <v>1</v>
      </c>
      <c r="X368" s="87" t="b">
        <f>(VLOOKUP(Requirements!I370,Scope[[Role]:[Description]],2,FALSE)="In")</f>
        <v>1</v>
      </c>
      <c r="Y368" s="87">
        <f>IF(U368,T368, 0)</f>
        <v>0</v>
      </c>
    </row>
    <row r="369" spans="1:25">
      <c r="A369" s="49" t="str">
        <f>Requirements!A371</f>
        <v>MS-FSA_R6022</v>
      </c>
      <c r="B369" s="87"/>
      <c r="C369" s="87"/>
      <c r="D369" s="87"/>
      <c r="E369" s="87"/>
      <c r="F369" s="87"/>
      <c r="G369" s="87"/>
      <c r="H369" s="87"/>
      <c r="I369" s="87"/>
      <c r="J369" s="87"/>
      <c r="K369" s="87"/>
      <c r="L369" s="87"/>
      <c r="M369" s="87"/>
      <c r="N369" s="87"/>
      <c r="O369" s="87"/>
      <c r="P369" s="87"/>
      <c r="Q369" s="87"/>
      <c r="R369" s="87"/>
      <c r="S369" s="87">
        <f>SUM(B369:R369)</f>
        <v>0</v>
      </c>
      <c r="T369" s="87">
        <f>IF(S369=0,0,1)</f>
        <v>0</v>
      </c>
      <c r="U369" s="87" t="b">
        <f>AND(V369:X369)</f>
        <v>0</v>
      </c>
      <c r="V369" s="87" t="b">
        <f>(Requirements!K371="Normative")</f>
        <v>0</v>
      </c>
      <c r="W369" s="87" t="b">
        <f>AND(Requirements!L371&lt;&gt;"Non-testable",Requirements!L371&lt;&gt;"Deleted",Requirements!L371&lt;&gt;"")</f>
        <v>1</v>
      </c>
      <c r="X369" s="87" t="b">
        <f>(VLOOKUP(Requirements!I371,Scope[[Role]:[Description]],2,FALSE)="In")</f>
        <v>1</v>
      </c>
      <c r="Y369" s="87">
        <f>IF(U369,T369, 0)</f>
        <v>0</v>
      </c>
    </row>
    <row r="370" spans="1:25">
      <c r="A370" s="49" t="str">
        <f>Requirements!A372</f>
        <v>MS-FSA_R6023</v>
      </c>
      <c r="B370" s="87"/>
      <c r="C370" s="87"/>
      <c r="D370" s="87"/>
      <c r="E370" s="87"/>
      <c r="F370" s="87"/>
      <c r="G370" s="87"/>
      <c r="H370" s="87"/>
      <c r="I370" s="87"/>
      <c r="J370" s="87"/>
      <c r="K370" s="87"/>
      <c r="L370" s="87"/>
      <c r="M370" s="87"/>
      <c r="N370" s="87"/>
      <c r="O370" s="87"/>
      <c r="P370" s="87"/>
      <c r="Q370" s="87"/>
      <c r="R370" s="87"/>
      <c r="S370" s="87">
        <f>SUM(B370:R370)</f>
        <v>0</v>
      </c>
      <c r="T370" s="87">
        <f>IF(S370=0,0,1)</f>
        <v>0</v>
      </c>
      <c r="U370" s="87" t="b">
        <f>AND(V370:X370)</f>
        <v>0</v>
      </c>
      <c r="V370" s="87" t="b">
        <f>(Requirements!K372="Normative")</f>
        <v>0</v>
      </c>
      <c r="W370" s="87" t="b">
        <f>AND(Requirements!L372&lt;&gt;"Non-testable",Requirements!L372&lt;&gt;"Deleted",Requirements!L372&lt;&gt;"")</f>
        <v>1</v>
      </c>
      <c r="X370" s="87" t="b">
        <f>(VLOOKUP(Requirements!I372,Scope[[Role]:[Description]],2,FALSE)="In")</f>
        <v>1</v>
      </c>
      <c r="Y370" s="87">
        <f>IF(U370,T370, 0)</f>
        <v>0</v>
      </c>
    </row>
    <row r="371" spans="1:25">
      <c r="A371" s="49" t="str">
        <f>Requirements!A373</f>
        <v>MS-FSA_R6024</v>
      </c>
      <c r="B371" s="87"/>
      <c r="C371" s="87"/>
      <c r="D371" s="87"/>
      <c r="E371" s="87"/>
      <c r="F371" s="87"/>
      <c r="G371" s="87"/>
      <c r="H371" s="87"/>
      <c r="I371" s="87"/>
      <c r="J371" s="87"/>
      <c r="K371" s="87"/>
      <c r="L371" s="87"/>
      <c r="M371" s="87"/>
      <c r="N371" s="87"/>
      <c r="O371" s="87"/>
      <c r="P371" s="87"/>
      <c r="Q371" s="87"/>
      <c r="R371" s="87"/>
      <c r="S371" s="87">
        <f>SUM(B371:R371)</f>
        <v>0</v>
      </c>
      <c r="T371" s="87">
        <f>IF(S371=0,0,1)</f>
        <v>0</v>
      </c>
      <c r="U371" s="87" t="b">
        <f>AND(V371:X371)</f>
        <v>0</v>
      </c>
      <c r="V371" s="87" t="b">
        <f>(Requirements!K373="Normative")</f>
        <v>0</v>
      </c>
      <c r="W371" s="87" t="b">
        <f>AND(Requirements!L373&lt;&gt;"Non-testable",Requirements!L373&lt;&gt;"Deleted",Requirements!L373&lt;&gt;"")</f>
        <v>1</v>
      </c>
      <c r="X371" s="87" t="b">
        <f>(VLOOKUP(Requirements!I373,Scope[[Role]:[Description]],2,FALSE)="In")</f>
        <v>1</v>
      </c>
      <c r="Y371" s="87">
        <f>IF(U371,T371, 0)</f>
        <v>0</v>
      </c>
    </row>
    <row r="372" spans="1:25">
      <c r="A372" s="49" t="str">
        <f>Requirements!A374</f>
        <v>MS-FSA_R6025</v>
      </c>
      <c r="B372" s="87"/>
      <c r="C372" s="87"/>
      <c r="D372" s="87"/>
      <c r="E372" s="87"/>
      <c r="F372" s="87"/>
      <c r="G372" s="87"/>
      <c r="H372" s="87"/>
      <c r="I372" s="87"/>
      <c r="J372" s="87"/>
      <c r="K372" s="87"/>
      <c r="L372" s="87"/>
      <c r="M372" s="87"/>
      <c r="N372" s="87"/>
      <c r="O372" s="87"/>
      <c r="P372" s="87"/>
      <c r="Q372" s="87"/>
      <c r="R372" s="87"/>
      <c r="S372" s="87">
        <f>SUM(B372:R372)</f>
        <v>0</v>
      </c>
      <c r="T372" s="87">
        <f>IF(S372=0,0,1)</f>
        <v>0</v>
      </c>
      <c r="U372" s="87" t="b">
        <f>AND(V372:X372)</f>
        <v>0</v>
      </c>
      <c r="V372" s="87" t="b">
        <f>(Requirements!K374="Normative")</f>
        <v>0</v>
      </c>
      <c r="W372" s="87" t="b">
        <f>AND(Requirements!L374&lt;&gt;"Non-testable",Requirements!L374&lt;&gt;"Deleted",Requirements!L374&lt;&gt;"")</f>
        <v>1</v>
      </c>
      <c r="X372" s="87" t="b">
        <f>(VLOOKUP(Requirements!I374,Scope[[Role]:[Description]],2,FALSE)="In")</f>
        <v>1</v>
      </c>
      <c r="Y372" s="87">
        <f>IF(U372,T372, 0)</f>
        <v>0</v>
      </c>
    </row>
    <row r="373" spans="1:25">
      <c r="A373" s="49" t="str">
        <f>Requirements!A375</f>
        <v>MS-FSA_R6026</v>
      </c>
      <c r="B373" s="87"/>
      <c r="C373" s="87"/>
      <c r="D373" s="87"/>
      <c r="E373" s="87"/>
      <c r="F373" s="87"/>
      <c r="G373" s="87"/>
      <c r="H373" s="87"/>
      <c r="I373" s="87"/>
      <c r="J373" s="87"/>
      <c r="K373" s="87"/>
      <c r="L373" s="87"/>
      <c r="M373" s="87"/>
      <c r="N373" s="87"/>
      <c r="O373" s="87"/>
      <c r="P373" s="87"/>
      <c r="Q373" s="87"/>
      <c r="R373" s="87"/>
      <c r="S373" s="87">
        <f>SUM(B373:R373)</f>
        <v>0</v>
      </c>
      <c r="T373" s="87">
        <f>IF(S373=0,0,1)</f>
        <v>0</v>
      </c>
      <c r="U373" s="87" t="b">
        <f>AND(V373:X373)</f>
        <v>0</v>
      </c>
      <c r="V373" s="87" t="b">
        <f>(Requirements!K375="Normative")</f>
        <v>0</v>
      </c>
      <c r="W373" s="87" t="b">
        <f>AND(Requirements!L375&lt;&gt;"Non-testable",Requirements!L375&lt;&gt;"Deleted",Requirements!L375&lt;&gt;"")</f>
        <v>1</v>
      </c>
      <c r="X373" s="87" t="b">
        <f>(VLOOKUP(Requirements!I375,Scope[[Role]:[Description]],2,FALSE)="In")</f>
        <v>1</v>
      </c>
      <c r="Y373" s="87">
        <f>IF(U373,T373, 0)</f>
        <v>0</v>
      </c>
    </row>
    <row r="374" spans="1:25">
      <c r="A374" s="49" t="str">
        <f>Requirements!A376</f>
        <v>MS-FSA_R6027</v>
      </c>
      <c r="B374" s="87"/>
      <c r="C374" s="87"/>
      <c r="D374" s="87"/>
      <c r="E374" s="87"/>
      <c r="F374" s="87"/>
      <c r="G374" s="87"/>
      <c r="H374" s="87"/>
      <c r="I374" s="87"/>
      <c r="J374" s="87"/>
      <c r="K374" s="87"/>
      <c r="L374" s="87"/>
      <c r="M374" s="87"/>
      <c r="N374" s="87"/>
      <c r="O374" s="87"/>
      <c r="P374" s="87"/>
      <c r="Q374" s="87"/>
      <c r="R374" s="87"/>
      <c r="S374" s="87">
        <f>SUM(B374:R374)</f>
        <v>0</v>
      </c>
      <c r="T374" s="87">
        <f>IF(S374=0,0,1)</f>
        <v>0</v>
      </c>
      <c r="U374" s="87" t="b">
        <f>AND(V374:X374)</f>
        <v>0</v>
      </c>
      <c r="V374" s="87" t="b">
        <f>(Requirements!K376="Normative")</f>
        <v>0</v>
      </c>
      <c r="W374" s="87" t="b">
        <f>AND(Requirements!L376&lt;&gt;"Non-testable",Requirements!L376&lt;&gt;"Deleted",Requirements!L376&lt;&gt;"")</f>
        <v>1</v>
      </c>
      <c r="X374" s="87" t="b">
        <f>(VLOOKUP(Requirements!I376,Scope[[Role]:[Description]],2,FALSE)="In")</f>
        <v>1</v>
      </c>
      <c r="Y374" s="87">
        <f>IF(U374,T374, 0)</f>
        <v>0</v>
      </c>
    </row>
    <row r="375" spans="1:25">
      <c r="A375" s="49" t="str">
        <f>Requirements!A377</f>
        <v>MS-FSA_R6028</v>
      </c>
      <c r="B375" s="87"/>
      <c r="C375" s="87"/>
      <c r="D375" s="87"/>
      <c r="E375" s="87"/>
      <c r="F375" s="87"/>
      <c r="G375" s="87"/>
      <c r="H375" s="87"/>
      <c r="I375" s="87"/>
      <c r="J375" s="87"/>
      <c r="K375" s="87"/>
      <c r="L375" s="87"/>
      <c r="M375" s="87"/>
      <c r="N375" s="87"/>
      <c r="O375" s="87"/>
      <c r="P375" s="87"/>
      <c r="Q375" s="87"/>
      <c r="R375" s="87"/>
      <c r="S375" s="87">
        <f>SUM(B375:R375)</f>
        <v>0</v>
      </c>
      <c r="T375" s="87">
        <f>IF(S375=0,0,1)</f>
        <v>0</v>
      </c>
      <c r="U375" s="87" t="b">
        <f>AND(V375:X375)</f>
        <v>0</v>
      </c>
      <c r="V375" s="87" t="b">
        <f>(Requirements!K377="Normative")</f>
        <v>0</v>
      </c>
      <c r="W375" s="87" t="b">
        <f>AND(Requirements!L377&lt;&gt;"Non-testable",Requirements!L377&lt;&gt;"Deleted",Requirements!L377&lt;&gt;"")</f>
        <v>1</v>
      </c>
      <c r="X375" s="87" t="b">
        <f>(VLOOKUP(Requirements!I377,Scope[[Role]:[Description]],2,FALSE)="In")</f>
        <v>1</v>
      </c>
      <c r="Y375" s="87">
        <f>IF(U375,T375, 0)</f>
        <v>0</v>
      </c>
    </row>
    <row r="376" spans="1:25">
      <c r="A376" s="49" t="str">
        <f>Requirements!A378</f>
        <v>MS-FSA_R6029</v>
      </c>
      <c r="B376" s="87"/>
      <c r="C376" s="87"/>
      <c r="D376" s="87"/>
      <c r="E376" s="87"/>
      <c r="F376" s="87"/>
      <c r="G376" s="87"/>
      <c r="H376" s="87"/>
      <c r="I376" s="87"/>
      <c r="J376" s="87"/>
      <c r="K376" s="87"/>
      <c r="L376" s="87"/>
      <c r="M376" s="87"/>
      <c r="N376" s="87"/>
      <c r="O376" s="87"/>
      <c r="P376" s="87"/>
      <c r="Q376" s="87"/>
      <c r="R376" s="87"/>
      <c r="S376" s="87">
        <f>SUM(B376:R376)</f>
        <v>0</v>
      </c>
      <c r="T376" s="87">
        <f>IF(S376=0,0,1)</f>
        <v>0</v>
      </c>
      <c r="U376" s="87" t="b">
        <f>AND(V376:X376)</f>
        <v>0</v>
      </c>
      <c r="V376" s="87" t="b">
        <f>(Requirements!K378="Normative")</f>
        <v>0</v>
      </c>
      <c r="W376" s="87" t="b">
        <f>AND(Requirements!L378&lt;&gt;"Non-testable",Requirements!L378&lt;&gt;"Deleted",Requirements!L378&lt;&gt;"")</f>
        <v>1</v>
      </c>
      <c r="X376" s="87" t="b">
        <f>(VLOOKUP(Requirements!I378,Scope[[Role]:[Description]],2,FALSE)="In")</f>
        <v>1</v>
      </c>
      <c r="Y376" s="87">
        <f>IF(U376,T376, 0)</f>
        <v>0</v>
      </c>
    </row>
    <row r="377" spans="1:25">
      <c r="A377" s="49" t="str">
        <f>Requirements!A379</f>
        <v>MS-FSA_R6030</v>
      </c>
      <c r="B377" s="87"/>
      <c r="C377" s="87"/>
      <c r="D377" s="87"/>
      <c r="E377" s="87"/>
      <c r="F377" s="87"/>
      <c r="G377" s="87"/>
      <c r="H377" s="87"/>
      <c r="I377" s="87"/>
      <c r="J377" s="87"/>
      <c r="K377" s="87"/>
      <c r="L377" s="87"/>
      <c r="M377" s="87"/>
      <c r="N377" s="87"/>
      <c r="O377" s="87"/>
      <c r="P377" s="87"/>
      <c r="Q377" s="87"/>
      <c r="R377" s="87"/>
      <c r="S377" s="87">
        <f>SUM(B377:R377)</f>
        <v>0</v>
      </c>
      <c r="T377" s="87">
        <f>IF(S377=0,0,1)</f>
        <v>0</v>
      </c>
      <c r="U377" s="87" t="b">
        <f>AND(V377:X377)</f>
        <v>0</v>
      </c>
      <c r="V377" s="87" t="b">
        <f>(Requirements!K379="Normative")</f>
        <v>0</v>
      </c>
      <c r="W377" s="87" t="b">
        <f>AND(Requirements!L379&lt;&gt;"Non-testable",Requirements!L379&lt;&gt;"Deleted",Requirements!L379&lt;&gt;"")</f>
        <v>1</v>
      </c>
      <c r="X377" s="87" t="b">
        <f>(VLOOKUP(Requirements!I379,Scope[[Role]:[Description]],2,FALSE)="In")</f>
        <v>1</v>
      </c>
      <c r="Y377" s="87">
        <f>IF(U377,T377, 0)</f>
        <v>0</v>
      </c>
    </row>
    <row r="378" spans="1:25">
      <c r="A378" s="49" t="str">
        <f>Requirements!A380</f>
        <v>MS-FSA_R6031</v>
      </c>
      <c r="B378" s="87"/>
      <c r="C378" s="87"/>
      <c r="D378" s="87"/>
      <c r="E378" s="87"/>
      <c r="F378" s="87"/>
      <c r="G378" s="87"/>
      <c r="H378" s="87"/>
      <c r="I378" s="87"/>
      <c r="J378" s="87"/>
      <c r="K378" s="87"/>
      <c r="L378" s="87"/>
      <c r="M378" s="87"/>
      <c r="N378" s="87"/>
      <c r="O378" s="87"/>
      <c r="P378" s="87"/>
      <c r="Q378" s="87"/>
      <c r="R378" s="87"/>
      <c r="S378" s="87">
        <f>SUM(B378:R378)</f>
        <v>0</v>
      </c>
      <c r="T378" s="87">
        <f>IF(S378=0,0,1)</f>
        <v>0</v>
      </c>
      <c r="U378" s="87" t="b">
        <f>AND(V378:X378)</f>
        <v>0</v>
      </c>
      <c r="V378" s="87" t="b">
        <f>(Requirements!K380="Normative")</f>
        <v>0</v>
      </c>
      <c r="W378" s="87" t="b">
        <f>AND(Requirements!L380&lt;&gt;"Non-testable",Requirements!L380&lt;&gt;"Deleted",Requirements!L380&lt;&gt;"")</f>
        <v>1</v>
      </c>
      <c r="X378" s="87" t="b">
        <f>(VLOOKUP(Requirements!I380,Scope[[Role]:[Description]],2,FALSE)="In")</f>
        <v>1</v>
      </c>
      <c r="Y378" s="87">
        <f>IF(U378,T378, 0)</f>
        <v>0</v>
      </c>
    </row>
    <row r="379" spans="1:25">
      <c r="A379" s="49" t="str">
        <f>Requirements!A381</f>
        <v>MS-FSA_R6032</v>
      </c>
      <c r="B379" s="87"/>
      <c r="C379" s="87"/>
      <c r="D379" s="87"/>
      <c r="E379" s="87"/>
      <c r="F379" s="87"/>
      <c r="G379" s="87"/>
      <c r="H379" s="87"/>
      <c r="I379" s="87"/>
      <c r="J379" s="87"/>
      <c r="K379" s="87"/>
      <c r="L379" s="87"/>
      <c r="M379" s="87"/>
      <c r="N379" s="87"/>
      <c r="O379" s="87"/>
      <c r="P379" s="87"/>
      <c r="Q379" s="87"/>
      <c r="R379" s="87"/>
      <c r="S379" s="87">
        <f>SUM(B379:R379)</f>
        <v>0</v>
      </c>
      <c r="T379" s="87">
        <f>IF(S379=0,0,1)</f>
        <v>0</v>
      </c>
      <c r="U379" s="87" t="b">
        <f>AND(V379:X379)</f>
        <v>0</v>
      </c>
      <c r="V379" s="87" t="b">
        <f>(Requirements!K381="Normative")</f>
        <v>0</v>
      </c>
      <c r="W379" s="87" t="b">
        <f>AND(Requirements!L381&lt;&gt;"Non-testable",Requirements!L381&lt;&gt;"Deleted",Requirements!L381&lt;&gt;"")</f>
        <v>1</v>
      </c>
      <c r="X379" s="87" t="b">
        <f>(VLOOKUP(Requirements!I381,Scope[[Role]:[Description]],2,FALSE)="In")</f>
        <v>1</v>
      </c>
      <c r="Y379" s="87">
        <f>IF(U379,T379, 0)</f>
        <v>0</v>
      </c>
    </row>
    <row r="380" spans="1:25">
      <c r="A380" s="49" t="str">
        <f>Requirements!A382</f>
        <v>MS-FSA_R6033</v>
      </c>
      <c r="B380" s="87"/>
      <c r="C380" s="87"/>
      <c r="D380" s="87"/>
      <c r="E380" s="87"/>
      <c r="F380" s="87"/>
      <c r="G380" s="87"/>
      <c r="H380" s="87"/>
      <c r="I380" s="87"/>
      <c r="J380" s="87"/>
      <c r="K380" s="87"/>
      <c r="L380" s="87"/>
      <c r="M380" s="87"/>
      <c r="N380" s="87"/>
      <c r="O380" s="87"/>
      <c r="P380" s="87"/>
      <c r="Q380" s="87"/>
      <c r="R380" s="87"/>
      <c r="S380" s="87">
        <f>SUM(B380:R380)</f>
        <v>0</v>
      </c>
      <c r="T380" s="87">
        <f>IF(S380=0,0,1)</f>
        <v>0</v>
      </c>
      <c r="U380" s="87" t="b">
        <f>AND(V380:X380)</f>
        <v>0</v>
      </c>
      <c r="V380" s="87" t="b">
        <f>(Requirements!K382="Normative")</f>
        <v>0</v>
      </c>
      <c r="W380" s="87" t="b">
        <f>AND(Requirements!L382&lt;&gt;"Non-testable",Requirements!L382&lt;&gt;"Deleted",Requirements!L382&lt;&gt;"")</f>
        <v>1</v>
      </c>
      <c r="X380" s="87" t="b">
        <f>(VLOOKUP(Requirements!I382,Scope[[Role]:[Description]],2,FALSE)="In")</f>
        <v>1</v>
      </c>
      <c r="Y380" s="87">
        <f>IF(U380,T380, 0)</f>
        <v>0</v>
      </c>
    </row>
    <row r="381" spans="1:25">
      <c r="A381" s="49" t="str">
        <f>Requirements!A383</f>
        <v>MS-FSA_R6034</v>
      </c>
      <c r="B381" s="87"/>
      <c r="C381" s="87"/>
      <c r="D381" s="87"/>
      <c r="E381" s="87"/>
      <c r="F381" s="87"/>
      <c r="G381" s="87"/>
      <c r="H381" s="87"/>
      <c r="I381" s="87"/>
      <c r="J381" s="87"/>
      <c r="K381" s="87"/>
      <c r="L381" s="87"/>
      <c r="M381" s="87"/>
      <c r="N381" s="87"/>
      <c r="O381" s="87"/>
      <c r="P381" s="87"/>
      <c r="Q381" s="87"/>
      <c r="R381" s="87"/>
      <c r="S381" s="87">
        <f>SUM(B381:R381)</f>
        <v>0</v>
      </c>
      <c r="T381" s="87">
        <f>IF(S381=0,0,1)</f>
        <v>0</v>
      </c>
      <c r="U381" s="87" t="b">
        <f>AND(V381:X381)</f>
        <v>0</v>
      </c>
      <c r="V381" s="87" t="b">
        <f>(Requirements!K383="Normative")</f>
        <v>0</v>
      </c>
      <c r="W381" s="87" t="b">
        <f>AND(Requirements!L383&lt;&gt;"Non-testable",Requirements!L383&lt;&gt;"Deleted",Requirements!L383&lt;&gt;"")</f>
        <v>1</v>
      </c>
      <c r="X381" s="87" t="b">
        <f>(VLOOKUP(Requirements!I383,Scope[[Role]:[Description]],2,FALSE)="In")</f>
        <v>1</v>
      </c>
      <c r="Y381" s="87">
        <f>IF(U381,T381, 0)</f>
        <v>0</v>
      </c>
    </row>
    <row r="382" spans="1:25">
      <c r="A382" s="49" t="str">
        <f>Requirements!A384</f>
        <v>MS-FSA_R6035</v>
      </c>
      <c r="B382" s="87"/>
      <c r="C382" s="87"/>
      <c r="D382" s="87"/>
      <c r="E382" s="87"/>
      <c r="F382" s="87"/>
      <c r="G382" s="87"/>
      <c r="H382" s="87"/>
      <c r="I382" s="87"/>
      <c r="J382" s="87"/>
      <c r="K382" s="87"/>
      <c r="L382" s="87"/>
      <c r="M382" s="87"/>
      <c r="N382" s="87"/>
      <c r="O382" s="87"/>
      <c r="P382" s="87"/>
      <c r="Q382" s="87"/>
      <c r="R382" s="87"/>
      <c r="S382" s="87">
        <f>SUM(B382:R382)</f>
        <v>0</v>
      </c>
      <c r="T382" s="87">
        <f>IF(S382=0,0,1)</f>
        <v>0</v>
      </c>
      <c r="U382" s="87" t="b">
        <f>AND(V382:X382)</f>
        <v>0</v>
      </c>
      <c r="V382" s="87" t="b">
        <f>(Requirements!K384="Normative")</f>
        <v>0</v>
      </c>
      <c r="W382" s="87" t="b">
        <f>AND(Requirements!L384&lt;&gt;"Non-testable",Requirements!L384&lt;&gt;"Deleted",Requirements!L384&lt;&gt;"")</f>
        <v>1</v>
      </c>
      <c r="X382" s="87" t="b">
        <f>(VLOOKUP(Requirements!I384,Scope[[Role]:[Description]],2,FALSE)="In")</f>
        <v>1</v>
      </c>
      <c r="Y382" s="87">
        <f>IF(U382,T382, 0)</f>
        <v>0</v>
      </c>
    </row>
    <row r="383" spans="1:25">
      <c r="A383" s="49" t="str">
        <f>Requirements!A385</f>
        <v>MS-FSA_R5144</v>
      </c>
      <c r="B383" s="87"/>
      <c r="C383" s="87"/>
      <c r="D383" s="87"/>
      <c r="E383" s="87"/>
      <c r="F383" s="87"/>
      <c r="G383" s="87"/>
      <c r="H383" s="87"/>
      <c r="I383" s="87"/>
      <c r="J383" s="87"/>
      <c r="K383" s="87"/>
      <c r="L383" s="87"/>
      <c r="M383" s="87"/>
      <c r="N383" s="87"/>
      <c r="O383" s="87"/>
      <c r="P383" s="87"/>
      <c r="Q383" s="87"/>
      <c r="R383" s="87"/>
      <c r="S383" s="87">
        <f>SUM(B383:R383)</f>
        <v>0</v>
      </c>
      <c r="T383" s="87">
        <f>IF(S383=0,0,1)</f>
        <v>0</v>
      </c>
      <c r="U383" s="87" t="b">
        <f>AND(V383:X383)</f>
        <v>0</v>
      </c>
      <c r="V383" s="87" t="b">
        <f>(Requirements!K385="Normative")</f>
        <v>0</v>
      </c>
      <c r="W383" s="87" t="b">
        <f>AND(Requirements!L385&lt;&gt;"Non-testable",Requirements!L385&lt;&gt;"Deleted",Requirements!L385&lt;&gt;"")</f>
        <v>1</v>
      </c>
      <c r="X383" s="87" t="b">
        <f>(VLOOKUP(Requirements!I385,Scope[[Role]:[Description]],2,FALSE)="In")</f>
        <v>1</v>
      </c>
      <c r="Y383" s="87">
        <f>IF(U383,T383, 0)</f>
        <v>0</v>
      </c>
    </row>
    <row r="384" spans="1:25">
      <c r="A384" s="49" t="str">
        <f>Requirements!A386</f>
        <v>MS-FSA_R247</v>
      </c>
      <c r="B384" s="87"/>
      <c r="C384" s="87"/>
      <c r="D384" s="87"/>
      <c r="E384" s="87"/>
      <c r="F384" s="87"/>
      <c r="G384" s="87"/>
      <c r="H384" s="87"/>
      <c r="I384" s="87"/>
      <c r="J384" s="87"/>
      <c r="K384" s="87"/>
      <c r="L384" s="87"/>
      <c r="M384" s="87"/>
      <c r="N384" s="87"/>
      <c r="O384" s="87"/>
      <c r="P384" s="87"/>
      <c r="Q384" s="87"/>
      <c r="R384" s="87"/>
      <c r="S384" s="87">
        <f>SUM(B384:R384)</f>
        <v>0</v>
      </c>
      <c r="T384" s="87">
        <f>IF(S384=0,0,1)</f>
        <v>0</v>
      </c>
      <c r="U384" s="87" t="b">
        <f>AND(V384:X384)</f>
        <v>0</v>
      </c>
      <c r="V384" s="87" t="b">
        <f>(Requirements!K386="Normative")</f>
        <v>0</v>
      </c>
      <c r="W384" s="87" t="b">
        <f>AND(Requirements!L386&lt;&gt;"Non-testable",Requirements!L386&lt;&gt;"Deleted",Requirements!L386&lt;&gt;"")</f>
        <v>1</v>
      </c>
      <c r="X384" s="87" t="b">
        <f>(VLOOKUP(Requirements!I386,Scope[[Role]:[Description]],2,FALSE)="In")</f>
        <v>1</v>
      </c>
      <c r="Y384" s="87">
        <f>IF(U384,T384, 0)</f>
        <v>0</v>
      </c>
    </row>
    <row r="385" spans="1:25">
      <c r="A385" s="49" t="str">
        <f>Requirements!A387</f>
        <v>MS-FSA_R248</v>
      </c>
      <c r="B385" s="87"/>
      <c r="C385" s="87"/>
      <c r="D385" s="87"/>
      <c r="E385" s="87"/>
      <c r="F385" s="87"/>
      <c r="G385" s="87"/>
      <c r="H385" s="87"/>
      <c r="I385" s="87"/>
      <c r="J385" s="87"/>
      <c r="K385" s="87"/>
      <c r="L385" s="87"/>
      <c r="M385" s="87"/>
      <c r="N385" s="87"/>
      <c r="O385" s="87"/>
      <c r="P385" s="87"/>
      <c r="Q385" s="87"/>
      <c r="R385" s="87"/>
      <c r="S385" s="87">
        <f>SUM(B385:R385)</f>
        <v>0</v>
      </c>
      <c r="T385" s="87">
        <f>IF(S385=0,0,1)</f>
        <v>0</v>
      </c>
      <c r="U385" s="87" t="b">
        <f>AND(V385:X385)</f>
        <v>0</v>
      </c>
      <c r="V385" s="87" t="b">
        <f>(Requirements!K387="Normative")</f>
        <v>0</v>
      </c>
      <c r="W385" s="87" t="b">
        <f>AND(Requirements!L387&lt;&gt;"Non-testable",Requirements!L387&lt;&gt;"Deleted",Requirements!L387&lt;&gt;"")</f>
        <v>1</v>
      </c>
      <c r="X385" s="87" t="b">
        <f>(VLOOKUP(Requirements!I387,Scope[[Role]:[Description]],2,FALSE)="In")</f>
        <v>1</v>
      </c>
      <c r="Y385" s="87">
        <f>IF(U385,T385, 0)</f>
        <v>0</v>
      </c>
    </row>
    <row r="386" spans="1:25">
      <c r="A386" s="49" t="str">
        <f>Requirements!A388</f>
        <v>MS-FSA_R249</v>
      </c>
      <c r="B386" s="87"/>
      <c r="C386" s="87"/>
      <c r="D386" s="87"/>
      <c r="E386" s="87"/>
      <c r="F386" s="87"/>
      <c r="G386" s="87"/>
      <c r="H386" s="87"/>
      <c r="I386" s="87"/>
      <c r="J386" s="87"/>
      <c r="K386" s="87"/>
      <c r="L386" s="87"/>
      <c r="M386" s="87"/>
      <c r="N386" s="87"/>
      <c r="O386" s="87"/>
      <c r="P386" s="87"/>
      <c r="Q386" s="87"/>
      <c r="R386" s="87"/>
      <c r="S386" s="87">
        <f>SUM(B386:R386)</f>
        <v>0</v>
      </c>
      <c r="T386" s="87">
        <f>IF(S386=0,0,1)</f>
        <v>0</v>
      </c>
      <c r="U386" s="87" t="b">
        <f>AND(V386:X386)</f>
        <v>0</v>
      </c>
      <c r="V386" s="87" t="b">
        <f>(Requirements!K388="Normative")</f>
        <v>0</v>
      </c>
      <c r="W386" s="87" t="b">
        <f>AND(Requirements!L388&lt;&gt;"Non-testable",Requirements!L388&lt;&gt;"Deleted",Requirements!L388&lt;&gt;"")</f>
        <v>1</v>
      </c>
      <c r="X386" s="87" t="b">
        <f>(VLOOKUP(Requirements!I388,Scope[[Role]:[Description]],2,FALSE)="In")</f>
        <v>1</v>
      </c>
      <c r="Y386" s="87">
        <f>IF(U386,T386, 0)</f>
        <v>0</v>
      </c>
    </row>
    <row r="387" spans="1:25">
      <c r="A387" s="49" t="str">
        <f>Requirements!A389</f>
        <v>MS-FSA_R36</v>
      </c>
      <c r="B387" s="87"/>
      <c r="C387" s="87"/>
      <c r="D387" s="87"/>
      <c r="E387" s="87"/>
      <c r="F387" s="87"/>
      <c r="G387" s="87"/>
      <c r="H387" s="87"/>
      <c r="I387" s="87"/>
      <c r="J387" s="87"/>
      <c r="K387" s="87"/>
      <c r="L387" s="87"/>
      <c r="M387" s="87"/>
      <c r="N387" s="87"/>
      <c r="O387" s="87"/>
      <c r="P387" s="87"/>
      <c r="Q387" s="87"/>
      <c r="R387" s="87"/>
      <c r="S387" s="87">
        <f>SUM(B387:R387)</f>
        <v>0</v>
      </c>
      <c r="T387" s="87">
        <f>IF(S387=0,0,1)</f>
        <v>0</v>
      </c>
      <c r="U387" s="87" t="b">
        <f>AND(V387:X387)</f>
        <v>0</v>
      </c>
      <c r="V387" s="87" t="b">
        <f>(Requirements!K389="Normative")</f>
        <v>1</v>
      </c>
      <c r="W387" s="87" t="b">
        <f>AND(Requirements!L389&lt;&gt;"Non-testable",Requirements!L389&lt;&gt;"Deleted",Requirements!L389&lt;&gt;"")</f>
        <v>1</v>
      </c>
      <c r="X387" s="87" t="b">
        <f>(VLOOKUP(Requirements!I389,Scope[[Role]:[Description]],2,FALSE)="In")</f>
        <v>0</v>
      </c>
      <c r="Y387" s="87">
        <f>IF(U387,T387, 0)</f>
        <v>0</v>
      </c>
    </row>
    <row r="388" spans="1:25">
      <c r="A388" s="49" t="str">
        <f>Requirements!A390</f>
        <v>MS-FSA_R37</v>
      </c>
      <c r="B388" s="87"/>
      <c r="C388" s="87"/>
      <c r="D388" s="87"/>
      <c r="E388" s="87"/>
      <c r="F388" s="87"/>
      <c r="G388" s="87"/>
      <c r="H388" s="87"/>
      <c r="I388" s="87"/>
      <c r="J388" s="87"/>
      <c r="K388" s="87"/>
      <c r="L388" s="87"/>
      <c r="M388" s="87"/>
      <c r="N388" s="87"/>
      <c r="O388" s="87"/>
      <c r="P388" s="87"/>
      <c r="Q388" s="87"/>
      <c r="R388" s="87"/>
      <c r="S388" s="87">
        <f>SUM(B388:R388)</f>
        <v>0</v>
      </c>
      <c r="T388" s="87">
        <f>IF(S388=0,0,1)</f>
        <v>0</v>
      </c>
      <c r="U388" s="87" t="b">
        <f>AND(V388:X388)</f>
        <v>0</v>
      </c>
      <c r="V388" s="87" t="b">
        <f>(Requirements!K390="Normative")</f>
        <v>0</v>
      </c>
      <c r="W388" s="87" t="b">
        <f>AND(Requirements!L390&lt;&gt;"Non-testable",Requirements!L390&lt;&gt;"Deleted",Requirements!L390&lt;&gt;"")</f>
        <v>1</v>
      </c>
      <c r="X388" s="87" t="b">
        <f>(VLOOKUP(Requirements!I390,Scope[[Role]:[Description]],2,FALSE)="In")</f>
        <v>0</v>
      </c>
      <c r="Y388" s="87">
        <f>IF(U388,T388, 0)</f>
        <v>0</v>
      </c>
    </row>
    <row r="389" spans="1:25">
      <c r="A389" s="49" t="str">
        <f>Requirements!A391</f>
        <v>MS-FSA_R38</v>
      </c>
      <c r="B389" s="87"/>
      <c r="C389" s="87"/>
      <c r="D389" s="87"/>
      <c r="E389" s="87"/>
      <c r="F389" s="87"/>
      <c r="G389" s="87"/>
      <c r="H389" s="87"/>
      <c r="I389" s="87"/>
      <c r="J389" s="87"/>
      <c r="K389" s="87"/>
      <c r="L389" s="87"/>
      <c r="M389" s="87"/>
      <c r="N389" s="87"/>
      <c r="O389" s="87"/>
      <c r="P389" s="87"/>
      <c r="Q389" s="87"/>
      <c r="R389" s="87"/>
      <c r="S389" s="87">
        <f>SUM(B389:R389)</f>
        <v>0</v>
      </c>
      <c r="T389" s="87">
        <f>IF(S389=0,0,1)</f>
        <v>0</v>
      </c>
      <c r="U389" s="87" t="b">
        <f>AND(V389:X389)</f>
        <v>0</v>
      </c>
      <c r="V389" s="87" t="b">
        <f>(Requirements!K391="Normative")</f>
        <v>1</v>
      </c>
      <c r="W389" s="87" t="b">
        <f>AND(Requirements!L391&lt;&gt;"Non-testable",Requirements!L391&lt;&gt;"Deleted",Requirements!L391&lt;&gt;"")</f>
        <v>1</v>
      </c>
      <c r="X389" s="87" t="b">
        <f>(VLOOKUP(Requirements!I391,Scope[[Role]:[Description]],2,FALSE)="In")</f>
        <v>0</v>
      </c>
      <c r="Y389" s="87">
        <f>IF(U389,T389, 0)</f>
        <v>0</v>
      </c>
    </row>
    <row r="390" spans="1:25">
      <c r="A390" s="49" t="str">
        <f>Requirements!A392</f>
        <v>MS-FSA_R39</v>
      </c>
      <c r="B390" s="87"/>
      <c r="C390" s="87"/>
      <c r="D390" s="87"/>
      <c r="E390" s="87"/>
      <c r="F390" s="87"/>
      <c r="G390" s="87"/>
      <c r="H390" s="87"/>
      <c r="I390" s="87"/>
      <c r="J390" s="87"/>
      <c r="K390" s="87"/>
      <c r="L390" s="87"/>
      <c r="M390" s="87"/>
      <c r="N390" s="87"/>
      <c r="O390" s="87"/>
      <c r="P390" s="87"/>
      <c r="Q390" s="87"/>
      <c r="R390" s="87"/>
      <c r="S390" s="87">
        <f>SUM(B390:R390)</f>
        <v>0</v>
      </c>
      <c r="T390" s="87">
        <f>IF(S390=0,0,1)</f>
        <v>0</v>
      </c>
      <c r="U390" s="87" t="b">
        <f>AND(V390:X390)</f>
        <v>0</v>
      </c>
      <c r="V390" s="87" t="b">
        <f>(Requirements!K392="Normative")</f>
        <v>1</v>
      </c>
      <c r="W390" s="87" t="b">
        <f>AND(Requirements!L392&lt;&gt;"Non-testable",Requirements!L392&lt;&gt;"Deleted",Requirements!L392&lt;&gt;"")</f>
        <v>1</v>
      </c>
      <c r="X390" s="87" t="b">
        <f>(VLOOKUP(Requirements!I392,Scope[[Role]:[Description]],2,FALSE)="In")</f>
        <v>0</v>
      </c>
      <c r="Y390" s="87">
        <f>IF(U390,T390, 0)</f>
        <v>0</v>
      </c>
    </row>
    <row r="391" spans="1:25">
      <c r="A391" s="49" t="str">
        <f>Requirements!A393</f>
        <v>MS-FSA_R40</v>
      </c>
      <c r="B391" s="87"/>
      <c r="C391" s="87"/>
      <c r="D391" s="87"/>
      <c r="E391" s="87"/>
      <c r="F391" s="87"/>
      <c r="G391" s="87"/>
      <c r="H391" s="87"/>
      <c r="I391" s="87"/>
      <c r="J391" s="87"/>
      <c r="K391" s="87"/>
      <c r="L391" s="87"/>
      <c r="M391" s="87"/>
      <c r="N391" s="87"/>
      <c r="O391" s="87"/>
      <c r="P391" s="87"/>
      <c r="Q391" s="87"/>
      <c r="R391" s="87"/>
      <c r="S391" s="87">
        <f>SUM(B391:R391)</f>
        <v>0</v>
      </c>
      <c r="T391" s="87">
        <f>IF(S391=0,0,1)</f>
        <v>0</v>
      </c>
      <c r="U391" s="87" t="b">
        <f>AND(V391:X391)</f>
        <v>0</v>
      </c>
      <c r="V391" s="87" t="b">
        <f>(Requirements!K393="Normative")</f>
        <v>0</v>
      </c>
      <c r="W391" s="87" t="b">
        <f>AND(Requirements!L393&lt;&gt;"Non-testable",Requirements!L393&lt;&gt;"Deleted",Requirements!L393&lt;&gt;"")</f>
        <v>1</v>
      </c>
      <c r="X391" s="87" t="b">
        <f>(VLOOKUP(Requirements!I393,Scope[[Role]:[Description]],2,FALSE)="In")</f>
        <v>0</v>
      </c>
      <c r="Y391" s="87">
        <f>IF(U391,T391, 0)</f>
        <v>0</v>
      </c>
    </row>
    <row r="392" spans="1:25">
      <c r="A392" s="49" t="str">
        <f>Requirements!A394</f>
        <v>MS-FSA_R42</v>
      </c>
      <c r="B392" s="87"/>
      <c r="C392" s="87"/>
      <c r="D392" s="87"/>
      <c r="E392" s="87"/>
      <c r="F392" s="87"/>
      <c r="G392" s="87"/>
      <c r="H392" s="87"/>
      <c r="I392" s="87"/>
      <c r="J392" s="87"/>
      <c r="K392" s="87"/>
      <c r="L392" s="87"/>
      <c r="M392" s="87"/>
      <c r="N392" s="87"/>
      <c r="O392" s="87"/>
      <c r="P392" s="87"/>
      <c r="Q392" s="87"/>
      <c r="R392" s="87"/>
      <c r="S392" s="87">
        <f>SUM(B392:R392)</f>
        <v>0</v>
      </c>
      <c r="T392" s="87">
        <f>IF(S392=0,0,1)</f>
        <v>0</v>
      </c>
      <c r="U392" s="87" t="b">
        <f>AND(V392:X392)</f>
        <v>0</v>
      </c>
      <c r="V392" s="87" t="b">
        <f>(Requirements!K394="Normative")</f>
        <v>1</v>
      </c>
      <c r="W392" s="87" t="b">
        <f>AND(Requirements!L394&lt;&gt;"Non-testable",Requirements!L394&lt;&gt;"Deleted",Requirements!L394&lt;&gt;"")</f>
        <v>0</v>
      </c>
      <c r="X392" s="87" t="b">
        <f>(VLOOKUP(Requirements!I394,Scope[[Role]:[Description]],2,FALSE)="In")</f>
        <v>1</v>
      </c>
      <c r="Y392" s="87">
        <f>IF(U392,T392, 0)</f>
        <v>0</v>
      </c>
    </row>
    <row r="393" spans="1:25">
      <c r="A393" s="49" t="str">
        <f>Requirements!A395</f>
        <v>MS-FSA_R43</v>
      </c>
      <c r="B393" s="87"/>
      <c r="C393" s="87"/>
      <c r="D393" s="87"/>
      <c r="E393" s="87"/>
      <c r="F393" s="87"/>
      <c r="G393" s="87"/>
      <c r="H393" s="87"/>
      <c r="I393" s="87"/>
      <c r="J393" s="87"/>
      <c r="K393" s="87"/>
      <c r="L393" s="87"/>
      <c r="M393" s="87"/>
      <c r="N393" s="87"/>
      <c r="O393" s="87"/>
      <c r="P393" s="87"/>
      <c r="Q393" s="87"/>
      <c r="R393" s="87"/>
      <c r="S393" s="87">
        <f>SUM(B393:R393)</f>
        <v>0</v>
      </c>
      <c r="T393" s="87">
        <f>IF(S393=0,0,1)</f>
        <v>0</v>
      </c>
      <c r="U393" s="87" t="b">
        <f>AND(V393:X393)</f>
        <v>0</v>
      </c>
      <c r="V393" s="87" t="b">
        <f>(Requirements!K395="Normative")</f>
        <v>1</v>
      </c>
      <c r="W393" s="87" t="b">
        <f>AND(Requirements!L395&lt;&gt;"Non-testable",Requirements!L395&lt;&gt;"Deleted",Requirements!L395&lt;&gt;"")</f>
        <v>0</v>
      </c>
      <c r="X393" s="87" t="b">
        <f>(VLOOKUP(Requirements!I395,Scope[[Role]:[Description]],2,FALSE)="In")</f>
        <v>1</v>
      </c>
      <c r="Y393" s="87">
        <f>IF(U393,T393, 0)</f>
        <v>0</v>
      </c>
    </row>
    <row r="394" spans="1:25">
      <c r="A394" s="49" t="str">
        <f>Requirements!A396</f>
        <v>MS-FSA_R44</v>
      </c>
      <c r="B394" s="87"/>
      <c r="C394" s="87"/>
      <c r="D394" s="87"/>
      <c r="E394" s="87"/>
      <c r="F394" s="87"/>
      <c r="G394" s="87"/>
      <c r="H394" s="87"/>
      <c r="I394" s="87"/>
      <c r="J394" s="87"/>
      <c r="K394" s="87"/>
      <c r="L394" s="87"/>
      <c r="M394" s="87"/>
      <c r="N394" s="87"/>
      <c r="O394" s="87"/>
      <c r="P394" s="87"/>
      <c r="Q394" s="87"/>
      <c r="R394" s="87"/>
      <c r="S394" s="87">
        <f>SUM(B394:R394)</f>
        <v>0</v>
      </c>
      <c r="T394" s="87">
        <f>IF(S394=0,0,1)</f>
        <v>0</v>
      </c>
      <c r="U394" s="87" t="b">
        <f>AND(V394:X394)</f>
        <v>0</v>
      </c>
      <c r="V394" s="87" t="b">
        <f>(Requirements!K396="Normative")</f>
        <v>1</v>
      </c>
      <c r="W394" s="87" t="b">
        <f>AND(Requirements!L396&lt;&gt;"Non-testable",Requirements!L396&lt;&gt;"Deleted",Requirements!L396&lt;&gt;"")</f>
        <v>0</v>
      </c>
      <c r="X394" s="87" t="b">
        <f>(VLOOKUP(Requirements!I396,Scope[[Role]:[Description]],2,FALSE)="In")</f>
        <v>1</v>
      </c>
      <c r="Y394" s="87">
        <f>IF(U394,T394, 0)</f>
        <v>0</v>
      </c>
    </row>
    <row r="395" spans="1:25">
      <c r="A395" s="49" t="str">
        <f>Requirements!A397</f>
        <v>MS-FSA_R45</v>
      </c>
      <c r="B395" s="87"/>
      <c r="C395" s="87"/>
      <c r="D395" s="87"/>
      <c r="E395" s="87"/>
      <c r="F395" s="87"/>
      <c r="G395" s="87"/>
      <c r="H395" s="87"/>
      <c r="I395" s="87"/>
      <c r="J395" s="87"/>
      <c r="K395" s="87"/>
      <c r="L395" s="87"/>
      <c r="M395" s="87"/>
      <c r="N395" s="87"/>
      <c r="O395" s="87"/>
      <c r="P395" s="87"/>
      <c r="Q395" s="87"/>
      <c r="R395" s="87"/>
      <c r="S395" s="87">
        <f>SUM(B395:R395)</f>
        <v>0</v>
      </c>
      <c r="T395" s="87">
        <f>IF(S395=0,0,1)</f>
        <v>0</v>
      </c>
      <c r="U395" s="87" t="b">
        <f>AND(V395:X395)</f>
        <v>0</v>
      </c>
      <c r="V395" s="87" t="b">
        <f>(Requirements!K397="Normative")</f>
        <v>1</v>
      </c>
      <c r="W395" s="87" t="b">
        <f>AND(Requirements!L397&lt;&gt;"Non-testable",Requirements!L397&lt;&gt;"Deleted",Requirements!L397&lt;&gt;"")</f>
        <v>0</v>
      </c>
      <c r="X395" s="87" t="b">
        <f>(VLOOKUP(Requirements!I397,Scope[[Role]:[Description]],2,FALSE)="In")</f>
        <v>1</v>
      </c>
      <c r="Y395" s="87">
        <f>IF(U395,T395, 0)</f>
        <v>0</v>
      </c>
    </row>
    <row r="396" spans="1:25">
      <c r="A396" s="49" t="str">
        <f>Requirements!A398</f>
        <v>MS-FSA_R46</v>
      </c>
      <c r="B396" s="87"/>
      <c r="C396" s="87"/>
      <c r="D396" s="87"/>
      <c r="E396" s="87"/>
      <c r="F396" s="87"/>
      <c r="G396" s="87"/>
      <c r="H396" s="87"/>
      <c r="I396" s="87"/>
      <c r="J396" s="87"/>
      <c r="K396" s="87"/>
      <c r="L396" s="87"/>
      <c r="M396" s="87"/>
      <c r="N396" s="87"/>
      <c r="O396" s="87"/>
      <c r="P396" s="87"/>
      <c r="Q396" s="87"/>
      <c r="R396" s="87"/>
      <c r="S396" s="87">
        <f>SUM(B396:R396)</f>
        <v>0</v>
      </c>
      <c r="T396" s="87">
        <f>IF(S396=0,0,1)</f>
        <v>0</v>
      </c>
      <c r="U396" s="87" t="b">
        <f>AND(V396:X396)</f>
        <v>0</v>
      </c>
      <c r="V396" s="87" t="b">
        <f>(Requirements!K398="Normative")</f>
        <v>1</v>
      </c>
      <c r="W396" s="87" t="b">
        <f>AND(Requirements!L398&lt;&gt;"Non-testable",Requirements!L398&lt;&gt;"Deleted",Requirements!L398&lt;&gt;"")</f>
        <v>0</v>
      </c>
      <c r="X396" s="87" t="b">
        <f>(VLOOKUP(Requirements!I398,Scope[[Role]:[Description]],2,FALSE)="In")</f>
        <v>1</v>
      </c>
      <c r="Y396" s="87">
        <f>IF(U396,T396, 0)</f>
        <v>0</v>
      </c>
    </row>
    <row r="397" spans="1:25">
      <c r="A397" s="49" t="str">
        <f>Requirements!A399</f>
        <v>MS-FSA_R49</v>
      </c>
      <c r="B397" s="87"/>
      <c r="C397" s="87"/>
      <c r="D397" s="87"/>
      <c r="E397" s="87"/>
      <c r="F397" s="87"/>
      <c r="G397" s="87"/>
      <c r="H397" s="87"/>
      <c r="I397" s="87"/>
      <c r="J397" s="87"/>
      <c r="K397" s="87"/>
      <c r="L397" s="87"/>
      <c r="M397" s="87"/>
      <c r="N397" s="87"/>
      <c r="O397" s="87"/>
      <c r="P397" s="87"/>
      <c r="Q397" s="87"/>
      <c r="R397" s="87"/>
      <c r="S397" s="87">
        <f>SUM(B397:R397)</f>
        <v>0</v>
      </c>
      <c r="T397" s="87">
        <f>IF(S397=0,0,1)</f>
        <v>0</v>
      </c>
      <c r="U397" s="87" t="b">
        <f>AND(V397:X397)</f>
        <v>0</v>
      </c>
      <c r="V397" s="87" t="b">
        <f>(Requirements!K399="Normative")</f>
        <v>1</v>
      </c>
      <c r="W397" s="87" t="b">
        <f>AND(Requirements!L399&lt;&gt;"Non-testable",Requirements!L399&lt;&gt;"Deleted",Requirements!L399&lt;&gt;"")</f>
        <v>0</v>
      </c>
      <c r="X397" s="87" t="b">
        <f>(VLOOKUP(Requirements!I399,Scope[[Role]:[Description]],2,FALSE)="In")</f>
        <v>1</v>
      </c>
      <c r="Y397" s="87">
        <f>IF(U397,T397, 0)</f>
        <v>0</v>
      </c>
    </row>
    <row r="398" spans="1:25">
      <c r="A398" s="49" t="str">
        <f>Requirements!A400</f>
        <v>MS-FSA_R48</v>
      </c>
      <c r="B398" s="87"/>
      <c r="C398" s="87"/>
      <c r="D398" s="87"/>
      <c r="E398" s="87"/>
      <c r="F398" s="87"/>
      <c r="G398" s="87"/>
      <c r="H398" s="87"/>
      <c r="I398" s="87"/>
      <c r="J398" s="87"/>
      <c r="K398" s="87"/>
      <c r="L398" s="87"/>
      <c r="M398" s="87"/>
      <c r="N398" s="87"/>
      <c r="O398" s="87"/>
      <c r="P398" s="87"/>
      <c r="Q398" s="87"/>
      <c r="R398" s="87"/>
      <c r="S398" s="87">
        <f>SUM(B398:R398)</f>
        <v>0</v>
      </c>
      <c r="T398" s="87">
        <f>IF(S398=0,0,1)</f>
        <v>0</v>
      </c>
      <c r="U398" s="87" t="b">
        <f>AND(V398:X398)</f>
        <v>0</v>
      </c>
      <c r="V398" s="87" t="b">
        <f>(Requirements!K400="Normative")</f>
        <v>1</v>
      </c>
      <c r="W398" s="87" t="b">
        <f>AND(Requirements!L400&lt;&gt;"Non-testable",Requirements!L400&lt;&gt;"Deleted",Requirements!L400&lt;&gt;"")</f>
        <v>0</v>
      </c>
      <c r="X398" s="87" t="b">
        <f>(VLOOKUP(Requirements!I400,Scope[[Role]:[Description]],2,FALSE)="In")</f>
        <v>1</v>
      </c>
      <c r="Y398" s="87">
        <f>IF(U398,T398, 0)</f>
        <v>0</v>
      </c>
    </row>
    <row r="399" spans="1:25">
      <c r="A399" s="49" t="str">
        <f>Requirements!A401</f>
        <v>MS-FSA_R70</v>
      </c>
      <c r="B399" s="87"/>
      <c r="C399" s="87"/>
      <c r="D399" s="87"/>
      <c r="E399" s="87"/>
      <c r="F399" s="87"/>
      <c r="G399" s="87"/>
      <c r="H399" s="87"/>
      <c r="I399" s="87"/>
      <c r="J399" s="87"/>
      <c r="K399" s="87"/>
      <c r="L399" s="87"/>
      <c r="M399" s="87"/>
      <c r="N399" s="87"/>
      <c r="O399" s="87"/>
      <c r="P399" s="87"/>
      <c r="Q399" s="87"/>
      <c r="R399" s="87"/>
      <c r="S399" s="87">
        <f>SUM(B399:R399)</f>
        <v>0</v>
      </c>
      <c r="T399" s="87">
        <f>IF(S399=0,0,1)</f>
        <v>0</v>
      </c>
      <c r="U399" s="87" t="b">
        <f>AND(V399:X399)</f>
        <v>0</v>
      </c>
      <c r="V399" s="87" t="b">
        <f>(Requirements!K401="Normative")</f>
        <v>0</v>
      </c>
      <c r="W399" s="87" t="b">
        <f>AND(Requirements!L401&lt;&gt;"Non-testable",Requirements!L401&lt;&gt;"Deleted",Requirements!L401&lt;&gt;"")</f>
        <v>1</v>
      </c>
      <c r="X399" s="87" t="b">
        <f>(VLOOKUP(Requirements!I401,Scope[[Role]:[Description]],2,FALSE)="In")</f>
        <v>1</v>
      </c>
      <c r="Y399" s="87">
        <f>IF(U399,T399, 0)</f>
        <v>0</v>
      </c>
    </row>
    <row r="400" spans="1:25">
      <c r="A400" s="49" t="str">
        <f>Requirements!A402</f>
        <v>MS-FSA_R250</v>
      </c>
      <c r="B400" s="87"/>
      <c r="C400" s="87"/>
      <c r="D400" s="87"/>
      <c r="E400" s="87"/>
      <c r="F400" s="87"/>
      <c r="G400" s="87"/>
      <c r="H400" s="87"/>
      <c r="I400" s="87"/>
      <c r="J400" s="87"/>
      <c r="K400" s="87"/>
      <c r="L400" s="87"/>
      <c r="M400" s="87"/>
      <c r="N400" s="87"/>
      <c r="O400" s="87"/>
      <c r="P400" s="87"/>
      <c r="Q400" s="87"/>
      <c r="R400" s="87"/>
      <c r="S400" s="87">
        <f>SUM(B400:R400)</f>
        <v>0</v>
      </c>
      <c r="T400" s="87">
        <f>IF(S400=0,0,1)</f>
        <v>0</v>
      </c>
      <c r="U400" s="87" t="b">
        <f>AND(V400:X400)</f>
        <v>0</v>
      </c>
      <c r="V400" s="87" t="b">
        <f>(Requirements!K402="Normative")</f>
        <v>0</v>
      </c>
      <c r="W400" s="87" t="b">
        <f>AND(Requirements!L402&lt;&gt;"Non-testable",Requirements!L402&lt;&gt;"Deleted",Requirements!L402&lt;&gt;"")</f>
        <v>1</v>
      </c>
      <c r="X400" s="87" t="b">
        <f>(VLOOKUP(Requirements!I402,Scope[[Role]:[Description]],2,FALSE)="In")</f>
        <v>0</v>
      </c>
      <c r="Y400" s="87">
        <f>IF(U400,T400, 0)</f>
        <v>0</v>
      </c>
    </row>
    <row r="401" spans="1:25">
      <c r="A401" s="49" t="str">
        <f>Requirements!A403</f>
        <v>MS-FSA_R5145</v>
      </c>
      <c r="B401" s="87"/>
      <c r="C401" s="87"/>
      <c r="D401" s="87"/>
      <c r="E401" s="87"/>
      <c r="F401" s="87"/>
      <c r="G401" s="87"/>
      <c r="H401" s="87"/>
      <c r="I401" s="87"/>
      <c r="J401" s="87"/>
      <c r="K401" s="87"/>
      <c r="L401" s="87"/>
      <c r="M401" s="87"/>
      <c r="N401" s="87"/>
      <c r="O401" s="87"/>
      <c r="P401" s="87"/>
      <c r="Q401" s="87"/>
      <c r="R401" s="87"/>
      <c r="S401" s="87">
        <f>SUM(B401:R401)</f>
        <v>0</v>
      </c>
      <c r="T401" s="87">
        <f>IF(S401=0,0,1)</f>
        <v>0</v>
      </c>
      <c r="U401" s="87" t="b">
        <f>AND(V401:X401)</f>
        <v>0</v>
      </c>
      <c r="V401" s="87" t="b">
        <f>(Requirements!K403="Normative")</f>
        <v>0</v>
      </c>
      <c r="W401" s="87" t="b">
        <f>AND(Requirements!L403&lt;&gt;"Non-testable",Requirements!L403&lt;&gt;"Deleted",Requirements!L403&lt;&gt;"")</f>
        <v>1</v>
      </c>
      <c r="X401" s="87" t="b">
        <f>(VLOOKUP(Requirements!I403,Scope[[Role]:[Description]],2,FALSE)="In")</f>
        <v>0</v>
      </c>
      <c r="Y401" s="87">
        <f>IF(U401,T401, 0)</f>
        <v>0</v>
      </c>
    </row>
    <row r="402" spans="1:25">
      <c r="A402" s="49" t="str">
        <f>Requirements!A404</f>
        <v>MS-FSA_R5146</v>
      </c>
      <c r="B402" s="87"/>
      <c r="C402" s="87"/>
      <c r="D402" s="87"/>
      <c r="E402" s="87"/>
      <c r="F402" s="87"/>
      <c r="G402" s="87"/>
      <c r="H402" s="87"/>
      <c r="I402" s="87"/>
      <c r="J402" s="87"/>
      <c r="K402" s="87"/>
      <c r="L402" s="87"/>
      <c r="M402" s="87"/>
      <c r="N402" s="87"/>
      <c r="O402" s="87"/>
      <c r="P402" s="87"/>
      <c r="Q402" s="87"/>
      <c r="R402" s="87"/>
      <c r="S402" s="87">
        <f>SUM(B402:R402)</f>
        <v>0</v>
      </c>
      <c r="T402" s="87">
        <f>IF(S402=0,0,1)</f>
        <v>0</v>
      </c>
      <c r="U402" s="87" t="b">
        <f>AND(V402:X402)</f>
        <v>0</v>
      </c>
      <c r="V402" s="87" t="b">
        <f>(Requirements!K404="Normative")</f>
        <v>0</v>
      </c>
      <c r="W402" s="87" t="b">
        <f>AND(Requirements!L404&lt;&gt;"Non-testable",Requirements!L404&lt;&gt;"Deleted",Requirements!L404&lt;&gt;"")</f>
        <v>1</v>
      </c>
      <c r="X402" s="87" t="b">
        <f>(VLOOKUP(Requirements!I404,Scope[[Role]:[Description]],2,FALSE)="In")</f>
        <v>0</v>
      </c>
      <c r="Y402" s="87">
        <f>IF(U402,T402, 0)</f>
        <v>0</v>
      </c>
    </row>
    <row r="403" spans="1:25">
      <c r="A403" s="49" t="str">
        <f>Requirements!A405</f>
        <v>MS-FSA_R5147</v>
      </c>
      <c r="B403" s="87"/>
      <c r="C403" s="87"/>
      <c r="D403" s="87"/>
      <c r="E403" s="87"/>
      <c r="F403" s="87"/>
      <c r="G403" s="87"/>
      <c r="H403" s="87"/>
      <c r="I403" s="87"/>
      <c r="J403" s="87"/>
      <c r="K403" s="87"/>
      <c r="L403" s="87"/>
      <c r="M403" s="87"/>
      <c r="N403" s="87"/>
      <c r="O403" s="87"/>
      <c r="P403" s="87"/>
      <c r="Q403" s="87"/>
      <c r="R403" s="87"/>
      <c r="S403" s="87">
        <f>SUM(B403:R403)</f>
        <v>0</v>
      </c>
      <c r="T403" s="87">
        <f>IF(S403=0,0,1)</f>
        <v>0</v>
      </c>
      <c r="U403" s="87" t="b">
        <f>AND(V403:X403)</f>
        <v>0</v>
      </c>
      <c r="V403" s="87" t="b">
        <f>(Requirements!K405="Normative")</f>
        <v>0</v>
      </c>
      <c r="W403" s="87" t="b">
        <f>AND(Requirements!L405&lt;&gt;"Non-testable",Requirements!L405&lt;&gt;"Deleted",Requirements!L405&lt;&gt;"")</f>
        <v>1</v>
      </c>
      <c r="X403" s="87" t="b">
        <f>(VLOOKUP(Requirements!I405,Scope[[Role]:[Description]],2,FALSE)="In")</f>
        <v>0</v>
      </c>
      <c r="Y403" s="87">
        <f>IF(U403,T403, 0)</f>
        <v>0</v>
      </c>
    </row>
    <row r="404" spans="1:25">
      <c r="A404" s="49" t="str">
        <f>Requirements!A406</f>
        <v>MS-FSA_R251</v>
      </c>
      <c r="B404" s="87"/>
      <c r="C404" s="87"/>
      <c r="D404" s="87"/>
      <c r="E404" s="87"/>
      <c r="F404" s="87"/>
      <c r="G404" s="87"/>
      <c r="H404" s="87"/>
      <c r="I404" s="87"/>
      <c r="J404" s="87"/>
      <c r="K404" s="87"/>
      <c r="L404" s="87"/>
      <c r="M404" s="87"/>
      <c r="N404" s="87"/>
      <c r="O404" s="87"/>
      <c r="P404" s="87"/>
      <c r="Q404" s="87"/>
      <c r="R404" s="87"/>
      <c r="S404" s="87">
        <f>SUM(B404:R404)</f>
        <v>0</v>
      </c>
      <c r="T404" s="87">
        <f>IF(S404=0,0,1)</f>
        <v>0</v>
      </c>
      <c r="U404" s="87" t="b">
        <f>AND(V404:X404)</f>
        <v>0</v>
      </c>
      <c r="V404" s="87" t="b">
        <f>(Requirements!K406="Normative")</f>
        <v>1</v>
      </c>
      <c r="W404" s="87" t="b">
        <f>AND(Requirements!L406&lt;&gt;"Non-testable",Requirements!L406&lt;&gt;"Deleted",Requirements!L406&lt;&gt;"")</f>
        <v>0</v>
      </c>
      <c r="X404" s="87" t="b">
        <f>(VLOOKUP(Requirements!I406,Scope[[Role]:[Description]],2,FALSE)="In")</f>
        <v>1</v>
      </c>
      <c r="Y404" s="87">
        <f>IF(U404,T404, 0)</f>
        <v>0</v>
      </c>
    </row>
    <row r="405" spans="1:25">
      <c r="A405" s="49" t="str">
        <f>Requirements!A407</f>
        <v>MS-FSA_R309</v>
      </c>
      <c r="B405" s="87"/>
      <c r="C405" s="87"/>
      <c r="D405" s="87"/>
      <c r="E405" s="87"/>
      <c r="F405" s="87"/>
      <c r="G405" s="87"/>
      <c r="H405" s="87"/>
      <c r="I405" s="87"/>
      <c r="J405" s="87"/>
      <c r="K405" s="87"/>
      <c r="L405" s="87"/>
      <c r="M405" s="87"/>
      <c r="N405" s="87"/>
      <c r="O405" s="87"/>
      <c r="P405" s="87"/>
      <c r="Q405" s="87"/>
      <c r="R405" s="87"/>
      <c r="S405" s="87">
        <f>SUM(B405:R405)</f>
        <v>0</v>
      </c>
      <c r="T405" s="87">
        <f>IF(S405=0,0,1)</f>
        <v>0</v>
      </c>
      <c r="U405" s="87" t="b">
        <f>AND(V405:X405)</f>
        <v>0</v>
      </c>
      <c r="V405" s="87" t="b">
        <f>(Requirements!K407="Normative")</f>
        <v>0</v>
      </c>
      <c r="W405" s="87" t="b">
        <f>AND(Requirements!L407&lt;&gt;"Non-testable",Requirements!L407&lt;&gt;"Deleted",Requirements!L407&lt;&gt;"")</f>
        <v>1</v>
      </c>
      <c r="X405" s="87" t="b">
        <f>(VLOOKUP(Requirements!I407,Scope[[Role]:[Description]],2,FALSE)="In")</f>
        <v>1</v>
      </c>
      <c r="Y405" s="87">
        <f>IF(U405,T405, 0)</f>
        <v>0</v>
      </c>
    </row>
    <row r="406" spans="1:25">
      <c r="A406" s="49" t="str">
        <f>Requirements!A408</f>
        <v>MS-FSA_R310</v>
      </c>
      <c r="B406" s="87"/>
      <c r="C406" s="87"/>
      <c r="D406" s="87"/>
      <c r="E406" s="87"/>
      <c r="F406" s="87"/>
      <c r="G406" s="87"/>
      <c r="H406" s="87"/>
      <c r="I406" s="87"/>
      <c r="J406" s="87"/>
      <c r="K406" s="87"/>
      <c r="L406" s="87"/>
      <c r="M406" s="87"/>
      <c r="N406" s="87"/>
      <c r="O406" s="87"/>
      <c r="P406" s="87"/>
      <c r="Q406" s="87"/>
      <c r="R406" s="87"/>
      <c r="S406" s="87">
        <f>SUM(B406:R406)</f>
        <v>0</v>
      </c>
      <c r="T406" s="87">
        <f>IF(S406=0,0,1)</f>
        <v>0</v>
      </c>
      <c r="U406" s="87" t="b">
        <f>AND(V406:X406)</f>
        <v>0</v>
      </c>
      <c r="V406" s="87" t="b">
        <f>(Requirements!K408="Normative")</f>
        <v>0</v>
      </c>
      <c r="W406" s="87" t="b">
        <f>AND(Requirements!L408&lt;&gt;"Non-testable",Requirements!L408&lt;&gt;"Deleted",Requirements!L408&lt;&gt;"")</f>
        <v>1</v>
      </c>
      <c r="X406" s="87" t="b">
        <f>(VLOOKUP(Requirements!I408,Scope[[Role]:[Description]],2,FALSE)="In")</f>
        <v>1</v>
      </c>
      <c r="Y406" s="87">
        <f>IF(U406,T406, 0)</f>
        <v>0</v>
      </c>
    </row>
    <row r="407" spans="1:25">
      <c r="A407" s="49" t="str">
        <f>Requirements!A409</f>
        <v>MS-FSA_R311</v>
      </c>
      <c r="B407" s="87"/>
      <c r="C407" s="87"/>
      <c r="D407" s="87"/>
      <c r="E407" s="87"/>
      <c r="F407" s="87"/>
      <c r="G407" s="87"/>
      <c r="H407" s="87"/>
      <c r="I407" s="87"/>
      <c r="J407" s="87"/>
      <c r="K407" s="87"/>
      <c r="L407" s="87"/>
      <c r="M407" s="87"/>
      <c r="N407" s="87"/>
      <c r="O407" s="87"/>
      <c r="P407" s="87"/>
      <c r="Q407" s="87"/>
      <c r="R407" s="87"/>
      <c r="S407" s="87">
        <f>SUM(B407:R407)</f>
        <v>0</v>
      </c>
      <c r="T407" s="87">
        <f>IF(S407=0,0,1)</f>
        <v>0</v>
      </c>
      <c r="U407" s="87" t="b">
        <f>AND(V407:X407)</f>
        <v>0</v>
      </c>
      <c r="V407" s="87" t="b">
        <f>(Requirements!K409="Normative")</f>
        <v>1</v>
      </c>
      <c r="W407" s="87" t="b">
        <f>AND(Requirements!L409&lt;&gt;"Non-testable",Requirements!L409&lt;&gt;"Deleted",Requirements!L409&lt;&gt;"")</f>
        <v>0</v>
      </c>
      <c r="X407" s="87" t="b">
        <f>(VLOOKUP(Requirements!I409,Scope[[Role]:[Description]],2,FALSE)="In")</f>
        <v>1</v>
      </c>
      <c r="Y407" s="87">
        <f>IF(U407,T407, 0)</f>
        <v>0</v>
      </c>
    </row>
    <row r="408" spans="1:25">
      <c r="A408" s="49" t="str">
        <f>Requirements!A410</f>
        <v>MS-FSA_R5148</v>
      </c>
      <c r="B408" s="87"/>
      <c r="C408" s="87"/>
      <c r="D408" s="87"/>
      <c r="E408" s="87"/>
      <c r="F408" s="87"/>
      <c r="G408" s="87"/>
      <c r="H408" s="87"/>
      <c r="I408" s="87"/>
      <c r="J408" s="87"/>
      <c r="K408" s="87"/>
      <c r="L408" s="87"/>
      <c r="M408" s="87"/>
      <c r="N408" s="87"/>
      <c r="O408" s="87"/>
      <c r="P408" s="87"/>
      <c r="Q408" s="87"/>
      <c r="R408" s="87"/>
      <c r="S408" s="87">
        <f>SUM(B408:R408)</f>
        <v>0</v>
      </c>
      <c r="T408" s="87">
        <f>IF(S408=0,0,1)</f>
        <v>0</v>
      </c>
      <c r="U408" s="87" t="b">
        <f>AND(V408:X408)</f>
        <v>0</v>
      </c>
      <c r="V408" s="87" t="b">
        <f>(Requirements!K410="Normative")</f>
        <v>1</v>
      </c>
      <c r="W408" s="87" t="b">
        <f>AND(Requirements!L410&lt;&gt;"Non-testable",Requirements!L410&lt;&gt;"Deleted",Requirements!L410&lt;&gt;"")</f>
        <v>0</v>
      </c>
      <c r="X408" s="87" t="b">
        <f>(VLOOKUP(Requirements!I410,Scope[[Role]:[Description]],2,FALSE)="In")</f>
        <v>1</v>
      </c>
      <c r="Y408" s="87">
        <f>IF(U408,T408, 0)</f>
        <v>0</v>
      </c>
    </row>
    <row r="409" spans="1:25">
      <c r="A409" s="49" t="str">
        <f>Requirements!A411</f>
        <v>MS-FSA_R5149</v>
      </c>
      <c r="B409" s="87"/>
      <c r="C409" s="87"/>
      <c r="D409" s="87"/>
      <c r="E409" s="87"/>
      <c r="F409" s="87"/>
      <c r="G409" s="87"/>
      <c r="H409" s="87"/>
      <c r="I409" s="87"/>
      <c r="J409" s="87"/>
      <c r="K409" s="87"/>
      <c r="L409" s="87"/>
      <c r="M409" s="87"/>
      <c r="N409" s="87"/>
      <c r="O409" s="87"/>
      <c r="P409" s="87"/>
      <c r="Q409" s="87"/>
      <c r="R409" s="87"/>
      <c r="S409" s="87">
        <f>SUM(B409:R409)</f>
        <v>0</v>
      </c>
      <c r="T409" s="87">
        <f>IF(S409=0,0,1)</f>
        <v>0</v>
      </c>
      <c r="U409" s="87" t="b">
        <f>AND(V409:X409)</f>
        <v>0</v>
      </c>
      <c r="V409" s="87" t="b">
        <f>(Requirements!K411="Normative")</f>
        <v>1</v>
      </c>
      <c r="W409" s="87" t="b">
        <f>AND(Requirements!L411&lt;&gt;"Non-testable",Requirements!L411&lt;&gt;"Deleted",Requirements!L411&lt;&gt;"")</f>
        <v>0</v>
      </c>
      <c r="X409" s="87" t="b">
        <f>(VLOOKUP(Requirements!I411,Scope[[Role]:[Description]],2,FALSE)="In")</f>
        <v>1</v>
      </c>
      <c r="Y409" s="87">
        <f>IF(U409,T409, 0)</f>
        <v>0</v>
      </c>
    </row>
    <row r="410" spans="1:25">
      <c r="A410" s="49" t="str">
        <f>Requirements!A412</f>
        <v>MS-FSA_R312</v>
      </c>
      <c r="B410" s="87"/>
      <c r="C410" s="87"/>
      <c r="D410" s="87"/>
      <c r="E410" s="87"/>
      <c r="F410" s="87"/>
      <c r="G410" s="87"/>
      <c r="H410" s="87"/>
      <c r="I410" s="87"/>
      <c r="J410" s="87"/>
      <c r="K410" s="87"/>
      <c r="L410" s="87"/>
      <c r="M410" s="87"/>
      <c r="N410" s="87"/>
      <c r="O410" s="87"/>
      <c r="P410" s="87"/>
      <c r="Q410" s="87"/>
      <c r="R410" s="87"/>
      <c r="S410" s="87">
        <f>SUM(B410:R410)</f>
        <v>0</v>
      </c>
      <c r="T410" s="87">
        <f>IF(S410=0,0,1)</f>
        <v>0</v>
      </c>
      <c r="U410" s="87" t="b">
        <f>AND(V410:X410)</f>
        <v>0</v>
      </c>
      <c r="V410" s="87" t="b">
        <f>(Requirements!K412="Normative")</f>
        <v>0</v>
      </c>
      <c r="W410" s="87" t="b">
        <f>AND(Requirements!L412&lt;&gt;"Non-testable",Requirements!L412&lt;&gt;"Deleted",Requirements!L412&lt;&gt;"")</f>
        <v>1</v>
      </c>
      <c r="X410" s="87" t="b">
        <f>(VLOOKUP(Requirements!I412,Scope[[Role]:[Description]],2,FALSE)="In")</f>
        <v>1</v>
      </c>
      <c r="Y410" s="87">
        <f>IF(U410,T410, 0)</f>
        <v>0</v>
      </c>
    </row>
    <row r="411" spans="1:25">
      <c r="A411" s="49" t="str">
        <f>Requirements!A413</f>
        <v>MS-FSA_R5150</v>
      </c>
      <c r="B411" s="87"/>
      <c r="C411" s="87"/>
      <c r="D411" s="87"/>
      <c r="E411" s="87"/>
      <c r="F411" s="87"/>
      <c r="G411" s="87"/>
      <c r="H411" s="87"/>
      <c r="I411" s="87"/>
      <c r="J411" s="87"/>
      <c r="K411" s="87"/>
      <c r="L411" s="87"/>
      <c r="M411" s="87"/>
      <c r="N411" s="87"/>
      <c r="O411" s="87"/>
      <c r="P411" s="87"/>
      <c r="Q411" s="87"/>
      <c r="R411" s="87"/>
      <c r="S411" s="87">
        <f>SUM(B411:R411)</f>
        <v>0</v>
      </c>
      <c r="T411" s="87">
        <f>IF(S411=0,0,1)</f>
        <v>0</v>
      </c>
      <c r="U411" s="87" t="b">
        <f>AND(V411:X411)</f>
        <v>0</v>
      </c>
      <c r="V411" s="87" t="b">
        <f>(Requirements!K413="Normative")</f>
        <v>1</v>
      </c>
      <c r="W411" s="87" t="b">
        <f>AND(Requirements!L413&lt;&gt;"Non-testable",Requirements!L413&lt;&gt;"Deleted",Requirements!L413&lt;&gt;"")</f>
        <v>0</v>
      </c>
      <c r="X411" s="87" t="b">
        <f>(VLOOKUP(Requirements!I413,Scope[[Role]:[Description]],2,FALSE)="In")</f>
        <v>1</v>
      </c>
      <c r="Y411" s="87">
        <f>IF(U411,T411, 0)</f>
        <v>0</v>
      </c>
    </row>
    <row r="412" spans="1:25">
      <c r="A412" s="49" t="str">
        <f>Requirements!A414</f>
        <v>MS-FSA_R313</v>
      </c>
      <c r="B412" s="87"/>
      <c r="C412" s="87"/>
      <c r="D412" s="87"/>
      <c r="E412" s="87"/>
      <c r="F412" s="87"/>
      <c r="G412" s="87"/>
      <c r="H412" s="87"/>
      <c r="I412" s="87"/>
      <c r="J412" s="87"/>
      <c r="K412" s="87"/>
      <c r="L412" s="87"/>
      <c r="M412" s="87"/>
      <c r="N412" s="87"/>
      <c r="O412" s="87"/>
      <c r="P412" s="87"/>
      <c r="Q412" s="87"/>
      <c r="R412" s="87"/>
      <c r="S412" s="87">
        <f>SUM(B412:R412)</f>
        <v>0</v>
      </c>
      <c r="T412" s="87">
        <f>IF(S412=0,0,1)</f>
        <v>0</v>
      </c>
      <c r="U412" s="87" t="b">
        <f>AND(V412:X412)</f>
        <v>0</v>
      </c>
      <c r="V412" s="87" t="b">
        <f>(Requirements!K414="Normative")</f>
        <v>1</v>
      </c>
      <c r="W412" s="87" t="b">
        <f>AND(Requirements!L414&lt;&gt;"Non-testable",Requirements!L414&lt;&gt;"Deleted",Requirements!L414&lt;&gt;"")</f>
        <v>0</v>
      </c>
      <c r="X412" s="87" t="b">
        <f>(VLOOKUP(Requirements!I414,Scope[[Role]:[Description]],2,FALSE)="In")</f>
        <v>1</v>
      </c>
      <c r="Y412" s="87">
        <f>IF(U412,T412, 0)</f>
        <v>0</v>
      </c>
    </row>
    <row r="413" spans="1:25">
      <c r="A413" s="49" t="str">
        <f>Requirements!A415</f>
        <v>MS-FSA_R261</v>
      </c>
      <c r="B413" s="87"/>
      <c r="C413" s="87"/>
      <c r="D413" s="87"/>
      <c r="E413" s="87"/>
      <c r="F413" s="87"/>
      <c r="G413" s="87"/>
      <c r="H413" s="87"/>
      <c r="I413" s="87"/>
      <c r="J413" s="87"/>
      <c r="K413" s="87"/>
      <c r="L413" s="87"/>
      <c r="M413" s="87"/>
      <c r="N413" s="87"/>
      <c r="O413" s="87"/>
      <c r="P413" s="87"/>
      <c r="Q413" s="87"/>
      <c r="R413" s="87"/>
      <c r="S413" s="87">
        <f>SUM(B413:R413)</f>
        <v>0</v>
      </c>
      <c r="T413" s="87">
        <f>IF(S413=0,0,1)</f>
        <v>0</v>
      </c>
      <c r="U413" s="87" t="b">
        <f>AND(V413:X413)</f>
        <v>0</v>
      </c>
      <c r="V413" s="87" t="b">
        <f>(Requirements!K415="Normative")</f>
        <v>1</v>
      </c>
      <c r="W413" s="87" t="b">
        <f>AND(Requirements!L415&lt;&gt;"Non-testable",Requirements!L415&lt;&gt;"Deleted",Requirements!L415&lt;&gt;"")</f>
        <v>0</v>
      </c>
      <c r="X413" s="87" t="b">
        <f>(VLOOKUP(Requirements!I415,Scope[[Role]:[Description]],2,FALSE)="In")</f>
        <v>1</v>
      </c>
      <c r="Y413" s="87">
        <f>IF(U413,T413, 0)</f>
        <v>0</v>
      </c>
    </row>
    <row r="414" spans="1:25">
      <c r="A414" s="49" t="str">
        <f>Requirements!A416</f>
        <v>MS-FSA_R307</v>
      </c>
      <c r="B414" s="87"/>
      <c r="C414" s="87"/>
      <c r="D414" s="87"/>
      <c r="E414" s="87"/>
      <c r="F414" s="87"/>
      <c r="G414" s="87"/>
      <c r="H414" s="87"/>
      <c r="I414" s="87"/>
      <c r="J414" s="87"/>
      <c r="K414" s="87"/>
      <c r="L414" s="87"/>
      <c r="M414" s="87"/>
      <c r="N414" s="87"/>
      <c r="O414" s="87"/>
      <c r="P414" s="87"/>
      <c r="Q414" s="87"/>
      <c r="R414" s="87"/>
      <c r="S414" s="87">
        <f>SUM(B414:R414)</f>
        <v>0</v>
      </c>
      <c r="T414" s="87">
        <f>IF(S414=0,0,1)</f>
        <v>0</v>
      </c>
      <c r="U414" s="87" t="b">
        <f>AND(V414:X414)</f>
        <v>0</v>
      </c>
      <c r="V414" s="87" t="b">
        <f>(Requirements!K416="Normative")</f>
        <v>0</v>
      </c>
      <c r="W414" s="87" t="b">
        <f>AND(Requirements!L416&lt;&gt;"Non-testable",Requirements!L416&lt;&gt;"Deleted",Requirements!L416&lt;&gt;"")</f>
        <v>1</v>
      </c>
      <c r="X414" s="87" t="b">
        <f>(VLOOKUP(Requirements!I416,Scope[[Role]:[Description]],2,FALSE)="In")</f>
        <v>0</v>
      </c>
      <c r="Y414" s="87">
        <f>IF(U414,T414, 0)</f>
        <v>0</v>
      </c>
    </row>
    <row r="415" spans="1:25">
      <c r="A415" s="49" t="str">
        <f>Requirements!A417</f>
        <v>MS-FSA_R262</v>
      </c>
      <c r="B415" s="87"/>
      <c r="C415" s="87"/>
      <c r="D415" s="87"/>
      <c r="E415" s="87"/>
      <c r="F415" s="87"/>
      <c r="G415" s="87"/>
      <c r="H415" s="87"/>
      <c r="I415" s="87"/>
      <c r="J415" s="87"/>
      <c r="K415" s="87"/>
      <c r="L415" s="87"/>
      <c r="M415" s="87"/>
      <c r="N415" s="87"/>
      <c r="O415" s="87"/>
      <c r="P415" s="87"/>
      <c r="Q415" s="87"/>
      <c r="R415" s="87"/>
      <c r="S415" s="87">
        <f>SUM(B415:R415)</f>
        <v>0</v>
      </c>
      <c r="T415" s="87">
        <f>IF(S415=0,0,1)</f>
        <v>0</v>
      </c>
      <c r="U415" s="87" t="b">
        <f>AND(V415:X415)</f>
        <v>0</v>
      </c>
      <c r="V415" s="87" t="b">
        <f>(Requirements!K417="Normative")</f>
        <v>0</v>
      </c>
      <c r="W415" s="87" t="b">
        <f>AND(Requirements!L417&lt;&gt;"Non-testable",Requirements!L417&lt;&gt;"Deleted",Requirements!L417&lt;&gt;"")</f>
        <v>1</v>
      </c>
      <c r="X415" s="87" t="b">
        <f>(VLOOKUP(Requirements!I417,Scope[[Role]:[Description]],2,FALSE)="In")</f>
        <v>0</v>
      </c>
      <c r="Y415" s="87">
        <f>IF(U415,T415, 0)</f>
        <v>0</v>
      </c>
    </row>
    <row r="416" spans="1:25">
      <c r="A416" s="49" t="str">
        <f>Requirements!A418</f>
        <v>MS-FSA_R3695</v>
      </c>
      <c r="B416" s="87"/>
      <c r="C416" s="87"/>
      <c r="D416" s="87"/>
      <c r="E416" s="87"/>
      <c r="F416" s="87"/>
      <c r="G416" s="87"/>
      <c r="H416" s="87"/>
      <c r="I416" s="87"/>
      <c r="J416" s="87"/>
      <c r="K416" s="87"/>
      <c r="L416" s="87"/>
      <c r="M416" s="87"/>
      <c r="N416" s="87"/>
      <c r="O416" s="87"/>
      <c r="P416" s="87"/>
      <c r="Q416" s="87"/>
      <c r="R416" s="87"/>
      <c r="S416" s="87">
        <f>SUM(B416:R416)</f>
        <v>0</v>
      </c>
      <c r="T416" s="87">
        <f>IF(S416=0,0,1)</f>
        <v>0</v>
      </c>
      <c r="U416" s="87" t="b">
        <f>AND(V416:X416)</f>
        <v>0</v>
      </c>
      <c r="V416" s="87" t="b">
        <f>(Requirements!K418="Normative")</f>
        <v>0</v>
      </c>
      <c r="W416" s="87" t="b">
        <f>AND(Requirements!L418&lt;&gt;"Non-testable",Requirements!L418&lt;&gt;"Deleted",Requirements!L418&lt;&gt;"")</f>
        <v>1</v>
      </c>
      <c r="X416" s="87" t="b">
        <f>(VLOOKUP(Requirements!I418,Scope[[Role]:[Description]],2,FALSE)="In")</f>
        <v>0</v>
      </c>
      <c r="Y416" s="87">
        <f>IF(U416,T416, 0)</f>
        <v>0</v>
      </c>
    </row>
    <row r="417" spans="1:25">
      <c r="A417" s="49" t="str">
        <f>Requirements!A419</f>
        <v>MS-FSA_R263</v>
      </c>
      <c r="B417" s="87"/>
      <c r="C417" s="87"/>
      <c r="D417" s="87"/>
      <c r="E417" s="87"/>
      <c r="F417" s="87"/>
      <c r="G417" s="87"/>
      <c r="H417" s="87"/>
      <c r="I417" s="87"/>
      <c r="J417" s="87"/>
      <c r="K417" s="87"/>
      <c r="L417" s="87"/>
      <c r="M417" s="87"/>
      <c r="N417" s="87"/>
      <c r="O417" s="87"/>
      <c r="P417" s="87"/>
      <c r="Q417" s="87"/>
      <c r="R417" s="87"/>
      <c r="S417" s="87">
        <f>SUM(B417:R417)</f>
        <v>0</v>
      </c>
      <c r="T417" s="87">
        <f>IF(S417=0,0,1)</f>
        <v>0</v>
      </c>
      <c r="U417" s="87" t="b">
        <f>AND(V417:X417)</f>
        <v>0</v>
      </c>
      <c r="V417" s="87" t="b">
        <f>(Requirements!K419="Normative")</f>
        <v>0</v>
      </c>
      <c r="W417" s="87" t="b">
        <f>AND(Requirements!L419&lt;&gt;"Non-testable",Requirements!L419&lt;&gt;"Deleted",Requirements!L419&lt;&gt;"")</f>
        <v>1</v>
      </c>
      <c r="X417" s="87" t="b">
        <f>(VLOOKUP(Requirements!I419,Scope[[Role]:[Description]],2,FALSE)="In")</f>
        <v>0</v>
      </c>
      <c r="Y417" s="87">
        <f>IF(U417,T417, 0)</f>
        <v>0</v>
      </c>
    </row>
    <row r="418" spans="1:25">
      <c r="A418" s="49" t="str">
        <f>Requirements!A420</f>
        <v>MS-FSA_R3696</v>
      </c>
      <c r="B418" s="87"/>
      <c r="C418" s="87"/>
      <c r="D418" s="87"/>
      <c r="E418" s="87"/>
      <c r="F418" s="87"/>
      <c r="G418" s="87"/>
      <c r="H418" s="87"/>
      <c r="I418" s="87"/>
      <c r="J418" s="87"/>
      <c r="K418" s="87"/>
      <c r="L418" s="87"/>
      <c r="M418" s="87"/>
      <c r="N418" s="87"/>
      <c r="O418" s="87"/>
      <c r="P418" s="87"/>
      <c r="Q418" s="87"/>
      <c r="R418" s="87"/>
      <c r="S418" s="87">
        <f>SUM(B418:R418)</f>
        <v>0</v>
      </c>
      <c r="T418" s="87">
        <f>IF(S418=0,0,1)</f>
        <v>0</v>
      </c>
      <c r="U418" s="87" t="b">
        <f>AND(V418:X418)</f>
        <v>0</v>
      </c>
      <c r="V418" s="87" t="b">
        <f>(Requirements!K420="Normative")</f>
        <v>0</v>
      </c>
      <c r="W418" s="87" t="b">
        <f>AND(Requirements!L420&lt;&gt;"Non-testable",Requirements!L420&lt;&gt;"Deleted",Requirements!L420&lt;&gt;"")</f>
        <v>1</v>
      </c>
      <c r="X418" s="87" t="b">
        <f>(VLOOKUP(Requirements!I420,Scope[[Role]:[Description]],2,FALSE)="In")</f>
        <v>0</v>
      </c>
      <c r="Y418" s="87">
        <f>IF(U418,T418, 0)</f>
        <v>0</v>
      </c>
    </row>
    <row r="419" spans="1:25">
      <c r="A419" s="49" t="str">
        <f>Requirements!A421</f>
        <v>MS-FSA_R3697</v>
      </c>
      <c r="B419" s="87"/>
      <c r="C419" s="87"/>
      <c r="D419" s="87"/>
      <c r="E419" s="87"/>
      <c r="F419" s="87"/>
      <c r="G419" s="87"/>
      <c r="H419" s="87"/>
      <c r="I419" s="87"/>
      <c r="J419" s="87"/>
      <c r="K419" s="87"/>
      <c r="L419" s="87"/>
      <c r="M419" s="87"/>
      <c r="N419" s="87"/>
      <c r="O419" s="87"/>
      <c r="P419" s="87"/>
      <c r="Q419" s="87"/>
      <c r="R419" s="87"/>
      <c r="S419" s="87">
        <f>SUM(B419:R419)</f>
        <v>0</v>
      </c>
      <c r="T419" s="87">
        <f>IF(S419=0,0,1)</f>
        <v>0</v>
      </c>
      <c r="U419" s="87" t="b">
        <f>AND(V419:X419)</f>
        <v>0</v>
      </c>
      <c r="V419" s="87" t="b">
        <f>(Requirements!K421="Normative")</f>
        <v>1</v>
      </c>
      <c r="W419" s="87" t="b">
        <f>AND(Requirements!L421&lt;&gt;"Non-testable",Requirements!L421&lt;&gt;"Deleted",Requirements!L421&lt;&gt;"")</f>
        <v>0</v>
      </c>
      <c r="X419" s="87" t="b">
        <f>(VLOOKUP(Requirements!I421,Scope[[Role]:[Description]],2,FALSE)="In")</f>
        <v>1</v>
      </c>
      <c r="Y419" s="87">
        <f>IF(U419,T419, 0)</f>
        <v>0</v>
      </c>
    </row>
    <row r="420" spans="1:25">
      <c r="A420" s="49" t="str">
        <f>Requirements!A422</f>
        <v>MS-FSA_R3698</v>
      </c>
      <c r="B420" s="87"/>
      <c r="C420" s="87"/>
      <c r="D420" s="87"/>
      <c r="E420" s="87"/>
      <c r="F420" s="87"/>
      <c r="G420" s="87"/>
      <c r="H420" s="87"/>
      <c r="I420" s="87"/>
      <c r="J420" s="87"/>
      <c r="K420" s="87"/>
      <c r="L420" s="87"/>
      <c r="M420" s="87"/>
      <c r="N420" s="87"/>
      <c r="O420" s="87"/>
      <c r="P420" s="87"/>
      <c r="Q420" s="87"/>
      <c r="R420" s="87"/>
      <c r="S420" s="87">
        <f>SUM(B420:R420)</f>
        <v>0</v>
      </c>
      <c r="T420" s="87">
        <f>IF(S420=0,0,1)</f>
        <v>0</v>
      </c>
      <c r="U420" s="87" t="b">
        <f>AND(V420:X420)</f>
        <v>0</v>
      </c>
      <c r="V420" s="87" t="b">
        <f>(Requirements!K422="Normative")</f>
        <v>1</v>
      </c>
      <c r="W420" s="87" t="b">
        <f>AND(Requirements!L422&lt;&gt;"Non-testable",Requirements!L422&lt;&gt;"Deleted",Requirements!L422&lt;&gt;"")</f>
        <v>0</v>
      </c>
      <c r="X420" s="87" t="b">
        <f>(VLOOKUP(Requirements!I422,Scope[[Role]:[Description]],2,FALSE)="In")</f>
        <v>1</v>
      </c>
      <c r="Y420" s="87">
        <f>IF(U420,T420, 0)</f>
        <v>0</v>
      </c>
    </row>
    <row r="421" spans="1:25">
      <c r="A421" s="49" t="str">
        <f>Requirements!A423</f>
        <v>MS-FSA_R3699</v>
      </c>
      <c r="B421" s="87"/>
      <c r="C421" s="87"/>
      <c r="D421" s="87"/>
      <c r="E421" s="87"/>
      <c r="F421" s="87"/>
      <c r="G421" s="87"/>
      <c r="H421" s="87"/>
      <c r="I421" s="87"/>
      <c r="J421" s="87"/>
      <c r="K421" s="87"/>
      <c r="L421" s="87"/>
      <c r="M421" s="87"/>
      <c r="N421" s="87"/>
      <c r="O421" s="87"/>
      <c r="P421" s="87"/>
      <c r="Q421" s="87"/>
      <c r="R421" s="87"/>
      <c r="S421" s="87">
        <f>SUM(B421:R421)</f>
        <v>0</v>
      </c>
      <c r="T421" s="87">
        <f>IF(S421=0,0,1)</f>
        <v>0</v>
      </c>
      <c r="U421" s="87" t="b">
        <f>AND(V421:X421)</f>
        <v>0</v>
      </c>
      <c r="V421" s="87" t="b">
        <f>(Requirements!K423="Normative")</f>
        <v>1</v>
      </c>
      <c r="W421" s="87" t="b">
        <f>AND(Requirements!L423&lt;&gt;"Non-testable",Requirements!L423&lt;&gt;"Deleted",Requirements!L423&lt;&gt;"")</f>
        <v>0</v>
      </c>
      <c r="X421" s="87" t="b">
        <f>(VLOOKUP(Requirements!I423,Scope[[Role]:[Description]],2,FALSE)="In")</f>
        <v>1</v>
      </c>
      <c r="Y421" s="87">
        <f>IF(U421,T421, 0)</f>
        <v>0</v>
      </c>
    </row>
    <row r="422" spans="1:25">
      <c r="A422" s="49" t="str">
        <f>Requirements!A424</f>
        <v>MS-FSA_R3700</v>
      </c>
      <c r="B422" s="87"/>
      <c r="C422" s="87"/>
      <c r="D422" s="87"/>
      <c r="E422" s="87"/>
      <c r="F422" s="87"/>
      <c r="G422" s="87"/>
      <c r="H422" s="87"/>
      <c r="I422" s="87"/>
      <c r="J422" s="87"/>
      <c r="K422" s="87"/>
      <c r="L422" s="87"/>
      <c r="M422" s="87"/>
      <c r="N422" s="87"/>
      <c r="O422" s="87"/>
      <c r="P422" s="87"/>
      <c r="Q422" s="87"/>
      <c r="R422" s="87"/>
      <c r="S422" s="87">
        <f>SUM(B422:R422)</f>
        <v>0</v>
      </c>
      <c r="T422" s="87">
        <f>IF(S422=0,0,1)</f>
        <v>0</v>
      </c>
      <c r="U422" s="87" t="b">
        <f>AND(V422:X422)</f>
        <v>0</v>
      </c>
      <c r="V422" s="87" t="b">
        <f>(Requirements!K424="Normative")</f>
        <v>1</v>
      </c>
      <c r="W422" s="87" t="b">
        <f>AND(Requirements!L424&lt;&gt;"Non-testable",Requirements!L424&lt;&gt;"Deleted",Requirements!L424&lt;&gt;"")</f>
        <v>0</v>
      </c>
      <c r="X422" s="87" t="b">
        <f>(VLOOKUP(Requirements!I424,Scope[[Role]:[Description]],2,FALSE)="In")</f>
        <v>1</v>
      </c>
      <c r="Y422" s="87">
        <f>IF(U422,T422, 0)</f>
        <v>0</v>
      </c>
    </row>
    <row r="423" spans="1:25">
      <c r="A423" s="49" t="str">
        <f>Requirements!A425</f>
        <v>MS-FSA_R3701</v>
      </c>
      <c r="B423" s="87"/>
      <c r="C423" s="87"/>
      <c r="D423" s="87"/>
      <c r="E423" s="87"/>
      <c r="F423" s="87"/>
      <c r="G423" s="87"/>
      <c r="H423" s="87"/>
      <c r="I423" s="87"/>
      <c r="J423" s="87"/>
      <c r="K423" s="87"/>
      <c r="L423" s="87"/>
      <c r="M423" s="87"/>
      <c r="N423" s="87"/>
      <c r="O423" s="87"/>
      <c r="P423" s="87"/>
      <c r="Q423" s="87"/>
      <c r="R423" s="87"/>
      <c r="S423" s="87">
        <f>SUM(B423:R423)</f>
        <v>0</v>
      </c>
      <c r="T423" s="87">
        <f>IF(S423=0,0,1)</f>
        <v>0</v>
      </c>
      <c r="U423" s="87" t="b">
        <f>AND(V423:X423)</f>
        <v>0</v>
      </c>
      <c r="V423" s="87" t="b">
        <f>(Requirements!K425="Normative")</f>
        <v>1</v>
      </c>
      <c r="W423" s="87" t="b">
        <f>AND(Requirements!L425&lt;&gt;"Non-testable",Requirements!L425&lt;&gt;"Deleted",Requirements!L425&lt;&gt;"")</f>
        <v>0</v>
      </c>
      <c r="X423" s="87" t="b">
        <f>(VLOOKUP(Requirements!I425,Scope[[Role]:[Description]],2,FALSE)="In")</f>
        <v>1</v>
      </c>
      <c r="Y423" s="87">
        <f>IF(U423,T423, 0)</f>
        <v>0</v>
      </c>
    </row>
    <row r="424" spans="1:25">
      <c r="A424" s="49" t="str">
        <f>Requirements!A426</f>
        <v>MS-FSA_R3702</v>
      </c>
      <c r="B424" s="87"/>
      <c r="C424" s="87"/>
      <c r="D424" s="87"/>
      <c r="E424" s="87"/>
      <c r="F424" s="87"/>
      <c r="G424" s="87"/>
      <c r="H424" s="87"/>
      <c r="I424" s="87"/>
      <c r="J424" s="87"/>
      <c r="K424" s="87"/>
      <c r="L424" s="87"/>
      <c r="M424" s="87"/>
      <c r="N424" s="87"/>
      <c r="O424" s="87"/>
      <c r="P424" s="87"/>
      <c r="Q424" s="87"/>
      <c r="R424" s="87"/>
      <c r="S424" s="87">
        <f>SUM(B424:R424)</f>
        <v>0</v>
      </c>
      <c r="T424" s="87">
        <f>IF(S424=0,0,1)</f>
        <v>0</v>
      </c>
      <c r="U424" s="87" t="b">
        <f>AND(V424:X424)</f>
        <v>0</v>
      </c>
      <c r="V424" s="87" t="b">
        <f>(Requirements!K426="Normative")</f>
        <v>1</v>
      </c>
      <c r="W424" s="87" t="b">
        <f>AND(Requirements!L426&lt;&gt;"Non-testable",Requirements!L426&lt;&gt;"Deleted",Requirements!L426&lt;&gt;"")</f>
        <v>0</v>
      </c>
      <c r="X424" s="87" t="b">
        <f>(VLOOKUP(Requirements!I426,Scope[[Role]:[Description]],2,FALSE)="In")</f>
        <v>1</v>
      </c>
      <c r="Y424" s="87">
        <f>IF(U424,T424, 0)</f>
        <v>0</v>
      </c>
    </row>
    <row r="425" spans="1:25">
      <c r="A425" s="49" t="str">
        <f>Requirements!A427</f>
        <v>MS-FSA_R3703</v>
      </c>
      <c r="B425" s="87"/>
      <c r="C425" s="87"/>
      <c r="D425" s="87"/>
      <c r="E425" s="87"/>
      <c r="F425" s="87"/>
      <c r="G425" s="87"/>
      <c r="H425" s="87"/>
      <c r="I425" s="87"/>
      <c r="J425" s="87"/>
      <c r="K425" s="87"/>
      <c r="L425" s="87"/>
      <c r="M425" s="87"/>
      <c r="N425" s="87"/>
      <c r="O425" s="87"/>
      <c r="P425" s="87"/>
      <c r="Q425" s="87"/>
      <c r="R425" s="87"/>
      <c r="S425" s="87">
        <f>SUM(B425:R425)</f>
        <v>0</v>
      </c>
      <c r="T425" s="87">
        <f>IF(S425=0,0,1)</f>
        <v>0</v>
      </c>
      <c r="U425" s="87" t="b">
        <f>AND(V425:X425)</f>
        <v>0</v>
      </c>
      <c r="V425" s="87" t="b">
        <f>(Requirements!K427="Normative")</f>
        <v>1</v>
      </c>
      <c r="W425" s="87" t="b">
        <f>AND(Requirements!L427&lt;&gt;"Non-testable",Requirements!L427&lt;&gt;"Deleted",Requirements!L427&lt;&gt;"")</f>
        <v>0</v>
      </c>
      <c r="X425" s="87" t="b">
        <f>(VLOOKUP(Requirements!I427,Scope[[Role]:[Description]],2,FALSE)="In")</f>
        <v>1</v>
      </c>
      <c r="Y425" s="87">
        <f>IF(U425,T425, 0)</f>
        <v>0</v>
      </c>
    </row>
    <row r="426" spans="1:25">
      <c r="A426" s="49" t="str">
        <f>Requirements!A428</f>
        <v>MS-FSA_R266</v>
      </c>
      <c r="B426" s="87"/>
      <c r="C426" s="87"/>
      <c r="D426" s="87"/>
      <c r="E426" s="87"/>
      <c r="F426" s="87"/>
      <c r="G426" s="87"/>
      <c r="H426" s="87"/>
      <c r="I426" s="87"/>
      <c r="J426" s="87"/>
      <c r="K426" s="87"/>
      <c r="L426" s="87"/>
      <c r="M426" s="87"/>
      <c r="N426" s="87"/>
      <c r="O426" s="87"/>
      <c r="P426" s="87"/>
      <c r="Q426" s="87"/>
      <c r="R426" s="87"/>
      <c r="S426" s="87">
        <f>SUM(B426:R426)</f>
        <v>0</v>
      </c>
      <c r="T426" s="87">
        <f>IF(S426=0,0,1)</f>
        <v>0</v>
      </c>
      <c r="U426" s="87" t="b">
        <f>AND(V426:X426)</f>
        <v>0</v>
      </c>
      <c r="V426" s="87" t="b">
        <f>(Requirements!K428="Normative")</f>
        <v>1</v>
      </c>
      <c r="W426" s="87" t="b">
        <f>AND(Requirements!L428&lt;&gt;"Non-testable",Requirements!L428&lt;&gt;"Deleted",Requirements!L428&lt;&gt;"")</f>
        <v>0</v>
      </c>
      <c r="X426" s="87" t="b">
        <f>(VLOOKUP(Requirements!I428,Scope[[Role]:[Description]],2,FALSE)="In")</f>
        <v>1</v>
      </c>
      <c r="Y426" s="87">
        <f>IF(U426,T426, 0)</f>
        <v>0</v>
      </c>
    </row>
    <row r="427" spans="1:25">
      <c r="A427" s="49" t="str">
        <f>Requirements!A429</f>
        <v>MS-FSA_R267</v>
      </c>
      <c r="B427" s="87"/>
      <c r="C427" s="87"/>
      <c r="D427" s="87"/>
      <c r="E427" s="87"/>
      <c r="F427" s="87"/>
      <c r="G427" s="87"/>
      <c r="H427" s="87"/>
      <c r="I427" s="87"/>
      <c r="J427" s="87"/>
      <c r="K427" s="87"/>
      <c r="L427" s="87"/>
      <c r="M427" s="87"/>
      <c r="N427" s="87"/>
      <c r="O427" s="87"/>
      <c r="P427" s="87"/>
      <c r="Q427" s="87"/>
      <c r="R427" s="87"/>
      <c r="S427" s="87">
        <f>SUM(B427:R427)</f>
        <v>0</v>
      </c>
      <c r="T427" s="87">
        <f>IF(S427=0,0,1)</f>
        <v>0</v>
      </c>
      <c r="U427" s="87" t="b">
        <f>AND(V427:X427)</f>
        <v>0</v>
      </c>
      <c r="V427" s="87" t="b">
        <f>(Requirements!K429="Normative")</f>
        <v>1</v>
      </c>
      <c r="W427" s="87" t="b">
        <f>AND(Requirements!L429&lt;&gt;"Non-testable",Requirements!L429&lt;&gt;"Deleted",Requirements!L429&lt;&gt;"")</f>
        <v>0</v>
      </c>
      <c r="X427" s="87" t="b">
        <f>(VLOOKUP(Requirements!I429,Scope[[Role]:[Description]],2,FALSE)="In")</f>
        <v>1</v>
      </c>
      <c r="Y427" s="87">
        <f>IF(U427,T427, 0)</f>
        <v>0</v>
      </c>
    </row>
    <row r="428" spans="1:25">
      <c r="A428" s="49" t="str">
        <f>Requirements!A430</f>
        <v>MS-FSA_R3704</v>
      </c>
      <c r="B428" s="87"/>
      <c r="C428" s="87"/>
      <c r="D428" s="87"/>
      <c r="E428" s="87"/>
      <c r="F428" s="87"/>
      <c r="G428" s="87"/>
      <c r="H428" s="87"/>
      <c r="I428" s="87"/>
      <c r="J428" s="87"/>
      <c r="K428" s="87"/>
      <c r="L428" s="87"/>
      <c r="M428" s="87"/>
      <c r="N428" s="87"/>
      <c r="O428" s="87"/>
      <c r="P428" s="87"/>
      <c r="Q428" s="87"/>
      <c r="R428" s="87"/>
      <c r="S428" s="87">
        <f>SUM(B428:R428)</f>
        <v>0</v>
      </c>
      <c r="T428" s="87">
        <f>IF(S428=0,0,1)</f>
        <v>0</v>
      </c>
      <c r="U428" s="87" t="b">
        <f>AND(V428:X428)</f>
        <v>0</v>
      </c>
      <c r="V428" s="87" t="b">
        <f>(Requirements!K430="Normative")</f>
        <v>0</v>
      </c>
      <c r="W428" s="87" t="b">
        <f>AND(Requirements!L430&lt;&gt;"Non-testable",Requirements!L430&lt;&gt;"Deleted",Requirements!L430&lt;&gt;"")</f>
        <v>1</v>
      </c>
      <c r="X428" s="87" t="b">
        <f>(VLOOKUP(Requirements!I430,Scope[[Role]:[Description]],2,FALSE)="In")</f>
        <v>1</v>
      </c>
      <c r="Y428" s="87">
        <f>IF(U428,T428, 0)</f>
        <v>0</v>
      </c>
    </row>
    <row r="429" spans="1:25">
      <c r="A429" s="49" t="str">
        <f>Requirements!A431</f>
        <v>MS-FSA_R3705</v>
      </c>
      <c r="B429" s="87"/>
      <c r="C429" s="87"/>
      <c r="D429" s="87"/>
      <c r="E429" s="87"/>
      <c r="F429" s="87"/>
      <c r="G429" s="87"/>
      <c r="H429" s="87"/>
      <c r="I429" s="87"/>
      <c r="J429" s="87"/>
      <c r="K429" s="87"/>
      <c r="L429" s="87"/>
      <c r="M429" s="87"/>
      <c r="N429" s="87"/>
      <c r="O429" s="87"/>
      <c r="P429" s="87"/>
      <c r="Q429" s="87"/>
      <c r="R429" s="87"/>
      <c r="S429" s="87">
        <f>SUM(B429:R429)</f>
        <v>0</v>
      </c>
      <c r="T429" s="87">
        <f>IF(S429=0,0,1)</f>
        <v>0</v>
      </c>
      <c r="U429" s="87" t="b">
        <f>AND(V429:X429)</f>
        <v>0</v>
      </c>
      <c r="V429" s="87" t="b">
        <f>(Requirements!K431="Normative")</f>
        <v>0</v>
      </c>
      <c r="W429" s="87" t="b">
        <f>AND(Requirements!L431&lt;&gt;"Non-testable",Requirements!L431&lt;&gt;"Deleted",Requirements!L431&lt;&gt;"")</f>
        <v>1</v>
      </c>
      <c r="X429" s="87" t="b">
        <f>(VLOOKUP(Requirements!I431,Scope[[Role]:[Description]],2,FALSE)="In")</f>
        <v>1</v>
      </c>
      <c r="Y429" s="87">
        <f>IF(U429,T429, 0)</f>
        <v>0</v>
      </c>
    </row>
    <row r="430" spans="1:25">
      <c r="A430" s="49" t="str">
        <f>Requirements!A432</f>
        <v>MS-FSA_R3706</v>
      </c>
      <c r="B430" s="87"/>
      <c r="C430" s="87"/>
      <c r="D430" s="87"/>
      <c r="E430" s="87"/>
      <c r="F430" s="87"/>
      <c r="G430" s="87"/>
      <c r="H430" s="87"/>
      <c r="I430" s="87"/>
      <c r="J430" s="87"/>
      <c r="K430" s="87"/>
      <c r="L430" s="87"/>
      <c r="M430" s="87"/>
      <c r="N430" s="87"/>
      <c r="O430" s="87"/>
      <c r="P430" s="87"/>
      <c r="Q430" s="87"/>
      <c r="R430" s="87"/>
      <c r="S430" s="87">
        <f>SUM(B430:R430)</f>
        <v>0</v>
      </c>
      <c r="T430" s="87">
        <f>IF(S430=0,0,1)</f>
        <v>0</v>
      </c>
      <c r="U430" s="87" t="b">
        <f>AND(V430:X430)</f>
        <v>0</v>
      </c>
      <c r="V430" s="87" t="b">
        <f>(Requirements!K432="Normative")</f>
        <v>0</v>
      </c>
      <c r="W430" s="87" t="b">
        <f>AND(Requirements!L432&lt;&gt;"Non-testable",Requirements!L432&lt;&gt;"Deleted",Requirements!L432&lt;&gt;"")</f>
        <v>1</v>
      </c>
      <c r="X430" s="87" t="b">
        <f>(VLOOKUP(Requirements!I432,Scope[[Role]:[Description]],2,FALSE)="In")</f>
        <v>1</v>
      </c>
      <c r="Y430" s="87">
        <f>IF(U430,T430, 0)</f>
        <v>0</v>
      </c>
    </row>
    <row r="431" spans="1:25">
      <c r="A431" s="49" t="str">
        <f>Requirements!A433</f>
        <v>MS-FSA_R3707</v>
      </c>
      <c r="B431" s="87"/>
      <c r="C431" s="87"/>
      <c r="D431" s="87"/>
      <c r="E431" s="87"/>
      <c r="F431" s="87"/>
      <c r="G431" s="87"/>
      <c r="H431" s="87"/>
      <c r="I431" s="87"/>
      <c r="J431" s="87"/>
      <c r="K431" s="87"/>
      <c r="L431" s="87"/>
      <c r="M431" s="87"/>
      <c r="N431" s="87"/>
      <c r="O431" s="87"/>
      <c r="P431" s="87"/>
      <c r="Q431" s="87"/>
      <c r="R431" s="87"/>
      <c r="S431" s="87">
        <f>SUM(B431:R431)</f>
        <v>0</v>
      </c>
      <c r="T431" s="87">
        <f>IF(S431=0,0,1)</f>
        <v>0</v>
      </c>
      <c r="U431" s="87" t="b">
        <f>AND(V431:X431)</f>
        <v>0</v>
      </c>
      <c r="V431" s="87" t="b">
        <f>(Requirements!K433="Normative")</f>
        <v>0</v>
      </c>
      <c r="W431" s="87" t="b">
        <f>AND(Requirements!L433&lt;&gt;"Non-testable",Requirements!L433&lt;&gt;"Deleted",Requirements!L433&lt;&gt;"")</f>
        <v>1</v>
      </c>
      <c r="X431" s="87" t="b">
        <f>(VLOOKUP(Requirements!I433,Scope[[Role]:[Description]],2,FALSE)="In")</f>
        <v>1</v>
      </c>
      <c r="Y431" s="87">
        <f>IF(U431,T431, 0)</f>
        <v>0</v>
      </c>
    </row>
    <row r="432" spans="1:25">
      <c r="A432" s="49" t="str">
        <f>Requirements!A434</f>
        <v>MS-FSA_R3709</v>
      </c>
      <c r="B432" s="87"/>
      <c r="C432" s="87"/>
      <c r="D432" s="87"/>
      <c r="E432" s="87"/>
      <c r="F432" s="87"/>
      <c r="G432" s="87"/>
      <c r="H432" s="87"/>
      <c r="I432" s="87"/>
      <c r="J432" s="87"/>
      <c r="K432" s="87"/>
      <c r="L432" s="87"/>
      <c r="M432" s="87"/>
      <c r="N432" s="87"/>
      <c r="O432" s="87"/>
      <c r="P432" s="87"/>
      <c r="Q432" s="87"/>
      <c r="R432" s="87"/>
      <c r="S432" s="87">
        <f>SUM(B432:R432)</f>
        <v>0</v>
      </c>
      <c r="T432" s="87">
        <f>IF(S432=0,0,1)</f>
        <v>0</v>
      </c>
      <c r="U432" s="87" t="b">
        <f>AND(V432:X432)</f>
        <v>0</v>
      </c>
      <c r="V432" s="87" t="b">
        <f>(Requirements!K434="Normative")</f>
        <v>0</v>
      </c>
      <c r="W432" s="87" t="b">
        <f>AND(Requirements!L434&lt;&gt;"Non-testable",Requirements!L434&lt;&gt;"Deleted",Requirements!L434&lt;&gt;"")</f>
        <v>1</v>
      </c>
      <c r="X432" s="87" t="b">
        <f>(VLOOKUP(Requirements!I434,Scope[[Role]:[Description]],2,FALSE)="In")</f>
        <v>1</v>
      </c>
      <c r="Y432" s="87">
        <f>IF(U432,T432, 0)</f>
        <v>0</v>
      </c>
    </row>
    <row r="433" spans="1:60">
      <c r="A433" s="155" t="str">
        <f>Requirements!A435</f>
        <v>MS-FSA_R264</v>
      </c>
      <c r="B433" s="51"/>
      <c r="C433" s="51"/>
      <c r="D433" s="51"/>
      <c r="E433" s="51"/>
      <c r="F433" s="51"/>
      <c r="G433" s="51"/>
      <c r="H433" s="51"/>
      <c r="I433" s="51"/>
      <c r="J433" s="51"/>
      <c r="K433" s="51"/>
      <c r="L433" s="51"/>
      <c r="M433" s="51"/>
      <c r="N433" s="51"/>
      <c r="O433" s="51"/>
      <c r="P433" s="51"/>
      <c r="Q433" s="51"/>
      <c r="R433" s="51"/>
      <c r="S433" s="51">
        <f>SUM(B433:R433)</f>
        <v>0</v>
      </c>
      <c r="T433" s="51">
        <f>IF(S433=0,0,1)</f>
        <v>0</v>
      </c>
      <c r="U433" s="51" t="b">
        <f>AND(V433:X433)</f>
        <v>0</v>
      </c>
      <c r="V433" s="51" t="b">
        <f>(Requirements!K435="Normative")</f>
        <v>0</v>
      </c>
      <c r="W433" s="51" t="b">
        <f>AND(Requirements!L435&lt;&gt;"Non-testable",Requirements!L435&lt;&gt;"Deleted",Requirements!L435&lt;&gt;"")</f>
        <v>0</v>
      </c>
      <c r="X433" s="51" t="b">
        <f>(VLOOKUP(Requirements!I435,Scope[[Role]:[Description]],2,FALSE)="In")</f>
        <v>1</v>
      </c>
      <c r="Y433" s="51">
        <f>IF(U433,T433, 0)</f>
        <v>0</v>
      </c>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c r="BA433" s="50"/>
      <c r="BB433" s="50"/>
      <c r="BC433" s="50"/>
      <c r="BD433" s="50"/>
      <c r="BE433" s="50"/>
      <c r="BF433" s="50"/>
      <c r="BG433" s="50"/>
      <c r="BH433" s="50"/>
    </row>
    <row r="434" spans="1:60">
      <c r="A434" s="155" t="str">
        <f>Requirements!A436</f>
        <v>MS-FSA_R265</v>
      </c>
      <c r="B434" s="51"/>
      <c r="C434" s="51"/>
      <c r="D434" s="51"/>
      <c r="E434" s="51"/>
      <c r="F434" s="51"/>
      <c r="G434" s="51"/>
      <c r="H434" s="51"/>
      <c r="I434" s="51"/>
      <c r="J434" s="51"/>
      <c r="K434" s="51"/>
      <c r="L434" s="51"/>
      <c r="M434" s="51"/>
      <c r="N434" s="51"/>
      <c r="O434" s="51"/>
      <c r="P434" s="51"/>
      <c r="Q434" s="51"/>
      <c r="R434" s="51"/>
      <c r="S434" s="51">
        <f>SUM(B434:R434)</f>
        <v>0</v>
      </c>
      <c r="T434" s="51">
        <f>IF(S434=0,0,1)</f>
        <v>0</v>
      </c>
      <c r="U434" s="51" t="b">
        <f>AND(V434:X434)</f>
        <v>0</v>
      </c>
      <c r="V434" s="51" t="b">
        <f>(Requirements!K436="Normative")</f>
        <v>0</v>
      </c>
      <c r="W434" s="51" t="b">
        <f>AND(Requirements!L436&lt;&gt;"Non-testable",Requirements!L436&lt;&gt;"Deleted",Requirements!L436&lt;&gt;"")</f>
        <v>0</v>
      </c>
      <c r="X434" s="51" t="b">
        <f>(VLOOKUP(Requirements!I436,Scope[[Role]:[Description]],2,FALSE)="In")</f>
        <v>1</v>
      </c>
      <c r="Y434" s="51">
        <f>IF(U434,T434, 0)</f>
        <v>0</v>
      </c>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c r="BA434" s="50"/>
      <c r="BB434" s="50"/>
      <c r="BC434" s="50"/>
      <c r="BD434" s="50"/>
      <c r="BE434" s="50"/>
      <c r="BF434" s="50"/>
      <c r="BG434" s="50"/>
      <c r="BH434" s="50"/>
    </row>
    <row r="435" spans="1:60">
      <c r="A435" s="49" t="str">
        <f>Requirements!A437</f>
        <v>MS-FSA_R306</v>
      </c>
      <c r="B435" s="87"/>
      <c r="C435" s="87"/>
      <c r="D435" s="87"/>
      <c r="E435" s="87"/>
      <c r="F435" s="87"/>
      <c r="G435" s="87"/>
      <c r="H435" s="87"/>
      <c r="I435" s="87"/>
      <c r="J435" s="87"/>
      <c r="K435" s="87"/>
      <c r="L435" s="87"/>
      <c r="M435" s="87"/>
      <c r="N435" s="87"/>
      <c r="O435" s="87"/>
      <c r="P435" s="87"/>
      <c r="Q435" s="87"/>
      <c r="R435" s="87"/>
      <c r="S435" s="87">
        <f>SUM(B435:R435)</f>
        <v>0</v>
      </c>
      <c r="T435" s="87">
        <f>IF(S435=0,0,1)</f>
        <v>0</v>
      </c>
      <c r="U435" s="87" t="b">
        <f>AND(V435:X435)</f>
        <v>0</v>
      </c>
      <c r="V435" s="87" t="b">
        <f>(Requirements!K437="Normative")</f>
        <v>0</v>
      </c>
      <c r="W435" s="87" t="b">
        <f>AND(Requirements!L437&lt;&gt;"Non-testable",Requirements!L437&lt;&gt;"Deleted",Requirements!L437&lt;&gt;"")</f>
        <v>1</v>
      </c>
      <c r="X435" s="87" t="b">
        <f>(VLOOKUP(Requirements!I437,Scope[[Role]:[Description]],2,FALSE)="In")</f>
        <v>0</v>
      </c>
      <c r="Y435" s="87">
        <f>IF(U435,T435, 0)</f>
        <v>0</v>
      </c>
    </row>
    <row r="436" spans="1:60">
      <c r="A436" s="49" t="str">
        <f>Requirements!A438</f>
        <v>MS-FSA_R268</v>
      </c>
      <c r="B436" s="87"/>
      <c r="C436" s="87"/>
      <c r="D436" s="87"/>
      <c r="E436" s="87"/>
      <c r="F436" s="87"/>
      <c r="G436" s="87"/>
      <c r="H436" s="87"/>
      <c r="I436" s="87"/>
      <c r="J436" s="87"/>
      <c r="K436" s="87"/>
      <c r="L436" s="87"/>
      <c r="M436" s="87"/>
      <c r="N436" s="87"/>
      <c r="O436" s="87"/>
      <c r="P436" s="87"/>
      <c r="Q436" s="87"/>
      <c r="R436" s="87"/>
      <c r="S436" s="87">
        <f>SUM(B436:R436)</f>
        <v>0</v>
      </c>
      <c r="T436" s="87">
        <f>IF(S436=0,0,1)</f>
        <v>0</v>
      </c>
      <c r="U436" s="87" t="b">
        <f>AND(V436:X436)</f>
        <v>0</v>
      </c>
      <c r="V436" s="87" t="b">
        <f>(Requirements!K438="Normative")</f>
        <v>0</v>
      </c>
      <c r="W436" s="87" t="b">
        <f>AND(Requirements!L438&lt;&gt;"Non-testable",Requirements!L438&lt;&gt;"Deleted",Requirements!L438&lt;&gt;"")</f>
        <v>1</v>
      </c>
      <c r="X436" s="87" t="b">
        <f>(VLOOKUP(Requirements!I438,Scope[[Role]:[Description]],2,FALSE)="In")</f>
        <v>0</v>
      </c>
      <c r="Y436" s="87">
        <f>IF(U436,T436, 0)</f>
        <v>0</v>
      </c>
    </row>
    <row r="437" spans="1:60">
      <c r="A437" s="49" t="str">
        <f>Requirements!A439</f>
        <v>MS-FSA_R269</v>
      </c>
      <c r="B437" s="87"/>
      <c r="C437" s="87"/>
      <c r="D437" s="87"/>
      <c r="E437" s="87"/>
      <c r="F437" s="87"/>
      <c r="G437" s="87"/>
      <c r="H437" s="87"/>
      <c r="I437" s="87"/>
      <c r="J437" s="87"/>
      <c r="K437" s="87"/>
      <c r="L437" s="87"/>
      <c r="M437" s="87"/>
      <c r="N437" s="87"/>
      <c r="O437" s="87"/>
      <c r="P437" s="87"/>
      <c r="Q437" s="87"/>
      <c r="R437" s="87"/>
      <c r="S437" s="87">
        <f>SUM(B437:R437)</f>
        <v>0</v>
      </c>
      <c r="T437" s="87">
        <f>IF(S437=0,0,1)</f>
        <v>0</v>
      </c>
      <c r="U437" s="87" t="b">
        <f>AND(V437:X437)</f>
        <v>0</v>
      </c>
      <c r="V437" s="87" t="b">
        <f>(Requirements!K439="Normative")</f>
        <v>0</v>
      </c>
      <c r="W437" s="87" t="b">
        <f>AND(Requirements!L439&lt;&gt;"Non-testable",Requirements!L439&lt;&gt;"Deleted",Requirements!L439&lt;&gt;"")</f>
        <v>1</v>
      </c>
      <c r="X437" s="87" t="b">
        <f>(VLOOKUP(Requirements!I439,Scope[[Role]:[Description]],2,FALSE)="In")</f>
        <v>0</v>
      </c>
      <c r="Y437" s="87">
        <f>IF(U437,T437, 0)</f>
        <v>0</v>
      </c>
    </row>
    <row r="438" spans="1:60">
      <c r="A438" s="49" t="str">
        <f>Requirements!A440</f>
        <v>MS-FSA_R270</v>
      </c>
      <c r="B438" s="87"/>
      <c r="C438" s="87"/>
      <c r="D438" s="87"/>
      <c r="E438" s="87"/>
      <c r="F438" s="87"/>
      <c r="G438" s="87"/>
      <c r="H438" s="87"/>
      <c r="I438" s="87"/>
      <c r="J438" s="87"/>
      <c r="K438" s="87"/>
      <c r="L438" s="87"/>
      <c r="M438" s="87"/>
      <c r="N438" s="87"/>
      <c r="O438" s="87"/>
      <c r="P438" s="87"/>
      <c r="Q438" s="87"/>
      <c r="R438" s="87"/>
      <c r="S438" s="87">
        <f>SUM(B438:R438)</f>
        <v>0</v>
      </c>
      <c r="T438" s="87">
        <f>IF(S438=0,0,1)</f>
        <v>0</v>
      </c>
      <c r="U438" s="87" t="b">
        <f>AND(V438:X438)</f>
        <v>0</v>
      </c>
      <c r="V438" s="87" t="b">
        <f>(Requirements!K440="Normative")</f>
        <v>1</v>
      </c>
      <c r="W438" s="87" t="b">
        <f>AND(Requirements!L440&lt;&gt;"Non-testable",Requirements!L440&lt;&gt;"Deleted",Requirements!L440&lt;&gt;"")</f>
        <v>1</v>
      </c>
      <c r="X438" s="87" t="b">
        <f>(VLOOKUP(Requirements!I440,Scope[[Role]:[Description]],2,FALSE)="In")</f>
        <v>0</v>
      </c>
      <c r="Y438" s="87">
        <f>IF(U438,T438, 0)</f>
        <v>0</v>
      </c>
    </row>
    <row r="439" spans="1:60">
      <c r="A439" s="49" t="str">
        <f>Requirements!A441</f>
        <v>MS-FSA_R271</v>
      </c>
      <c r="B439" s="87"/>
      <c r="C439" s="87"/>
      <c r="D439" s="87"/>
      <c r="E439" s="87"/>
      <c r="F439" s="87"/>
      <c r="G439" s="87"/>
      <c r="H439" s="87"/>
      <c r="I439" s="87"/>
      <c r="J439" s="87"/>
      <c r="K439" s="87"/>
      <c r="L439" s="87"/>
      <c r="M439" s="87"/>
      <c r="N439" s="87"/>
      <c r="O439" s="87"/>
      <c r="P439" s="87"/>
      <c r="Q439" s="87"/>
      <c r="R439" s="87"/>
      <c r="S439" s="87">
        <f>SUM(B439:R439)</f>
        <v>0</v>
      </c>
      <c r="T439" s="87">
        <f>IF(S439=0,0,1)</f>
        <v>0</v>
      </c>
      <c r="U439" s="87" t="b">
        <f>AND(V439:X439)</f>
        <v>0</v>
      </c>
      <c r="V439" s="87" t="b">
        <f>(Requirements!K441="Normative")</f>
        <v>1</v>
      </c>
      <c r="W439" s="87" t="b">
        <f>AND(Requirements!L441&lt;&gt;"Non-testable",Requirements!L441&lt;&gt;"Deleted",Requirements!L441&lt;&gt;"")</f>
        <v>0</v>
      </c>
      <c r="X439" s="87" t="b">
        <f>(VLOOKUP(Requirements!I441,Scope[[Role]:[Description]],2,FALSE)="In")</f>
        <v>1</v>
      </c>
      <c r="Y439" s="87">
        <f>IF(U439,T439, 0)</f>
        <v>0</v>
      </c>
    </row>
    <row r="440" spans="1:60">
      <c r="A440" s="49" t="str">
        <f>Requirements!A442</f>
        <v>MS-FSA_R305</v>
      </c>
      <c r="B440" s="87"/>
      <c r="C440" s="87"/>
      <c r="D440" s="87"/>
      <c r="E440" s="87"/>
      <c r="F440" s="87"/>
      <c r="G440" s="87"/>
      <c r="H440" s="87"/>
      <c r="I440" s="87"/>
      <c r="J440" s="87"/>
      <c r="K440" s="87"/>
      <c r="L440" s="87"/>
      <c r="M440" s="87"/>
      <c r="N440" s="87"/>
      <c r="O440" s="87"/>
      <c r="P440" s="87"/>
      <c r="Q440" s="87"/>
      <c r="R440" s="87"/>
      <c r="S440" s="87">
        <f>SUM(B440:R440)</f>
        <v>0</v>
      </c>
      <c r="T440" s="87">
        <f>IF(S440=0,0,1)</f>
        <v>0</v>
      </c>
      <c r="U440" s="87" t="b">
        <f>AND(V440:X440)</f>
        <v>0</v>
      </c>
      <c r="V440" s="87" t="b">
        <f>(Requirements!K442="Normative")</f>
        <v>0</v>
      </c>
      <c r="W440" s="87" t="b">
        <f>AND(Requirements!L442&lt;&gt;"Non-testable",Requirements!L442&lt;&gt;"Deleted",Requirements!L442&lt;&gt;"")</f>
        <v>1</v>
      </c>
      <c r="X440" s="87" t="b">
        <f>(VLOOKUP(Requirements!I442,Scope[[Role]:[Description]],2,FALSE)="In")</f>
        <v>0</v>
      </c>
      <c r="Y440" s="87">
        <f>IF(U440,T440, 0)</f>
        <v>0</v>
      </c>
    </row>
    <row r="441" spans="1:60">
      <c r="A441" s="49" t="str">
        <f>Requirements!A443</f>
        <v>MS-FSA_R272</v>
      </c>
      <c r="B441" s="87"/>
      <c r="C441" s="87"/>
      <c r="D441" s="87"/>
      <c r="E441" s="87"/>
      <c r="F441" s="87"/>
      <c r="G441" s="87"/>
      <c r="H441" s="87"/>
      <c r="I441" s="87"/>
      <c r="J441" s="87"/>
      <c r="K441" s="87"/>
      <c r="L441" s="87"/>
      <c r="M441" s="87"/>
      <c r="N441" s="87"/>
      <c r="O441" s="87"/>
      <c r="P441" s="87"/>
      <c r="Q441" s="87"/>
      <c r="R441" s="87"/>
      <c r="S441" s="87">
        <f>SUM(B441:R441)</f>
        <v>0</v>
      </c>
      <c r="T441" s="87">
        <f>IF(S441=0,0,1)</f>
        <v>0</v>
      </c>
      <c r="U441" s="87" t="b">
        <f>AND(V441:X441)</f>
        <v>0</v>
      </c>
      <c r="V441" s="87" t="b">
        <f>(Requirements!K443="Normative")</f>
        <v>0</v>
      </c>
      <c r="W441" s="87" t="b">
        <f>AND(Requirements!L443&lt;&gt;"Non-testable",Requirements!L443&lt;&gt;"Deleted",Requirements!L443&lt;&gt;"")</f>
        <v>1</v>
      </c>
      <c r="X441" s="87" t="b">
        <f>(VLOOKUP(Requirements!I443,Scope[[Role]:[Description]],2,FALSE)="In")</f>
        <v>0</v>
      </c>
      <c r="Y441" s="87">
        <f>IF(U441,T441, 0)</f>
        <v>0</v>
      </c>
    </row>
    <row r="442" spans="1:60">
      <c r="A442" s="49" t="str">
        <f>Requirements!A444</f>
        <v>MS-FSA_R273</v>
      </c>
      <c r="B442" s="87"/>
      <c r="C442" s="87"/>
      <c r="D442" s="87"/>
      <c r="E442" s="87"/>
      <c r="F442" s="87"/>
      <c r="G442" s="87"/>
      <c r="H442" s="87"/>
      <c r="I442" s="87"/>
      <c r="J442" s="87"/>
      <c r="K442" s="87"/>
      <c r="L442" s="87"/>
      <c r="M442" s="87"/>
      <c r="N442" s="87"/>
      <c r="O442" s="87"/>
      <c r="P442" s="87"/>
      <c r="Q442" s="87"/>
      <c r="R442" s="87"/>
      <c r="S442" s="87">
        <f>SUM(B442:R442)</f>
        <v>0</v>
      </c>
      <c r="T442" s="87">
        <f>IF(S442=0,0,1)</f>
        <v>0</v>
      </c>
      <c r="U442" s="87" t="b">
        <f>AND(V442:X442)</f>
        <v>0</v>
      </c>
      <c r="V442" s="87" t="b">
        <f>(Requirements!K444="Normative")</f>
        <v>0</v>
      </c>
      <c r="W442" s="87" t="b">
        <f>AND(Requirements!L444&lt;&gt;"Non-testable",Requirements!L444&lt;&gt;"Deleted",Requirements!L444&lt;&gt;"")</f>
        <v>1</v>
      </c>
      <c r="X442" s="87" t="b">
        <f>(VLOOKUP(Requirements!I444,Scope[[Role]:[Description]],2,FALSE)="In")</f>
        <v>0</v>
      </c>
      <c r="Y442" s="87">
        <f>IF(U442,T442, 0)</f>
        <v>0</v>
      </c>
    </row>
    <row r="443" spans="1:60">
      <c r="A443" s="49" t="str">
        <f>Requirements!A445</f>
        <v>MS-FSA_R274</v>
      </c>
      <c r="B443" s="87"/>
      <c r="C443" s="87"/>
      <c r="D443" s="87"/>
      <c r="E443" s="87"/>
      <c r="F443" s="87"/>
      <c r="G443" s="87"/>
      <c r="H443" s="87"/>
      <c r="I443" s="87"/>
      <c r="J443" s="87"/>
      <c r="K443" s="87"/>
      <c r="L443" s="87"/>
      <c r="M443" s="87"/>
      <c r="N443" s="87"/>
      <c r="O443" s="87"/>
      <c r="P443" s="87"/>
      <c r="Q443" s="87"/>
      <c r="R443" s="87"/>
      <c r="S443" s="87">
        <f>SUM(B443:R443)</f>
        <v>0</v>
      </c>
      <c r="T443" s="87">
        <f>IF(S443=0,0,1)</f>
        <v>0</v>
      </c>
      <c r="U443" s="87" t="b">
        <f>AND(V443:X443)</f>
        <v>0</v>
      </c>
      <c r="V443" s="87" t="b">
        <f>(Requirements!K445="Normative")</f>
        <v>1</v>
      </c>
      <c r="W443" s="87" t="b">
        <f>AND(Requirements!L445&lt;&gt;"Non-testable",Requirements!L445&lt;&gt;"Deleted",Requirements!L445&lt;&gt;"")</f>
        <v>1</v>
      </c>
      <c r="X443" s="87" t="b">
        <f>(VLOOKUP(Requirements!I445,Scope[[Role]:[Description]],2,FALSE)="In")</f>
        <v>0</v>
      </c>
      <c r="Y443" s="87">
        <f>IF(U443,T443, 0)</f>
        <v>0</v>
      </c>
    </row>
    <row r="444" spans="1:60">
      <c r="A444" s="49" t="str">
        <f>Requirements!A446</f>
        <v>MS-FSA_R275</v>
      </c>
      <c r="B444" s="87"/>
      <c r="C444" s="87"/>
      <c r="D444" s="87"/>
      <c r="E444" s="87"/>
      <c r="F444" s="87"/>
      <c r="G444" s="87"/>
      <c r="H444" s="87"/>
      <c r="I444" s="87"/>
      <c r="J444" s="87"/>
      <c r="K444" s="87"/>
      <c r="L444" s="87"/>
      <c r="M444" s="87"/>
      <c r="N444" s="87"/>
      <c r="O444" s="87"/>
      <c r="P444" s="87"/>
      <c r="Q444" s="87"/>
      <c r="R444" s="87"/>
      <c r="S444" s="87">
        <f>SUM(B444:R444)</f>
        <v>0</v>
      </c>
      <c r="T444" s="87">
        <f>IF(S444=0,0,1)</f>
        <v>0</v>
      </c>
      <c r="U444" s="87" t="b">
        <f>AND(V444:X444)</f>
        <v>0</v>
      </c>
      <c r="V444" s="87" t="b">
        <f>(Requirements!K446="Normative")</f>
        <v>1</v>
      </c>
      <c r="W444" s="87" t="b">
        <f>AND(Requirements!L446&lt;&gt;"Non-testable",Requirements!L446&lt;&gt;"Deleted",Requirements!L446&lt;&gt;"")</f>
        <v>0</v>
      </c>
      <c r="X444" s="87" t="b">
        <f>(VLOOKUP(Requirements!I446,Scope[[Role]:[Description]],2,FALSE)="In")</f>
        <v>1</v>
      </c>
      <c r="Y444" s="87">
        <f>IF(U444,T444, 0)</f>
        <v>0</v>
      </c>
    </row>
    <row r="445" spans="1:60">
      <c r="A445" s="49" t="str">
        <f>Requirements!A447</f>
        <v>MS-FSA_R314</v>
      </c>
      <c r="B445" s="87"/>
      <c r="C445" s="87"/>
      <c r="D445" s="87"/>
      <c r="E445" s="87"/>
      <c r="F445" s="87"/>
      <c r="G445" s="87"/>
      <c r="H445" s="87"/>
      <c r="I445" s="87"/>
      <c r="J445" s="87"/>
      <c r="K445" s="87"/>
      <c r="L445" s="87"/>
      <c r="M445" s="87"/>
      <c r="N445" s="87"/>
      <c r="O445" s="87"/>
      <c r="P445" s="87"/>
      <c r="Q445" s="87"/>
      <c r="R445" s="87"/>
      <c r="S445" s="87">
        <f>SUM(B445:R445)</f>
        <v>0</v>
      </c>
      <c r="T445" s="87">
        <f>IF(S445=0,0,1)</f>
        <v>0</v>
      </c>
      <c r="U445" s="87" t="b">
        <f>AND(V445:X445)</f>
        <v>0</v>
      </c>
      <c r="V445" s="87" t="b">
        <f>(Requirements!K447="Normative")</f>
        <v>0</v>
      </c>
      <c r="W445" s="87" t="b">
        <f>AND(Requirements!L447&lt;&gt;"Non-testable",Requirements!L447&lt;&gt;"Deleted",Requirements!L447&lt;&gt;"")</f>
        <v>1</v>
      </c>
      <c r="X445" s="87" t="b">
        <f>(VLOOKUP(Requirements!I447,Scope[[Role]:[Description]],2,FALSE)="In")</f>
        <v>0</v>
      </c>
      <c r="Y445" s="87">
        <f>IF(U445,T445, 0)</f>
        <v>0</v>
      </c>
    </row>
    <row r="446" spans="1:60">
      <c r="A446" s="49" t="str">
        <f>Requirements!A448</f>
        <v>MS-FSA_R315</v>
      </c>
      <c r="B446" s="87"/>
      <c r="C446" s="87"/>
      <c r="D446" s="87"/>
      <c r="E446" s="87"/>
      <c r="F446" s="87"/>
      <c r="G446" s="87"/>
      <c r="H446" s="87"/>
      <c r="I446" s="87"/>
      <c r="J446" s="87"/>
      <c r="K446" s="87"/>
      <c r="L446" s="87"/>
      <c r="M446" s="87"/>
      <c r="N446" s="87"/>
      <c r="O446" s="87"/>
      <c r="P446" s="87"/>
      <c r="Q446" s="87"/>
      <c r="R446" s="87"/>
      <c r="S446" s="87">
        <f>SUM(B446:R446)</f>
        <v>0</v>
      </c>
      <c r="T446" s="87">
        <f>IF(S446=0,0,1)</f>
        <v>0</v>
      </c>
      <c r="U446" s="87" t="b">
        <f>AND(V446:X446)</f>
        <v>0</v>
      </c>
      <c r="V446" s="87" t="b">
        <f>(Requirements!K448="Normative")</f>
        <v>0</v>
      </c>
      <c r="W446" s="87" t="b">
        <f>AND(Requirements!L448&lt;&gt;"Non-testable",Requirements!L448&lt;&gt;"Deleted",Requirements!L448&lt;&gt;"")</f>
        <v>1</v>
      </c>
      <c r="X446" s="87" t="b">
        <f>(VLOOKUP(Requirements!I448,Scope[[Role]:[Description]],2,FALSE)="In")</f>
        <v>0</v>
      </c>
      <c r="Y446" s="87">
        <f>IF(U446,T446, 0)</f>
        <v>0</v>
      </c>
    </row>
    <row r="447" spans="1:60">
      <c r="A447" s="49" t="str">
        <f>Requirements!A449</f>
        <v>MS-FSA_R316</v>
      </c>
      <c r="B447" s="87"/>
      <c r="C447" s="87"/>
      <c r="D447" s="87"/>
      <c r="E447" s="87"/>
      <c r="F447" s="87"/>
      <c r="G447" s="87"/>
      <c r="H447" s="87"/>
      <c r="I447" s="87"/>
      <c r="J447" s="87"/>
      <c r="K447" s="87"/>
      <c r="L447" s="87"/>
      <c r="M447" s="87"/>
      <c r="N447" s="87"/>
      <c r="O447" s="87"/>
      <c r="P447" s="87"/>
      <c r="Q447" s="87"/>
      <c r="R447" s="87"/>
      <c r="S447" s="87">
        <f>SUM(B447:R447)</f>
        <v>0</v>
      </c>
      <c r="T447" s="87">
        <f>IF(S447=0,0,1)</f>
        <v>0</v>
      </c>
      <c r="U447" s="87" t="b">
        <f>AND(V447:X447)</f>
        <v>0</v>
      </c>
      <c r="V447" s="87" t="b">
        <f>(Requirements!K449="Normative")</f>
        <v>0</v>
      </c>
      <c r="W447" s="87" t="b">
        <f>AND(Requirements!L449&lt;&gt;"Non-testable",Requirements!L449&lt;&gt;"Deleted",Requirements!L449&lt;&gt;"")</f>
        <v>1</v>
      </c>
      <c r="X447" s="87" t="b">
        <f>(VLOOKUP(Requirements!I449,Scope[[Role]:[Description]],2,FALSE)="In")</f>
        <v>0</v>
      </c>
      <c r="Y447" s="87">
        <f>IF(U447,T447, 0)</f>
        <v>0</v>
      </c>
    </row>
    <row r="448" spans="1:60">
      <c r="A448" s="49" t="str">
        <f>Requirements!A450</f>
        <v>MS-FSA_R317</v>
      </c>
      <c r="B448" s="87"/>
      <c r="C448" s="87"/>
      <c r="D448" s="87"/>
      <c r="E448" s="87"/>
      <c r="F448" s="87"/>
      <c r="G448" s="87"/>
      <c r="H448" s="87"/>
      <c r="I448" s="87"/>
      <c r="J448" s="87"/>
      <c r="K448" s="87"/>
      <c r="L448" s="87"/>
      <c r="M448" s="87"/>
      <c r="N448" s="87"/>
      <c r="O448" s="87"/>
      <c r="P448" s="87"/>
      <c r="Q448" s="87"/>
      <c r="R448" s="87"/>
      <c r="S448" s="87">
        <f>SUM(B448:R448)</f>
        <v>0</v>
      </c>
      <c r="T448" s="87">
        <f>IF(S448=0,0,1)</f>
        <v>0</v>
      </c>
      <c r="U448" s="87" t="b">
        <f>AND(V448:X448)</f>
        <v>0</v>
      </c>
      <c r="V448" s="87" t="b">
        <f>(Requirements!K450="Normative")</f>
        <v>0</v>
      </c>
      <c r="W448" s="87" t="b">
        <f>AND(Requirements!L450&lt;&gt;"Non-testable",Requirements!L450&lt;&gt;"Deleted",Requirements!L450&lt;&gt;"")</f>
        <v>1</v>
      </c>
      <c r="X448" s="87" t="b">
        <f>(VLOOKUP(Requirements!I450,Scope[[Role]:[Description]],2,FALSE)="In")</f>
        <v>1</v>
      </c>
      <c r="Y448" s="87">
        <f>IF(U448,T448, 0)</f>
        <v>0</v>
      </c>
    </row>
    <row r="449" spans="1:60">
      <c r="A449" s="49" t="str">
        <f>Requirements!A451</f>
        <v>MS-FSA_R5151</v>
      </c>
      <c r="B449" s="87"/>
      <c r="C449" s="87"/>
      <c r="D449" s="87"/>
      <c r="E449" s="87"/>
      <c r="F449" s="87"/>
      <c r="G449" s="87"/>
      <c r="H449" s="87"/>
      <c r="I449" s="87"/>
      <c r="J449" s="87"/>
      <c r="K449" s="87"/>
      <c r="L449" s="87"/>
      <c r="M449" s="87"/>
      <c r="N449" s="87"/>
      <c r="O449" s="87"/>
      <c r="P449" s="87"/>
      <c r="Q449" s="87"/>
      <c r="R449" s="87"/>
      <c r="S449" s="87">
        <f>SUM(B449:R449)</f>
        <v>0</v>
      </c>
      <c r="T449" s="87">
        <f>IF(S449=0,0,1)</f>
        <v>0</v>
      </c>
      <c r="U449" s="87" t="b">
        <f>AND(V449:X449)</f>
        <v>0</v>
      </c>
      <c r="V449" s="87" t="b">
        <f>(Requirements!K451="Normative")</f>
        <v>0</v>
      </c>
      <c r="W449" s="87" t="b">
        <f>AND(Requirements!L451&lt;&gt;"Non-testable",Requirements!L451&lt;&gt;"Deleted",Requirements!L451&lt;&gt;"")</f>
        <v>1</v>
      </c>
      <c r="X449" s="87" t="b">
        <f>(VLOOKUP(Requirements!I451,Scope[[Role]:[Description]],2,FALSE)="In")</f>
        <v>1</v>
      </c>
      <c r="Y449" s="87">
        <f>IF(U449,T449, 0)</f>
        <v>0</v>
      </c>
    </row>
    <row r="450" spans="1:60">
      <c r="A450" s="155" t="str">
        <f>Requirements!A452</f>
        <v>MS-FSA_R527</v>
      </c>
      <c r="B450" s="51"/>
      <c r="C450" s="51"/>
      <c r="D450" s="51"/>
      <c r="E450" s="51"/>
      <c r="F450" s="51"/>
      <c r="G450" s="51"/>
      <c r="H450" s="51"/>
      <c r="I450" s="51"/>
      <c r="J450" s="51"/>
      <c r="K450" s="51"/>
      <c r="L450" s="51"/>
      <c r="M450" s="51"/>
      <c r="N450" s="51"/>
      <c r="O450" s="51"/>
      <c r="P450" s="51"/>
      <c r="Q450" s="51"/>
      <c r="R450" s="51"/>
      <c r="S450" s="51">
        <f>SUM(B450:R450)</f>
        <v>0</v>
      </c>
      <c r="T450" s="51">
        <f>IF(S450=0,0,1)</f>
        <v>0</v>
      </c>
      <c r="U450" s="51" t="b">
        <f>AND(V450:X450)</f>
        <v>0</v>
      </c>
      <c r="V450" s="51" t="b">
        <f>(Requirements!K452="Normative")</f>
        <v>0</v>
      </c>
      <c r="W450" s="51" t="b">
        <f>AND(Requirements!L452&lt;&gt;"Non-testable",Requirements!L452&lt;&gt;"Deleted",Requirements!L452&lt;&gt;"")</f>
        <v>0</v>
      </c>
      <c r="X450" s="51" t="b">
        <f>(VLOOKUP(Requirements!I452,Scope[[Role]:[Description]],2,FALSE)="In")</f>
        <v>1</v>
      </c>
      <c r="Y450" s="51">
        <f>IF(U450,T450, 0)</f>
        <v>0</v>
      </c>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c r="BA450" s="50"/>
      <c r="BB450" s="50"/>
      <c r="BC450" s="50"/>
      <c r="BD450" s="50"/>
      <c r="BE450" s="50"/>
      <c r="BF450" s="50"/>
      <c r="BG450" s="50"/>
      <c r="BH450" s="50"/>
    </row>
    <row r="451" spans="1:60">
      <c r="A451" s="155" t="str">
        <f>Requirements!A453</f>
        <v>MS-FSA_R318</v>
      </c>
      <c r="B451" s="51"/>
      <c r="C451" s="51"/>
      <c r="D451" s="51"/>
      <c r="E451" s="51"/>
      <c r="F451" s="51"/>
      <c r="G451" s="51"/>
      <c r="H451" s="51"/>
      <c r="I451" s="51"/>
      <c r="J451" s="51"/>
      <c r="K451" s="51"/>
      <c r="L451" s="51"/>
      <c r="M451" s="51"/>
      <c r="N451" s="51"/>
      <c r="O451" s="51"/>
      <c r="P451" s="51"/>
      <c r="Q451" s="51"/>
      <c r="R451" s="51"/>
      <c r="S451" s="51">
        <f>SUM(B451:R451)</f>
        <v>0</v>
      </c>
      <c r="T451" s="51">
        <f>IF(S451=0,0,1)</f>
        <v>0</v>
      </c>
      <c r="U451" s="51" t="b">
        <f>AND(V451:X451)</f>
        <v>0</v>
      </c>
      <c r="V451" s="51" t="b">
        <f>(Requirements!K453="Normative")</f>
        <v>0</v>
      </c>
      <c r="W451" s="51" t="b">
        <f>AND(Requirements!L453&lt;&gt;"Non-testable",Requirements!L453&lt;&gt;"Deleted",Requirements!L453&lt;&gt;"")</f>
        <v>0</v>
      </c>
      <c r="X451" s="51" t="b">
        <f>(VLOOKUP(Requirements!I453,Scope[[Role]:[Description]],2,FALSE)="In")</f>
        <v>1</v>
      </c>
      <c r="Y451" s="51">
        <f>IF(U451,T451, 0)</f>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49" t="str">
        <f>Requirements!A454</f>
        <v>MS-FSA_R3710</v>
      </c>
      <c r="B452" s="87"/>
      <c r="C452" s="87"/>
      <c r="D452" s="87"/>
      <c r="E452" s="87"/>
      <c r="F452" s="87"/>
      <c r="G452" s="87"/>
      <c r="H452" s="87"/>
      <c r="I452" s="87"/>
      <c r="J452" s="87"/>
      <c r="K452" s="87"/>
      <c r="L452" s="87"/>
      <c r="M452" s="87"/>
      <c r="N452" s="87"/>
      <c r="O452" s="87"/>
      <c r="P452" s="87"/>
      <c r="Q452" s="87"/>
      <c r="R452" s="87"/>
      <c r="S452" s="87">
        <f>SUM(B452:R452)</f>
        <v>0</v>
      </c>
      <c r="T452" s="87">
        <f>IF(S452=0,0,1)</f>
        <v>0</v>
      </c>
      <c r="U452" s="87" t="b">
        <f>AND(V452:X452)</f>
        <v>0</v>
      </c>
      <c r="V452" s="87" t="b">
        <f>(Requirements!K454="Normative")</f>
        <v>0</v>
      </c>
      <c r="W452" s="87" t="b">
        <f>AND(Requirements!L454&lt;&gt;"Non-testable",Requirements!L454&lt;&gt;"Deleted",Requirements!L454&lt;&gt;"")</f>
        <v>1</v>
      </c>
      <c r="X452" s="87" t="b">
        <f>(VLOOKUP(Requirements!I454,Scope[[Role]:[Description]],2,FALSE)="In")</f>
        <v>0</v>
      </c>
      <c r="Y452" s="87">
        <f>IF(U452,T452, 0)</f>
        <v>0</v>
      </c>
    </row>
    <row r="453" spans="1:60">
      <c r="A453" s="49" t="str">
        <f>Requirements!A455</f>
        <v>MS-FSA_R3711</v>
      </c>
      <c r="B453" s="87"/>
      <c r="C453" s="87"/>
      <c r="D453" s="87"/>
      <c r="E453" s="87"/>
      <c r="F453" s="87"/>
      <c r="G453" s="87"/>
      <c r="H453" s="87"/>
      <c r="I453" s="87"/>
      <c r="J453" s="87"/>
      <c r="K453" s="87"/>
      <c r="L453" s="87"/>
      <c r="M453" s="87"/>
      <c r="N453" s="87"/>
      <c r="O453" s="87"/>
      <c r="P453" s="87"/>
      <c r="Q453" s="87"/>
      <c r="R453" s="87"/>
      <c r="S453" s="87">
        <f>SUM(B453:R453)</f>
        <v>0</v>
      </c>
      <c r="T453" s="87">
        <f>IF(S453=0,0,1)</f>
        <v>0</v>
      </c>
      <c r="U453" s="87" t="b">
        <f>AND(V453:X453)</f>
        <v>0</v>
      </c>
      <c r="V453" s="87" t="b">
        <f>(Requirements!K455="Normative")</f>
        <v>0</v>
      </c>
      <c r="W453" s="87" t="b">
        <f>AND(Requirements!L455&lt;&gt;"Non-testable",Requirements!L455&lt;&gt;"Deleted",Requirements!L455&lt;&gt;"")</f>
        <v>1</v>
      </c>
      <c r="X453" s="87" t="b">
        <f>(VLOOKUP(Requirements!I455,Scope[[Role]:[Description]],2,FALSE)="In")</f>
        <v>0</v>
      </c>
      <c r="Y453" s="87">
        <f>IF(U453,T453, 0)</f>
        <v>0</v>
      </c>
    </row>
    <row r="454" spans="1:60">
      <c r="A454" s="49" t="str">
        <f>Requirements!A456</f>
        <v>MS-FSA_R3712</v>
      </c>
      <c r="B454" s="87"/>
      <c r="C454" s="87"/>
      <c r="D454" s="87"/>
      <c r="E454" s="87"/>
      <c r="F454" s="87"/>
      <c r="G454" s="87"/>
      <c r="H454" s="87"/>
      <c r="I454" s="87"/>
      <c r="J454" s="87"/>
      <c r="K454" s="87"/>
      <c r="L454" s="87"/>
      <c r="M454" s="87"/>
      <c r="N454" s="87"/>
      <c r="O454" s="87"/>
      <c r="P454" s="87"/>
      <c r="Q454" s="87"/>
      <c r="R454" s="87"/>
      <c r="S454" s="87">
        <f>SUM(B454:R454)</f>
        <v>0</v>
      </c>
      <c r="T454" s="87">
        <f>IF(S454=0,0,1)</f>
        <v>0</v>
      </c>
      <c r="U454" s="87" t="b">
        <f>AND(V454:X454)</f>
        <v>0</v>
      </c>
      <c r="V454" s="87" t="b">
        <f>(Requirements!K456="Normative")</f>
        <v>0</v>
      </c>
      <c r="W454" s="87" t="b">
        <f>AND(Requirements!L456&lt;&gt;"Non-testable",Requirements!L456&lt;&gt;"Deleted",Requirements!L456&lt;&gt;"")</f>
        <v>1</v>
      </c>
      <c r="X454" s="87" t="b">
        <f>(VLOOKUP(Requirements!I456,Scope[[Role]:[Description]],2,FALSE)="In")</f>
        <v>0</v>
      </c>
      <c r="Y454" s="87">
        <f>IF(U454,T454, 0)</f>
        <v>0</v>
      </c>
    </row>
    <row r="455" spans="1:60">
      <c r="A455" s="49" t="str">
        <f>Requirements!A457</f>
        <v>MS-FSA_R3713</v>
      </c>
      <c r="B455" s="87"/>
      <c r="C455" s="87"/>
      <c r="D455" s="87"/>
      <c r="E455" s="87"/>
      <c r="F455" s="87"/>
      <c r="G455" s="87"/>
      <c r="H455" s="87"/>
      <c r="I455" s="87"/>
      <c r="J455" s="87"/>
      <c r="K455" s="87"/>
      <c r="L455" s="87"/>
      <c r="M455" s="87"/>
      <c r="N455" s="87"/>
      <c r="O455" s="87"/>
      <c r="P455" s="87"/>
      <c r="Q455" s="87"/>
      <c r="R455" s="87"/>
      <c r="S455" s="87">
        <f>SUM(B455:R455)</f>
        <v>0</v>
      </c>
      <c r="T455" s="87">
        <f>IF(S455=0,0,1)</f>
        <v>0</v>
      </c>
      <c r="U455" s="87" t="b">
        <f>AND(V455:X455)</f>
        <v>0</v>
      </c>
      <c r="V455" s="87" t="b">
        <f>(Requirements!K457="Normative")</f>
        <v>0</v>
      </c>
      <c r="W455" s="87" t="b">
        <f>AND(Requirements!L457&lt;&gt;"Non-testable",Requirements!L457&lt;&gt;"Deleted",Requirements!L457&lt;&gt;"")</f>
        <v>1</v>
      </c>
      <c r="X455" s="87" t="b">
        <f>(VLOOKUP(Requirements!I457,Scope[[Role]:[Description]],2,FALSE)="In")</f>
        <v>1</v>
      </c>
      <c r="Y455" s="87">
        <f>IF(U455,T455, 0)</f>
        <v>0</v>
      </c>
    </row>
    <row r="456" spans="1:60">
      <c r="A456" s="49" t="str">
        <f>Requirements!A458</f>
        <v>MS-FSA_R3714</v>
      </c>
      <c r="B456" s="87"/>
      <c r="C456" s="87"/>
      <c r="D456" s="87"/>
      <c r="E456" s="87"/>
      <c r="F456" s="87"/>
      <c r="G456" s="87"/>
      <c r="H456" s="87"/>
      <c r="I456" s="87"/>
      <c r="J456" s="87"/>
      <c r="K456" s="87"/>
      <c r="L456" s="87"/>
      <c r="M456" s="87"/>
      <c r="N456" s="87"/>
      <c r="O456" s="87"/>
      <c r="P456" s="87"/>
      <c r="Q456" s="87"/>
      <c r="R456" s="87"/>
      <c r="S456" s="87">
        <f>SUM(B456:R456)</f>
        <v>0</v>
      </c>
      <c r="T456" s="87">
        <f>IF(S456=0,0,1)</f>
        <v>0</v>
      </c>
      <c r="U456" s="87" t="b">
        <f>AND(V456:X456)</f>
        <v>0</v>
      </c>
      <c r="V456" s="87" t="b">
        <f>(Requirements!K458="Normative")</f>
        <v>0</v>
      </c>
      <c r="W456" s="87" t="b">
        <f>AND(Requirements!L458&lt;&gt;"Non-testable",Requirements!L458&lt;&gt;"Deleted",Requirements!L458&lt;&gt;"")</f>
        <v>1</v>
      </c>
      <c r="X456" s="87" t="b">
        <f>(VLOOKUP(Requirements!I458,Scope[[Role]:[Description]],2,FALSE)="In")</f>
        <v>1</v>
      </c>
      <c r="Y456" s="87">
        <f>IF(U456,T456, 0)</f>
        <v>0</v>
      </c>
    </row>
    <row r="457" spans="1:60">
      <c r="A457" s="49" t="str">
        <f>Requirements!A459</f>
        <v>MS-FSA_R3715</v>
      </c>
      <c r="B457" s="87"/>
      <c r="C457" s="87"/>
      <c r="D457" s="87"/>
      <c r="E457" s="87"/>
      <c r="F457" s="87"/>
      <c r="G457" s="87"/>
      <c r="H457" s="87"/>
      <c r="I457" s="87"/>
      <c r="J457" s="87"/>
      <c r="K457" s="87"/>
      <c r="L457" s="87"/>
      <c r="M457" s="87"/>
      <c r="N457" s="87"/>
      <c r="O457" s="87"/>
      <c r="P457" s="87"/>
      <c r="Q457" s="87"/>
      <c r="R457" s="87"/>
      <c r="S457" s="87">
        <f>SUM(B457:R457)</f>
        <v>0</v>
      </c>
      <c r="T457" s="87">
        <f>IF(S457=0,0,1)</f>
        <v>0</v>
      </c>
      <c r="U457" s="87" t="b">
        <f>AND(V457:X457)</f>
        <v>0</v>
      </c>
      <c r="V457" s="87" t="b">
        <f>(Requirements!K459="Normative")</f>
        <v>0</v>
      </c>
      <c r="W457" s="87" t="b">
        <f>AND(Requirements!L459&lt;&gt;"Non-testable",Requirements!L459&lt;&gt;"Deleted",Requirements!L459&lt;&gt;"")</f>
        <v>1</v>
      </c>
      <c r="X457" s="87" t="b">
        <f>(VLOOKUP(Requirements!I459,Scope[[Role]:[Description]],2,FALSE)="In")</f>
        <v>1</v>
      </c>
      <c r="Y457" s="87">
        <f>IF(U457,T457, 0)</f>
        <v>0</v>
      </c>
    </row>
    <row r="458" spans="1:60">
      <c r="A458" s="49" t="str">
        <f>Requirements!A460</f>
        <v>MS-FSA_R3716</v>
      </c>
      <c r="B458" s="87"/>
      <c r="C458" s="87"/>
      <c r="D458" s="87"/>
      <c r="E458" s="87"/>
      <c r="F458" s="87"/>
      <c r="G458" s="87"/>
      <c r="H458" s="87"/>
      <c r="I458" s="87"/>
      <c r="J458" s="87"/>
      <c r="K458" s="87"/>
      <c r="L458" s="87"/>
      <c r="M458" s="87"/>
      <c r="N458" s="87"/>
      <c r="O458" s="87"/>
      <c r="P458" s="87"/>
      <c r="Q458" s="87"/>
      <c r="R458" s="87"/>
      <c r="S458" s="87">
        <f>SUM(B458:R458)</f>
        <v>0</v>
      </c>
      <c r="T458" s="87">
        <f>IF(S458=0,0,1)</f>
        <v>0</v>
      </c>
      <c r="U458" s="87" t="b">
        <f>AND(V458:X458)</f>
        <v>0</v>
      </c>
      <c r="V458" s="87" t="b">
        <f>(Requirements!K460="Normative")</f>
        <v>0</v>
      </c>
      <c r="W458" s="87" t="b">
        <f>AND(Requirements!L460&lt;&gt;"Non-testable",Requirements!L460&lt;&gt;"Deleted",Requirements!L460&lt;&gt;"")</f>
        <v>1</v>
      </c>
      <c r="X458" s="87" t="b">
        <f>(VLOOKUP(Requirements!I460,Scope[[Role]:[Description]],2,FALSE)="In")</f>
        <v>0</v>
      </c>
      <c r="Y458" s="87">
        <f>IF(U458,T458, 0)</f>
        <v>0</v>
      </c>
    </row>
    <row r="459" spans="1:60">
      <c r="A459" s="49" t="str">
        <f>Requirements!A461</f>
        <v>MS-FSA_R3717</v>
      </c>
      <c r="B459" s="87"/>
      <c r="C459" s="87"/>
      <c r="D459" s="87"/>
      <c r="E459" s="87"/>
      <c r="F459" s="87"/>
      <c r="G459" s="87"/>
      <c r="H459" s="87"/>
      <c r="I459" s="87"/>
      <c r="J459" s="87"/>
      <c r="K459" s="87"/>
      <c r="L459" s="87"/>
      <c r="M459" s="87"/>
      <c r="N459" s="87"/>
      <c r="O459" s="87"/>
      <c r="P459" s="87"/>
      <c r="Q459" s="87"/>
      <c r="R459" s="87"/>
      <c r="S459" s="87">
        <f>SUM(B459:R459)</f>
        <v>0</v>
      </c>
      <c r="T459" s="87">
        <f>IF(S459=0,0,1)</f>
        <v>0</v>
      </c>
      <c r="U459" s="87" t="b">
        <f>AND(V459:X459)</f>
        <v>0</v>
      </c>
      <c r="V459" s="87" t="b">
        <f>(Requirements!K461="Normative")</f>
        <v>0</v>
      </c>
      <c r="W459" s="87" t="b">
        <f>AND(Requirements!L461&lt;&gt;"Non-testable",Requirements!L461&lt;&gt;"Deleted",Requirements!L461&lt;&gt;"")</f>
        <v>1</v>
      </c>
      <c r="X459" s="87" t="b">
        <f>(VLOOKUP(Requirements!I461,Scope[[Role]:[Description]],2,FALSE)="In")</f>
        <v>0</v>
      </c>
      <c r="Y459" s="87">
        <f>IF(U459,T459, 0)</f>
        <v>0</v>
      </c>
    </row>
    <row r="460" spans="1:60">
      <c r="A460" s="49" t="str">
        <f>Requirements!A462</f>
        <v>MS-FSA_R3718</v>
      </c>
      <c r="B460" s="87"/>
      <c r="C460" s="87"/>
      <c r="D460" s="87"/>
      <c r="E460" s="87"/>
      <c r="F460" s="87"/>
      <c r="G460" s="87"/>
      <c r="H460" s="87"/>
      <c r="I460" s="87"/>
      <c r="J460" s="87"/>
      <c r="K460" s="87"/>
      <c r="L460" s="87"/>
      <c r="M460" s="87"/>
      <c r="N460" s="87"/>
      <c r="O460" s="87"/>
      <c r="P460" s="87"/>
      <c r="Q460" s="87"/>
      <c r="R460" s="87"/>
      <c r="S460" s="87">
        <f>SUM(B460:R460)</f>
        <v>0</v>
      </c>
      <c r="T460" s="87">
        <f>IF(S460=0,0,1)</f>
        <v>0</v>
      </c>
      <c r="U460" s="87" t="b">
        <f>AND(V460:X460)</f>
        <v>0</v>
      </c>
      <c r="V460" s="87" t="b">
        <f>(Requirements!K462="Normative")</f>
        <v>1</v>
      </c>
      <c r="W460" s="87" t="b">
        <f>AND(Requirements!L462&lt;&gt;"Non-testable",Requirements!L462&lt;&gt;"Deleted",Requirements!L462&lt;&gt;"")</f>
        <v>0</v>
      </c>
      <c r="X460" s="87" t="b">
        <f>(VLOOKUP(Requirements!I462,Scope[[Role]:[Description]],2,FALSE)="In")</f>
        <v>1</v>
      </c>
      <c r="Y460" s="87">
        <f>IF(U460,T460, 0)</f>
        <v>0</v>
      </c>
    </row>
    <row r="461" spans="1:60">
      <c r="A461" s="49" t="str">
        <f>Requirements!A463</f>
        <v>MS-FSA_R3719</v>
      </c>
      <c r="B461" s="87"/>
      <c r="C461" s="87"/>
      <c r="D461" s="87"/>
      <c r="E461" s="87"/>
      <c r="F461" s="87"/>
      <c r="G461" s="87"/>
      <c r="H461" s="87"/>
      <c r="I461" s="87"/>
      <c r="J461" s="87"/>
      <c r="K461" s="87"/>
      <c r="L461" s="87"/>
      <c r="M461" s="87"/>
      <c r="N461" s="87"/>
      <c r="O461" s="87"/>
      <c r="P461" s="87"/>
      <c r="Q461" s="87"/>
      <c r="R461" s="87"/>
      <c r="S461" s="87">
        <f>SUM(B461:R461)</f>
        <v>0</v>
      </c>
      <c r="T461" s="87">
        <f>IF(S461=0,0,1)</f>
        <v>0</v>
      </c>
      <c r="U461" s="87" t="b">
        <f>AND(V461:X461)</f>
        <v>0</v>
      </c>
      <c r="V461" s="87" t="b">
        <f>(Requirements!K463="Normative")</f>
        <v>0</v>
      </c>
      <c r="W461" s="87" t="b">
        <f>AND(Requirements!L463&lt;&gt;"Non-testable",Requirements!L463&lt;&gt;"Deleted",Requirements!L463&lt;&gt;"")</f>
        <v>1</v>
      </c>
      <c r="X461" s="87" t="b">
        <f>(VLOOKUP(Requirements!I463,Scope[[Role]:[Description]],2,FALSE)="In")</f>
        <v>1</v>
      </c>
      <c r="Y461" s="87">
        <f>IF(U461,T461, 0)</f>
        <v>0</v>
      </c>
    </row>
    <row r="462" spans="1:60">
      <c r="A462" s="49" t="str">
        <f>Requirements!A464</f>
        <v>MS-FSA_R3720</v>
      </c>
      <c r="B462" s="87"/>
      <c r="C462" s="87"/>
      <c r="D462" s="87"/>
      <c r="E462" s="87"/>
      <c r="F462" s="87"/>
      <c r="G462" s="87"/>
      <c r="H462" s="87"/>
      <c r="I462" s="87"/>
      <c r="J462" s="87"/>
      <c r="K462" s="87"/>
      <c r="L462" s="87"/>
      <c r="M462" s="87"/>
      <c r="N462" s="87"/>
      <c r="O462" s="87"/>
      <c r="P462" s="87"/>
      <c r="Q462" s="87"/>
      <c r="R462" s="87"/>
      <c r="S462" s="87">
        <f>SUM(B462:R462)</f>
        <v>0</v>
      </c>
      <c r="T462" s="87">
        <f>IF(S462=0,0,1)</f>
        <v>0</v>
      </c>
      <c r="U462" s="87" t="b">
        <f>AND(V462:X462)</f>
        <v>0</v>
      </c>
      <c r="V462" s="87" t="b">
        <f>(Requirements!K464="Normative")</f>
        <v>0</v>
      </c>
      <c r="W462" s="87" t="b">
        <f>AND(Requirements!L464&lt;&gt;"Non-testable",Requirements!L464&lt;&gt;"Deleted",Requirements!L464&lt;&gt;"")</f>
        <v>1</v>
      </c>
      <c r="X462" s="87" t="b">
        <f>(VLOOKUP(Requirements!I464,Scope[[Role]:[Description]],2,FALSE)="In")</f>
        <v>1</v>
      </c>
      <c r="Y462" s="87">
        <f>IF(U462,T462, 0)</f>
        <v>0</v>
      </c>
    </row>
    <row r="463" spans="1:60">
      <c r="A463" s="49" t="str">
        <f>Requirements!A465</f>
        <v>MS-FSA_R3721</v>
      </c>
      <c r="B463" s="87"/>
      <c r="C463" s="87"/>
      <c r="D463" s="87"/>
      <c r="E463" s="87"/>
      <c r="F463" s="87"/>
      <c r="G463" s="87"/>
      <c r="H463" s="87"/>
      <c r="I463" s="87"/>
      <c r="J463" s="87"/>
      <c r="K463" s="87"/>
      <c r="L463" s="87"/>
      <c r="M463" s="87"/>
      <c r="N463" s="87"/>
      <c r="O463" s="87"/>
      <c r="P463" s="87"/>
      <c r="Q463" s="87"/>
      <c r="R463" s="87"/>
      <c r="S463" s="87">
        <f>SUM(B463:R463)</f>
        <v>0</v>
      </c>
      <c r="T463" s="87">
        <f>IF(S463=0,0,1)</f>
        <v>0</v>
      </c>
      <c r="U463" s="87" t="b">
        <f>AND(V463:X463)</f>
        <v>0</v>
      </c>
      <c r="V463" s="87" t="b">
        <f>(Requirements!K465="Normative")</f>
        <v>0</v>
      </c>
      <c r="W463" s="87" t="b">
        <f>AND(Requirements!L465&lt;&gt;"Non-testable",Requirements!L465&lt;&gt;"Deleted",Requirements!L465&lt;&gt;"")</f>
        <v>1</v>
      </c>
      <c r="X463" s="87" t="b">
        <f>(VLOOKUP(Requirements!I465,Scope[[Role]:[Description]],2,FALSE)="In")</f>
        <v>0</v>
      </c>
      <c r="Y463" s="87">
        <f>IF(U463,T463, 0)</f>
        <v>0</v>
      </c>
    </row>
    <row r="464" spans="1:60">
      <c r="A464" s="49" t="str">
        <f>Requirements!A466</f>
        <v>MS-FSA_R3722</v>
      </c>
      <c r="B464" s="87"/>
      <c r="C464" s="87"/>
      <c r="D464" s="87"/>
      <c r="E464" s="87"/>
      <c r="F464" s="87"/>
      <c r="G464" s="87"/>
      <c r="H464" s="87"/>
      <c r="I464" s="87"/>
      <c r="J464" s="87"/>
      <c r="K464" s="87"/>
      <c r="L464" s="87"/>
      <c r="M464" s="87"/>
      <c r="N464" s="87"/>
      <c r="O464" s="87"/>
      <c r="P464" s="87"/>
      <c r="Q464" s="87"/>
      <c r="R464" s="87"/>
      <c r="S464" s="87">
        <f>SUM(B464:R464)</f>
        <v>0</v>
      </c>
      <c r="T464" s="87">
        <f>IF(S464=0,0,1)</f>
        <v>0</v>
      </c>
      <c r="U464" s="87" t="b">
        <f>AND(V464:X464)</f>
        <v>0</v>
      </c>
      <c r="V464" s="87" t="b">
        <f>(Requirements!K466="Normative")</f>
        <v>0</v>
      </c>
      <c r="W464" s="87" t="b">
        <f>AND(Requirements!L466&lt;&gt;"Non-testable",Requirements!L466&lt;&gt;"Deleted",Requirements!L466&lt;&gt;"")</f>
        <v>1</v>
      </c>
      <c r="X464" s="87" t="b">
        <f>(VLOOKUP(Requirements!I466,Scope[[Role]:[Description]],2,FALSE)="In")</f>
        <v>0</v>
      </c>
      <c r="Y464" s="87">
        <f>IF(U464,T464, 0)</f>
        <v>0</v>
      </c>
    </row>
    <row r="465" spans="1:60">
      <c r="A465" s="49" t="str">
        <f>Requirements!A467</f>
        <v>MS-FSA_R3723</v>
      </c>
      <c r="B465" s="87"/>
      <c r="C465" s="87"/>
      <c r="D465" s="87"/>
      <c r="E465" s="87"/>
      <c r="F465" s="87"/>
      <c r="G465" s="87"/>
      <c r="H465" s="87"/>
      <c r="I465" s="87"/>
      <c r="J465" s="87"/>
      <c r="K465" s="87"/>
      <c r="L465" s="87"/>
      <c r="M465" s="87"/>
      <c r="N465" s="87"/>
      <c r="O465" s="87"/>
      <c r="P465" s="87"/>
      <c r="Q465" s="87"/>
      <c r="R465" s="87"/>
      <c r="S465" s="87">
        <f>SUM(B465:R465)</f>
        <v>0</v>
      </c>
      <c r="T465" s="87">
        <f>IF(S465=0,0,1)</f>
        <v>0</v>
      </c>
      <c r="U465" s="87" t="b">
        <f>AND(V465:X465)</f>
        <v>0</v>
      </c>
      <c r="V465" s="87" t="b">
        <f>(Requirements!K467="Normative")</f>
        <v>0</v>
      </c>
      <c r="W465" s="87" t="b">
        <f>AND(Requirements!L467&lt;&gt;"Non-testable",Requirements!L467&lt;&gt;"Deleted",Requirements!L467&lt;&gt;"")</f>
        <v>1</v>
      </c>
      <c r="X465" s="87" t="b">
        <f>(VLOOKUP(Requirements!I467,Scope[[Role]:[Description]],2,FALSE)="In")</f>
        <v>0</v>
      </c>
      <c r="Y465" s="87">
        <f>IF(U465,T465, 0)</f>
        <v>0</v>
      </c>
    </row>
    <row r="466" spans="1:60">
      <c r="A466" s="49" t="str">
        <f>Requirements!A468</f>
        <v>MS-FSA_R3724</v>
      </c>
      <c r="B466" s="87"/>
      <c r="C466" s="87"/>
      <c r="D466" s="87"/>
      <c r="E466" s="87"/>
      <c r="F466" s="87"/>
      <c r="G466" s="87"/>
      <c r="H466" s="87"/>
      <c r="I466" s="87"/>
      <c r="J466" s="87"/>
      <c r="K466" s="87"/>
      <c r="L466" s="87"/>
      <c r="M466" s="87"/>
      <c r="N466" s="87"/>
      <c r="O466" s="87"/>
      <c r="P466" s="87"/>
      <c r="Q466" s="87"/>
      <c r="R466" s="87"/>
      <c r="S466" s="87">
        <f>SUM(B466:R466)</f>
        <v>0</v>
      </c>
      <c r="T466" s="87">
        <f>IF(S466=0,0,1)</f>
        <v>0</v>
      </c>
      <c r="U466" s="87" t="b">
        <f>AND(V466:X466)</f>
        <v>0</v>
      </c>
      <c r="V466" s="87" t="b">
        <f>(Requirements!K468="Normative")</f>
        <v>0</v>
      </c>
      <c r="W466" s="87" t="b">
        <f>AND(Requirements!L468&lt;&gt;"Non-testable",Requirements!L468&lt;&gt;"Deleted",Requirements!L468&lt;&gt;"")</f>
        <v>1</v>
      </c>
      <c r="X466" s="87" t="b">
        <f>(VLOOKUP(Requirements!I468,Scope[[Role]:[Description]],2,FALSE)="In")</f>
        <v>0</v>
      </c>
      <c r="Y466" s="87">
        <f>IF(U466,T466, 0)</f>
        <v>0</v>
      </c>
    </row>
    <row r="467" spans="1:60">
      <c r="A467" s="49" t="str">
        <f>Requirements!A469</f>
        <v>MS-FSA_R3725</v>
      </c>
      <c r="B467" s="87"/>
      <c r="C467" s="87"/>
      <c r="D467" s="87"/>
      <c r="E467" s="87"/>
      <c r="F467" s="87"/>
      <c r="G467" s="87"/>
      <c r="H467" s="87"/>
      <c r="I467" s="87"/>
      <c r="J467" s="87"/>
      <c r="K467" s="87"/>
      <c r="L467" s="87"/>
      <c r="M467" s="87"/>
      <c r="N467" s="87"/>
      <c r="O467" s="87"/>
      <c r="P467" s="87"/>
      <c r="Q467" s="87"/>
      <c r="R467" s="87"/>
      <c r="S467" s="87">
        <f>SUM(B467:R467)</f>
        <v>0</v>
      </c>
      <c r="T467" s="87">
        <f>IF(S467=0,0,1)</f>
        <v>0</v>
      </c>
      <c r="U467" s="87" t="b">
        <f>AND(V467:X467)</f>
        <v>0</v>
      </c>
      <c r="V467" s="87" t="b">
        <f>(Requirements!K469="Normative")</f>
        <v>0</v>
      </c>
      <c r="W467" s="87" t="b">
        <f>AND(Requirements!L469&lt;&gt;"Non-testable",Requirements!L469&lt;&gt;"Deleted",Requirements!L469&lt;&gt;"")</f>
        <v>1</v>
      </c>
      <c r="X467" s="87" t="b">
        <f>(VLOOKUP(Requirements!I469,Scope[[Role]:[Description]],2,FALSE)="In")</f>
        <v>0</v>
      </c>
      <c r="Y467" s="87">
        <f>IF(U467,T467, 0)</f>
        <v>0</v>
      </c>
    </row>
    <row r="468" spans="1:60">
      <c r="A468" s="49" t="str">
        <f>Requirements!A470</f>
        <v>MS-FSA_R3726</v>
      </c>
      <c r="B468" s="87"/>
      <c r="C468" s="87"/>
      <c r="D468" s="87"/>
      <c r="E468" s="87"/>
      <c r="F468" s="87"/>
      <c r="G468" s="87"/>
      <c r="H468" s="87"/>
      <c r="I468" s="87"/>
      <c r="J468" s="87"/>
      <c r="K468" s="87"/>
      <c r="L468" s="87"/>
      <c r="M468" s="87"/>
      <c r="N468" s="87"/>
      <c r="O468" s="87"/>
      <c r="P468" s="87"/>
      <c r="Q468" s="87"/>
      <c r="R468" s="87"/>
      <c r="S468" s="87">
        <f>SUM(B468:R468)</f>
        <v>0</v>
      </c>
      <c r="T468" s="87">
        <f>IF(S468=0,0,1)</f>
        <v>0</v>
      </c>
      <c r="U468" s="87" t="b">
        <f>AND(V468:X468)</f>
        <v>0</v>
      </c>
      <c r="V468" s="87" t="b">
        <f>(Requirements!K470="Normative")</f>
        <v>0</v>
      </c>
      <c r="W468" s="87" t="b">
        <f>AND(Requirements!L470&lt;&gt;"Non-testable",Requirements!L470&lt;&gt;"Deleted",Requirements!L470&lt;&gt;"")</f>
        <v>1</v>
      </c>
      <c r="X468" s="87" t="b">
        <f>(VLOOKUP(Requirements!I470,Scope[[Role]:[Description]],2,FALSE)="In")</f>
        <v>0</v>
      </c>
      <c r="Y468" s="87">
        <f>IF(U468,T468, 0)</f>
        <v>0</v>
      </c>
    </row>
    <row r="469" spans="1:60">
      <c r="A469" s="49" t="str">
        <f>Requirements!A471</f>
        <v>MS-FSA_R3727</v>
      </c>
      <c r="B469" s="87"/>
      <c r="C469" s="87"/>
      <c r="D469" s="87"/>
      <c r="E469" s="87"/>
      <c r="F469" s="87"/>
      <c r="G469" s="87"/>
      <c r="H469" s="87"/>
      <c r="I469" s="87"/>
      <c r="J469" s="87"/>
      <c r="K469" s="87"/>
      <c r="L469" s="87"/>
      <c r="M469" s="87"/>
      <c r="N469" s="87"/>
      <c r="O469" s="87"/>
      <c r="P469" s="87"/>
      <c r="Q469" s="87"/>
      <c r="R469" s="87"/>
      <c r="S469" s="87">
        <f>SUM(B469:R469)</f>
        <v>0</v>
      </c>
      <c r="T469" s="87">
        <f>IF(S469=0,0,1)</f>
        <v>0</v>
      </c>
      <c r="U469" s="87" t="b">
        <f>AND(V469:X469)</f>
        <v>0</v>
      </c>
      <c r="V469" s="87" t="b">
        <f>(Requirements!K471="Normative")</f>
        <v>0</v>
      </c>
      <c r="W469" s="87" t="b">
        <f>AND(Requirements!L471&lt;&gt;"Non-testable",Requirements!L471&lt;&gt;"Deleted",Requirements!L471&lt;&gt;"")</f>
        <v>1</v>
      </c>
      <c r="X469" s="87" t="b">
        <f>(VLOOKUP(Requirements!I471,Scope[[Role]:[Description]],2,FALSE)="In")</f>
        <v>0</v>
      </c>
      <c r="Y469" s="87">
        <f>IF(U469,T469, 0)</f>
        <v>0</v>
      </c>
    </row>
    <row r="470" spans="1:60">
      <c r="A470" s="49" t="str">
        <f>Requirements!A472</f>
        <v>MS-FSA_R3728</v>
      </c>
      <c r="B470" s="87"/>
      <c r="C470" s="87"/>
      <c r="D470" s="87"/>
      <c r="E470" s="87"/>
      <c r="F470" s="87"/>
      <c r="G470" s="87"/>
      <c r="H470" s="87"/>
      <c r="I470" s="87"/>
      <c r="J470" s="87"/>
      <c r="K470" s="87"/>
      <c r="L470" s="87"/>
      <c r="M470" s="87"/>
      <c r="N470" s="87"/>
      <c r="O470" s="87"/>
      <c r="P470" s="87"/>
      <c r="Q470" s="87"/>
      <c r="R470" s="87"/>
      <c r="S470" s="87">
        <f>SUM(B470:R470)</f>
        <v>0</v>
      </c>
      <c r="T470" s="87">
        <f>IF(S470=0,0,1)</f>
        <v>0</v>
      </c>
      <c r="U470" s="87" t="b">
        <f>AND(V470:X470)</f>
        <v>0</v>
      </c>
      <c r="V470" s="87" t="b">
        <f>(Requirements!K472="Normative")</f>
        <v>0</v>
      </c>
      <c r="W470" s="87" t="b">
        <f>AND(Requirements!L472&lt;&gt;"Non-testable",Requirements!L472&lt;&gt;"Deleted",Requirements!L472&lt;&gt;"")</f>
        <v>1</v>
      </c>
      <c r="X470" s="87" t="b">
        <f>(VLOOKUP(Requirements!I472,Scope[[Role]:[Description]],2,FALSE)="In")</f>
        <v>0</v>
      </c>
      <c r="Y470" s="87">
        <f>IF(U470,T470, 0)</f>
        <v>0</v>
      </c>
    </row>
    <row r="471" spans="1:60">
      <c r="A471" s="49" t="str">
        <f>Requirements!A473</f>
        <v>MS-FSA_R3729</v>
      </c>
      <c r="B471" s="87"/>
      <c r="C471" s="87"/>
      <c r="D471" s="87"/>
      <c r="E471" s="87"/>
      <c r="F471" s="87"/>
      <c r="G471" s="87"/>
      <c r="H471" s="87"/>
      <c r="I471" s="87"/>
      <c r="J471" s="87"/>
      <c r="K471" s="87"/>
      <c r="L471" s="87"/>
      <c r="M471" s="87"/>
      <c r="N471" s="87"/>
      <c r="O471" s="87"/>
      <c r="P471" s="87"/>
      <c r="Q471" s="87"/>
      <c r="R471" s="87"/>
      <c r="S471" s="87">
        <f>SUM(B471:R471)</f>
        <v>0</v>
      </c>
      <c r="T471" s="87">
        <f>IF(S471=0,0,1)</f>
        <v>0</v>
      </c>
      <c r="U471" s="87" t="b">
        <f>AND(V471:X471)</f>
        <v>0</v>
      </c>
      <c r="V471" s="87" t="b">
        <f>(Requirements!K473="Normative")</f>
        <v>1</v>
      </c>
      <c r="W471" s="87" t="b">
        <f>AND(Requirements!L473&lt;&gt;"Non-testable",Requirements!L473&lt;&gt;"Deleted",Requirements!L473&lt;&gt;"")</f>
        <v>0</v>
      </c>
      <c r="X471" s="87" t="b">
        <f>(VLOOKUP(Requirements!I473,Scope[[Role]:[Description]],2,FALSE)="In")</f>
        <v>1</v>
      </c>
      <c r="Y471" s="87">
        <f>IF(U471,T471, 0)</f>
        <v>0</v>
      </c>
    </row>
    <row r="472" spans="1:60">
      <c r="A472" s="49" t="str">
        <f>Requirements!A474</f>
        <v>MS-FSA_R3730</v>
      </c>
      <c r="B472" s="87"/>
      <c r="C472" s="87"/>
      <c r="D472" s="87"/>
      <c r="E472" s="87"/>
      <c r="F472" s="87"/>
      <c r="G472" s="87"/>
      <c r="H472" s="87"/>
      <c r="I472" s="87"/>
      <c r="J472" s="87"/>
      <c r="K472" s="87"/>
      <c r="L472" s="87"/>
      <c r="M472" s="87"/>
      <c r="N472" s="87"/>
      <c r="O472" s="87"/>
      <c r="P472" s="87"/>
      <c r="Q472" s="87"/>
      <c r="R472" s="87"/>
      <c r="S472" s="87">
        <f>SUM(B472:R472)</f>
        <v>0</v>
      </c>
      <c r="T472" s="87">
        <f>IF(S472=0,0,1)</f>
        <v>0</v>
      </c>
      <c r="U472" s="87" t="b">
        <f>AND(V472:X472)</f>
        <v>0</v>
      </c>
      <c r="V472" s="87" t="b">
        <f>(Requirements!K474="Normative")</f>
        <v>1</v>
      </c>
      <c r="W472" s="87" t="b">
        <f>AND(Requirements!L474&lt;&gt;"Non-testable",Requirements!L474&lt;&gt;"Deleted",Requirements!L474&lt;&gt;"")</f>
        <v>0</v>
      </c>
      <c r="X472" s="87" t="b">
        <f>(VLOOKUP(Requirements!I474,Scope[[Role]:[Description]],2,FALSE)="In")</f>
        <v>1</v>
      </c>
      <c r="Y472" s="87">
        <f>IF(U472,T472, 0)</f>
        <v>0</v>
      </c>
    </row>
    <row r="473" spans="1:60">
      <c r="A473" s="49" t="str">
        <f>Requirements!A475</f>
        <v>MS-FSA_R3731</v>
      </c>
      <c r="B473" s="87"/>
      <c r="C473" s="87"/>
      <c r="D473" s="87"/>
      <c r="E473" s="87"/>
      <c r="F473" s="87"/>
      <c r="G473" s="87"/>
      <c r="H473" s="87"/>
      <c r="I473" s="87"/>
      <c r="J473" s="87"/>
      <c r="K473" s="87"/>
      <c r="L473" s="87"/>
      <c r="M473" s="87"/>
      <c r="N473" s="87"/>
      <c r="O473" s="87"/>
      <c r="P473" s="87"/>
      <c r="Q473" s="87"/>
      <c r="R473" s="87"/>
      <c r="S473" s="87">
        <f>SUM(B473:R473)</f>
        <v>0</v>
      </c>
      <c r="T473" s="87">
        <f>IF(S473=0,0,1)</f>
        <v>0</v>
      </c>
      <c r="U473" s="87" t="b">
        <f>AND(V473:X473)</f>
        <v>0</v>
      </c>
      <c r="V473" s="87" t="b">
        <f>(Requirements!K475="Normative")</f>
        <v>1</v>
      </c>
      <c r="W473" s="87" t="b">
        <f>AND(Requirements!L475&lt;&gt;"Non-testable",Requirements!L475&lt;&gt;"Deleted",Requirements!L475&lt;&gt;"")</f>
        <v>0</v>
      </c>
      <c r="X473" s="87" t="b">
        <f>(VLOOKUP(Requirements!I475,Scope[[Role]:[Description]],2,FALSE)="In")</f>
        <v>1</v>
      </c>
      <c r="Y473" s="87">
        <f>IF(U473,T473, 0)</f>
        <v>0</v>
      </c>
    </row>
    <row r="474" spans="1:60">
      <c r="A474" s="155" t="str">
        <f>Requirements!A476</f>
        <v>MS-FSA_R3732</v>
      </c>
      <c r="B474" s="51"/>
      <c r="C474" s="51"/>
      <c r="D474" s="51"/>
      <c r="E474" s="51"/>
      <c r="F474" s="51"/>
      <c r="G474" s="51"/>
      <c r="H474" s="51"/>
      <c r="I474" s="51"/>
      <c r="J474" s="51"/>
      <c r="K474" s="51"/>
      <c r="L474" s="51"/>
      <c r="M474" s="51"/>
      <c r="N474" s="51"/>
      <c r="O474" s="51"/>
      <c r="P474" s="51"/>
      <c r="Q474" s="51"/>
      <c r="R474" s="51"/>
      <c r="S474" s="51">
        <f>SUM(B474:R474)</f>
        <v>0</v>
      </c>
      <c r="T474" s="51">
        <f>IF(S474=0,0,1)</f>
        <v>0</v>
      </c>
      <c r="U474" s="51" t="b">
        <f>AND(V474:X474)</f>
        <v>0</v>
      </c>
      <c r="V474" s="51" t="b">
        <f>(Requirements!K476="Normative")</f>
        <v>0</v>
      </c>
      <c r="W474" s="51" t="b">
        <f>AND(Requirements!L476&lt;&gt;"Non-testable",Requirements!L476&lt;&gt;"Deleted",Requirements!L476&lt;&gt;"")</f>
        <v>0</v>
      </c>
      <c r="X474" s="51" t="b">
        <f>(VLOOKUP(Requirements!I476,Scope[[Role]:[Description]],2,FALSE)="In")</f>
        <v>1</v>
      </c>
      <c r="Y474" s="51">
        <f>IF(U474,T474, 0)</f>
        <v>0</v>
      </c>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c r="BA474" s="50"/>
      <c r="BB474" s="50"/>
      <c r="BC474" s="50"/>
      <c r="BD474" s="50"/>
      <c r="BE474" s="50"/>
      <c r="BF474" s="50"/>
      <c r="BG474" s="50"/>
      <c r="BH474" s="50"/>
    </row>
    <row r="475" spans="1:60">
      <c r="A475" s="49" t="str">
        <f>Requirements!A477</f>
        <v>MS-FSA_R3733</v>
      </c>
      <c r="B475" s="87"/>
      <c r="C475" s="87"/>
      <c r="D475" s="87"/>
      <c r="E475" s="87"/>
      <c r="F475" s="87"/>
      <c r="G475" s="87"/>
      <c r="H475" s="87"/>
      <c r="I475" s="87"/>
      <c r="J475" s="87"/>
      <c r="K475" s="87"/>
      <c r="L475" s="87"/>
      <c r="M475" s="87"/>
      <c r="N475" s="87"/>
      <c r="O475" s="87"/>
      <c r="P475" s="87"/>
      <c r="Q475" s="87"/>
      <c r="R475" s="87"/>
      <c r="S475" s="87">
        <f>SUM(B475:R475)</f>
        <v>0</v>
      </c>
      <c r="T475" s="87">
        <f>IF(S475=0,0,1)</f>
        <v>0</v>
      </c>
      <c r="U475" s="87" t="b">
        <f>AND(V475:X475)</f>
        <v>0</v>
      </c>
      <c r="V475" s="87" t="b">
        <f>(Requirements!K477="Normative")</f>
        <v>1</v>
      </c>
      <c r="W475" s="87" t="b">
        <f>AND(Requirements!L477&lt;&gt;"Non-testable",Requirements!L477&lt;&gt;"Deleted",Requirements!L477&lt;&gt;"")</f>
        <v>0</v>
      </c>
      <c r="X475" s="87" t="b">
        <f>(VLOOKUP(Requirements!I477,Scope[[Role]:[Description]],2,FALSE)="In")</f>
        <v>1</v>
      </c>
      <c r="Y475" s="87">
        <f>IF(U475,T475, 0)</f>
        <v>0</v>
      </c>
    </row>
    <row r="476" spans="1:60">
      <c r="A476" s="49" t="str">
        <f>Requirements!A478</f>
        <v>MS-FSA_R3734</v>
      </c>
      <c r="B476" s="87"/>
      <c r="C476" s="87"/>
      <c r="D476" s="87"/>
      <c r="E476" s="87"/>
      <c r="F476" s="87"/>
      <c r="G476" s="87"/>
      <c r="H476" s="87"/>
      <c r="I476" s="87"/>
      <c r="J476" s="87"/>
      <c r="K476" s="87"/>
      <c r="L476" s="87"/>
      <c r="M476" s="87"/>
      <c r="N476" s="87"/>
      <c r="O476" s="87"/>
      <c r="P476" s="87"/>
      <c r="Q476" s="87"/>
      <c r="R476" s="87"/>
      <c r="S476" s="87">
        <f>SUM(B476:R476)</f>
        <v>0</v>
      </c>
      <c r="T476" s="87">
        <f>IF(S476=0,0,1)</f>
        <v>0</v>
      </c>
      <c r="U476" s="87" t="b">
        <f>AND(V476:X476)</f>
        <v>0</v>
      </c>
      <c r="V476" s="87" t="b">
        <f>(Requirements!K478="Normative")</f>
        <v>1</v>
      </c>
      <c r="W476" s="87" t="b">
        <f>AND(Requirements!L478&lt;&gt;"Non-testable",Requirements!L478&lt;&gt;"Deleted",Requirements!L478&lt;&gt;"")</f>
        <v>0</v>
      </c>
      <c r="X476" s="87" t="b">
        <f>(VLOOKUP(Requirements!I478,Scope[[Role]:[Description]],2,FALSE)="In")</f>
        <v>1</v>
      </c>
      <c r="Y476" s="87">
        <f>IF(U476,T476, 0)</f>
        <v>0</v>
      </c>
    </row>
    <row r="477" spans="1:60">
      <c r="A477" s="49" t="str">
        <f>Requirements!A479</f>
        <v>MS-FSA_R3735</v>
      </c>
      <c r="B477" s="87"/>
      <c r="C477" s="87"/>
      <c r="D477" s="87"/>
      <c r="E477" s="87"/>
      <c r="F477" s="87"/>
      <c r="G477" s="87"/>
      <c r="H477" s="87"/>
      <c r="I477" s="87"/>
      <c r="J477" s="87"/>
      <c r="K477" s="87"/>
      <c r="L477" s="87"/>
      <c r="M477" s="87"/>
      <c r="N477" s="87"/>
      <c r="O477" s="87"/>
      <c r="P477" s="87"/>
      <c r="Q477" s="87"/>
      <c r="R477" s="87"/>
      <c r="S477" s="87">
        <f>SUM(B477:R477)</f>
        <v>0</v>
      </c>
      <c r="T477" s="87">
        <f>IF(S477=0,0,1)</f>
        <v>0</v>
      </c>
      <c r="U477" s="87" t="b">
        <f>AND(V477:X477)</f>
        <v>0</v>
      </c>
      <c r="V477" s="87" t="b">
        <f>(Requirements!K479="Normative")</f>
        <v>1</v>
      </c>
      <c r="W477" s="87" t="b">
        <f>AND(Requirements!L479&lt;&gt;"Non-testable",Requirements!L479&lt;&gt;"Deleted",Requirements!L479&lt;&gt;"")</f>
        <v>0</v>
      </c>
      <c r="X477" s="87" t="b">
        <f>(VLOOKUP(Requirements!I479,Scope[[Role]:[Description]],2,FALSE)="In")</f>
        <v>1</v>
      </c>
      <c r="Y477" s="87">
        <f>IF(U477,T477, 0)</f>
        <v>0</v>
      </c>
    </row>
    <row r="478" spans="1:60">
      <c r="A478" s="49" t="str">
        <f>Requirements!A480</f>
        <v>MS-FSA_R3736</v>
      </c>
      <c r="B478" s="87"/>
      <c r="C478" s="87"/>
      <c r="D478" s="87"/>
      <c r="E478" s="87"/>
      <c r="F478" s="87"/>
      <c r="G478" s="87"/>
      <c r="H478" s="87"/>
      <c r="I478" s="87"/>
      <c r="J478" s="87"/>
      <c r="K478" s="87"/>
      <c r="L478" s="87"/>
      <c r="M478" s="87"/>
      <c r="N478" s="87"/>
      <c r="O478" s="87"/>
      <c r="P478" s="87"/>
      <c r="Q478" s="87"/>
      <c r="R478" s="87"/>
      <c r="S478" s="87">
        <f>SUM(B478:R478)</f>
        <v>0</v>
      </c>
      <c r="T478" s="87">
        <f>IF(S478=0,0,1)</f>
        <v>0</v>
      </c>
      <c r="U478" s="87" t="b">
        <f>AND(V478:X478)</f>
        <v>0</v>
      </c>
      <c r="V478" s="87" t="b">
        <f>(Requirements!K480="Normative")</f>
        <v>0</v>
      </c>
      <c r="W478" s="87" t="b">
        <f>AND(Requirements!L480&lt;&gt;"Non-testable",Requirements!L480&lt;&gt;"Deleted",Requirements!L480&lt;&gt;"")</f>
        <v>1</v>
      </c>
      <c r="X478" s="87" t="b">
        <f>(VLOOKUP(Requirements!I480,Scope[[Role]:[Description]],2,FALSE)="In")</f>
        <v>1</v>
      </c>
      <c r="Y478" s="87">
        <f>IF(U478,T478, 0)</f>
        <v>0</v>
      </c>
    </row>
    <row r="479" spans="1:60">
      <c r="A479" s="49" t="str">
        <f>Requirements!A481</f>
        <v>MS-FSA_R3737</v>
      </c>
      <c r="B479" s="87"/>
      <c r="C479" s="87"/>
      <c r="D479" s="87"/>
      <c r="E479" s="87"/>
      <c r="F479" s="87"/>
      <c r="G479" s="87"/>
      <c r="H479" s="87"/>
      <c r="I479" s="87"/>
      <c r="J479" s="87"/>
      <c r="K479" s="87"/>
      <c r="L479" s="87"/>
      <c r="M479" s="87"/>
      <c r="N479" s="87"/>
      <c r="O479" s="87"/>
      <c r="P479" s="87"/>
      <c r="Q479" s="87"/>
      <c r="R479" s="87"/>
      <c r="S479" s="87">
        <f>SUM(B479:R479)</f>
        <v>0</v>
      </c>
      <c r="T479" s="87">
        <f>IF(S479=0,0,1)</f>
        <v>0</v>
      </c>
      <c r="U479" s="87" t="b">
        <f>AND(V479:X479)</f>
        <v>0</v>
      </c>
      <c r="V479" s="87" t="b">
        <f>(Requirements!K481="Normative")</f>
        <v>1</v>
      </c>
      <c r="W479" s="87" t="b">
        <f>AND(Requirements!L481&lt;&gt;"Non-testable",Requirements!L481&lt;&gt;"Deleted",Requirements!L481&lt;&gt;"")</f>
        <v>0</v>
      </c>
      <c r="X479" s="87" t="b">
        <f>(VLOOKUP(Requirements!I481,Scope[[Role]:[Description]],2,FALSE)="In")</f>
        <v>1</v>
      </c>
      <c r="Y479" s="87">
        <f>IF(U479,T479, 0)</f>
        <v>0</v>
      </c>
    </row>
    <row r="480" spans="1:60">
      <c r="A480" s="155" t="str">
        <f>Requirements!A482</f>
        <v>MS-FSA_R3738</v>
      </c>
      <c r="B480" s="51"/>
      <c r="C480" s="51"/>
      <c r="D480" s="51"/>
      <c r="E480" s="51"/>
      <c r="F480" s="51"/>
      <c r="G480" s="51"/>
      <c r="H480" s="51"/>
      <c r="I480" s="51"/>
      <c r="J480" s="51"/>
      <c r="K480" s="51"/>
      <c r="L480" s="51"/>
      <c r="M480" s="51"/>
      <c r="N480" s="51"/>
      <c r="O480" s="51"/>
      <c r="P480" s="51"/>
      <c r="Q480" s="51"/>
      <c r="R480" s="51"/>
      <c r="S480" s="51">
        <f>SUM(B480:R480)</f>
        <v>0</v>
      </c>
      <c r="T480" s="51">
        <f>IF(S480=0,0,1)</f>
        <v>0</v>
      </c>
      <c r="U480" s="51" t="b">
        <f>AND(V480:X480)</f>
        <v>0</v>
      </c>
      <c r="V480" s="51" t="b">
        <f>(Requirements!K482="Normative")</f>
        <v>0</v>
      </c>
      <c r="W480" s="51" t="b">
        <f>AND(Requirements!L482&lt;&gt;"Non-testable",Requirements!L482&lt;&gt;"Deleted",Requirements!L482&lt;&gt;"")</f>
        <v>0</v>
      </c>
      <c r="X480" s="51" t="b">
        <f>(VLOOKUP(Requirements!I482,Scope[[Role]:[Description]],2,FALSE)="In")</f>
        <v>1</v>
      </c>
      <c r="Y480" s="51">
        <f>IF(U480,T480, 0)</f>
        <v>0</v>
      </c>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c r="BA480" s="50"/>
      <c r="BB480" s="50"/>
      <c r="BC480" s="50"/>
      <c r="BD480" s="50"/>
      <c r="BE480" s="50"/>
      <c r="BF480" s="50"/>
      <c r="BG480" s="50"/>
      <c r="BH480" s="50"/>
    </row>
    <row r="481" spans="1:60">
      <c r="A481" s="49" t="str">
        <f>Requirements!A483</f>
        <v>MS-FSA_R3739</v>
      </c>
      <c r="B481" s="87"/>
      <c r="C481" s="87"/>
      <c r="D481" s="87"/>
      <c r="E481" s="87"/>
      <c r="F481" s="87"/>
      <c r="G481" s="87"/>
      <c r="H481" s="87"/>
      <c r="I481" s="87"/>
      <c r="J481" s="87"/>
      <c r="K481" s="87"/>
      <c r="L481" s="87"/>
      <c r="M481" s="87"/>
      <c r="N481" s="87"/>
      <c r="O481" s="87"/>
      <c r="P481" s="87"/>
      <c r="Q481" s="87"/>
      <c r="R481" s="87"/>
      <c r="S481" s="87">
        <f>SUM(B481:R481)</f>
        <v>0</v>
      </c>
      <c r="T481" s="87">
        <f>IF(S481=0,0,1)</f>
        <v>0</v>
      </c>
      <c r="U481" s="87" t="b">
        <f>AND(V481:X481)</f>
        <v>0</v>
      </c>
      <c r="V481" s="87" t="b">
        <f>(Requirements!K483="Normative")</f>
        <v>1</v>
      </c>
      <c r="W481" s="87" t="b">
        <f>AND(Requirements!L483&lt;&gt;"Non-testable",Requirements!L483&lt;&gt;"Deleted",Requirements!L483&lt;&gt;"")</f>
        <v>0</v>
      </c>
      <c r="X481" s="87" t="b">
        <f>(VLOOKUP(Requirements!I483,Scope[[Role]:[Description]],2,FALSE)="In")</f>
        <v>1</v>
      </c>
      <c r="Y481" s="87">
        <f>IF(U481,T481, 0)</f>
        <v>0</v>
      </c>
    </row>
    <row r="482" spans="1:60">
      <c r="A482" s="155" t="str">
        <f>Requirements!A484</f>
        <v>MS-FSA_R3740</v>
      </c>
      <c r="B482" s="51"/>
      <c r="C482" s="51"/>
      <c r="D482" s="51"/>
      <c r="E482" s="51"/>
      <c r="F482" s="51"/>
      <c r="G482" s="51"/>
      <c r="H482" s="51"/>
      <c r="I482" s="51"/>
      <c r="J482" s="51"/>
      <c r="K482" s="51"/>
      <c r="L482" s="51"/>
      <c r="M482" s="51"/>
      <c r="N482" s="51"/>
      <c r="O482" s="51"/>
      <c r="P482" s="51"/>
      <c r="Q482" s="51"/>
      <c r="R482" s="51"/>
      <c r="S482" s="51">
        <f>SUM(B482:R482)</f>
        <v>0</v>
      </c>
      <c r="T482" s="51">
        <f>IF(S482=0,0,1)</f>
        <v>0</v>
      </c>
      <c r="U482" s="51" t="b">
        <f>AND(V482:X482)</f>
        <v>0</v>
      </c>
      <c r="V482" s="51" t="b">
        <f>(Requirements!K484="Normative")</f>
        <v>0</v>
      </c>
      <c r="W482" s="51" t="b">
        <f>AND(Requirements!L484&lt;&gt;"Non-testable",Requirements!L484&lt;&gt;"Deleted",Requirements!L484&lt;&gt;"")</f>
        <v>0</v>
      </c>
      <c r="X482" s="51" t="b">
        <f>(VLOOKUP(Requirements!I484,Scope[[Role]:[Description]],2,FALSE)="In")</f>
        <v>1</v>
      </c>
      <c r="Y482" s="51">
        <f>IF(U482,T482, 0)</f>
        <v>0</v>
      </c>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c r="BA482" s="50"/>
      <c r="BB482" s="50"/>
      <c r="BC482" s="50"/>
      <c r="BD482" s="50"/>
      <c r="BE482" s="50"/>
      <c r="BF482" s="50"/>
      <c r="BG482" s="50"/>
      <c r="BH482" s="50"/>
    </row>
    <row r="483" spans="1:60">
      <c r="A483" s="49" t="str">
        <f>Requirements!A485</f>
        <v>MS-FSA_R3741</v>
      </c>
      <c r="B483" s="87"/>
      <c r="C483" s="87"/>
      <c r="D483" s="87"/>
      <c r="E483" s="87"/>
      <c r="F483" s="87"/>
      <c r="G483" s="87"/>
      <c r="H483" s="87"/>
      <c r="I483" s="87"/>
      <c r="J483" s="87"/>
      <c r="K483" s="87"/>
      <c r="L483" s="87"/>
      <c r="M483" s="87"/>
      <c r="N483" s="87"/>
      <c r="O483" s="87"/>
      <c r="P483" s="87"/>
      <c r="Q483" s="87"/>
      <c r="R483" s="87"/>
      <c r="S483" s="87">
        <f>SUM(B483:R483)</f>
        <v>0</v>
      </c>
      <c r="T483" s="87">
        <f>IF(S483=0,0,1)</f>
        <v>0</v>
      </c>
      <c r="U483" s="87" t="b">
        <f>AND(V483:X483)</f>
        <v>0</v>
      </c>
      <c r="V483" s="87" t="b">
        <f>(Requirements!K485="Normative")</f>
        <v>0</v>
      </c>
      <c r="W483" s="87" t="b">
        <f>AND(Requirements!L485&lt;&gt;"Non-testable",Requirements!L485&lt;&gt;"Deleted",Requirements!L485&lt;&gt;"")</f>
        <v>1</v>
      </c>
      <c r="X483" s="87" t="b">
        <f>(VLOOKUP(Requirements!I485,Scope[[Role]:[Description]],2,FALSE)="In")</f>
        <v>1</v>
      </c>
      <c r="Y483" s="87">
        <f>IF(U483,T483, 0)</f>
        <v>0</v>
      </c>
    </row>
    <row r="484" spans="1:60">
      <c r="A484" s="49" t="str">
        <f>Requirements!A486</f>
        <v>MS-FSA_R3742</v>
      </c>
      <c r="B484" s="87"/>
      <c r="C484" s="87"/>
      <c r="D484" s="87"/>
      <c r="E484" s="87"/>
      <c r="F484" s="87"/>
      <c r="G484" s="87"/>
      <c r="H484" s="87"/>
      <c r="I484" s="87"/>
      <c r="J484" s="87"/>
      <c r="K484" s="87"/>
      <c r="L484" s="87"/>
      <c r="M484" s="87"/>
      <c r="N484" s="87"/>
      <c r="O484" s="87"/>
      <c r="P484" s="87"/>
      <c r="Q484" s="87"/>
      <c r="R484" s="87"/>
      <c r="S484" s="87">
        <f>SUM(B484:R484)</f>
        <v>0</v>
      </c>
      <c r="T484" s="87">
        <f>IF(S484=0,0,1)</f>
        <v>0</v>
      </c>
      <c r="U484" s="87" t="b">
        <f>AND(V484:X484)</f>
        <v>0</v>
      </c>
      <c r="V484" s="87" t="b">
        <f>(Requirements!K486="Normative")</f>
        <v>1</v>
      </c>
      <c r="W484" s="87" t="b">
        <f>AND(Requirements!L486&lt;&gt;"Non-testable",Requirements!L486&lt;&gt;"Deleted",Requirements!L486&lt;&gt;"")</f>
        <v>0</v>
      </c>
      <c r="X484" s="87" t="b">
        <f>(VLOOKUP(Requirements!I486,Scope[[Role]:[Description]],2,FALSE)="In")</f>
        <v>1</v>
      </c>
      <c r="Y484" s="87">
        <f>IF(U484,T484, 0)</f>
        <v>0</v>
      </c>
    </row>
    <row r="485" spans="1:60">
      <c r="A485" s="49" t="str">
        <f>Requirements!A487</f>
        <v>MS-FSA_R3743</v>
      </c>
      <c r="B485" s="87"/>
      <c r="C485" s="87"/>
      <c r="D485" s="87"/>
      <c r="E485" s="87"/>
      <c r="F485" s="87"/>
      <c r="G485" s="87"/>
      <c r="H485" s="87"/>
      <c r="I485" s="87"/>
      <c r="J485" s="87"/>
      <c r="K485" s="87"/>
      <c r="L485" s="87"/>
      <c r="M485" s="87"/>
      <c r="N485" s="87"/>
      <c r="O485" s="87"/>
      <c r="P485" s="87"/>
      <c r="Q485" s="87"/>
      <c r="R485" s="87"/>
      <c r="S485" s="87">
        <f>SUM(B485:R485)</f>
        <v>0</v>
      </c>
      <c r="T485" s="87">
        <f>IF(S485=0,0,1)</f>
        <v>0</v>
      </c>
      <c r="U485" s="87" t="b">
        <f>AND(V485:X485)</f>
        <v>0</v>
      </c>
      <c r="V485" s="87" t="b">
        <f>(Requirements!K487="Normative")</f>
        <v>1</v>
      </c>
      <c r="W485" s="87" t="b">
        <f>AND(Requirements!L487&lt;&gt;"Non-testable",Requirements!L487&lt;&gt;"Deleted",Requirements!L487&lt;&gt;"")</f>
        <v>0</v>
      </c>
      <c r="X485" s="87" t="b">
        <f>(VLOOKUP(Requirements!I487,Scope[[Role]:[Description]],2,FALSE)="In")</f>
        <v>1</v>
      </c>
      <c r="Y485" s="87">
        <f>IF(U485,T485, 0)</f>
        <v>0</v>
      </c>
    </row>
    <row r="486" spans="1:60">
      <c r="A486" s="49" t="str">
        <f>Requirements!A488</f>
        <v>MS-FSA_R3744</v>
      </c>
      <c r="B486" s="87"/>
      <c r="C486" s="87"/>
      <c r="D486" s="87"/>
      <c r="E486" s="87"/>
      <c r="F486" s="87"/>
      <c r="G486" s="87"/>
      <c r="H486" s="87"/>
      <c r="I486" s="87"/>
      <c r="J486" s="87"/>
      <c r="K486" s="87"/>
      <c r="L486" s="87"/>
      <c r="M486" s="87"/>
      <c r="N486" s="87"/>
      <c r="O486" s="87"/>
      <c r="P486" s="87"/>
      <c r="Q486" s="87"/>
      <c r="R486" s="87"/>
      <c r="S486" s="87">
        <f>SUM(B486:R486)</f>
        <v>0</v>
      </c>
      <c r="T486" s="87">
        <f>IF(S486=0,0,1)</f>
        <v>0</v>
      </c>
      <c r="U486" s="87" t="b">
        <f>AND(V486:X486)</f>
        <v>0</v>
      </c>
      <c r="V486" s="87" t="b">
        <f>(Requirements!K488="Normative")</f>
        <v>1</v>
      </c>
      <c r="W486" s="87" t="b">
        <f>AND(Requirements!L488&lt;&gt;"Non-testable",Requirements!L488&lt;&gt;"Deleted",Requirements!L488&lt;&gt;"")</f>
        <v>1</v>
      </c>
      <c r="X486" s="87" t="b">
        <f>(VLOOKUP(Requirements!I488,Scope[[Role]:[Description]],2,FALSE)="In")</f>
        <v>0</v>
      </c>
      <c r="Y486" s="87">
        <f>IF(U486,T486, 0)</f>
        <v>0</v>
      </c>
    </row>
    <row r="487" spans="1:60">
      <c r="A487" s="49" t="str">
        <f>Requirements!A489</f>
        <v>MS-FSA_R3745</v>
      </c>
      <c r="B487" s="87"/>
      <c r="C487" s="87"/>
      <c r="D487" s="87"/>
      <c r="E487" s="87"/>
      <c r="F487" s="87"/>
      <c r="G487" s="87"/>
      <c r="H487" s="87"/>
      <c r="I487" s="87"/>
      <c r="J487" s="87"/>
      <c r="K487" s="87"/>
      <c r="L487" s="87"/>
      <c r="M487" s="87"/>
      <c r="N487" s="87"/>
      <c r="O487" s="87"/>
      <c r="P487" s="87"/>
      <c r="Q487" s="87"/>
      <c r="R487" s="87"/>
      <c r="S487" s="87">
        <f>SUM(B487:R487)</f>
        <v>0</v>
      </c>
      <c r="T487" s="87">
        <f>IF(S487=0,0,1)</f>
        <v>0</v>
      </c>
      <c r="U487" s="87" t="b">
        <f>AND(V487:X487)</f>
        <v>0</v>
      </c>
      <c r="V487" s="87" t="b">
        <f>(Requirements!K489="Normative")</f>
        <v>0</v>
      </c>
      <c r="W487" s="87" t="b">
        <f>AND(Requirements!L489&lt;&gt;"Non-testable",Requirements!L489&lt;&gt;"Deleted",Requirements!L489&lt;&gt;"")</f>
        <v>1</v>
      </c>
      <c r="X487" s="87" t="b">
        <f>(VLOOKUP(Requirements!I489,Scope[[Role]:[Description]],2,FALSE)="In")</f>
        <v>0</v>
      </c>
      <c r="Y487" s="87">
        <f>IF(U487,T487, 0)</f>
        <v>0</v>
      </c>
    </row>
    <row r="488" spans="1:60">
      <c r="A488" s="49" t="str">
        <f>Requirements!A490</f>
        <v>MS-FSA_R3746</v>
      </c>
      <c r="B488" s="87"/>
      <c r="C488" s="87"/>
      <c r="D488" s="87"/>
      <c r="E488" s="87"/>
      <c r="F488" s="87"/>
      <c r="G488" s="87"/>
      <c r="H488" s="87"/>
      <c r="I488" s="87"/>
      <c r="J488" s="87"/>
      <c r="K488" s="87"/>
      <c r="L488" s="87"/>
      <c r="M488" s="87"/>
      <c r="N488" s="87"/>
      <c r="O488" s="87"/>
      <c r="P488" s="87"/>
      <c r="Q488" s="87"/>
      <c r="R488" s="87"/>
      <c r="S488" s="87">
        <f>SUM(B488:R488)</f>
        <v>0</v>
      </c>
      <c r="T488" s="87">
        <f>IF(S488=0,0,1)</f>
        <v>0</v>
      </c>
      <c r="U488" s="87" t="b">
        <f>AND(V488:X488)</f>
        <v>0</v>
      </c>
      <c r="V488" s="87" t="b">
        <f>(Requirements!K490="Normative")</f>
        <v>0</v>
      </c>
      <c r="W488" s="87" t="b">
        <f>AND(Requirements!L490&lt;&gt;"Non-testable",Requirements!L490&lt;&gt;"Deleted",Requirements!L490&lt;&gt;"")</f>
        <v>1</v>
      </c>
      <c r="X488" s="87" t="b">
        <f>(VLOOKUP(Requirements!I490,Scope[[Role]:[Description]],2,FALSE)="In")</f>
        <v>0</v>
      </c>
      <c r="Y488" s="87">
        <f>IF(U488,T488, 0)</f>
        <v>0</v>
      </c>
    </row>
    <row r="489" spans="1:60">
      <c r="A489" s="49" t="str">
        <f>Requirements!A491</f>
        <v>MS-FSA_R3747</v>
      </c>
      <c r="B489" s="87"/>
      <c r="C489" s="87"/>
      <c r="D489" s="87"/>
      <c r="E489" s="87"/>
      <c r="F489" s="87"/>
      <c r="G489" s="87"/>
      <c r="H489" s="87"/>
      <c r="I489" s="87"/>
      <c r="J489" s="87"/>
      <c r="K489" s="87"/>
      <c r="L489" s="87"/>
      <c r="M489" s="87"/>
      <c r="N489" s="87"/>
      <c r="O489" s="87"/>
      <c r="P489" s="87"/>
      <c r="Q489" s="87"/>
      <c r="R489" s="87"/>
      <c r="S489" s="87">
        <f>SUM(B489:R489)</f>
        <v>0</v>
      </c>
      <c r="T489" s="87">
        <f>IF(S489=0,0,1)</f>
        <v>0</v>
      </c>
      <c r="U489" s="87" t="b">
        <f>AND(V489:X489)</f>
        <v>0</v>
      </c>
      <c r="V489" s="87" t="b">
        <f>(Requirements!K491="Normative")</f>
        <v>0</v>
      </c>
      <c r="W489" s="87" t="b">
        <f>AND(Requirements!L491&lt;&gt;"Non-testable",Requirements!L491&lt;&gt;"Deleted",Requirements!L491&lt;&gt;"")</f>
        <v>1</v>
      </c>
      <c r="X489" s="87" t="b">
        <f>(VLOOKUP(Requirements!I491,Scope[[Role]:[Description]],2,FALSE)="In")</f>
        <v>0</v>
      </c>
      <c r="Y489" s="87">
        <f>IF(U489,T489, 0)</f>
        <v>0</v>
      </c>
    </row>
    <row r="490" spans="1:60">
      <c r="A490" s="157" t="str">
        <f>Requirements!A492</f>
        <v>MS-FSA_R3748</v>
      </c>
      <c r="B490" s="87"/>
      <c r="C490" s="87"/>
      <c r="D490" s="87"/>
      <c r="E490" s="87"/>
      <c r="F490" s="87"/>
      <c r="G490" s="87"/>
      <c r="H490" s="87"/>
      <c r="I490" s="87"/>
      <c r="J490" s="87"/>
      <c r="K490" s="87"/>
      <c r="L490" s="87"/>
      <c r="M490" s="87"/>
      <c r="N490" s="87"/>
      <c r="O490" s="87"/>
      <c r="P490" s="87"/>
      <c r="Q490" s="87"/>
      <c r="R490" s="87"/>
      <c r="S490" s="87">
        <f>SUM(B490:R490)</f>
        <v>0</v>
      </c>
      <c r="T490" s="77">
        <f>IF(S490=0,0,1)</f>
        <v>0</v>
      </c>
      <c r="U490" s="77" t="b">
        <f>AND(V490:X490)</f>
        <v>1</v>
      </c>
      <c r="V490" s="87" t="b">
        <f>(Requirements!K492="Normative")</f>
        <v>1</v>
      </c>
      <c r="W490" s="87" t="b">
        <f>AND(Requirements!L492&lt;&gt;"Non-testable",Requirements!L492&lt;&gt;"Deleted",Requirements!L492&lt;&gt;"")</f>
        <v>1</v>
      </c>
      <c r="X490" s="87" t="b">
        <f>(VLOOKUP(Requirements!I492,Scope[[Role]:[Description]],2,FALSE)="In")</f>
        <v>1</v>
      </c>
      <c r="Y490" s="87">
        <f>IF(U490,T490, 0)</f>
        <v>0</v>
      </c>
    </row>
    <row r="491" spans="1:60">
      <c r="A491" s="157" t="str">
        <f>Requirements!A493</f>
        <v>MS-FSA_R3749</v>
      </c>
      <c r="B491" s="87"/>
      <c r="C491" s="87"/>
      <c r="D491" s="87"/>
      <c r="E491" s="87"/>
      <c r="F491" s="87"/>
      <c r="G491" s="87"/>
      <c r="H491" s="87"/>
      <c r="I491" s="87"/>
      <c r="J491" s="87"/>
      <c r="K491" s="87"/>
      <c r="L491" s="87"/>
      <c r="M491" s="87"/>
      <c r="N491" s="87"/>
      <c r="O491" s="87"/>
      <c r="P491" s="87"/>
      <c r="Q491" s="87"/>
      <c r="R491" s="87"/>
      <c r="S491" s="87">
        <f>SUM(B491:R491)</f>
        <v>0</v>
      </c>
      <c r="T491" s="77">
        <f>IF(S491=0,0,1)</f>
        <v>0</v>
      </c>
      <c r="U491" s="77" t="b">
        <f>AND(V491:X491)</f>
        <v>1</v>
      </c>
      <c r="V491" s="87" t="b">
        <f>(Requirements!K493="Normative")</f>
        <v>1</v>
      </c>
      <c r="W491" s="87" t="b">
        <f>AND(Requirements!L493&lt;&gt;"Non-testable",Requirements!L493&lt;&gt;"Deleted",Requirements!L493&lt;&gt;"")</f>
        <v>1</v>
      </c>
      <c r="X491" s="87" t="b">
        <f>(VLOOKUP(Requirements!I493,Scope[[Role]:[Description]],2,FALSE)="In")</f>
        <v>1</v>
      </c>
      <c r="Y491" s="87">
        <f>IF(U491,T491, 0)</f>
        <v>0</v>
      </c>
    </row>
    <row r="492" spans="1:60">
      <c r="A492" s="157" t="str">
        <f>Requirements!A494</f>
        <v>MS-FSA_R3750</v>
      </c>
      <c r="B492" s="87"/>
      <c r="C492" s="87"/>
      <c r="D492" s="87"/>
      <c r="E492" s="87"/>
      <c r="F492" s="87"/>
      <c r="G492" s="87"/>
      <c r="H492" s="87"/>
      <c r="I492" s="87"/>
      <c r="J492" s="87"/>
      <c r="K492" s="87"/>
      <c r="L492" s="87"/>
      <c r="M492" s="87"/>
      <c r="N492" s="87"/>
      <c r="O492" s="87"/>
      <c r="P492" s="87"/>
      <c r="Q492" s="87"/>
      <c r="R492" s="87"/>
      <c r="S492" s="87">
        <f>SUM(B492:R492)</f>
        <v>0</v>
      </c>
      <c r="T492" s="77">
        <f>IF(S492=0,0,1)</f>
        <v>0</v>
      </c>
      <c r="U492" s="77" t="b">
        <f>AND(V492:X492)</f>
        <v>1</v>
      </c>
      <c r="V492" s="87" t="b">
        <f>(Requirements!K494="Normative")</f>
        <v>1</v>
      </c>
      <c r="W492" s="87" t="b">
        <f>AND(Requirements!L494&lt;&gt;"Non-testable",Requirements!L494&lt;&gt;"Deleted",Requirements!L494&lt;&gt;"")</f>
        <v>1</v>
      </c>
      <c r="X492" s="87" t="b">
        <f>(VLOOKUP(Requirements!I494,Scope[[Role]:[Description]],2,FALSE)="In")</f>
        <v>1</v>
      </c>
      <c r="Y492" s="87">
        <f>IF(U492,T492, 0)</f>
        <v>0</v>
      </c>
    </row>
    <row r="493" spans="1:60">
      <c r="A493" s="49" t="str">
        <f>Requirements!A495</f>
        <v>MS-FSA_R3751</v>
      </c>
      <c r="B493" s="87"/>
      <c r="C493" s="87"/>
      <c r="D493" s="87"/>
      <c r="E493" s="87"/>
      <c r="F493" s="87"/>
      <c r="G493" s="87"/>
      <c r="H493" s="87"/>
      <c r="I493" s="87"/>
      <c r="J493" s="87"/>
      <c r="K493" s="87"/>
      <c r="L493" s="87"/>
      <c r="M493" s="87"/>
      <c r="N493" s="87"/>
      <c r="O493" s="87"/>
      <c r="P493" s="87"/>
      <c r="Q493" s="87"/>
      <c r="R493" s="87"/>
      <c r="S493" s="87">
        <f>SUM(B493:R493)</f>
        <v>0</v>
      </c>
      <c r="T493" s="87">
        <f>IF(S493=0,0,1)</f>
        <v>0</v>
      </c>
      <c r="U493" s="87" t="b">
        <f>AND(V493:X493)</f>
        <v>0</v>
      </c>
      <c r="V493" s="87" t="b">
        <f>(Requirements!K495="Normative")</f>
        <v>1</v>
      </c>
      <c r="W493" s="87" t="b">
        <f>AND(Requirements!L495&lt;&gt;"Non-testable",Requirements!L495&lt;&gt;"Deleted",Requirements!L495&lt;&gt;"")</f>
        <v>0</v>
      </c>
      <c r="X493" s="87" t="b">
        <f>(VLOOKUP(Requirements!I495,Scope[[Role]:[Description]],2,FALSE)="In")</f>
        <v>1</v>
      </c>
      <c r="Y493" s="87">
        <f>IF(U493,T493, 0)</f>
        <v>0</v>
      </c>
    </row>
    <row r="494" spans="1:60">
      <c r="A494" s="49" t="str">
        <f>Requirements!A496</f>
        <v>MS-FSA_R3752</v>
      </c>
      <c r="B494" s="87"/>
      <c r="C494" s="87"/>
      <c r="D494" s="87"/>
      <c r="E494" s="87"/>
      <c r="F494" s="87"/>
      <c r="G494" s="87"/>
      <c r="H494" s="87"/>
      <c r="I494" s="87"/>
      <c r="J494" s="87"/>
      <c r="K494" s="87"/>
      <c r="L494" s="87"/>
      <c r="M494" s="87"/>
      <c r="N494" s="87"/>
      <c r="O494" s="87"/>
      <c r="P494" s="87"/>
      <c r="Q494" s="87"/>
      <c r="R494" s="87"/>
      <c r="S494" s="87">
        <f>SUM(B494:R494)</f>
        <v>0</v>
      </c>
      <c r="T494" s="87">
        <f>IF(S494=0,0,1)</f>
        <v>0</v>
      </c>
      <c r="U494" s="87" t="b">
        <f>AND(V494:X494)</f>
        <v>0</v>
      </c>
      <c r="V494" s="87" t="b">
        <f>(Requirements!K496="Normative")</f>
        <v>1</v>
      </c>
      <c r="W494" s="87" t="b">
        <f>AND(Requirements!L496&lt;&gt;"Non-testable",Requirements!L496&lt;&gt;"Deleted",Requirements!L496&lt;&gt;"")</f>
        <v>0</v>
      </c>
      <c r="X494" s="87" t="b">
        <f>(VLOOKUP(Requirements!I496,Scope[[Role]:[Description]],2,FALSE)="In")</f>
        <v>1</v>
      </c>
      <c r="Y494" s="87">
        <f>IF(U494,T494, 0)</f>
        <v>0</v>
      </c>
    </row>
    <row r="495" spans="1:60">
      <c r="A495" s="49" t="str">
        <f>Requirements!A497</f>
        <v>MS-FSA_R3753</v>
      </c>
      <c r="B495" s="87"/>
      <c r="C495" s="87"/>
      <c r="D495" s="87"/>
      <c r="E495" s="87"/>
      <c r="F495" s="87"/>
      <c r="G495" s="87"/>
      <c r="H495" s="87"/>
      <c r="I495" s="87"/>
      <c r="J495" s="87"/>
      <c r="K495" s="87"/>
      <c r="L495" s="87"/>
      <c r="M495" s="87"/>
      <c r="N495" s="87"/>
      <c r="O495" s="87"/>
      <c r="P495" s="87"/>
      <c r="Q495" s="87"/>
      <c r="R495" s="87"/>
      <c r="S495" s="87">
        <f>SUM(B495:R495)</f>
        <v>0</v>
      </c>
      <c r="T495" s="87">
        <f>IF(S495=0,0,1)</f>
        <v>0</v>
      </c>
      <c r="U495" s="87" t="b">
        <f>AND(V495:X495)</f>
        <v>0</v>
      </c>
      <c r="V495" s="87" t="b">
        <f>(Requirements!K497="Normative")</f>
        <v>1</v>
      </c>
      <c r="W495" s="87" t="b">
        <f>AND(Requirements!L497&lt;&gt;"Non-testable",Requirements!L497&lt;&gt;"Deleted",Requirements!L497&lt;&gt;"")</f>
        <v>0</v>
      </c>
      <c r="X495" s="87" t="b">
        <f>(VLOOKUP(Requirements!I497,Scope[[Role]:[Description]],2,FALSE)="In")</f>
        <v>1</v>
      </c>
      <c r="Y495" s="87">
        <f>IF(U495,T495, 0)</f>
        <v>0</v>
      </c>
    </row>
    <row r="496" spans="1:60">
      <c r="A496" s="49" t="str">
        <f>Requirements!A498</f>
        <v>MS-FSA_R3754</v>
      </c>
      <c r="B496" s="87"/>
      <c r="C496" s="87"/>
      <c r="D496" s="87"/>
      <c r="E496" s="87"/>
      <c r="F496" s="87"/>
      <c r="G496" s="87"/>
      <c r="H496" s="87"/>
      <c r="I496" s="87"/>
      <c r="J496" s="87"/>
      <c r="K496" s="87"/>
      <c r="L496" s="87"/>
      <c r="M496" s="87"/>
      <c r="N496" s="87"/>
      <c r="O496" s="87"/>
      <c r="P496" s="87"/>
      <c r="Q496" s="87"/>
      <c r="R496" s="87"/>
      <c r="S496" s="87">
        <f>SUM(B496:R496)</f>
        <v>0</v>
      </c>
      <c r="T496" s="87">
        <f>IF(S496=0,0,1)</f>
        <v>0</v>
      </c>
      <c r="U496" s="87" t="b">
        <f>AND(V496:X496)</f>
        <v>0</v>
      </c>
      <c r="V496" s="87" t="b">
        <f>(Requirements!K498="Normative")</f>
        <v>1</v>
      </c>
      <c r="W496" s="87" t="b">
        <f>AND(Requirements!L498&lt;&gt;"Non-testable",Requirements!L498&lt;&gt;"Deleted",Requirements!L498&lt;&gt;"")</f>
        <v>0</v>
      </c>
      <c r="X496" s="87" t="b">
        <f>(VLOOKUP(Requirements!I498,Scope[[Role]:[Description]],2,FALSE)="In")</f>
        <v>1</v>
      </c>
      <c r="Y496" s="87">
        <f>IF(U496,T496, 0)</f>
        <v>0</v>
      </c>
    </row>
    <row r="497" spans="1:25">
      <c r="A497" s="49" t="str">
        <f>Requirements!A499</f>
        <v>MS-FSA_R6036</v>
      </c>
      <c r="B497" s="87"/>
      <c r="C497" s="87"/>
      <c r="D497" s="87"/>
      <c r="E497" s="87"/>
      <c r="F497" s="87"/>
      <c r="G497" s="87"/>
      <c r="H497" s="87"/>
      <c r="I497" s="87"/>
      <c r="J497" s="87"/>
      <c r="K497" s="87"/>
      <c r="L497" s="87"/>
      <c r="M497" s="87"/>
      <c r="N497" s="87"/>
      <c r="O497" s="87"/>
      <c r="P497" s="87"/>
      <c r="Q497" s="87"/>
      <c r="R497" s="87"/>
      <c r="S497" s="87">
        <f>SUM(B497:R497)</f>
        <v>0</v>
      </c>
      <c r="T497" s="87">
        <f>IF(S497=0,0,1)</f>
        <v>0</v>
      </c>
      <c r="U497" s="87" t="b">
        <f>AND(V497:X497)</f>
        <v>0</v>
      </c>
      <c r="V497" s="87" t="b">
        <f>(Requirements!K499="Normative")</f>
        <v>0</v>
      </c>
      <c r="W497" s="87" t="b">
        <f>AND(Requirements!L499&lt;&gt;"Non-testable",Requirements!L499&lt;&gt;"Deleted",Requirements!L499&lt;&gt;"")</f>
        <v>1</v>
      </c>
      <c r="X497" s="87" t="b">
        <f>(VLOOKUP(Requirements!I499,Scope[[Role]:[Description]],2,FALSE)="In")</f>
        <v>0</v>
      </c>
      <c r="Y497" s="87">
        <f>IF(U497,T497, 0)</f>
        <v>0</v>
      </c>
    </row>
    <row r="498" spans="1:25">
      <c r="A498" s="49" t="str">
        <f>Requirements!A500</f>
        <v>MS-FSA_R6037</v>
      </c>
      <c r="B498" s="87"/>
      <c r="C498" s="87"/>
      <c r="D498" s="87"/>
      <c r="E498" s="87"/>
      <c r="F498" s="87"/>
      <c r="G498" s="87"/>
      <c r="H498" s="87"/>
      <c r="I498" s="87"/>
      <c r="J498" s="87"/>
      <c r="K498" s="87"/>
      <c r="L498" s="87"/>
      <c r="M498" s="87"/>
      <c r="N498" s="87"/>
      <c r="O498" s="87"/>
      <c r="P498" s="87"/>
      <c r="Q498" s="87"/>
      <c r="R498" s="87"/>
      <c r="S498" s="87">
        <f>SUM(B498:R498)</f>
        <v>0</v>
      </c>
      <c r="T498" s="87">
        <f>IF(S498=0,0,1)</f>
        <v>0</v>
      </c>
      <c r="U498" s="87" t="b">
        <f>AND(V498:X498)</f>
        <v>0</v>
      </c>
      <c r="V498" s="87" t="b">
        <f>(Requirements!K500="Normative")</f>
        <v>0</v>
      </c>
      <c r="W498" s="87" t="b">
        <f>AND(Requirements!L500&lt;&gt;"Non-testable",Requirements!L500&lt;&gt;"Deleted",Requirements!L500&lt;&gt;"")</f>
        <v>1</v>
      </c>
      <c r="X498" s="87" t="b">
        <f>(VLOOKUP(Requirements!I500,Scope[[Role]:[Description]],2,FALSE)="In")</f>
        <v>0</v>
      </c>
      <c r="Y498" s="87">
        <f>IF(U498,T498, 0)</f>
        <v>0</v>
      </c>
    </row>
    <row r="499" spans="1:25">
      <c r="A499" s="49" t="str">
        <f>Requirements!A501</f>
        <v>MS-FSA_R6038</v>
      </c>
      <c r="B499" s="87"/>
      <c r="C499" s="87"/>
      <c r="D499" s="87"/>
      <c r="E499" s="87"/>
      <c r="F499" s="87"/>
      <c r="G499" s="87"/>
      <c r="H499" s="87"/>
      <c r="I499" s="87"/>
      <c r="J499" s="87"/>
      <c r="K499" s="87"/>
      <c r="L499" s="87"/>
      <c r="M499" s="87"/>
      <c r="N499" s="87"/>
      <c r="O499" s="87"/>
      <c r="P499" s="87"/>
      <c r="Q499" s="87"/>
      <c r="R499" s="87"/>
      <c r="S499" s="87">
        <f>SUM(B499:R499)</f>
        <v>0</v>
      </c>
      <c r="T499" s="87">
        <f>IF(S499=0,0,1)</f>
        <v>0</v>
      </c>
      <c r="U499" s="87" t="b">
        <f>AND(V499:X499)</f>
        <v>0</v>
      </c>
      <c r="V499" s="87" t="b">
        <f>(Requirements!K501="Normative")</f>
        <v>0</v>
      </c>
      <c r="W499" s="87" t="b">
        <f>AND(Requirements!L501&lt;&gt;"Non-testable",Requirements!L501&lt;&gt;"Deleted",Requirements!L501&lt;&gt;"")</f>
        <v>1</v>
      </c>
      <c r="X499" s="87" t="b">
        <f>(VLOOKUP(Requirements!I501,Scope[[Role]:[Description]],2,FALSE)="In")</f>
        <v>0</v>
      </c>
      <c r="Y499" s="87">
        <f>IF(U499,T499, 0)</f>
        <v>0</v>
      </c>
    </row>
    <row r="500" spans="1:25">
      <c r="A500" s="49" t="str">
        <f>Requirements!A502</f>
        <v>MS-FSA_R6039</v>
      </c>
      <c r="B500" s="87"/>
      <c r="C500" s="87"/>
      <c r="D500" s="87"/>
      <c r="E500" s="87"/>
      <c r="F500" s="87"/>
      <c r="G500" s="87"/>
      <c r="H500" s="87"/>
      <c r="I500" s="87"/>
      <c r="J500" s="87"/>
      <c r="K500" s="87"/>
      <c r="L500" s="87"/>
      <c r="M500" s="87"/>
      <c r="N500" s="87"/>
      <c r="O500" s="87"/>
      <c r="P500" s="87"/>
      <c r="Q500" s="87"/>
      <c r="R500" s="87"/>
      <c r="S500" s="87">
        <f>SUM(B500:R500)</f>
        <v>0</v>
      </c>
      <c r="T500" s="87">
        <f>IF(S500=0,0,1)</f>
        <v>0</v>
      </c>
      <c r="U500" s="87" t="b">
        <f>AND(V500:X500)</f>
        <v>0</v>
      </c>
      <c r="V500" s="87" t="b">
        <f>(Requirements!K502="Normative")</f>
        <v>0</v>
      </c>
      <c r="W500" s="87" t="b">
        <f>AND(Requirements!L502&lt;&gt;"Non-testable",Requirements!L502&lt;&gt;"Deleted",Requirements!L502&lt;&gt;"")</f>
        <v>1</v>
      </c>
      <c r="X500" s="87" t="b">
        <f>(VLOOKUP(Requirements!I502,Scope[[Role]:[Description]],2,FALSE)="In")</f>
        <v>0</v>
      </c>
      <c r="Y500" s="87">
        <f>IF(U500,T500, 0)</f>
        <v>0</v>
      </c>
    </row>
    <row r="501" spans="1:25">
      <c r="A501" s="49" t="str">
        <f>Requirements!A503</f>
        <v>MS-FSA_R6040</v>
      </c>
      <c r="B501" s="87"/>
      <c r="C501" s="87"/>
      <c r="D501" s="87"/>
      <c r="E501" s="87"/>
      <c r="F501" s="87"/>
      <c r="G501" s="87"/>
      <c r="H501" s="87"/>
      <c r="I501" s="87"/>
      <c r="J501" s="87"/>
      <c r="K501" s="87"/>
      <c r="L501" s="87"/>
      <c r="M501" s="87"/>
      <c r="N501" s="87"/>
      <c r="O501" s="87"/>
      <c r="P501" s="87"/>
      <c r="Q501" s="87"/>
      <c r="R501" s="87"/>
      <c r="S501" s="87">
        <f>SUM(B501:R501)</f>
        <v>0</v>
      </c>
      <c r="T501" s="87">
        <f>IF(S501=0,0,1)</f>
        <v>0</v>
      </c>
      <c r="U501" s="87" t="b">
        <f>AND(V501:X501)</f>
        <v>0</v>
      </c>
      <c r="V501" s="87" t="b">
        <f>(Requirements!K503="Normative")</f>
        <v>0</v>
      </c>
      <c r="W501" s="87" t="b">
        <f>AND(Requirements!L503&lt;&gt;"Non-testable",Requirements!L503&lt;&gt;"Deleted",Requirements!L503&lt;&gt;"")</f>
        <v>1</v>
      </c>
      <c r="X501" s="87" t="b">
        <f>(VLOOKUP(Requirements!I503,Scope[[Role]:[Description]],2,FALSE)="In")</f>
        <v>0</v>
      </c>
      <c r="Y501" s="87">
        <f>IF(U501,T501, 0)</f>
        <v>0</v>
      </c>
    </row>
    <row r="502" spans="1:25">
      <c r="A502" s="49" t="str">
        <f>Requirements!A504</f>
        <v>MS-FSA_R6041</v>
      </c>
      <c r="B502" s="87"/>
      <c r="C502" s="87"/>
      <c r="D502" s="87"/>
      <c r="E502" s="87"/>
      <c r="F502" s="87"/>
      <c r="G502" s="87"/>
      <c r="H502" s="87"/>
      <c r="I502" s="87"/>
      <c r="J502" s="87"/>
      <c r="K502" s="87"/>
      <c r="L502" s="87"/>
      <c r="M502" s="87"/>
      <c r="N502" s="87"/>
      <c r="O502" s="87"/>
      <c r="P502" s="87"/>
      <c r="Q502" s="87"/>
      <c r="R502" s="87"/>
      <c r="S502" s="87">
        <f>SUM(B502:R502)</f>
        <v>0</v>
      </c>
      <c r="T502" s="87">
        <f>IF(S502=0,0,1)</f>
        <v>0</v>
      </c>
      <c r="U502" s="87" t="b">
        <f>AND(V502:X502)</f>
        <v>0</v>
      </c>
      <c r="V502" s="87" t="b">
        <f>(Requirements!K504="Normative")</f>
        <v>1</v>
      </c>
      <c r="W502" s="87" t="b">
        <f>AND(Requirements!L504&lt;&gt;"Non-testable",Requirements!L504&lt;&gt;"Deleted",Requirements!L504&lt;&gt;"")</f>
        <v>0</v>
      </c>
      <c r="X502" s="87" t="b">
        <f>(VLOOKUP(Requirements!I504,Scope[[Role]:[Description]],2,FALSE)="In")</f>
        <v>1</v>
      </c>
      <c r="Y502" s="87">
        <f>IF(U502,T502, 0)</f>
        <v>0</v>
      </c>
    </row>
    <row r="503" spans="1:25">
      <c r="A503" s="49" t="str">
        <f>Requirements!A505</f>
        <v>MS-FSA_R6042</v>
      </c>
      <c r="B503" s="87"/>
      <c r="C503" s="87"/>
      <c r="D503" s="87"/>
      <c r="E503" s="87"/>
      <c r="F503" s="87"/>
      <c r="G503" s="87"/>
      <c r="H503" s="87"/>
      <c r="I503" s="87"/>
      <c r="J503" s="87"/>
      <c r="K503" s="87"/>
      <c r="L503" s="87"/>
      <c r="M503" s="87"/>
      <c r="N503" s="87"/>
      <c r="O503" s="87"/>
      <c r="P503" s="87"/>
      <c r="Q503" s="87"/>
      <c r="R503" s="87"/>
      <c r="S503" s="87">
        <f>SUM(B503:R503)</f>
        <v>0</v>
      </c>
      <c r="T503" s="87">
        <f>IF(S503=0,0,1)</f>
        <v>0</v>
      </c>
      <c r="U503" s="87" t="b">
        <f>AND(V503:X503)</f>
        <v>0</v>
      </c>
      <c r="V503" s="87" t="b">
        <f>(Requirements!K505="Normative")</f>
        <v>1</v>
      </c>
      <c r="W503" s="87" t="b">
        <f>AND(Requirements!L505&lt;&gt;"Non-testable",Requirements!L505&lt;&gt;"Deleted",Requirements!L505&lt;&gt;"")</f>
        <v>0</v>
      </c>
      <c r="X503" s="87" t="b">
        <f>(VLOOKUP(Requirements!I505,Scope[[Role]:[Description]],2,FALSE)="In")</f>
        <v>1</v>
      </c>
      <c r="Y503" s="87">
        <f>IF(U503,T503, 0)</f>
        <v>0</v>
      </c>
    </row>
    <row r="504" spans="1:25">
      <c r="A504" s="49" t="str">
        <f>Requirements!A506</f>
        <v>MS-FSA_R6043</v>
      </c>
      <c r="B504" s="87"/>
      <c r="C504" s="87"/>
      <c r="D504" s="87"/>
      <c r="E504" s="87"/>
      <c r="F504" s="87"/>
      <c r="G504" s="87"/>
      <c r="H504" s="87"/>
      <c r="I504" s="87"/>
      <c r="J504" s="87"/>
      <c r="K504" s="87"/>
      <c r="L504" s="87"/>
      <c r="M504" s="87"/>
      <c r="N504" s="87"/>
      <c r="O504" s="87"/>
      <c r="P504" s="87"/>
      <c r="Q504" s="87"/>
      <c r="R504" s="87"/>
      <c r="S504" s="87">
        <f>SUM(B504:R504)</f>
        <v>0</v>
      </c>
      <c r="T504" s="87">
        <f>IF(S504=0,0,1)</f>
        <v>0</v>
      </c>
      <c r="U504" s="87" t="b">
        <f>AND(V504:X504)</f>
        <v>0</v>
      </c>
      <c r="V504" s="87" t="b">
        <f>(Requirements!K506="Normative")</f>
        <v>1</v>
      </c>
      <c r="W504" s="87" t="b">
        <f>AND(Requirements!L506&lt;&gt;"Non-testable",Requirements!L506&lt;&gt;"Deleted",Requirements!L506&lt;&gt;"")</f>
        <v>0</v>
      </c>
      <c r="X504" s="87" t="b">
        <f>(VLOOKUP(Requirements!I506,Scope[[Role]:[Description]],2,FALSE)="In")</f>
        <v>1</v>
      </c>
      <c r="Y504" s="87">
        <f>IF(U504,T504, 0)</f>
        <v>0</v>
      </c>
    </row>
    <row r="505" spans="1:25">
      <c r="A505" s="49" t="str">
        <f>Requirements!A507</f>
        <v>MS-FSA_R6044</v>
      </c>
      <c r="B505" s="87"/>
      <c r="C505" s="87"/>
      <c r="D505" s="87"/>
      <c r="E505" s="87"/>
      <c r="F505" s="87"/>
      <c r="G505" s="87"/>
      <c r="H505" s="87"/>
      <c r="I505" s="87"/>
      <c r="J505" s="87"/>
      <c r="K505" s="87"/>
      <c r="L505" s="87"/>
      <c r="M505" s="87"/>
      <c r="N505" s="87"/>
      <c r="O505" s="87"/>
      <c r="P505" s="87"/>
      <c r="Q505" s="87"/>
      <c r="R505" s="87"/>
      <c r="S505" s="87">
        <f>SUM(B505:R505)</f>
        <v>0</v>
      </c>
      <c r="T505" s="87">
        <f>IF(S505=0,0,1)</f>
        <v>0</v>
      </c>
      <c r="U505" s="87" t="b">
        <f>AND(V505:X505)</f>
        <v>0</v>
      </c>
      <c r="V505" s="87" t="b">
        <f>(Requirements!K507="Normative")</f>
        <v>0</v>
      </c>
      <c r="W505" s="87" t="b">
        <f>AND(Requirements!L507&lt;&gt;"Non-testable",Requirements!L507&lt;&gt;"Deleted",Requirements!L507&lt;&gt;"")</f>
        <v>1</v>
      </c>
      <c r="X505" s="87" t="b">
        <f>(VLOOKUP(Requirements!I507,Scope[[Role]:[Description]],2,FALSE)="In")</f>
        <v>1</v>
      </c>
      <c r="Y505" s="87">
        <f>IF(U505,T505, 0)</f>
        <v>0</v>
      </c>
    </row>
    <row r="506" spans="1:25">
      <c r="A506" s="49" t="str">
        <f>Requirements!A508</f>
        <v>MS-FSA_R6045</v>
      </c>
      <c r="B506" s="87"/>
      <c r="C506" s="87"/>
      <c r="D506" s="87"/>
      <c r="E506" s="87"/>
      <c r="F506" s="87"/>
      <c r="G506" s="87"/>
      <c r="H506" s="87"/>
      <c r="I506" s="87"/>
      <c r="J506" s="87"/>
      <c r="K506" s="87"/>
      <c r="L506" s="87"/>
      <c r="M506" s="87"/>
      <c r="N506" s="87"/>
      <c r="O506" s="87"/>
      <c r="P506" s="87"/>
      <c r="Q506" s="87"/>
      <c r="R506" s="87"/>
      <c r="S506" s="87">
        <f>SUM(B506:R506)</f>
        <v>0</v>
      </c>
      <c r="T506" s="87">
        <f>IF(S506=0,0,1)</f>
        <v>0</v>
      </c>
      <c r="U506" s="87" t="b">
        <f>AND(V506:X506)</f>
        <v>0</v>
      </c>
      <c r="V506" s="87" t="b">
        <f>(Requirements!K508="Normative")</f>
        <v>1</v>
      </c>
      <c r="W506" s="87" t="b">
        <f>AND(Requirements!L508&lt;&gt;"Non-testable",Requirements!L508&lt;&gt;"Deleted",Requirements!L508&lt;&gt;"")</f>
        <v>0</v>
      </c>
      <c r="X506" s="87" t="b">
        <f>(VLOOKUP(Requirements!I508,Scope[[Role]:[Description]],2,FALSE)="In")</f>
        <v>1</v>
      </c>
      <c r="Y506" s="87">
        <f>IF(U506,T506, 0)</f>
        <v>0</v>
      </c>
    </row>
    <row r="507" spans="1:25">
      <c r="A507" s="49" t="str">
        <f>Requirements!A509</f>
        <v>MS-FSA_R6046</v>
      </c>
      <c r="B507" s="87"/>
      <c r="C507" s="87"/>
      <c r="D507" s="87"/>
      <c r="E507" s="87"/>
      <c r="F507" s="87"/>
      <c r="G507" s="87"/>
      <c r="H507" s="87"/>
      <c r="I507" s="87"/>
      <c r="J507" s="87"/>
      <c r="K507" s="87"/>
      <c r="L507" s="87"/>
      <c r="M507" s="87"/>
      <c r="N507" s="87"/>
      <c r="O507" s="87"/>
      <c r="P507" s="87"/>
      <c r="Q507" s="87"/>
      <c r="R507" s="87"/>
      <c r="S507" s="87">
        <f>SUM(B507:R507)</f>
        <v>0</v>
      </c>
      <c r="T507" s="87">
        <f>IF(S507=0,0,1)</f>
        <v>0</v>
      </c>
      <c r="U507" s="87" t="b">
        <f>AND(V507:X507)</f>
        <v>0</v>
      </c>
      <c r="V507" s="87" t="b">
        <f>(Requirements!K509="Normative")</f>
        <v>1</v>
      </c>
      <c r="W507" s="87" t="b">
        <f>AND(Requirements!L509&lt;&gt;"Non-testable",Requirements!L509&lt;&gt;"Deleted",Requirements!L509&lt;&gt;"")</f>
        <v>0</v>
      </c>
      <c r="X507" s="87" t="b">
        <f>(VLOOKUP(Requirements!I509,Scope[[Role]:[Description]],2,FALSE)="In")</f>
        <v>1</v>
      </c>
      <c r="Y507" s="87">
        <f>IF(U507,T507, 0)</f>
        <v>0</v>
      </c>
    </row>
    <row r="508" spans="1:25">
      <c r="A508" s="49" t="str">
        <f>Requirements!A510</f>
        <v>MS-FSA_R6047</v>
      </c>
      <c r="B508" s="87"/>
      <c r="C508" s="87"/>
      <c r="D508" s="87"/>
      <c r="E508" s="87"/>
      <c r="F508" s="87"/>
      <c r="G508" s="87"/>
      <c r="H508" s="87"/>
      <c r="I508" s="87"/>
      <c r="J508" s="87"/>
      <c r="K508" s="87"/>
      <c r="L508" s="87"/>
      <c r="M508" s="87"/>
      <c r="N508" s="87"/>
      <c r="O508" s="87"/>
      <c r="P508" s="87"/>
      <c r="Q508" s="87"/>
      <c r="R508" s="87"/>
      <c r="S508" s="87">
        <f>SUM(B508:R508)</f>
        <v>0</v>
      </c>
      <c r="T508" s="87">
        <f>IF(S508=0,0,1)</f>
        <v>0</v>
      </c>
      <c r="U508" s="87" t="b">
        <f>AND(V508:X508)</f>
        <v>0</v>
      </c>
      <c r="V508" s="87" t="b">
        <f>(Requirements!K510="Normative")</f>
        <v>1</v>
      </c>
      <c r="W508" s="87" t="b">
        <f>AND(Requirements!L510&lt;&gt;"Non-testable",Requirements!L510&lt;&gt;"Deleted",Requirements!L510&lt;&gt;"")</f>
        <v>0</v>
      </c>
      <c r="X508" s="87" t="b">
        <f>(VLOOKUP(Requirements!I510,Scope[[Role]:[Description]],2,FALSE)="In")</f>
        <v>1</v>
      </c>
      <c r="Y508" s="87">
        <f>IF(U508,T508, 0)</f>
        <v>0</v>
      </c>
    </row>
    <row r="509" spans="1:25">
      <c r="A509" s="49" t="str">
        <f>Requirements!A511</f>
        <v>MS-FSA_R6048</v>
      </c>
      <c r="B509" s="87"/>
      <c r="C509" s="87"/>
      <c r="D509" s="87"/>
      <c r="E509" s="87"/>
      <c r="F509" s="87"/>
      <c r="G509" s="87"/>
      <c r="H509" s="87"/>
      <c r="I509" s="87"/>
      <c r="J509" s="87"/>
      <c r="K509" s="87"/>
      <c r="L509" s="87"/>
      <c r="M509" s="87"/>
      <c r="N509" s="87"/>
      <c r="O509" s="87"/>
      <c r="P509" s="87"/>
      <c r="Q509" s="87"/>
      <c r="R509" s="87"/>
      <c r="S509" s="87">
        <f>SUM(B509:R509)</f>
        <v>0</v>
      </c>
      <c r="T509" s="87">
        <f>IF(S509=0,0,1)</f>
        <v>0</v>
      </c>
      <c r="U509" s="87" t="b">
        <f>AND(V509:X509)</f>
        <v>0</v>
      </c>
      <c r="V509" s="87" t="b">
        <f>(Requirements!K511="Normative")</f>
        <v>1</v>
      </c>
      <c r="W509" s="87" t="b">
        <f>AND(Requirements!L511&lt;&gt;"Non-testable",Requirements!L511&lt;&gt;"Deleted",Requirements!L511&lt;&gt;"")</f>
        <v>0</v>
      </c>
      <c r="X509" s="87" t="b">
        <f>(VLOOKUP(Requirements!I511,Scope[[Role]:[Description]],2,FALSE)="In")</f>
        <v>1</v>
      </c>
      <c r="Y509" s="87">
        <f>IF(U509,T509, 0)</f>
        <v>0</v>
      </c>
    </row>
    <row r="510" spans="1:25">
      <c r="A510" s="49" t="str">
        <f>Requirements!A512</f>
        <v>MS-FSA_R6049</v>
      </c>
      <c r="B510" s="87"/>
      <c r="C510" s="87"/>
      <c r="D510" s="87"/>
      <c r="E510" s="87"/>
      <c r="F510" s="87"/>
      <c r="G510" s="87"/>
      <c r="H510" s="87"/>
      <c r="I510" s="87"/>
      <c r="J510" s="87"/>
      <c r="K510" s="87"/>
      <c r="L510" s="87"/>
      <c r="M510" s="87"/>
      <c r="N510" s="87"/>
      <c r="O510" s="87"/>
      <c r="P510" s="87"/>
      <c r="Q510" s="87"/>
      <c r="R510" s="87"/>
      <c r="S510" s="87">
        <f>SUM(B510:R510)</f>
        <v>0</v>
      </c>
      <c r="T510" s="87">
        <f>IF(S510=0,0,1)</f>
        <v>0</v>
      </c>
      <c r="U510" s="87" t="b">
        <f>AND(V510:X510)</f>
        <v>0</v>
      </c>
      <c r="V510" s="87" t="b">
        <f>(Requirements!K512="Normative")</f>
        <v>1</v>
      </c>
      <c r="W510" s="87" t="b">
        <f>AND(Requirements!L512&lt;&gt;"Non-testable",Requirements!L512&lt;&gt;"Deleted",Requirements!L512&lt;&gt;"")</f>
        <v>0</v>
      </c>
      <c r="X510" s="87" t="b">
        <f>(VLOOKUP(Requirements!I512,Scope[[Role]:[Description]],2,FALSE)="In")</f>
        <v>1</v>
      </c>
      <c r="Y510" s="87">
        <f>IF(U510,T510, 0)</f>
        <v>0</v>
      </c>
    </row>
    <row r="511" spans="1:25">
      <c r="A511" s="49" t="str">
        <f>Requirements!A513</f>
        <v>MS-FSA_R6050</v>
      </c>
      <c r="B511" s="87"/>
      <c r="C511" s="87"/>
      <c r="D511" s="87"/>
      <c r="E511" s="87"/>
      <c r="F511" s="87"/>
      <c r="G511" s="87"/>
      <c r="H511" s="87"/>
      <c r="I511" s="87"/>
      <c r="J511" s="87"/>
      <c r="K511" s="87"/>
      <c r="L511" s="87"/>
      <c r="M511" s="87"/>
      <c r="N511" s="87"/>
      <c r="O511" s="87"/>
      <c r="P511" s="87"/>
      <c r="Q511" s="87"/>
      <c r="R511" s="87"/>
      <c r="S511" s="87">
        <f>SUM(B511:R511)</f>
        <v>0</v>
      </c>
      <c r="T511" s="87">
        <f>IF(S511=0,0,1)</f>
        <v>0</v>
      </c>
      <c r="U511" s="87" t="b">
        <f>AND(V511:X511)</f>
        <v>0</v>
      </c>
      <c r="V511" s="87" t="b">
        <f>(Requirements!K513="Normative")</f>
        <v>1</v>
      </c>
      <c r="W511" s="87" t="b">
        <f>AND(Requirements!L513&lt;&gt;"Non-testable",Requirements!L513&lt;&gt;"Deleted",Requirements!L513&lt;&gt;"")</f>
        <v>0</v>
      </c>
      <c r="X511" s="87" t="b">
        <f>(VLOOKUP(Requirements!I513,Scope[[Role]:[Description]],2,FALSE)="In")</f>
        <v>1</v>
      </c>
      <c r="Y511" s="87">
        <f>IF(U511,T511, 0)</f>
        <v>0</v>
      </c>
    </row>
    <row r="512" spans="1:25">
      <c r="A512" s="49" t="str">
        <f>Requirements!A514</f>
        <v>MS-FSA_R6051</v>
      </c>
      <c r="B512" s="87"/>
      <c r="C512" s="87"/>
      <c r="D512" s="87"/>
      <c r="E512" s="87"/>
      <c r="F512" s="87"/>
      <c r="G512" s="87"/>
      <c r="H512" s="87"/>
      <c r="I512" s="87"/>
      <c r="J512" s="87"/>
      <c r="K512" s="87"/>
      <c r="L512" s="87"/>
      <c r="M512" s="87"/>
      <c r="N512" s="87"/>
      <c r="O512" s="87"/>
      <c r="P512" s="87"/>
      <c r="Q512" s="87"/>
      <c r="R512" s="87"/>
      <c r="S512" s="87">
        <f>SUM(B512:R512)</f>
        <v>0</v>
      </c>
      <c r="T512" s="87">
        <f>IF(S512=0,0,1)</f>
        <v>0</v>
      </c>
      <c r="U512" s="87" t="b">
        <f>AND(V512:X512)</f>
        <v>0</v>
      </c>
      <c r="V512" s="87" t="b">
        <f>(Requirements!K514="Normative")</f>
        <v>1</v>
      </c>
      <c r="W512" s="87" t="b">
        <f>AND(Requirements!L514&lt;&gt;"Non-testable",Requirements!L514&lt;&gt;"Deleted",Requirements!L514&lt;&gt;"")</f>
        <v>0</v>
      </c>
      <c r="X512" s="87" t="b">
        <f>(VLOOKUP(Requirements!I514,Scope[[Role]:[Description]],2,FALSE)="In")</f>
        <v>1</v>
      </c>
      <c r="Y512" s="87">
        <f>IF(U512,T512, 0)</f>
        <v>0</v>
      </c>
    </row>
    <row r="513" spans="1:25">
      <c r="A513" s="49" t="str">
        <f>Requirements!A515</f>
        <v>MS-FSA_R6052</v>
      </c>
      <c r="B513" s="87"/>
      <c r="C513" s="87"/>
      <c r="D513" s="87"/>
      <c r="E513" s="87"/>
      <c r="F513" s="87"/>
      <c r="G513" s="87"/>
      <c r="H513" s="87"/>
      <c r="I513" s="87"/>
      <c r="J513" s="87"/>
      <c r="K513" s="87"/>
      <c r="L513" s="87"/>
      <c r="M513" s="87"/>
      <c r="N513" s="87"/>
      <c r="O513" s="87"/>
      <c r="P513" s="87"/>
      <c r="Q513" s="87"/>
      <c r="R513" s="87"/>
      <c r="S513" s="87">
        <f>SUM(B513:R513)</f>
        <v>0</v>
      </c>
      <c r="T513" s="87">
        <f>IF(S513=0,0,1)</f>
        <v>0</v>
      </c>
      <c r="U513" s="87" t="b">
        <f>AND(V513:X513)</f>
        <v>0</v>
      </c>
      <c r="V513" s="87" t="b">
        <f>(Requirements!K515="Normative")</f>
        <v>1</v>
      </c>
      <c r="W513" s="87" t="b">
        <f>AND(Requirements!L515&lt;&gt;"Non-testable",Requirements!L515&lt;&gt;"Deleted",Requirements!L515&lt;&gt;"")</f>
        <v>0</v>
      </c>
      <c r="X513" s="87" t="b">
        <f>(VLOOKUP(Requirements!I515,Scope[[Role]:[Description]],2,FALSE)="In")</f>
        <v>1</v>
      </c>
      <c r="Y513" s="87">
        <f>IF(U513,T513, 0)</f>
        <v>0</v>
      </c>
    </row>
    <row r="514" spans="1:25">
      <c r="A514" s="49" t="str">
        <f>Requirements!A516</f>
        <v>MS-FSA_R6053</v>
      </c>
      <c r="B514" s="87"/>
      <c r="C514" s="87"/>
      <c r="D514" s="87"/>
      <c r="E514" s="87"/>
      <c r="F514" s="87"/>
      <c r="G514" s="87"/>
      <c r="H514" s="87"/>
      <c r="I514" s="87"/>
      <c r="J514" s="87"/>
      <c r="K514" s="87"/>
      <c r="L514" s="87"/>
      <c r="M514" s="87"/>
      <c r="N514" s="87"/>
      <c r="O514" s="87"/>
      <c r="P514" s="87"/>
      <c r="Q514" s="87"/>
      <c r="R514" s="87"/>
      <c r="S514" s="87">
        <f>SUM(B514:R514)</f>
        <v>0</v>
      </c>
      <c r="T514" s="87">
        <f>IF(S514=0,0,1)</f>
        <v>0</v>
      </c>
      <c r="U514" s="87" t="b">
        <f>AND(V514:X514)</f>
        <v>0</v>
      </c>
      <c r="V514" s="87" t="b">
        <f>(Requirements!K516="Normative")</f>
        <v>1</v>
      </c>
      <c r="W514" s="87" t="b">
        <f>AND(Requirements!L516&lt;&gt;"Non-testable",Requirements!L516&lt;&gt;"Deleted",Requirements!L516&lt;&gt;"")</f>
        <v>0</v>
      </c>
      <c r="X514" s="87" t="b">
        <f>(VLOOKUP(Requirements!I516,Scope[[Role]:[Description]],2,FALSE)="In")</f>
        <v>1</v>
      </c>
      <c r="Y514" s="87">
        <f>IF(U514,T514, 0)</f>
        <v>0</v>
      </c>
    </row>
    <row r="515" spans="1:25">
      <c r="A515" s="49" t="str">
        <f>Requirements!A517</f>
        <v>MS-FSA_R6054</v>
      </c>
      <c r="B515" s="87"/>
      <c r="C515" s="87"/>
      <c r="D515" s="87"/>
      <c r="E515" s="87"/>
      <c r="F515" s="87"/>
      <c r="G515" s="87"/>
      <c r="H515" s="87"/>
      <c r="I515" s="87"/>
      <c r="J515" s="87"/>
      <c r="K515" s="87"/>
      <c r="L515" s="87"/>
      <c r="M515" s="87"/>
      <c r="N515" s="87"/>
      <c r="O515" s="87"/>
      <c r="P515" s="87"/>
      <c r="Q515" s="87"/>
      <c r="R515" s="87"/>
      <c r="S515" s="87">
        <f>SUM(B515:R515)</f>
        <v>0</v>
      </c>
      <c r="T515" s="87">
        <f>IF(S515=0,0,1)</f>
        <v>0</v>
      </c>
      <c r="U515" s="87" t="b">
        <f>AND(V515:X515)</f>
        <v>0</v>
      </c>
      <c r="V515" s="87" t="b">
        <f>(Requirements!K517="Normative")</f>
        <v>1</v>
      </c>
      <c r="W515" s="87" t="b">
        <f>AND(Requirements!L517&lt;&gt;"Non-testable",Requirements!L517&lt;&gt;"Deleted",Requirements!L517&lt;&gt;"")</f>
        <v>0</v>
      </c>
      <c r="X515" s="87" t="b">
        <f>(VLOOKUP(Requirements!I517,Scope[[Role]:[Description]],2,FALSE)="In")</f>
        <v>1</v>
      </c>
      <c r="Y515" s="87">
        <f>IF(U515,T515, 0)</f>
        <v>0</v>
      </c>
    </row>
    <row r="516" spans="1:25">
      <c r="A516" s="49" t="str">
        <f>Requirements!A518</f>
        <v>MS-FSA_R6055</v>
      </c>
      <c r="B516" s="87"/>
      <c r="C516" s="87"/>
      <c r="D516" s="87"/>
      <c r="E516" s="87"/>
      <c r="F516" s="87"/>
      <c r="G516" s="87"/>
      <c r="H516" s="87"/>
      <c r="I516" s="87"/>
      <c r="J516" s="87"/>
      <c r="K516" s="87"/>
      <c r="L516" s="87"/>
      <c r="M516" s="87"/>
      <c r="N516" s="87"/>
      <c r="O516" s="87"/>
      <c r="P516" s="87"/>
      <c r="Q516" s="87"/>
      <c r="R516" s="87"/>
      <c r="S516" s="87">
        <f>SUM(B516:R516)</f>
        <v>0</v>
      </c>
      <c r="T516" s="87">
        <f>IF(S516=0,0,1)</f>
        <v>0</v>
      </c>
      <c r="U516" s="87" t="b">
        <f>AND(V516:X516)</f>
        <v>0</v>
      </c>
      <c r="V516" s="87" t="b">
        <f>(Requirements!K518="Normative")</f>
        <v>1</v>
      </c>
      <c r="W516" s="87" t="b">
        <f>AND(Requirements!L518&lt;&gt;"Non-testable",Requirements!L518&lt;&gt;"Deleted",Requirements!L518&lt;&gt;"")</f>
        <v>0</v>
      </c>
      <c r="X516" s="87" t="b">
        <f>(VLOOKUP(Requirements!I518,Scope[[Role]:[Description]],2,FALSE)="In")</f>
        <v>1</v>
      </c>
      <c r="Y516" s="87">
        <f>IF(U516,T516, 0)</f>
        <v>0</v>
      </c>
    </row>
    <row r="517" spans="1:25">
      <c r="A517" s="49" t="str">
        <f>Requirements!A519</f>
        <v>MS-FSA_R6056</v>
      </c>
      <c r="B517" s="87"/>
      <c r="C517" s="87"/>
      <c r="D517" s="87"/>
      <c r="E517" s="87"/>
      <c r="F517" s="87"/>
      <c r="G517" s="87"/>
      <c r="H517" s="87"/>
      <c r="I517" s="87"/>
      <c r="J517" s="87"/>
      <c r="K517" s="87"/>
      <c r="L517" s="87"/>
      <c r="M517" s="87"/>
      <c r="N517" s="87"/>
      <c r="O517" s="87"/>
      <c r="P517" s="87"/>
      <c r="Q517" s="87"/>
      <c r="R517" s="87"/>
      <c r="S517" s="87">
        <f>SUM(B517:R517)</f>
        <v>0</v>
      </c>
      <c r="T517" s="87">
        <f>IF(S517=0,0,1)</f>
        <v>0</v>
      </c>
      <c r="U517" s="87" t="b">
        <f>AND(V517:X517)</f>
        <v>0</v>
      </c>
      <c r="V517" s="87" t="b">
        <f>(Requirements!K519="Normative")</f>
        <v>1</v>
      </c>
      <c r="W517" s="87" t="b">
        <f>AND(Requirements!L519&lt;&gt;"Non-testable",Requirements!L519&lt;&gt;"Deleted",Requirements!L519&lt;&gt;"")</f>
        <v>0</v>
      </c>
      <c r="X517" s="87" t="b">
        <f>(VLOOKUP(Requirements!I519,Scope[[Role]:[Description]],2,FALSE)="In")</f>
        <v>1</v>
      </c>
      <c r="Y517" s="87">
        <f>IF(U517,T517, 0)</f>
        <v>0</v>
      </c>
    </row>
    <row r="518" spans="1:25">
      <c r="A518" s="49" t="str">
        <f>Requirements!A520</f>
        <v>MS-FSA_R6057</v>
      </c>
      <c r="B518" s="87"/>
      <c r="C518" s="87"/>
      <c r="D518" s="87"/>
      <c r="E518" s="87"/>
      <c r="F518" s="87"/>
      <c r="G518" s="87"/>
      <c r="H518" s="87"/>
      <c r="I518" s="87"/>
      <c r="J518" s="87"/>
      <c r="K518" s="87"/>
      <c r="L518" s="87"/>
      <c r="M518" s="87"/>
      <c r="N518" s="87"/>
      <c r="O518" s="87"/>
      <c r="P518" s="87"/>
      <c r="Q518" s="87"/>
      <c r="R518" s="87"/>
      <c r="S518" s="87">
        <f>SUM(B518:R518)</f>
        <v>0</v>
      </c>
      <c r="T518" s="87">
        <f>IF(S518=0,0,1)</f>
        <v>0</v>
      </c>
      <c r="U518" s="87" t="b">
        <f>AND(V518:X518)</f>
        <v>0</v>
      </c>
      <c r="V518" s="87" t="b">
        <f>(Requirements!K520="Normative")</f>
        <v>1</v>
      </c>
      <c r="W518" s="87" t="b">
        <f>AND(Requirements!L520&lt;&gt;"Non-testable",Requirements!L520&lt;&gt;"Deleted",Requirements!L520&lt;&gt;"")</f>
        <v>0</v>
      </c>
      <c r="X518" s="87" t="b">
        <f>(VLOOKUP(Requirements!I520,Scope[[Role]:[Description]],2,FALSE)="In")</f>
        <v>1</v>
      </c>
      <c r="Y518" s="87">
        <f>IF(U518,T518, 0)</f>
        <v>0</v>
      </c>
    </row>
    <row r="519" spans="1:25">
      <c r="A519" s="49" t="str">
        <f>Requirements!A521</f>
        <v>MS-FSA_R6058</v>
      </c>
      <c r="B519" s="87"/>
      <c r="C519" s="87"/>
      <c r="D519" s="87"/>
      <c r="E519" s="87"/>
      <c r="F519" s="87"/>
      <c r="G519" s="87"/>
      <c r="H519" s="87"/>
      <c r="I519" s="87"/>
      <c r="J519" s="87"/>
      <c r="K519" s="87"/>
      <c r="L519" s="87"/>
      <c r="M519" s="87"/>
      <c r="N519" s="87"/>
      <c r="O519" s="87"/>
      <c r="P519" s="87"/>
      <c r="Q519" s="87"/>
      <c r="R519" s="87"/>
      <c r="S519" s="87">
        <f>SUM(B519:R519)</f>
        <v>0</v>
      </c>
      <c r="T519" s="87">
        <f>IF(S519=0,0,1)</f>
        <v>0</v>
      </c>
      <c r="U519" s="87" t="b">
        <f>AND(V519:X519)</f>
        <v>0</v>
      </c>
      <c r="V519" s="87" t="b">
        <f>(Requirements!K521="Normative")</f>
        <v>1</v>
      </c>
      <c r="W519" s="87" t="b">
        <f>AND(Requirements!L521&lt;&gt;"Non-testable",Requirements!L521&lt;&gt;"Deleted",Requirements!L521&lt;&gt;"")</f>
        <v>0</v>
      </c>
      <c r="X519" s="87" t="b">
        <f>(VLOOKUP(Requirements!I521,Scope[[Role]:[Description]],2,FALSE)="In")</f>
        <v>1</v>
      </c>
      <c r="Y519" s="87">
        <f>IF(U519,T519, 0)</f>
        <v>0</v>
      </c>
    </row>
    <row r="520" spans="1:25">
      <c r="A520" s="49" t="str">
        <f>Requirements!A522</f>
        <v>MS-FSA_R6059</v>
      </c>
      <c r="B520" s="87"/>
      <c r="C520" s="87"/>
      <c r="D520" s="87"/>
      <c r="E520" s="87"/>
      <c r="F520" s="87"/>
      <c r="G520" s="87"/>
      <c r="H520" s="87"/>
      <c r="I520" s="87"/>
      <c r="J520" s="87"/>
      <c r="K520" s="87"/>
      <c r="L520" s="87"/>
      <c r="M520" s="87"/>
      <c r="N520" s="87"/>
      <c r="O520" s="87"/>
      <c r="P520" s="87"/>
      <c r="Q520" s="87"/>
      <c r="R520" s="87"/>
      <c r="S520" s="87">
        <f>SUM(B520:R520)</f>
        <v>0</v>
      </c>
      <c r="T520" s="87">
        <f>IF(S520=0,0,1)</f>
        <v>0</v>
      </c>
      <c r="U520" s="87" t="b">
        <f>AND(V520:X520)</f>
        <v>0</v>
      </c>
      <c r="V520" s="87" t="b">
        <f>(Requirements!K522="Normative")</f>
        <v>1</v>
      </c>
      <c r="W520" s="87" t="b">
        <f>AND(Requirements!L522&lt;&gt;"Non-testable",Requirements!L522&lt;&gt;"Deleted",Requirements!L522&lt;&gt;"")</f>
        <v>0</v>
      </c>
      <c r="X520" s="87" t="b">
        <f>(VLOOKUP(Requirements!I522,Scope[[Role]:[Description]],2,FALSE)="In")</f>
        <v>1</v>
      </c>
      <c r="Y520" s="87">
        <f>IF(U520,T520, 0)</f>
        <v>0</v>
      </c>
    </row>
    <row r="521" spans="1:25">
      <c r="A521" s="49" t="str">
        <f>Requirements!A523</f>
        <v>MS-FSA_R6060</v>
      </c>
      <c r="B521" s="87"/>
      <c r="C521" s="87"/>
      <c r="D521" s="87"/>
      <c r="E521" s="87"/>
      <c r="F521" s="87"/>
      <c r="G521" s="87"/>
      <c r="H521" s="87"/>
      <c r="I521" s="87"/>
      <c r="J521" s="87"/>
      <c r="K521" s="87"/>
      <c r="L521" s="87"/>
      <c r="M521" s="87"/>
      <c r="N521" s="87"/>
      <c r="O521" s="87"/>
      <c r="P521" s="87"/>
      <c r="Q521" s="87"/>
      <c r="R521" s="87"/>
      <c r="S521" s="87">
        <f>SUM(B521:R521)</f>
        <v>0</v>
      </c>
      <c r="T521" s="87">
        <f>IF(S521=0,0,1)</f>
        <v>0</v>
      </c>
      <c r="U521" s="87" t="b">
        <f>AND(V521:X521)</f>
        <v>0</v>
      </c>
      <c r="V521" s="87" t="b">
        <f>(Requirements!K523="Normative")</f>
        <v>1</v>
      </c>
      <c r="W521" s="87" t="b">
        <f>AND(Requirements!L523&lt;&gt;"Non-testable",Requirements!L523&lt;&gt;"Deleted",Requirements!L523&lt;&gt;"")</f>
        <v>0</v>
      </c>
      <c r="X521" s="87" t="b">
        <f>(VLOOKUP(Requirements!I523,Scope[[Role]:[Description]],2,FALSE)="In")</f>
        <v>1</v>
      </c>
      <c r="Y521" s="87">
        <f>IF(U521,T521, 0)</f>
        <v>0</v>
      </c>
    </row>
    <row r="522" spans="1:25">
      <c r="A522" s="49" t="str">
        <f>Requirements!A524</f>
        <v>MS-FSA_R6061</v>
      </c>
      <c r="B522" s="87"/>
      <c r="C522" s="87"/>
      <c r="D522" s="87"/>
      <c r="E522" s="87"/>
      <c r="F522" s="87"/>
      <c r="G522" s="87"/>
      <c r="H522" s="87"/>
      <c r="I522" s="87"/>
      <c r="J522" s="87"/>
      <c r="K522" s="87"/>
      <c r="L522" s="87"/>
      <c r="M522" s="87"/>
      <c r="N522" s="87"/>
      <c r="O522" s="87"/>
      <c r="P522" s="87"/>
      <c r="Q522" s="87"/>
      <c r="R522" s="87"/>
      <c r="S522" s="87">
        <f>SUM(B522:R522)</f>
        <v>0</v>
      </c>
      <c r="T522" s="87">
        <f>IF(S522=0,0,1)</f>
        <v>0</v>
      </c>
      <c r="U522" s="87" t="b">
        <f>AND(V522:X522)</f>
        <v>0</v>
      </c>
      <c r="V522" s="87" t="b">
        <f>(Requirements!K524="Normative")</f>
        <v>1</v>
      </c>
      <c r="W522" s="87" t="b">
        <f>AND(Requirements!L524&lt;&gt;"Non-testable",Requirements!L524&lt;&gt;"Deleted",Requirements!L524&lt;&gt;"")</f>
        <v>0</v>
      </c>
      <c r="X522" s="87" t="b">
        <f>(VLOOKUP(Requirements!I524,Scope[[Role]:[Description]],2,FALSE)="In")</f>
        <v>1</v>
      </c>
      <c r="Y522" s="87">
        <f>IF(U522,T522, 0)</f>
        <v>0</v>
      </c>
    </row>
    <row r="523" spans="1:25">
      <c r="A523" s="49" t="str">
        <f>Requirements!A525</f>
        <v>MS-FSA_R6062</v>
      </c>
      <c r="B523" s="87"/>
      <c r="C523" s="87"/>
      <c r="D523" s="87"/>
      <c r="E523" s="87"/>
      <c r="F523" s="87"/>
      <c r="G523" s="87"/>
      <c r="H523" s="87"/>
      <c r="I523" s="87"/>
      <c r="J523" s="87"/>
      <c r="K523" s="87"/>
      <c r="L523" s="87"/>
      <c r="M523" s="87"/>
      <c r="N523" s="87"/>
      <c r="O523" s="87"/>
      <c r="P523" s="87"/>
      <c r="Q523" s="87"/>
      <c r="R523" s="87"/>
      <c r="S523" s="87">
        <f>SUM(B523:R523)</f>
        <v>0</v>
      </c>
      <c r="T523" s="87">
        <f>IF(S523=0,0,1)</f>
        <v>0</v>
      </c>
      <c r="U523" s="87" t="b">
        <f>AND(V523:X523)</f>
        <v>0</v>
      </c>
      <c r="V523" s="87" t="b">
        <f>(Requirements!K525="Normative")</f>
        <v>1</v>
      </c>
      <c r="W523" s="87" t="b">
        <f>AND(Requirements!L525&lt;&gt;"Non-testable",Requirements!L525&lt;&gt;"Deleted",Requirements!L525&lt;&gt;"")</f>
        <v>0</v>
      </c>
      <c r="X523" s="87" t="b">
        <f>(VLOOKUP(Requirements!I525,Scope[[Role]:[Description]],2,FALSE)="In")</f>
        <v>1</v>
      </c>
      <c r="Y523" s="87">
        <f>IF(U523,T523, 0)</f>
        <v>0</v>
      </c>
    </row>
    <row r="524" spans="1:25">
      <c r="A524" s="49" t="str">
        <f>Requirements!A526</f>
        <v>MS-FSA_R6063</v>
      </c>
      <c r="B524" s="87"/>
      <c r="C524" s="87"/>
      <c r="D524" s="87"/>
      <c r="E524" s="87"/>
      <c r="F524" s="87"/>
      <c r="G524" s="87"/>
      <c r="H524" s="87"/>
      <c r="I524" s="87"/>
      <c r="J524" s="87"/>
      <c r="K524" s="87"/>
      <c r="L524" s="87"/>
      <c r="M524" s="87"/>
      <c r="N524" s="87"/>
      <c r="O524" s="87"/>
      <c r="P524" s="87"/>
      <c r="Q524" s="87"/>
      <c r="R524" s="87"/>
      <c r="S524" s="87">
        <f>SUM(B524:R524)</f>
        <v>0</v>
      </c>
      <c r="T524" s="87">
        <f>IF(S524=0,0,1)</f>
        <v>0</v>
      </c>
      <c r="U524" s="87" t="b">
        <f>AND(V524:X524)</f>
        <v>0</v>
      </c>
      <c r="V524" s="87" t="b">
        <f>(Requirements!K526="Normative")</f>
        <v>1</v>
      </c>
      <c r="W524" s="87" t="b">
        <f>AND(Requirements!L526&lt;&gt;"Non-testable",Requirements!L526&lt;&gt;"Deleted",Requirements!L526&lt;&gt;"")</f>
        <v>0</v>
      </c>
      <c r="X524" s="87" t="b">
        <f>(VLOOKUP(Requirements!I526,Scope[[Role]:[Description]],2,FALSE)="In")</f>
        <v>1</v>
      </c>
      <c r="Y524" s="87">
        <f>IF(U524,T524, 0)</f>
        <v>0</v>
      </c>
    </row>
    <row r="525" spans="1:25">
      <c r="A525" s="49" t="str">
        <f>Requirements!A527</f>
        <v>MS-FSA_R6064</v>
      </c>
      <c r="B525" s="87"/>
      <c r="C525" s="87"/>
      <c r="D525" s="87"/>
      <c r="E525" s="87"/>
      <c r="F525" s="87"/>
      <c r="G525" s="87"/>
      <c r="H525" s="87"/>
      <c r="I525" s="87"/>
      <c r="J525" s="87"/>
      <c r="K525" s="87"/>
      <c r="L525" s="87"/>
      <c r="M525" s="87"/>
      <c r="N525" s="87"/>
      <c r="O525" s="87"/>
      <c r="P525" s="87"/>
      <c r="Q525" s="87"/>
      <c r="R525" s="87"/>
      <c r="S525" s="87">
        <f>SUM(B525:R525)</f>
        <v>0</v>
      </c>
      <c r="T525" s="87">
        <f>IF(S525=0,0,1)</f>
        <v>0</v>
      </c>
      <c r="U525" s="87" t="b">
        <f>AND(V525:X525)</f>
        <v>0</v>
      </c>
      <c r="V525" s="87" t="b">
        <f>(Requirements!K527="Normative")</f>
        <v>1</v>
      </c>
      <c r="W525" s="87" t="b">
        <f>AND(Requirements!L527&lt;&gt;"Non-testable",Requirements!L527&lt;&gt;"Deleted",Requirements!L527&lt;&gt;"")</f>
        <v>0</v>
      </c>
      <c r="X525" s="87" t="b">
        <f>(VLOOKUP(Requirements!I527,Scope[[Role]:[Description]],2,FALSE)="In")</f>
        <v>1</v>
      </c>
      <c r="Y525" s="87">
        <f>IF(U525,T525, 0)</f>
        <v>0</v>
      </c>
    </row>
    <row r="526" spans="1:25">
      <c r="A526" s="49" t="str">
        <f>Requirements!A528</f>
        <v>MS-FSA_R6065</v>
      </c>
      <c r="B526" s="87"/>
      <c r="C526" s="87"/>
      <c r="D526" s="87"/>
      <c r="E526" s="87"/>
      <c r="F526" s="87"/>
      <c r="G526" s="87"/>
      <c r="H526" s="87"/>
      <c r="I526" s="87"/>
      <c r="J526" s="87"/>
      <c r="K526" s="87"/>
      <c r="L526" s="87"/>
      <c r="M526" s="87"/>
      <c r="N526" s="87"/>
      <c r="O526" s="87"/>
      <c r="P526" s="87"/>
      <c r="Q526" s="87"/>
      <c r="R526" s="87"/>
      <c r="S526" s="87">
        <f>SUM(B526:R526)</f>
        <v>0</v>
      </c>
      <c r="T526" s="87">
        <f>IF(S526=0,0,1)</f>
        <v>0</v>
      </c>
      <c r="U526" s="87" t="b">
        <f>AND(V526:X526)</f>
        <v>0</v>
      </c>
      <c r="V526" s="87" t="b">
        <f>(Requirements!K528="Normative")</f>
        <v>1</v>
      </c>
      <c r="W526" s="87" t="b">
        <f>AND(Requirements!L528&lt;&gt;"Non-testable",Requirements!L528&lt;&gt;"Deleted",Requirements!L528&lt;&gt;"")</f>
        <v>0</v>
      </c>
      <c r="X526" s="87" t="b">
        <f>(VLOOKUP(Requirements!I528,Scope[[Role]:[Description]],2,FALSE)="In")</f>
        <v>1</v>
      </c>
      <c r="Y526" s="87">
        <f>IF(U526,T526, 0)</f>
        <v>0</v>
      </c>
    </row>
    <row r="527" spans="1:25">
      <c r="A527" s="49" t="str">
        <f>Requirements!A529</f>
        <v>MS-FSA_R6066</v>
      </c>
      <c r="B527" s="87"/>
      <c r="C527" s="87"/>
      <c r="D527" s="87"/>
      <c r="E527" s="87"/>
      <c r="F527" s="87"/>
      <c r="G527" s="87"/>
      <c r="H527" s="87"/>
      <c r="I527" s="87"/>
      <c r="J527" s="87"/>
      <c r="K527" s="87"/>
      <c r="L527" s="87"/>
      <c r="M527" s="87"/>
      <c r="N527" s="87"/>
      <c r="O527" s="87"/>
      <c r="P527" s="87"/>
      <c r="Q527" s="87"/>
      <c r="R527" s="87"/>
      <c r="S527" s="87">
        <f>SUM(B527:R527)</f>
        <v>0</v>
      </c>
      <c r="T527" s="87">
        <f>IF(S527=0,0,1)</f>
        <v>0</v>
      </c>
      <c r="U527" s="87" t="b">
        <f>AND(V527:X527)</f>
        <v>0</v>
      </c>
      <c r="V527" s="87" t="b">
        <f>(Requirements!K529="Normative")</f>
        <v>1</v>
      </c>
      <c r="W527" s="87" t="b">
        <f>AND(Requirements!L529&lt;&gt;"Non-testable",Requirements!L529&lt;&gt;"Deleted",Requirements!L529&lt;&gt;"")</f>
        <v>0</v>
      </c>
      <c r="X527" s="87" t="b">
        <f>(VLOOKUP(Requirements!I529,Scope[[Role]:[Description]],2,FALSE)="In")</f>
        <v>1</v>
      </c>
      <c r="Y527" s="87">
        <f>IF(U527,T527, 0)</f>
        <v>0</v>
      </c>
    </row>
    <row r="528" spans="1:25">
      <c r="A528" s="49" t="str">
        <f>Requirements!A530</f>
        <v>MS-FSA_R6067</v>
      </c>
      <c r="B528" s="87"/>
      <c r="C528" s="87"/>
      <c r="D528" s="87"/>
      <c r="E528" s="87"/>
      <c r="F528" s="87"/>
      <c r="G528" s="87"/>
      <c r="H528" s="87"/>
      <c r="I528" s="87"/>
      <c r="J528" s="87"/>
      <c r="K528" s="87"/>
      <c r="L528" s="87"/>
      <c r="M528" s="87"/>
      <c r="N528" s="87"/>
      <c r="O528" s="87"/>
      <c r="P528" s="87"/>
      <c r="Q528" s="87"/>
      <c r="R528" s="87"/>
      <c r="S528" s="87">
        <f>SUM(B528:R528)</f>
        <v>0</v>
      </c>
      <c r="T528" s="87">
        <f>IF(S528=0,0,1)</f>
        <v>0</v>
      </c>
      <c r="U528" s="87" t="b">
        <f>AND(V528:X528)</f>
        <v>0</v>
      </c>
      <c r="V528" s="87" t="b">
        <f>(Requirements!K530="Normative")</f>
        <v>1</v>
      </c>
      <c r="W528" s="87" t="b">
        <f>AND(Requirements!L530&lt;&gt;"Non-testable",Requirements!L530&lt;&gt;"Deleted",Requirements!L530&lt;&gt;"")</f>
        <v>0</v>
      </c>
      <c r="X528" s="87" t="b">
        <f>(VLOOKUP(Requirements!I530,Scope[[Role]:[Description]],2,FALSE)="In")</f>
        <v>1</v>
      </c>
      <c r="Y528" s="87">
        <f>IF(U528,T528, 0)</f>
        <v>0</v>
      </c>
    </row>
    <row r="529" spans="1:25">
      <c r="A529" s="49" t="str">
        <f>Requirements!A531</f>
        <v>MS-FSA_R6068</v>
      </c>
      <c r="B529" s="87"/>
      <c r="C529" s="87"/>
      <c r="D529" s="87"/>
      <c r="E529" s="87"/>
      <c r="F529" s="87"/>
      <c r="G529" s="87"/>
      <c r="H529" s="87"/>
      <c r="I529" s="87"/>
      <c r="J529" s="87"/>
      <c r="K529" s="87"/>
      <c r="L529" s="87"/>
      <c r="M529" s="87"/>
      <c r="N529" s="87"/>
      <c r="O529" s="87"/>
      <c r="P529" s="87"/>
      <c r="Q529" s="87"/>
      <c r="R529" s="87"/>
      <c r="S529" s="87">
        <f>SUM(B529:R529)</f>
        <v>0</v>
      </c>
      <c r="T529" s="87">
        <f>IF(S529=0,0,1)</f>
        <v>0</v>
      </c>
      <c r="U529" s="87" t="b">
        <f>AND(V529:X529)</f>
        <v>0</v>
      </c>
      <c r="V529" s="87" t="b">
        <f>(Requirements!K531="Normative")</f>
        <v>1</v>
      </c>
      <c r="W529" s="87" t="b">
        <f>AND(Requirements!L531&lt;&gt;"Non-testable",Requirements!L531&lt;&gt;"Deleted",Requirements!L531&lt;&gt;"")</f>
        <v>0</v>
      </c>
      <c r="X529" s="87" t="b">
        <f>(VLOOKUP(Requirements!I531,Scope[[Role]:[Description]],2,FALSE)="In")</f>
        <v>1</v>
      </c>
      <c r="Y529" s="87">
        <f>IF(U529,T529, 0)</f>
        <v>0</v>
      </c>
    </row>
    <row r="530" spans="1:25">
      <c r="A530" s="49" t="str">
        <f>Requirements!A532</f>
        <v>MS-FSA_R6069</v>
      </c>
      <c r="B530" s="87"/>
      <c r="C530" s="87"/>
      <c r="D530" s="87"/>
      <c r="E530" s="87"/>
      <c r="F530" s="87"/>
      <c r="G530" s="87"/>
      <c r="H530" s="87"/>
      <c r="I530" s="87"/>
      <c r="J530" s="87"/>
      <c r="K530" s="87"/>
      <c r="L530" s="87"/>
      <c r="M530" s="87"/>
      <c r="N530" s="87"/>
      <c r="O530" s="87"/>
      <c r="P530" s="87"/>
      <c r="Q530" s="87"/>
      <c r="R530" s="87"/>
      <c r="S530" s="87">
        <f>SUM(B530:R530)</f>
        <v>0</v>
      </c>
      <c r="T530" s="87">
        <f>IF(S530=0,0,1)</f>
        <v>0</v>
      </c>
      <c r="U530" s="87" t="b">
        <f>AND(V530:X530)</f>
        <v>0</v>
      </c>
      <c r="V530" s="87" t="b">
        <f>(Requirements!K532="Normative")</f>
        <v>1</v>
      </c>
      <c r="W530" s="87" t="b">
        <f>AND(Requirements!L532&lt;&gt;"Non-testable",Requirements!L532&lt;&gt;"Deleted",Requirements!L532&lt;&gt;"")</f>
        <v>0</v>
      </c>
      <c r="X530" s="87" t="b">
        <f>(VLOOKUP(Requirements!I532,Scope[[Role]:[Description]],2,FALSE)="In")</f>
        <v>1</v>
      </c>
      <c r="Y530" s="87">
        <f>IF(U530,T530, 0)</f>
        <v>0</v>
      </c>
    </row>
    <row r="531" spans="1:25">
      <c r="A531" s="49" t="str">
        <f>Requirements!A533</f>
        <v>MS-FSA_R6070</v>
      </c>
      <c r="B531" s="87"/>
      <c r="C531" s="87"/>
      <c r="D531" s="87"/>
      <c r="E531" s="87"/>
      <c r="F531" s="87"/>
      <c r="G531" s="87"/>
      <c r="H531" s="87"/>
      <c r="I531" s="87"/>
      <c r="J531" s="87"/>
      <c r="K531" s="87"/>
      <c r="L531" s="87"/>
      <c r="M531" s="87"/>
      <c r="N531" s="87"/>
      <c r="O531" s="87"/>
      <c r="P531" s="87"/>
      <c r="Q531" s="87"/>
      <c r="R531" s="87"/>
      <c r="S531" s="87">
        <f>SUM(B531:R531)</f>
        <v>0</v>
      </c>
      <c r="T531" s="87">
        <f>IF(S531=0,0,1)</f>
        <v>0</v>
      </c>
      <c r="U531" s="87" t="b">
        <f>AND(V531:X531)</f>
        <v>0</v>
      </c>
      <c r="V531" s="87" t="b">
        <f>(Requirements!K533="Normative")</f>
        <v>1</v>
      </c>
      <c r="W531" s="87" t="b">
        <f>AND(Requirements!L533&lt;&gt;"Non-testable",Requirements!L533&lt;&gt;"Deleted",Requirements!L533&lt;&gt;"")</f>
        <v>0</v>
      </c>
      <c r="X531" s="87" t="b">
        <f>(VLOOKUP(Requirements!I533,Scope[[Role]:[Description]],2,FALSE)="In")</f>
        <v>1</v>
      </c>
      <c r="Y531" s="87">
        <f>IF(U531,T531, 0)</f>
        <v>0</v>
      </c>
    </row>
    <row r="532" spans="1:25">
      <c r="A532" s="49" t="str">
        <f>Requirements!A534</f>
        <v>MS-FSA_R6071</v>
      </c>
      <c r="B532" s="87"/>
      <c r="C532" s="87"/>
      <c r="D532" s="87"/>
      <c r="E532" s="87"/>
      <c r="F532" s="87"/>
      <c r="G532" s="87"/>
      <c r="H532" s="87"/>
      <c r="I532" s="87"/>
      <c r="J532" s="87"/>
      <c r="K532" s="87"/>
      <c r="L532" s="87"/>
      <c r="M532" s="87"/>
      <c r="N532" s="87"/>
      <c r="O532" s="87"/>
      <c r="P532" s="87"/>
      <c r="Q532" s="87"/>
      <c r="R532" s="87"/>
      <c r="S532" s="87">
        <f>SUM(B532:R532)</f>
        <v>0</v>
      </c>
      <c r="T532" s="87">
        <f>IF(S532=0,0,1)</f>
        <v>0</v>
      </c>
      <c r="U532" s="87" t="b">
        <f>AND(V532:X532)</f>
        <v>0</v>
      </c>
      <c r="V532" s="87" t="b">
        <f>(Requirements!K534="Normative")</f>
        <v>1</v>
      </c>
      <c r="W532" s="87" t="b">
        <f>AND(Requirements!L534&lt;&gt;"Non-testable",Requirements!L534&lt;&gt;"Deleted",Requirements!L534&lt;&gt;"")</f>
        <v>0</v>
      </c>
      <c r="X532" s="87" t="b">
        <f>(VLOOKUP(Requirements!I534,Scope[[Role]:[Description]],2,FALSE)="In")</f>
        <v>1</v>
      </c>
      <c r="Y532" s="87">
        <f>IF(U532,T532, 0)</f>
        <v>0</v>
      </c>
    </row>
    <row r="533" spans="1:25">
      <c r="A533" s="49" t="str">
        <f>Requirements!A535</f>
        <v>MS-FSA_R6072</v>
      </c>
      <c r="B533" s="87"/>
      <c r="C533" s="87"/>
      <c r="D533" s="87"/>
      <c r="E533" s="87"/>
      <c r="F533" s="87"/>
      <c r="G533" s="87"/>
      <c r="H533" s="87"/>
      <c r="I533" s="87"/>
      <c r="J533" s="87"/>
      <c r="K533" s="87"/>
      <c r="L533" s="87"/>
      <c r="M533" s="87"/>
      <c r="N533" s="87"/>
      <c r="O533" s="87"/>
      <c r="P533" s="87"/>
      <c r="Q533" s="87"/>
      <c r="R533" s="87"/>
      <c r="S533" s="87">
        <f>SUM(B533:R533)</f>
        <v>0</v>
      </c>
      <c r="T533" s="87">
        <f>IF(S533=0,0,1)</f>
        <v>0</v>
      </c>
      <c r="U533" s="87" t="b">
        <f>AND(V533:X533)</f>
        <v>0</v>
      </c>
      <c r="V533" s="87" t="b">
        <f>(Requirements!K535="Normative")</f>
        <v>1</v>
      </c>
      <c r="W533" s="87" t="b">
        <f>AND(Requirements!L535&lt;&gt;"Non-testable",Requirements!L535&lt;&gt;"Deleted",Requirements!L535&lt;&gt;"")</f>
        <v>0</v>
      </c>
      <c r="X533" s="87" t="b">
        <f>(VLOOKUP(Requirements!I535,Scope[[Role]:[Description]],2,FALSE)="In")</f>
        <v>1</v>
      </c>
      <c r="Y533" s="87">
        <f>IF(U533,T533, 0)</f>
        <v>0</v>
      </c>
    </row>
    <row r="534" spans="1:25">
      <c r="A534" s="49" t="str">
        <f>Requirements!A536</f>
        <v>MS-FSA_R6073</v>
      </c>
      <c r="B534" s="87"/>
      <c r="C534" s="87"/>
      <c r="D534" s="87"/>
      <c r="E534" s="87"/>
      <c r="F534" s="87"/>
      <c r="G534" s="87"/>
      <c r="H534" s="87"/>
      <c r="I534" s="87"/>
      <c r="J534" s="87"/>
      <c r="K534" s="87"/>
      <c r="L534" s="87"/>
      <c r="M534" s="87"/>
      <c r="N534" s="87"/>
      <c r="O534" s="87"/>
      <c r="P534" s="87"/>
      <c r="Q534" s="87"/>
      <c r="R534" s="87"/>
      <c r="S534" s="87">
        <f>SUM(B534:R534)</f>
        <v>0</v>
      </c>
      <c r="T534" s="87">
        <f>IF(S534=0,0,1)</f>
        <v>0</v>
      </c>
      <c r="U534" s="87" t="b">
        <f>AND(V534:X534)</f>
        <v>0</v>
      </c>
      <c r="V534" s="87" t="b">
        <f>(Requirements!K536="Normative")</f>
        <v>1</v>
      </c>
      <c r="W534" s="87" t="b">
        <f>AND(Requirements!L536&lt;&gt;"Non-testable",Requirements!L536&lt;&gt;"Deleted",Requirements!L536&lt;&gt;"")</f>
        <v>0</v>
      </c>
      <c r="X534" s="87" t="b">
        <f>(VLOOKUP(Requirements!I536,Scope[[Role]:[Description]],2,FALSE)="In")</f>
        <v>1</v>
      </c>
      <c r="Y534" s="87">
        <f>IF(U534,T534, 0)</f>
        <v>0</v>
      </c>
    </row>
    <row r="535" spans="1:25">
      <c r="A535" s="49" t="str">
        <f>Requirements!A537</f>
        <v>MS-FSA_R6074</v>
      </c>
      <c r="B535" s="87"/>
      <c r="C535" s="87"/>
      <c r="D535" s="87"/>
      <c r="E535" s="87"/>
      <c r="F535" s="87"/>
      <c r="G535" s="87"/>
      <c r="H535" s="87"/>
      <c r="I535" s="87"/>
      <c r="J535" s="87"/>
      <c r="K535" s="87"/>
      <c r="L535" s="87"/>
      <c r="M535" s="87"/>
      <c r="N535" s="87"/>
      <c r="O535" s="87"/>
      <c r="P535" s="87"/>
      <c r="Q535" s="87"/>
      <c r="R535" s="87"/>
      <c r="S535" s="87">
        <f>SUM(B535:R535)</f>
        <v>0</v>
      </c>
      <c r="T535" s="87">
        <f>IF(S535=0,0,1)</f>
        <v>0</v>
      </c>
      <c r="U535" s="87" t="b">
        <f>AND(V535:X535)</f>
        <v>0</v>
      </c>
      <c r="V535" s="87" t="b">
        <f>(Requirements!K537="Normative")</f>
        <v>1</v>
      </c>
      <c r="W535" s="87" t="b">
        <f>AND(Requirements!L537&lt;&gt;"Non-testable",Requirements!L537&lt;&gt;"Deleted",Requirements!L537&lt;&gt;"")</f>
        <v>0</v>
      </c>
      <c r="X535" s="87" t="b">
        <f>(VLOOKUP(Requirements!I537,Scope[[Role]:[Description]],2,FALSE)="In")</f>
        <v>1</v>
      </c>
      <c r="Y535" s="87">
        <f>IF(U535,T535, 0)</f>
        <v>0</v>
      </c>
    </row>
    <row r="536" spans="1:25">
      <c r="A536" s="49" t="str">
        <f>Requirements!A538</f>
        <v>MS-FSA_R6075</v>
      </c>
      <c r="B536" s="87"/>
      <c r="C536" s="87"/>
      <c r="D536" s="87"/>
      <c r="E536" s="87"/>
      <c r="F536" s="87"/>
      <c r="G536" s="87"/>
      <c r="H536" s="87"/>
      <c r="I536" s="87"/>
      <c r="J536" s="87"/>
      <c r="K536" s="87"/>
      <c r="L536" s="87"/>
      <c r="M536" s="87"/>
      <c r="N536" s="87"/>
      <c r="O536" s="87"/>
      <c r="P536" s="87"/>
      <c r="Q536" s="87"/>
      <c r="R536" s="87"/>
      <c r="S536" s="87">
        <f>SUM(B536:R536)</f>
        <v>0</v>
      </c>
      <c r="T536" s="87">
        <f>IF(S536=0,0,1)</f>
        <v>0</v>
      </c>
      <c r="U536" s="87" t="b">
        <f>AND(V536:X536)</f>
        <v>0</v>
      </c>
      <c r="V536" s="87" t="b">
        <f>(Requirements!K538="Normative")</f>
        <v>1</v>
      </c>
      <c r="W536" s="87" t="b">
        <f>AND(Requirements!L538&lt;&gt;"Non-testable",Requirements!L538&lt;&gt;"Deleted",Requirements!L538&lt;&gt;"")</f>
        <v>0</v>
      </c>
      <c r="X536" s="87" t="b">
        <f>(VLOOKUP(Requirements!I538,Scope[[Role]:[Description]],2,FALSE)="In")</f>
        <v>1</v>
      </c>
      <c r="Y536" s="87">
        <f>IF(U536,T536, 0)</f>
        <v>0</v>
      </c>
    </row>
    <row r="537" spans="1:25">
      <c r="A537" s="49" t="str">
        <f>Requirements!A539</f>
        <v>MS-FSA_R6076</v>
      </c>
      <c r="B537" s="87"/>
      <c r="C537" s="87"/>
      <c r="D537" s="87"/>
      <c r="E537" s="87"/>
      <c r="F537" s="87"/>
      <c r="G537" s="87"/>
      <c r="H537" s="87"/>
      <c r="I537" s="87"/>
      <c r="J537" s="87"/>
      <c r="K537" s="87"/>
      <c r="L537" s="87"/>
      <c r="M537" s="87"/>
      <c r="N537" s="87"/>
      <c r="O537" s="87"/>
      <c r="P537" s="87"/>
      <c r="Q537" s="87"/>
      <c r="R537" s="87"/>
      <c r="S537" s="87">
        <f>SUM(B537:R537)</f>
        <v>0</v>
      </c>
      <c r="T537" s="87">
        <f>IF(S537=0,0,1)</f>
        <v>0</v>
      </c>
      <c r="U537" s="87" t="b">
        <f>AND(V537:X537)</f>
        <v>0</v>
      </c>
      <c r="V537" s="87" t="b">
        <f>(Requirements!K539="Normative")</f>
        <v>1</v>
      </c>
      <c r="W537" s="87" t="b">
        <f>AND(Requirements!L539&lt;&gt;"Non-testable",Requirements!L539&lt;&gt;"Deleted",Requirements!L539&lt;&gt;"")</f>
        <v>0</v>
      </c>
      <c r="X537" s="87" t="b">
        <f>(VLOOKUP(Requirements!I539,Scope[[Role]:[Description]],2,FALSE)="In")</f>
        <v>1</v>
      </c>
      <c r="Y537" s="87">
        <f>IF(U537,T537, 0)</f>
        <v>0</v>
      </c>
    </row>
    <row r="538" spans="1:25">
      <c r="A538" s="49" t="str">
        <f>Requirements!A540</f>
        <v>MS-FSA_R6077</v>
      </c>
      <c r="B538" s="87"/>
      <c r="C538" s="87"/>
      <c r="D538" s="87"/>
      <c r="E538" s="87"/>
      <c r="F538" s="87"/>
      <c r="G538" s="87"/>
      <c r="H538" s="87"/>
      <c r="I538" s="87"/>
      <c r="J538" s="87"/>
      <c r="K538" s="87"/>
      <c r="L538" s="87"/>
      <c r="M538" s="87"/>
      <c r="N538" s="87"/>
      <c r="O538" s="87"/>
      <c r="P538" s="87"/>
      <c r="Q538" s="87"/>
      <c r="R538" s="87"/>
      <c r="S538" s="87">
        <f>SUM(B538:R538)</f>
        <v>0</v>
      </c>
      <c r="T538" s="87">
        <f>IF(S538=0,0,1)</f>
        <v>0</v>
      </c>
      <c r="U538" s="87" t="b">
        <f>AND(V538:X538)</f>
        <v>0</v>
      </c>
      <c r="V538" s="87" t="b">
        <f>(Requirements!K540="Normative")</f>
        <v>1</v>
      </c>
      <c r="W538" s="87" t="b">
        <f>AND(Requirements!L540&lt;&gt;"Non-testable",Requirements!L540&lt;&gt;"Deleted",Requirements!L540&lt;&gt;"")</f>
        <v>0</v>
      </c>
      <c r="X538" s="87" t="b">
        <f>(VLOOKUP(Requirements!I540,Scope[[Role]:[Description]],2,FALSE)="In")</f>
        <v>1</v>
      </c>
      <c r="Y538" s="87">
        <f>IF(U538,T538, 0)</f>
        <v>0</v>
      </c>
    </row>
    <row r="539" spans="1:25">
      <c r="A539" s="49" t="str">
        <f>Requirements!A541</f>
        <v>MS-FSA_R6078</v>
      </c>
      <c r="B539" s="87"/>
      <c r="C539" s="87"/>
      <c r="D539" s="87"/>
      <c r="E539" s="87"/>
      <c r="F539" s="87"/>
      <c r="G539" s="87"/>
      <c r="H539" s="87"/>
      <c r="I539" s="87"/>
      <c r="J539" s="87"/>
      <c r="K539" s="87"/>
      <c r="L539" s="87"/>
      <c r="M539" s="87"/>
      <c r="N539" s="87"/>
      <c r="O539" s="87"/>
      <c r="P539" s="87"/>
      <c r="Q539" s="87"/>
      <c r="R539" s="87"/>
      <c r="S539" s="87">
        <f>SUM(B539:R539)</f>
        <v>0</v>
      </c>
      <c r="T539" s="87">
        <f>IF(S539=0,0,1)</f>
        <v>0</v>
      </c>
      <c r="U539" s="87" t="b">
        <f>AND(V539:X539)</f>
        <v>0</v>
      </c>
      <c r="V539" s="87" t="b">
        <f>(Requirements!K541="Normative")</f>
        <v>1</v>
      </c>
      <c r="W539" s="87" t="b">
        <f>AND(Requirements!L541&lt;&gt;"Non-testable",Requirements!L541&lt;&gt;"Deleted",Requirements!L541&lt;&gt;"")</f>
        <v>0</v>
      </c>
      <c r="X539" s="87" t="b">
        <f>(VLOOKUP(Requirements!I541,Scope[[Role]:[Description]],2,FALSE)="In")</f>
        <v>1</v>
      </c>
      <c r="Y539" s="87">
        <f>IF(U539,T539, 0)</f>
        <v>0</v>
      </c>
    </row>
    <row r="540" spans="1:25">
      <c r="A540" s="49" t="str">
        <f>Requirements!A542</f>
        <v>MS-FSA_R6079</v>
      </c>
      <c r="B540" s="87"/>
      <c r="C540" s="87"/>
      <c r="D540" s="87"/>
      <c r="E540" s="87"/>
      <c r="F540" s="87"/>
      <c r="G540" s="87"/>
      <c r="H540" s="87"/>
      <c r="I540" s="87"/>
      <c r="J540" s="87"/>
      <c r="K540" s="87"/>
      <c r="L540" s="87"/>
      <c r="M540" s="87"/>
      <c r="N540" s="87"/>
      <c r="O540" s="87"/>
      <c r="P540" s="87"/>
      <c r="Q540" s="87"/>
      <c r="R540" s="87"/>
      <c r="S540" s="87">
        <f>SUM(B540:R540)</f>
        <v>0</v>
      </c>
      <c r="T540" s="87">
        <f>IF(S540=0,0,1)</f>
        <v>0</v>
      </c>
      <c r="U540" s="87" t="b">
        <f>AND(V540:X540)</f>
        <v>0</v>
      </c>
      <c r="V540" s="87" t="b">
        <f>(Requirements!K542="Normative")</f>
        <v>1</v>
      </c>
      <c r="W540" s="87" t="b">
        <f>AND(Requirements!L542&lt;&gt;"Non-testable",Requirements!L542&lt;&gt;"Deleted",Requirements!L542&lt;&gt;"")</f>
        <v>0</v>
      </c>
      <c r="X540" s="87" t="b">
        <f>(VLOOKUP(Requirements!I542,Scope[[Role]:[Description]],2,FALSE)="In")</f>
        <v>1</v>
      </c>
      <c r="Y540" s="87">
        <f>IF(U540,T540, 0)</f>
        <v>0</v>
      </c>
    </row>
    <row r="541" spans="1:25">
      <c r="A541" s="49" t="str">
        <f>Requirements!A543</f>
        <v>MS-FSA_R6080</v>
      </c>
      <c r="B541" s="87"/>
      <c r="C541" s="87"/>
      <c r="D541" s="87"/>
      <c r="E541" s="87"/>
      <c r="F541" s="87"/>
      <c r="G541" s="87"/>
      <c r="H541" s="87"/>
      <c r="I541" s="87"/>
      <c r="J541" s="87"/>
      <c r="K541" s="87"/>
      <c r="L541" s="87"/>
      <c r="M541" s="87"/>
      <c r="N541" s="87"/>
      <c r="O541" s="87"/>
      <c r="P541" s="87"/>
      <c r="Q541" s="87"/>
      <c r="R541" s="87"/>
      <c r="S541" s="87">
        <f>SUM(B541:R541)</f>
        <v>0</v>
      </c>
      <c r="T541" s="87">
        <f>IF(S541=0,0,1)</f>
        <v>0</v>
      </c>
      <c r="U541" s="87" t="b">
        <f>AND(V541:X541)</f>
        <v>0</v>
      </c>
      <c r="V541" s="87" t="b">
        <f>(Requirements!K543="Normative")</f>
        <v>1</v>
      </c>
      <c r="W541" s="87" t="b">
        <f>AND(Requirements!L543&lt;&gt;"Non-testable",Requirements!L543&lt;&gt;"Deleted",Requirements!L543&lt;&gt;"")</f>
        <v>0</v>
      </c>
      <c r="X541" s="87" t="b">
        <f>(VLOOKUP(Requirements!I543,Scope[[Role]:[Description]],2,FALSE)="In")</f>
        <v>1</v>
      </c>
      <c r="Y541" s="87">
        <f>IF(U541,T541, 0)</f>
        <v>0</v>
      </c>
    </row>
    <row r="542" spans="1:25">
      <c r="A542" s="49" t="str">
        <f>Requirements!A544</f>
        <v>MS-FSA_R6081</v>
      </c>
      <c r="B542" s="87"/>
      <c r="C542" s="87"/>
      <c r="D542" s="87"/>
      <c r="E542" s="87"/>
      <c r="F542" s="87"/>
      <c r="G542" s="87"/>
      <c r="H542" s="87"/>
      <c r="I542" s="87"/>
      <c r="J542" s="87"/>
      <c r="K542" s="87"/>
      <c r="L542" s="87"/>
      <c r="M542" s="87"/>
      <c r="N542" s="87"/>
      <c r="O542" s="87"/>
      <c r="P542" s="87"/>
      <c r="Q542" s="87"/>
      <c r="R542" s="87"/>
      <c r="S542" s="87">
        <f>SUM(B542:R542)</f>
        <v>0</v>
      </c>
      <c r="T542" s="87">
        <f>IF(S542=0,0,1)</f>
        <v>0</v>
      </c>
      <c r="U542" s="87" t="b">
        <f>AND(V542:X542)</f>
        <v>0</v>
      </c>
      <c r="V542" s="87" t="b">
        <f>(Requirements!K544="Normative")</f>
        <v>1</v>
      </c>
      <c r="W542" s="87" t="b">
        <f>AND(Requirements!L544&lt;&gt;"Non-testable",Requirements!L544&lt;&gt;"Deleted",Requirements!L544&lt;&gt;"")</f>
        <v>0</v>
      </c>
      <c r="X542" s="87" t="b">
        <f>(VLOOKUP(Requirements!I544,Scope[[Role]:[Description]],2,FALSE)="In")</f>
        <v>1</v>
      </c>
      <c r="Y542" s="87">
        <f>IF(U542,T542, 0)</f>
        <v>0</v>
      </c>
    </row>
    <row r="543" spans="1:25">
      <c r="A543" s="49" t="str">
        <f>Requirements!A545</f>
        <v>MS-FSA_R6082</v>
      </c>
      <c r="B543" s="87"/>
      <c r="C543" s="87"/>
      <c r="D543" s="87"/>
      <c r="E543" s="87"/>
      <c r="F543" s="87"/>
      <c r="G543" s="87"/>
      <c r="H543" s="87"/>
      <c r="I543" s="87"/>
      <c r="J543" s="87"/>
      <c r="K543" s="87"/>
      <c r="L543" s="87"/>
      <c r="M543" s="87"/>
      <c r="N543" s="87"/>
      <c r="O543" s="87"/>
      <c r="P543" s="87"/>
      <c r="Q543" s="87"/>
      <c r="R543" s="87"/>
      <c r="S543" s="87">
        <f>SUM(B543:R543)</f>
        <v>0</v>
      </c>
      <c r="T543" s="87">
        <f>IF(S543=0,0,1)</f>
        <v>0</v>
      </c>
      <c r="U543" s="87" t="b">
        <f>AND(V543:X543)</f>
        <v>0</v>
      </c>
      <c r="V543" s="87" t="b">
        <f>(Requirements!K545="Normative")</f>
        <v>1</v>
      </c>
      <c r="W543" s="87" t="b">
        <f>AND(Requirements!L545&lt;&gt;"Non-testable",Requirements!L545&lt;&gt;"Deleted",Requirements!L545&lt;&gt;"")</f>
        <v>0</v>
      </c>
      <c r="X543" s="87" t="b">
        <f>(VLOOKUP(Requirements!I545,Scope[[Role]:[Description]],2,FALSE)="In")</f>
        <v>1</v>
      </c>
      <c r="Y543" s="87">
        <f>IF(U543,T543, 0)</f>
        <v>0</v>
      </c>
    </row>
    <row r="544" spans="1:25">
      <c r="A544" s="49" t="str">
        <f>Requirements!A546</f>
        <v>MS-FSA_R6083</v>
      </c>
      <c r="B544" s="87"/>
      <c r="C544" s="87"/>
      <c r="D544" s="87"/>
      <c r="E544" s="87"/>
      <c r="F544" s="87"/>
      <c r="G544" s="87"/>
      <c r="H544" s="87"/>
      <c r="I544" s="87"/>
      <c r="J544" s="87"/>
      <c r="K544" s="87"/>
      <c r="L544" s="87"/>
      <c r="M544" s="87"/>
      <c r="N544" s="87"/>
      <c r="O544" s="87"/>
      <c r="P544" s="87"/>
      <c r="Q544" s="87"/>
      <c r="R544" s="87"/>
      <c r="S544" s="87">
        <f>SUM(B544:R544)</f>
        <v>0</v>
      </c>
      <c r="T544" s="87">
        <f>IF(S544=0,0,1)</f>
        <v>0</v>
      </c>
      <c r="U544" s="87" t="b">
        <f>AND(V544:X544)</f>
        <v>0</v>
      </c>
      <c r="V544" s="87" t="b">
        <f>(Requirements!K546="Normative")</f>
        <v>1</v>
      </c>
      <c r="W544" s="87" t="b">
        <f>AND(Requirements!L546&lt;&gt;"Non-testable",Requirements!L546&lt;&gt;"Deleted",Requirements!L546&lt;&gt;"")</f>
        <v>0</v>
      </c>
      <c r="X544" s="87" t="b">
        <f>(VLOOKUP(Requirements!I546,Scope[[Role]:[Description]],2,FALSE)="In")</f>
        <v>1</v>
      </c>
      <c r="Y544" s="87">
        <f>IF(U544,T544, 0)</f>
        <v>0</v>
      </c>
    </row>
    <row r="545" spans="1:25">
      <c r="A545" s="49" t="str">
        <f>Requirements!A547</f>
        <v>MS-FSA_R6084</v>
      </c>
      <c r="B545" s="87"/>
      <c r="C545" s="87"/>
      <c r="D545" s="87"/>
      <c r="E545" s="87"/>
      <c r="F545" s="87"/>
      <c r="G545" s="87"/>
      <c r="H545" s="87"/>
      <c r="I545" s="87"/>
      <c r="J545" s="87"/>
      <c r="K545" s="87"/>
      <c r="L545" s="87"/>
      <c r="M545" s="87"/>
      <c r="N545" s="87"/>
      <c r="O545" s="87"/>
      <c r="P545" s="87"/>
      <c r="Q545" s="87"/>
      <c r="R545" s="87"/>
      <c r="S545" s="87">
        <f>SUM(B545:R545)</f>
        <v>0</v>
      </c>
      <c r="T545" s="87">
        <f>IF(S545=0,0,1)</f>
        <v>0</v>
      </c>
      <c r="U545" s="87" t="b">
        <f>AND(V545:X545)</f>
        <v>0</v>
      </c>
      <c r="V545" s="87" t="b">
        <f>(Requirements!K547="Normative")</f>
        <v>1</v>
      </c>
      <c r="W545" s="87" t="b">
        <f>AND(Requirements!L547&lt;&gt;"Non-testable",Requirements!L547&lt;&gt;"Deleted",Requirements!L547&lt;&gt;"")</f>
        <v>0</v>
      </c>
      <c r="X545" s="87" t="b">
        <f>(VLOOKUP(Requirements!I547,Scope[[Role]:[Description]],2,FALSE)="In")</f>
        <v>1</v>
      </c>
      <c r="Y545" s="87">
        <f>IF(U545,T545, 0)</f>
        <v>0</v>
      </c>
    </row>
    <row r="546" spans="1:25">
      <c r="A546" s="49" t="str">
        <f>Requirements!A548</f>
        <v>MS-FSA_R6085</v>
      </c>
      <c r="B546" s="87"/>
      <c r="C546" s="87"/>
      <c r="D546" s="87"/>
      <c r="E546" s="87"/>
      <c r="F546" s="87"/>
      <c r="G546" s="87"/>
      <c r="H546" s="87"/>
      <c r="I546" s="87"/>
      <c r="J546" s="87"/>
      <c r="K546" s="87"/>
      <c r="L546" s="87"/>
      <c r="M546" s="87"/>
      <c r="N546" s="87"/>
      <c r="O546" s="87"/>
      <c r="P546" s="87"/>
      <c r="Q546" s="87"/>
      <c r="R546" s="87"/>
      <c r="S546" s="87">
        <f>SUM(B546:R546)</f>
        <v>0</v>
      </c>
      <c r="T546" s="87">
        <f>IF(S546=0,0,1)</f>
        <v>0</v>
      </c>
      <c r="U546" s="87" t="b">
        <f>AND(V546:X546)</f>
        <v>0</v>
      </c>
      <c r="V546" s="87" t="b">
        <f>(Requirements!K548="Normative")</f>
        <v>1</v>
      </c>
      <c r="W546" s="87" t="b">
        <f>AND(Requirements!L548&lt;&gt;"Non-testable",Requirements!L548&lt;&gt;"Deleted",Requirements!L548&lt;&gt;"")</f>
        <v>0</v>
      </c>
      <c r="X546" s="87" t="b">
        <f>(VLOOKUP(Requirements!I548,Scope[[Role]:[Description]],2,FALSE)="In")</f>
        <v>1</v>
      </c>
      <c r="Y546" s="87">
        <f>IF(U546,T546, 0)</f>
        <v>0</v>
      </c>
    </row>
    <row r="547" spans="1:25">
      <c r="A547" s="49" t="str">
        <f>Requirements!A549</f>
        <v>MS-FSA_R6086</v>
      </c>
      <c r="B547" s="87"/>
      <c r="C547" s="87"/>
      <c r="D547" s="87"/>
      <c r="E547" s="87"/>
      <c r="F547" s="87"/>
      <c r="G547" s="87"/>
      <c r="H547" s="87"/>
      <c r="I547" s="87"/>
      <c r="J547" s="87"/>
      <c r="K547" s="87"/>
      <c r="L547" s="87"/>
      <c r="M547" s="87"/>
      <c r="N547" s="87"/>
      <c r="O547" s="87"/>
      <c r="P547" s="87"/>
      <c r="Q547" s="87"/>
      <c r="R547" s="87"/>
      <c r="S547" s="87">
        <f>SUM(B547:R547)</f>
        <v>0</v>
      </c>
      <c r="T547" s="87">
        <f>IF(S547=0,0,1)</f>
        <v>0</v>
      </c>
      <c r="U547" s="87" t="b">
        <f>AND(V547:X547)</f>
        <v>0</v>
      </c>
      <c r="V547" s="87" t="b">
        <f>(Requirements!K549="Normative")</f>
        <v>1</v>
      </c>
      <c r="W547" s="87" t="b">
        <f>AND(Requirements!L549&lt;&gt;"Non-testable",Requirements!L549&lt;&gt;"Deleted",Requirements!L549&lt;&gt;"")</f>
        <v>0</v>
      </c>
      <c r="X547" s="87" t="b">
        <f>(VLOOKUP(Requirements!I549,Scope[[Role]:[Description]],2,FALSE)="In")</f>
        <v>1</v>
      </c>
      <c r="Y547" s="87">
        <f>IF(U547,T547, 0)</f>
        <v>0</v>
      </c>
    </row>
    <row r="548" spans="1:25">
      <c r="A548" s="49" t="str">
        <f>Requirements!A550</f>
        <v>MS-FSA_R6087</v>
      </c>
      <c r="B548" s="87"/>
      <c r="C548" s="87"/>
      <c r="D548" s="87"/>
      <c r="E548" s="87"/>
      <c r="F548" s="87"/>
      <c r="G548" s="87"/>
      <c r="H548" s="87"/>
      <c r="I548" s="87"/>
      <c r="J548" s="87"/>
      <c r="K548" s="87"/>
      <c r="L548" s="87"/>
      <c r="M548" s="87"/>
      <c r="N548" s="87"/>
      <c r="O548" s="87"/>
      <c r="P548" s="87"/>
      <c r="Q548" s="87"/>
      <c r="R548" s="87"/>
      <c r="S548" s="87">
        <f>SUM(B548:R548)</f>
        <v>0</v>
      </c>
      <c r="T548" s="87">
        <f>IF(S548=0,0,1)</f>
        <v>0</v>
      </c>
      <c r="U548" s="87" t="b">
        <f>AND(V548:X548)</f>
        <v>0</v>
      </c>
      <c r="V548" s="87" t="b">
        <f>(Requirements!K550="Normative")</f>
        <v>1</v>
      </c>
      <c r="W548" s="87" t="b">
        <f>AND(Requirements!L550&lt;&gt;"Non-testable",Requirements!L550&lt;&gt;"Deleted",Requirements!L550&lt;&gt;"")</f>
        <v>0</v>
      </c>
      <c r="X548" s="87" t="b">
        <f>(VLOOKUP(Requirements!I550,Scope[[Role]:[Description]],2,FALSE)="In")</f>
        <v>1</v>
      </c>
      <c r="Y548" s="87">
        <f>IF(U548,T548, 0)</f>
        <v>0</v>
      </c>
    </row>
    <row r="549" spans="1:25">
      <c r="A549" s="49" t="str">
        <f>Requirements!A551</f>
        <v>MS-FSA_R60807</v>
      </c>
      <c r="B549" s="87"/>
      <c r="C549" s="87"/>
      <c r="D549" s="87"/>
      <c r="E549" s="87"/>
      <c r="F549" s="87"/>
      <c r="G549" s="87"/>
      <c r="H549" s="87"/>
      <c r="I549" s="87"/>
      <c r="J549" s="87"/>
      <c r="K549" s="87"/>
      <c r="L549" s="87"/>
      <c r="M549" s="87"/>
      <c r="N549" s="87"/>
      <c r="O549" s="87"/>
      <c r="P549" s="87"/>
      <c r="Q549" s="87"/>
      <c r="R549" s="87"/>
      <c r="S549" s="87">
        <f>SUM(B549:R549)</f>
        <v>0</v>
      </c>
      <c r="T549" s="87">
        <f>IF(S549=0,0,1)</f>
        <v>0</v>
      </c>
      <c r="U549" s="87" t="b">
        <f>AND(V549:X549)</f>
        <v>0</v>
      </c>
      <c r="V549" s="87" t="b">
        <f>(Requirements!K551="Normative")</f>
        <v>1</v>
      </c>
      <c r="W549" s="87" t="b">
        <f>AND(Requirements!L551&lt;&gt;"Non-testable",Requirements!L551&lt;&gt;"Deleted",Requirements!L551&lt;&gt;"")</f>
        <v>0</v>
      </c>
      <c r="X549" s="87" t="b">
        <f>(VLOOKUP(Requirements!I551,Scope[[Role]:[Description]],2,FALSE)="In")</f>
        <v>1</v>
      </c>
      <c r="Y549" s="87">
        <f>IF(U549,T549, 0)</f>
        <v>0</v>
      </c>
    </row>
    <row r="550" spans="1:25">
      <c r="A550" s="49" t="str">
        <f>Requirements!A552</f>
        <v>MS-FSA_R6088</v>
      </c>
      <c r="B550" s="87"/>
      <c r="C550" s="87"/>
      <c r="D550" s="87"/>
      <c r="E550" s="87"/>
      <c r="F550" s="87"/>
      <c r="G550" s="87"/>
      <c r="H550" s="87"/>
      <c r="I550" s="87"/>
      <c r="J550" s="87"/>
      <c r="K550" s="87"/>
      <c r="L550" s="87"/>
      <c r="M550" s="87"/>
      <c r="N550" s="87"/>
      <c r="O550" s="87"/>
      <c r="P550" s="87"/>
      <c r="Q550" s="87"/>
      <c r="R550" s="87"/>
      <c r="S550" s="87">
        <f>SUM(B550:R550)</f>
        <v>0</v>
      </c>
      <c r="T550" s="87">
        <f>IF(S550=0,0,1)</f>
        <v>0</v>
      </c>
      <c r="U550" s="87" t="b">
        <f>AND(V550:X550)</f>
        <v>0</v>
      </c>
      <c r="V550" s="87" t="b">
        <f>(Requirements!K552="Normative")</f>
        <v>1</v>
      </c>
      <c r="W550" s="87" t="b">
        <f>AND(Requirements!L552&lt;&gt;"Non-testable",Requirements!L552&lt;&gt;"Deleted",Requirements!L552&lt;&gt;"")</f>
        <v>0</v>
      </c>
      <c r="X550" s="87" t="b">
        <f>(VLOOKUP(Requirements!I552,Scope[[Role]:[Description]],2,FALSE)="In")</f>
        <v>1</v>
      </c>
      <c r="Y550" s="87">
        <f>IF(U550,T550, 0)</f>
        <v>0</v>
      </c>
    </row>
    <row r="551" spans="1:25">
      <c r="A551" s="49" t="str">
        <f>Requirements!A553</f>
        <v>MS-FSA_R6089</v>
      </c>
      <c r="B551" s="87"/>
      <c r="C551" s="87"/>
      <c r="D551" s="87"/>
      <c r="E551" s="87"/>
      <c r="F551" s="87"/>
      <c r="G551" s="87"/>
      <c r="H551" s="87"/>
      <c r="I551" s="87"/>
      <c r="J551" s="87"/>
      <c r="K551" s="87"/>
      <c r="L551" s="87"/>
      <c r="M551" s="87"/>
      <c r="N551" s="87"/>
      <c r="O551" s="87"/>
      <c r="P551" s="87"/>
      <c r="Q551" s="87"/>
      <c r="R551" s="87"/>
      <c r="S551" s="87">
        <f>SUM(B551:R551)</f>
        <v>0</v>
      </c>
      <c r="T551" s="87">
        <f>IF(S551=0,0,1)</f>
        <v>0</v>
      </c>
      <c r="U551" s="87" t="b">
        <f>AND(V551:X551)</f>
        <v>0</v>
      </c>
      <c r="V551" s="87" t="b">
        <f>(Requirements!K553="Normative")</f>
        <v>1</v>
      </c>
      <c r="W551" s="87" t="b">
        <f>AND(Requirements!L553&lt;&gt;"Non-testable",Requirements!L553&lt;&gt;"Deleted",Requirements!L553&lt;&gt;"")</f>
        <v>0</v>
      </c>
      <c r="X551" s="87" t="b">
        <f>(VLOOKUP(Requirements!I553,Scope[[Role]:[Description]],2,FALSE)="In")</f>
        <v>1</v>
      </c>
      <c r="Y551" s="87">
        <f>IF(U551,T551, 0)</f>
        <v>0</v>
      </c>
    </row>
    <row r="552" spans="1:25">
      <c r="A552" s="49" t="str">
        <f>Requirements!A554</f>
        <v>MS-FSA_R6090</v>
      </c>
      <c r="B552" s="87"/>
      <c r="C552" s="87"/>
      <c r="D552" s="87"/>
      <c r="E552" s="87"/>
      <c r="F552" s="87"/>
      <c r="G552" s="87"/>
      <c r="H552" s="87"/>
      <c r="I552" s="87"/>
      <c r="J552" s="87"/>
      <c r="K552" s="87"/>
      <c r="L552" s="87"/>
      <c r="M552" s="87"/>
      <c r="N552" s="87"/>
      <c r="O552" s="87"/>
      <c r="P552" s="87"/>
      <c r="Q552" s="87"/>
      <c r="R552" s="87"/>
      <c r="S552" s="87">
        <f>SUM(B552:R552)</f>
        <v>0</v>
      </c>
      <c r="T552" s="87">
        <f>IF(S552=0,0,1)</f>
        <v>0</v>
      </c>
      <c r="U552" s="87" t="b">
        <f>AND(V552:X552)</f>
        <v>0</v>
      </c>
      <c r="V552" s="87" t="b">
        <f>(Requirements!K554="Normative")</f>
        <v>1</v>
      </c>
      <c r="W552" s="87" t="b">
        <f>AND(Requirements!L554&lt;&gt;"Non-testable",Requirements!L554&lt;&gt;"Deleted",Requirements!L554&lt;&gt;"")</f>
        <v>0</v>
      </c>
      <c r="X552" s="87" t="b">
        <f>(VLOOKUP(Requirements!I554,Scope[[Role]:[Description]],2,FALSE)="In")</f>
        <v>1</v>
      </c>
      <c r="Y552" s="87">
        <f>IF(U552,T552, 0)</f>
        <v>0</v>
      </c>
    </row>
    <row r="553" spans="1:25">
      <c r="A553" s="49" t="str">
        <f>Requirements!A555</f>
        <v>MS-FSA_R6091</v>
      </c>
      <c r="B553" s="87"/>
      <c r="C553" s="87"/>
      <c r="D553" s="87"/>
      <c r="E553" s="87"/>
      <c r="F553" s="87"/>
      <c r="G553" s="87"/>
      <c r="H553" s="87"/>
      <c r="I553" s="87"/>
      <c r="J553" s="87"/>
      <c r="K553" s="87"/>
      <c r="L553" s="87"/>
      <c r="M553" s="87"/>
      <c r="N553" s="87"/>
      <c r="O553" s="87"/>
      <c r="P553" s="87"/>
      <c r="Q553" s="87"/>
      <c r="R553" s="87"/>
      <c r="S553" s="87">
        <f>SUM(B553:R553)</f>
        <v>0</v>
      </c>
      <c r="T553" s="87">
        <f>IF(S553=0,0,1)</f>
        <v>0</v>
      </c>
      <c r="U553" s="87" t="b">
        <f>AND(V553:X553)</f>
        <v>0</v>
      </c>
      <c r="V553" s="87" t="b">
        <f>(Requirements!K555="Normative")</f>
        <v>1</v>
      </c>
      <c r="W553" s="87" t="b">
        <f>AND(Requirements!L555&lt;&gt;"Non-testable",Requirements!L555&lt;&gt;"Deleted",Requirements!L555&lt;&gt;"")</f>
        <v>0</v>
      </c>
      <c r="X553" s="87" t="b">
        <f>(VLOOKUP(Requirements!I555,Scope[[Role]:[Description]],2,FALSE)="In")</f>
        <v>1</v>
      </c>
      <c r="Y553" s="87">
        <f>IF(U553,T553, 0)</f>
        <v>0</v>
      </c>
    </row>
    <row r="554" spans="1:25">
      <c r="A554" s="49" t="str">
        <f>Requirements!A556</f>
        <v>MS-FSA_R6092</v>
      </c>
      <c r="B554" s="87"/>
      <c r="C554" s="87"/>
      <c r="D554" s="87"/>
      <c r="E554" s="87"/>
      <c r="F554" s="87"/>
      <c r="G554" s="87"/>
      <c r="H554" s="87"/>
      <c r="I554" s="87"/>
      <c r="J554" s="87"/>
      <c r="K554" s="87"/>
      <c r="L554" s="87"/>
      <c r="M554" s="87"/>
      <c r="N554" s="87"/>
      <c r="O554" s="87"/>
      <c r="P554" s="87"/>
      <c r="Q554" s="87"/>
      <c r="R554" s="87"/>
      <c r="S554" s="87">
        <f>SUM(B554:R554)</f>
        <v>0</v>
      </c>
      <c r="T554" s="87">
        <f>IF(S554=0,0,1)</f>
        <v>0</v>
      </c>
      <c r="U554" s="87" t="b">
        <f>AND(V554:X554)</f>
        <v>0</v>
      </c>
      <c r="V554" s="87" t="b">
        <f>(Requirements!K556="Normative")</f>
        <v>1</v>
      </c>
      <c r="W554" s="87" t="b">
        <f>AND(Requirements!L556&lt;&gt;"Non-testable",Requirements!L556&lt;&gt;"Deleted",Requirements!L556&lt;&gt;"")</f>
        <v>0</v>
      </c>
      <c r="X554" s="87" t="b">
        <f>(VLOOKUP(Requirements!I556,Scope[[Role]:[Description]],2,FALSE)="In")</f>
        <v>1</v>
      </c>
      <c r="Y554" s="87">
        <f>IF(U554,T554, 0)</f>
        <v>0</v>
      </c>
    </row>
    <row r="555" spans="1:25">
      <c r="A555" s="49" t="str">
        <f>Requirements!A557</f>
        <v>MS-FSA_R6093</v>
      </c>
      <c r="B555" s="87"/>
      <c r="C555" s="87"/>
      <c r="D555" s="87"/>
      <c r="E555" s="87"/>
      <c r="F555" s="87"/>
      <c r="G555" s="87"/>
      <c r="H555" s="87"/>
      <c r="I555" s="87"/>
      <c r="J555" s="87"/>
      <c r="K555" s="87"/>
      <c r="L555" s="87"/>
      <c r="M555" s="87"/>
      <c r="N555" s="87"/>
      <c r="O555" s="87"/>
      <c r="P555" s="87"/>
      <c r="Q555" s="87"/>
      <c r="R555" s="87"/>
      <c r="S555" s="87">
        <f>SUM(B555:R555)</f>
        <v>0</v>
      </c>
      <c r="T555" s="87">
        <f>IF(S555=0,0,1)</f>
        <v>0</v>
      </c>
      <c r="U555" s="87" t="b">
        <f>AND(V555:X555)</f>
        <v>0</v>
      </c>
      <c r="V555" s="87" t="b">
        <f>(Requirements!K557="Normative")</f>
        <v>1</v>
      </c>
      <c r="W555" s="87" t="b">
        <f>AND(Requirements!L557&lt;&gt;"Non-testable",Requirements!L557&lt;&gt;"Deleted",Requirements!L557&lt;&gt;"")</f>
        <v>0</v>
      </c>
      <c r="X555" s="87" t="b">
        <f>(VLOOKUP(Requirements!I557,Scope[[Role]:[Description]],2,FALSE)="In")</f>
        <v>1</v>
      </c>
      <c r="Y555" s="87">
        <f>IF(U555,T555, 0)</f>
        <v>0</v>
      </c>
    </row>
    <row r="556" spans="1:25">
      <c r="A556" s="49" t="str">
        <f>Requirements!A558</f>
        <v>MS-FSA_R6094</v>
      </c>
      <c r="B556" s="87"/>
      <c r="C556" s="87"/>
      <c r="D556" s="87"/>
      <c r="E556" s="87"/>
      <c r="F556" s="87"/>
      <c r="G556" s="87"/>
      <c r="H556" s="87"/>
      <c r="I556" s="87"/>
      <c r="J556" s="87"/>
      <c r="K556" s="87"/>
      <c r="L556" s="87"/>
      <c r="M556" s="87"/>
      <c r="N556" s="87"/>
      <c r="O556" s="87"/>
      <c r="P556" s="87"/>
      <c r="Q556" s="87"/>
      <c r="R556" s="87"/>
      <c r="S556" s="87">
        <f>SUM(B556:R556)</f>
        <v>0</v>
      </c>
      <c r="T556" s="87">
        <f>IF(S556=0,0,1)</f>
        <v>0</v>
      </c>
      <c r="U556" s="87" t="b">
        <f>AND(V556:X556)</f>
        <v>0</v>
      </c>
      <c r="V556" s="87" t="b">
        <f>(Requirements!K558="Normative")</f>
        <v>1</v>
      </c>
      <c r="W556" s="87" t="b">
        <f>AND(Requirements!L558&lt;&gt;"Non-testable",Requirements!L558&lt;&gt;"Deleted",Requirements!L558&lt;&gt;"")</f>
        <v>0</v>
      </c>
      <c r="X556" s="87" t="b">
        <f>(VLOOKUP(Requirements!I558,Scope[[Role]:[Description]],2,FALSE)="In")</f>
        <v>1</v>
      </c>
      <c r="Y556" s="87">
        <f>IF(U556,T556, 0)</f>
        <v>0</v>
      </c>
    </row>
    <row r="557" spans="1:25">
      <c r="A557" s="49" t="str">
        <f>Requirements!A559</f>
        <v>MS-FSA_R6095</v>
      </c>
      <c r="B557" s="87"/>
      <c r="C557" s="87"/>
      <c r="D557" s="87"/>
      <c r="E557" s="87"/>
      <c r="F557" s="87"/>
      <c r="G557" s="87"/>
      <c r="H557" s="87"/>
      <c r="I557" s="87"/>
      <c r="J557" s="87"/>
      <c r="K557" s="87"/>
      <c r="L557" s="87"/>
      <c r="M557" s="87"/>
      <c r="N557" s="87"/>
      <c r="O557" s="87"/>
      <c r="P557" s="87"/>
      <c r="Q557" s="87"/>
      <c r="R557" s="87"/>
      <c r="S557" s="87">
        <f>SUM(B557:R557)</f>
        <v>0</v>
      </c>
      <c r="T557" s="87">
        <f>IF(S557=0,0,1)</f>
        <v>0</v>
      </c>
      <c r="U557" s="87" t="b">
        <f>AND(V557:X557)</f>
        <v>0</v>
      </c>
      <c r="V557" s="87" t="b">
        <f>(Requirements!K559="Normative")</f>
        <v>1</v>
      </c>
      <c r="W557" s="87" t="b">
        <f>AND(Requirements!L559&lt;&gt;"Non-testable",Requirements!L559&lt;&gt;"Deleted",Requirements!L559&lt;&gt;"")</f>
        <v>0</v>
      </c>
      <c r="X557" s="87" t="b">
        <f>(VLOOKUP(Requirements!I559,Scope[[Role]:[Description]],2,FALSE)="In")</f>
        <v>1</v>
      </c>
      <c r="Y557" s="87">
        <f>IF(U557,T557, 0)</f>
        <v>0</v>
      </c>
    </row>
    <row r="558" spans="1:25">
      <c r="A558" s="49" t="str">
        <f>Requirements!A560</f>
        <v>MS-FSA_R6096</v>
      </c>
      <c r="B558" s="87"/>
      <c r="C558" s="87"/>
      <c r="D558" s="87"/>
      <c r="E558" s="87"/>
      <c r="F558" s="87"/>
      <c r="G558" s="87"/>
      <c r="H558" s="87"/>
      <c r="I558" s="87"/>
      <c r="J558" s="87"/>
      <c r="K558" s="87"/>
      <c r="L558" s="87"/>
      <c r="M558" s="87"/>
      <c r="N558" s="87"/>
      <c r="O558" s="87"/>
      <c r="P558" s="87"/>
      <c r="Q558" s="87"/>
      <c r="R558" s="87"/>
      <c r="S558" s="87">
        <f>SUM(B558:R558)</f>
        <v>0</v>
      </c>
      <c r="T558" s="87">
        <f>IF(S558=0,0,1)</f>
        <v>0</v>
      </c>
      <c r="U558" s="87" t="b">
        <f>AND(V558:X558)</f>
        <v>0</v>
      </c>
      <c r="V558" s="87" t="b">
        <f>(Requirements!K560="Normative")</f>
        <v>1</v>
      </c>
      <c r="W558" s="87" t="b">
        <f>AND(Requirements!L560&lt;&gt;"Non-testable",Requirements!L560&lt;&gt;"Deleted",Requirements!L560&lt;&gt;"")</f>
        <v>0</v>
      </c>
      <c r="X558" s="87" t="b">
        <f>(VLOOKUP(Requirements!I560,Scope[[Role]:[Description]],2,FALSE)="In")</f>
        <v>1</v>
      </c>
      <c r="Y558" s="87">
        <f>IF(U558,T558, 0)</f>
        <v>0</v>
      </c>
    </row>
    <row r="559" spans="1:25">
      <c r="A559" s="49" t="str">
        <f>Requirements!A561</f>
        <v>MS-FSA_R6097</v>
      </c>
      <c r="B559" s="87"/>
      <c r="C559" s="87"/>
      <c r="D559" s="87"/>
      <c r="E559" s="87"/>
      <c r="F559" s="87"/>
      <c r="G559" s="87"/>
      <c r="H559" s="87"/>
      <c r="I559" s="87"/>
      <c r="J559" s="87"/>
      <c r="K559" s="87"/>
      <c r="L559" s="87"/>
      <c r="M559" s="87"/>
      <c r="N559" s="87"/>
      <c r="O559" s="87"/>
      <c r="P559" s="87"/>
      <c r="Q559" s="87"/>
      <c r="R559" s="87"/>
      <c r="S559" s="87">
        <f>SUM(B559:R559)</f>
        <v>0</v>
      </c>
      <c r="T559" s="87">
        <f>IF(S559=0,0,1)</f>
        <v>0</v>
      </c>
      <c r="U559" s="87" t="b">
        <f>AND(V559:X559)</f>
        <v>0</v>
      </c>
      <c r="V559" s="87" t="b">
        <f>(Requirements!K561="Normative")</f>
        <v>1</v>
      </c>
      <c r="W559" s="87" t="b">
        <f>AND(Requirements!L561&lt;&gt;"Non-testable",Requirements!L561&lt;&gt;"Deleted",Requirements!L561&lt;&gt;"")</f>
        <v>0</v>
      </c>
      <c r="X559" s="87" t="b">
        <f>(VLOOKUP(Requirements!I561,Scope[[Role]:[Description]],2,FALSE)="In")</f>
        <v>1</v>
      </c>
      <c r="Y559" s="87">
        <f>IF(U559,T559, 0)</f>
        <v>0</v>
      </c>
    </row>
    <row r="560" spans="1:25">
      <c r="A560" s="49" t="str">
        <f>Requirements!A562</f>
        <v>MS-FSA_R6098</v>
      </c>
      <c r="B560" s="87"/>
      <c r="C560" s="87"/>
      <c r="D560" s="87"/>
      <c r="E560" s="87"/>
      <c r="F560" s="87"/>
      <c r="G560" s="87"/>
      <c r="H560" s="87"/>
      <c r="I560" s="87"/>
      <c r="J560" s="87"/>
      <c r="K560" s="87"/>
      <c r="L560" s="87"/>
      <c r="M560" s="87"/>
      <c r="N560" s="87"/>
      <c r="O560" s="87"/>
      <c r="P560" s="87"/>
      <c r="Q560" s="87"/>
      <c r="R560" s="87"/>
      <c r="S560" s="87">
        <f>SUM(B560:R560)</f>
        <v>0</v>
      </c>
      <c r="T560" s="87">
        <f>IF(S560=0,0,1)</f>
        <v>0</v>
      </c>
      <c r="U560" s="87" t="b">
        <f>AND(V560:X560)</f>
        <v>0</v>
      </c>
      <c r="V560" s="87" t="b">
        <f>(Requirements!K562="Normative")</f>
        <v>1</v>
      </c>
      <c r="W560" s="87" t="b">
        <f>AND(Requirements!L562&lt;&gt;"Non-testable",Requirements!L562&lt;&gt;"Deleted",Requirements!L562&lt;&gt;"")</f>
        <v>0</v>
      </c>
      <c r="X560" s="87" t="b">
        <f>(VLOOKUP(Requirements!I562,Scope[[Role]:[Description]],2,FALSE)="In")</f>
        <v>1</v>
      </c>
      <c r="Y560" s="87">
        <f>IF(U560,T560, 0)</f>
        <v>0</v>
      </c>
    </row>
    <row r="561" spans="1:25">
      <c r="A561" s="49" t="str">
        <f>Requirements!A563</f>
        <v>MS-FSA_R6099</v>
      </c>
      <c r="B561" s="87"/>
      <c r="C561" s="87"/>
      <c r="D561" s="87"/>
      <c r="E561" s="87"/>
      <c r="F561" s="87"/>
      <c r="G561" s="87"/>
      <c r="H561" s="87"/>
      <c r="I561" s="87"/>
      <c r="J561" s="87"/>
      <c r="K561" s="87"/>
      <c r="L561" s="87"/>
      <c r="M561" s="87"/>
      <c r="N561" s="87"/>
      <c r="O561" s="87"/>
      <c r="P561" s="87"/>
      <c r="Q561" s="87"/>
      <c r="R561" s="87"/>
      <c r="S561" s="87">
        <f>SUM(B561:R561)</f>
        <v>0</v>
      </c>
      <c r="T561" s="87">
        <f>IF(S561=0,0,1)</f>
        <v>0</v>
      </c>
      <c r="U561" s="87" t="b">
        <f>AND(V561:X561)</f>
        <v>0</v>
      </c>
      <c r="V561" s="87" t="b">
        <f>(Requirements!K563="Normative")</f>
        <v>1</v>
      </c>
      <c r="W561" s="87" t="b">
        <f>AND(Requirements!L563&lt;&gt;"Non-testable",Requirements!L563&lt;&gt;"Deleted",Requirements!L563&lt;&gt;"")</f>
        <v>0</v>
      </c>
      <c r="X561" s="87" t="b">
        <f>(VLOOKUP(Requirements!I563,Scope[[Role]:[Description]],2,FALSE)="In")</f>
        <v>1</v>
      </c>
      <c r="Y561" s="87">
        <f>IF(U561,T561, 0)</f>
        <v>0</v>
      </c>
    </row>
    <row r="562" spans="1:25">
      <c r="A562" s="49" t="str">
        <f>Requirements!A564</f>
        <v>MS-FSA_R6100</v>
      </c>
      <c r="B562" s="87"/>
      <c r="C562" s="87"/>
      <c r="D562" s="87"/>
      <c r="E562" s="87"/>
      <c r="F562" s="87"/>
      <c r="G562" s="87"/>
      <c r="H562" s="87"/>
      <c r="I562" s="87"/>
      <c r="J562" s="87"/>
      <c r="K562" s="87"/>
      <c r="L562" s="87"/>
      <c r="M562" s="87"/>
      <c r="N562" s="87"/>
      <c r="O562" s="87"/>
      <c r="P562" s="87"/>
      <c r="Q562" s="87"/>
      <c r="R562" s="87"/>
      <c r="S562" s="87">
        <f>SUM(B562:R562)</f>
        <v>0</v>
      </c>
      <c r="T562" s="87">
        <f>IF(S562=0,0,1)</f>
        <v>0</v>
      </c>
      <c r="U562" s="87" t="b">
        <f>AND(V562:X562)</f>
        <v>0</v>
      </c>
      <c r="V562" s="87" t="b">
        <f>(Requirements!K564="Normative")</f>
        <v>0</v>
      </c>
      <c r="W562" s="87" t="b">
        <f>AND(Requirements!L564&lt;&gt;"Non-testable",Requirements!L564&lt;&gt;"Deleted",Requirements!L564&lt;&gt;"")</f>
        <v>1</v>
      </c>
      <c r="X562" s="87" t="b">
        <f>(VLOOKUP(Requirements!I564,Scope[[Role]:[Description]],2,FALSE)="In")</f>
        <v>1</v>
      </c>
      <c r="Y562" s="87">
        <f>IF(U562,T562, 0)</f>
        <v>0</v>
      </c>
    </row>
    <row r="563" spans="1:25">
      <c r="A563" s="49" t="str">
        <f>Requirements!A565</f>
        <v>MS-FSA_R6101</v>
      </c>
      <c r="B563" s="87"/>
      <c r="C563" s="87"/>
      <c r="D563" s="87"/>
      <c r="E563" s="87"/>
      <c r="F563" s="87"/>
      <c r="G563" s="87"/>
      <c r="H563" s="87"/>
      <c r="I563" s="87"/>
      <c r="J563" s="87"/>
      <c r="K563" s="87"/>
      <c r="L563" s="87"/>
      <c r="M563" s="87"/>
      <c r="N563" s="87"/>
      <c r="O563" s="87"/>
      <c r="P563" s="87"/>
      <c r="Q563" s="87"/>
      <c r="R563" s="87"/>
      <c r="S563" s="87">
        <f>SUM(B563:R563)</f>
        <v>0</v>
      </c>
      <c r="T563" s="87">
        <f>IF(S563=0,0,1)</f>
        <v>0</v>
      </c>
      <c r="U563" s="87" t="b">
        <f>AND(V563:X563)</f>
        <v>0</v>
      </c>
      <c r="V563" s="87" t="b">
        <f>(Requirements!K565="Normative")</f>
        <v>1</v>
      </c>
      <c r="W563" s="87" t="b">
        <f>AND(Requirements!L565&lt;&gt;"Non-testable",Requirements!L565&lt;&gt;"Deleted",Requirements!L565&lt;&gt;"")</f>
        <v>0</v>
      </c>
      <c r="X563" s="87" t="b">
        <f>(VLOOKUP(Requirements!I565,Scope[[Role]:[Description]],2,FALSE)="In")</f>
        <v>1</v>
      </c>
      <c r="Y563" s="87">
        <f>IF(U563,T563, 0)</f>
        <v>0</v>
      </c>
    </row>
    <row r="564" spans="1:25">
      <c r="A564" s="49" t="str">
        <f>Requirements!A566</f>
        <v>MS-FSA_R6102</v>
      </c>
      <c r="B564" s="87"/>
      <c r="C564" s="87"/>
      <c r="D564" s="87"/>
      <c r="E564" s="87"/>
      <c r="F564" s="87"/>
      <c r="G564" s="87"/>
      <c r="H564" s="87"/>
      <c r="I564" s="87"/>
      <c r="J564" s="87"/>
      <c r="K564" s="87"/>
      <c r="L564" s="87"/>
      <c r="M564" s="87"/>
      <c r="N564" s="87"/>
      <c r="O564" s="87"/>
      <c r="P564" s="87"/>
      <c r="Q564" s="87"/>
      <c r="R564" s="87"/>
      <c r="S564" s="87">
        <f>SUM(B564:R564)</f>
        <v>0</v>
      </c>
      <c r="T564" s="87">
        <f>IF(S564=0,0,1)</f>
        <v>0</v>
      </c>
      <c r="U564" s="87" t="b">
        <f>AND(V564:X564)</f>
        <v>0</v>
      </c>
      <c r="V564" s="87" t="b">
        <f>(Requirements!K566="Normative")</f>
        <v>1</v>
      </c>
      <c r="W564" s="87" t="b">
        <f>AND(Requirements!L566&lt;&gt;"Non-testable",Requirements!L566&lt;&gt;"Deleted",Requirements!L566&lt;&gt;"")</f>
        <v>0</v>
      </c>
      <c r="X564" s="87" t="b">
        <f>(VLOOKUP(Requirements!I566,Scope[[Role]:[Description]],2,FALSE)="In")</f>
        <v>1</v>
      </c>
      <c r="Y564" s="87">
        <f>IF(U564,T564, 0)</f>
        <v>0</v>
      </c>
    </row>
    <row r="565" spans="1:25">
      <c r="A565" s="49" t="str">
        <f>Requirements!A567</f>
        <v>MS-FSA_R6103</v>
      </c>
      <c r="B565" s="87"/>
      <c r="C565" s="87"/>
      <c r="D565" s="87"/>
      <c r="E565" s="87"/>
      <c r="F565" s="87"/>
      <c r="G565" s="87"/>
      <c r="H565" s="87"/>
      <c r="I565" s="87"/>
      <c r="J565" s="87"/>
      <c r="K565" s="87"/>
      <c r="L565" s="87"/>
      <c r="M565" s="87"/>
      <c r="N565" s="87"/>
      <c r="O565" s="87"/>
      <c r="P565" s="87"/>
      <c r="Q565" s="87"/>
      <c r="R565" s="87"/>
      <c r="S565" s="87">
        <f>SUM(B565:R565)</f>
        <v>0</v>
      </c>
      <c r="T565" s="87">
        <f>IF(S565=0,0,1)</f>
        <v>0</v>
      </c>
      <c r="U565" s="87" t="b">
        <f>AND(V565:X565)</f>
        <v>0</v>
      </c>
      <c r="V565" s="87" t="b">
        <f>(Requirements!K567="Normative")</f>
        <v>1</v>
      </c>
      <c r="W565" s="87" t="b">
        <f>AND(Requirements!L567&lt;&gt;"Non-testable",Requirements!L567&lt;&gt;"Deleted",Requirements!L567&lt;&gt;"")</f>
        <v>0</v>
      </c>
      <c r="X565" s="87" t="b">
        <f>(VLOOKUP(Requirements!I567,Scope[[Role]:[Description]],2,FALSE)="In")</f>
        <v>1</v>
      </c>
      <c r="Y565" s="87">
        <f>IF(U565,T565, 0)</f>
        <v>0</v>
      </c>
    </row>
    <row r="566" spans="1:25">
      <c r="A566" s="49" t="str">
        <f>Requirements!A568</f>
        <v>MS-FSA_R6104</v>
      </c>
      <c r="B566" s="87"/>
      <c r="C566" s="87"/>
      <c r="D566" s="87"/>
      <c r="E566" s="87"/>
      <c r="F566" s="87"/>
      <c r="G566" s="87"/>
      <c r="H566" s="87"/>
      <c r="I566" s="87"/>
      <c r="J566" s="87"/>
      <c r="K566" s="87"/>
      <c r="L566" s="87"/>
      <c r="M566" s="87"/>
      <c r="N566" s="87"/>
      <c r="O566" s="87"/>
      <c r="P566" s="87"/>
      <c r="Q566" s="87"/>
      <c r="R566" s="87"/>
      <c r="S566" s="87">
        <f>SUM(B566:R566)</f>
        <v>0</v>
      </c>
      <c r="T566" s="87">
        <f>IF(S566=0,0,1)</f>
        <v>0</v>
      </c>
      <c r="U566" s="87" t="b">
        <f>AND(V566:X566)</f>
        <v>0</v>
      </c>
      <c r="V566" s="87" t="b">
        <f>(Requirements!K568="Normative")</f>
        <v>1</v>
      </c>
      <c r="W566" s="87" t="b">
        <f>AND(Requirements!L568&lt;&gt;"Non-testable",Requirements!L568&lt;&gt;"Deleted",Requirements!L568&lt;&gt;"")</f>
        <v>0</v>
      </c>
      <c r="X566" s="87" t="b">
        <f>(VLOOKUP(Requirements!I568,Scope[[Role]:[Description]],2,FALSE)="In")</f>
        <v>1</v>
      </c>
      <c r="Y566" s="87">
        <f>IF(U566,T566, 0)</f>
        <v>0</v>
      </c>
    </row>
    <row r="567" spans="1:25">
      <c r="A567" s="49" t="str">
        <f>Requirements!A569</f>
        <v>MS-FSA_R6105</v>
      </c>
      <c r="B567" s="87"/>
      <c r="C567" s="87"/>
      <c r="D567" s="87"/>
      <c r="E567" s="87"/>
      <c r="F567" s="87"/>
      <c r="G567" s="87"/>
      <c r="H567" s="87"/>
      <c r="I567" s="87"/>
      <c r="J567" s="87"/>
      <c r="K567" s="87"/>
      <c r="L567" s="87"/>
      <c r="M567" s="87"/>
      <c r="N567" s="87"/>
      <c r="O567" s="87"/>
      <c r="P567" s="87"/>
      <c r="Q567" s="87"/>
      <c r="R567" s="87"/>
      <c r="S567" s="87">
        <f>SUM(B567:R567)</f>
        <v>0</v>
      </c>
      <c r="T567" s="87">
        <f>IF(S567=0,0,1)</f>
        <v>0</v>
      </c>
      <c r="U567" s="87" t="b">
        <f>AND(V567:X567)</f>
        <v>0</v>
      </c>
      <c r="V567" s="87" t="b">
        <f>(Requirements!K569="Normative")</f>
        <v>1</v>
      </c>
      <c r="W567" s="87" t="b">
        <f>AND(Requirements!L569&lt;&gt;"Non-testable",Requirements!L569&lt;&gt;"Deleted",Requirements!L569&lt;&gt;"")</f>
        <v>0</v>
      </c>
      <c r="X567" s="87" t="b">
        <f>(VLOOKUP(Requirements!I569,Scope[[Role]:[Description]],2,FALSE)="In")</f>
        <v>1</v>
      </c>
      <c r="Y567" s="87">
        <f>IF(U567,T567, 0)</f>
        <v>0</v>
      </c>
    </row>
    <row r="568" spans="1:25">
      <c r="A568" s="49" t="str">
        <f>Requirements!A570</f>
        <v>MS-FSA_R6106</v>
      </c>
      <c r="B568" s="87"/>
      <c r="C568" s="87"/>
      <c r="D568" s="87"/>
      <c r="E568" s="87"/>
      <c r="F568" s="87"/>
      <c r="G568" s="87"/>
      <c r="H568" s="87"/>
      <c r="I568" s="87"/>
      <c r="J568" s="87"/>
      <c r="K568" s="87"/>
      <c r="L568" s="87"/>
      <c r="M568" s="87"/>
      <c r="N568" s="87"/>
      <c r="O568" s="87"/>
      <c r="P568" s="87"/>
      <c r="Q568" s="87"/>
      <c r="R568" s="87"/>
      <c r="S568" s="87">
        <f>SUM(B568:R568)</f>
        <v>0</v>
      </c>
      <c r="T568" s="87">
        <f>IF(S568=0,0,1)</f>
        <v>0</v>
      </c>
      <c r="U568" s="87" t="b">
        <f>AND(V568:X568)</f>
        <v>0</v>
      </c>
      <c r="V568" s="87" t="b">
        <f>(Requirements!K570="Normative")</f>
        <v>1</v>
      </c>
      <c r="W568" s="87" t="b">
        <f>AND(Requirements!L570&lt;&gt;"Non-testable",Requirements!L570&lt;&gt;"Deleted",Requirements!L570&lt;&gt;"")</f>
        <v>0</v>
      </c>
      <c r="X568" s="87" t="b">
        <f>(VLOOKUP(Requirements!I570,Scope[[Role]:[Description]],2,FALSE)="In")</f>
        <v>1</v>
      </c>
      <c r="Y568" s="87">
        <f>IF(U568,T568, 0)</f>
        <v>0</v>
      </c>
    </row>
    <row r="569" spans="1:25">
      <c r="A569" s="49" t="str">
        <f>Requirements!A571</f>
        <v>MS-FSA_R6107</v>
      </c>
      <c r="B569" s="87"/>
      <c r="C569" s="87"/>
      <c r="D569" s="87"/>
      <c r="E569" s="87"/>
      <c r="F569" s="87"/>
      <c r="G569" s="87"/>
      <c r="H569" s="87"/>
      <c r="I569" s="87"/>
      <c r="J569" s="87"/>
      <c r="K569" s="87"/>
      <c r="L569" s="87"/>
      <c r="M569" s="87"/>
      <c r="N569" s="87"/>
      <c r="O569" s="87"/>
      <c r="P569" s="87"/>
      <c r="Q569" s="87"/>
      <c r="R569" s="87"/>
      <c r="S569" s="87">
        <f>SUM(B569:R569)</f>
        <v>0</v>
      </c>
      <c r="T569" s="87">
        <f>IF(S569=0,0,1)</f>
        <v>0</v>
      </c>
      <c r="U569" s="87" t="b">
        <f>AND(V569:X569)</f>
        <v>0</v>
      </c>
      <c r="V569" s="87" t="b">
        <f>(Requirements!K571="Normative")</f>
        <v>0</v>
      </c>
      <c r="W569" s="87" t="b">
        <f>AND(Requirements!L571&lt;&gt;"Non-testable",Requirements!L571&lt;&gt;"Deleted",Requirements!L571&lt;&gt;"")</f>
        <v>1</v>
      </c>
      <c r="X569" s="87" t="b">
        <f>(VLOOKUP(Requirements!I571,Scope[[Role]:[Description]],2,FALSE)="In")</f>
        <v>1</v>
      </c>
      <c r="Y569" s="87">
        <f>IF(U569,T569, 0)</f>
        <v>0</v>
      </c>
    </row>
    <row r="570" spans="1:25">
      <c r="A570" s="49" t="str">
        <f>Requirements!A572</f>
        <v>MS-FSA_R6108</v>
      </c>
      <c r="B570" s="87"/>
      <c r="C570" s="87"/>
      <c r="D570" s="87"/>
      <c r="E570" s="87"/>
      <c r="F570" s="87"/>
      <c r="G570" s="87"/>
      <c r="H570" s="87"/>
      <c r="I570" s="87"/>
      <c r="J570" s="87"/>
      <c r="K570" s="87"/>
      <c r="L570" s="87"/>
      <c r="M570" s="87"/>
      <c r="N570" s="87"/>
      <c r="O570" s="87"/>
      <c r="P570" s="87"/>
      <c r="Q570" s="87"/>
      <c r="R570" s="87"/>
      <c r="S570" s="87">
        <f>SUM(B570:R570)</f>
        <v>0</v>
      </c>
      <c r="T570" s="87">
        <f>IF(S570=0,0,1)</f>
        <v>0</v>
      </c>
      <c r="U570" s="87" t="b">
        <f>AND(V570:X570)</f>
        <v>0</v>
      </c>
      <c r="V570" s="87" t="b">
        <f>(Requirements!K572="Normative")</f>
        <v>0</v>
      </c>
      <c r="W570" s="87" t="b">
        <f>AND(Requirements!L572&lt;&gt;"Non-testable",Requirements!L572&lt;&gt;"Deleted",Requirements!L572&lt;&gt;"")</f>
        <v>1</v>
      </c>
      <c r="X570" s="87" t="b">
        <f>(VLOOKUP(Requirements!I572,Scope[[Role]:[Description]],2,FALSE)="In")</f>
        <v>1</v>
      </c>
      <c r="Y570" s="87">
        <f>IF(U570,T570, 0)</f>
        <v>0</v>
      </c>
    </row>
    <row r="571" spans="1:25">
      <c r="A571" s="49" t="str">
        <f>Requirements!A573</f>
        <v>MS-FSA_R6109</v>
      </c>
      <c r="B571" s="87"/>
      <c r="C571" s="87"/>
      <c r="D571" s="87"/>
      <c r="E571" s="87"/>
      <c r="F571" s="87"/>
      <c r="G571" s="87"/>
      <c r="H571" s="87"/>
      <c r="I571" s="87"/>
      <c r="J571" s="87"/>
      <c r="K571" s="87"/>
      <c r="L571" s="87"/>
      <c r="M571" s="87"/>
      <c r="N571" s="87"/>
      <c r="O571" s="87"/>
      <c r="P571" s="87"/>
      <c r="Q571" s="87"/>
      <c r="R571" s="87"/>
      <c r="S571" s="87">
        <f>SUM(B571:R571)</f>
        <v>0</v>
      </c>
      <c r="T571" s="87">
        <f>IF(S571=0,0,1)</f>
        <v>0</v>
      </c>
      <c r="U571" s="87" t="b">
        <f>AND(V571:X571)</f>
        <v>0</v>
      </c>
      <c r="V571" s="87" t="b">
        <f>(Requirements!K573="Normative")</f>
        <v>1</v>
      </c>
      <c r="W571" s="87" t="b">
        <f>AND(Requirements!L573&lt;&gt;"Non-testable",Requirements!L573&lt;&gt;"Deleted",Requirements!L573&lt;&gt;"")</f>
        <v>0</v>
      </c>
      <c r="X571" s="87" t="b">
        <f>(VLOOKUP(Requirements!I573,Scope[[Role]:[Description]],2,FALSE)="In")</f>
        <v>1</v>
      </c>
      <c r="Y571" s="87">
        <f>IF(U571,T571, 0)</f>
        <v>0</v>
      </c>
    </row>
    <row r="572" spans="1:25">
      <c r="A572" s="49" t="str">
        <f>Requirements!A574</f>
        <v>MS-FSA_R6110</v>
      </c>
      <c r="B572" s="87"/>
      <c r="C572" s="87"/>
      <c r="D572" s="87"/>
      <c r="E572" s="87"/>
      <c r="F572" s="87"/>
      <c r="G572" s="87"/>
      <c r="H572" s="87"/>
      <c r="I572" s="87"/>
      <c r="J572" s="87"/>
      <c r="K572" s="87"/>
      <c r="L572" s="87"/>
      <c r="M572" s="87"/>
      <c r="N572" s="87"/>
      <c r="O572" s="87"/>
      <c r="P572" s="87"/>
      <c r="Q572" s="87"/>
      <c r="R572" s="87"/>
      <c r="S572" s="87">
        <f>SUM(B572:R572)</f>
        <v>0</v>
      </c>
      <c r="T572" s="87">
        <f>IF(S572=0,0,1)</f>
        <v>0</v>
      </c>
      <c r="U572" s="87" t="b">
        <f>AND(V572:X572)</f>
        <v>0</v>
      </c>
      <c r="V572" s="87" t="b">
        <f>(Requirements!K574="Normative")</f>
        <v>1</v>
      </c>
      <c r="W572" s="87" t="b">
        <f>AND(Requirements!L574&lt;&gt;"Non-testable",Requirements!L574&lt;&gt;"Deleted",Requirements!L574&lt;&gt;"")</f>
        <v>0</v>
      </c>
      <c r="X572" s="87" t="b">
        <f>(VLOOKUP(Requirements!I574,Scope[[Role]:[Description]],2,FALSE)="In")</f>
        <v>1</v>
      </c>
      <c r="Y572" s="87">
        <f>IF(U572,T572, 0)</f>
        <v>0</v>
      </c>
    </row>
    <row r="573" spans="1:25">
      <c r="A573" s="49" t="str">
        <f>Requirements!A575</f>
        <v>MS-FSA_R6111</v>
      </c>
      <c r="B573" s="87"/>
      <c r="C573" s="87"/>
      <c r="D573" s="87"/>
      <c r="E573" s="87"/>
      <c r="F573" s="87"/>
      <c r="G573" s="87"/>
      <c r="H573" s="87"/>
      <c r="I573" s="87"/>
      <c r="J573" s="87"/>
      <c r="K573" s="87"/>
      <c r="L573" s="87"/>
      <c r="M573" s="87"/>
      <c r="N573" s="87"/>
      <c r="O573" s="87"/>
      <c r="P573" s="87"/>
      <c r="Q573" s="87"/>
      <c r="R573" s="87"/>
      <c r="S573" s="87">
        <f>SUM(B573:R573)</f>
        <v>0</v>
      </c>
      <c r="T573" s="87">
        <f>IF(S573=0,0,1)</f>
        <v>0</v>
      </c>
      <c r="U573" s="87" t="b">
        <f>AND(V573:X573)</f>
        <v>0</v>
      </c>
      <c r="V573" s="87" t="b">
        <f>(Requirements!K575="Normative")</f>
        <v>1</v>
      </c>
      <c r="W573" s="87" t="b">
        <f>AND(Requirements!L575&lt;&gt;"Non-testable",Requirements!L575&lt;&gt;"Deleted",Requirements!L575&lt;&gt;"")</f>
        <v>0</v>
      </c>
      <c r="X573" s="87" t="b">
        <f>(VLOOKUP(Requirements!I575,Scope[[Role]:[Description]],2,FALSE)="In")</f>
        <v>1</v>
      </c>
      <c r="Y573" s="87">
        <f>IF(U573,T573, 0)</f>
        <v>0</v>
      </c>
    </row>
    <row r="574" spans="1:25">
      <c r="A574" s="49" t="str">
        <f>Requirements!A576</f>
        <v>MS-FSA_R6112</v>
      </c>
      <c r="B574" s="87"/>
      <c r="C574" s="87"/>
      <c r="D574" s="87"/>
      <c r="E574" s="87"/>
      <c r="F574" s="87"/>
      <c r="G574" s="87"/>
      <c r="H574" s="87"/>
      <c r="I574" s="87"/>
      <c r="J574" s="87"/>
      <c r="K574" s="87"/>
      <c r="L574" s="87"/>
      <c r="M574" s="87"/>
      <c r="N574" s="87"/>
      <c r="O574" s="87"/>
      <c r="P574" s="87"/>
      <c r="Q574" s="87"/>
      <c r="R574" s="87"/>
      <c r="S574" s="87">
        <f>SUM(B574:R574)</f>
        <v>0</v>
      </c>
      <c r="T574" s="87">
        <f>IF(S574=0,0,1)</f>
        <v>0</v>
      </c>
      <c r="U574" s="87" t="b">
        <f>AND(V574:X574)</f>
        <v>0</v>
      </c>
      <c r="V574" s="87" t="b">
        <f>(Requirements!K576="Normative")</f>
        <v>1</v>
      </c>
      <c r="W574" s="87" t="b">
        <f>AND(Requirements!L576&lt;&gt;"Non-testable",Requirements!L576&lt;&gt;"Deleted",Requirements!L576&lt;&gt;"")</f>
        <v>0</v>
      </c>
      <c r="X574" s="87" t="b">
        <f>(VLOOKUP(Requirements!I576,Scope[[Role]:[Description]],2,FALSE)="In")</f>
        <v>1</v>
      </c>
      <c r="Y574" s="87">
        <f>IF(U574,T574, 0)</f>
        <v>0</v>
      </c>
    </row>
    <row r="575" spans="1:25">
      <c r="A575" s="49" t="str">
        <f>Requirements!A577</f>
        <v>MS-FSA_R6113</v>
      </c>
      <c r="B575" s="87"/>
      <c r="C575" s="87"/>
      <c r="D575" s="87"/>
      <c r="E575" s="87"/>
      <c r="F575" s="87"/>
      <c r="G575" s="87"/>
      <c r="H575" s="87"/>
      <c r="I575" s="87"/>
      <c r="J575" s="87"/>
      <c r="K575" s="87"/>
      <c r="L575" s="87"/>
      <c r="M575" s="87"/>
      <c r="N575" s="87"/>
      <c r="O575" s="87"/>
      <c r="P575" s="87"/>
      <c r="Q575" s="87"/>
      <c r="R575" s="87"/>
      <c r="S575" s="87">
        <f>SUM(B575:R575)</f>
        <v>0</v>
      </c>
      <c r="T575" s="87">
        <f>IF(S575=0,0,1)</f>
        <v>0</v>
      </c>
      <c r="U575" s="87" t="b">
        <f>AND(V575:X575)</f>
        <v>0</v>
      </c>
      <c r="V575" s="87" t="b">
        <f>(Requirements!K577="Normative")</f>
        <v>1</v>
      </c>
      <c r="W575" s="87" t="b">
        <f>AND(Requirements!L577&lt;&gt;"Non-testable",Requirements!L577&lt;&gt;"Deleted",Requirements!L577&lt;&gt;"")</f>
        <v>0</v>
      </c>
      <c r="X575" s="87" t="b">
        <f>(VLOOKUP(Requirements!I577,Scope[[Role]:[Description]],2,FALSE)="In")</f>
        <v>1</v>
      </c>
      <c r="Y575" s="87">
        <f>IF(U575,T575, 0)</f>
        <v>0</v>
      </c>
    </row>
    <row r="576" spans="1:25">
      <c r="A576" s="49" t="str">
        <f>Requirements!A578</f>
        <v>MS-FSA_R6114</v>
      </c>
      <c r="B576" s="87"/>
      <c r="C576" s="87"/>
      <c r="D576" s="87"/>
      <c r="E576" s="87"/>
      <c r="F576" s="87"/>
      <c r="G576" s="87"/>
      <c r="H576" s="87"/>
      <c r="I576" s="87"/>
      <c r="J576" s="87"/>
      <c r="K576" s="87"/>
      <c r="L576" s="87"/>
      <c r="M576" s="87"/>
      <c r="N576" s="87"/>
      <c r="O576" s="87"/>
      <c r="P576" s="87"/>
      <c r="Q576" s="87"/>
      <c r="R576" s="87"/>
      <c r="S576" s="87">
        <f>SUM(B576:R576)</f>
        <v>0</v>
      </c>
      <c r="T576" s="87">
        <f>IF(S576=0,0,1)</f>
        <v>0</v>
      </c>
      <c r="U576" s="87" t="b">
        <f>AND(V576:X576)</f>
        <v>0</v>
      </c>
      <c r="V576" s="87" t="b">
        <f>(Requirements!K578="Normative")</f>
        <v>1</v>
      </c>
      <c r="W576" s="87" t="b">
        <f>AND(Requirements!L578&lt;&gt;"Non-testable",Requirements!L578&lt;&gt;"Deleted",Requirements!L578&lt;&gt;"")</f>
        <v>0</v>
      </c>
      <c r="X576" s="87" t="b">
        <f>(VLOOKUP(Requirements!I578,Scope[[Role]:[Description]],2,FALSE)="In")</f>
        <v>1</v>
      </c>
      <c r="Y576" s="87">
        <f>IF(U576,T576, 0)</f>
        <v>0</v>
      </c>
    </row>
    <row r="577" spans="1:25">
      <c r="A577" s="49" t="str">
        <f>Requirements!A579</f>
        <v>MS-FSA_R6115</v>
      </c>
      <c r="B577" s="87"/>
      <c r="C577" s="87"/>
      <c r="D577" s="87"/>
      <c r="E577" s="87"/>
      <c r="F577" s="87"/>
      <c r="G577" s="87"/>
      <c r="H577" s="87"/>
      <c r="I577" s="87"/>
      <c r="J577" s="87"/>
      <c r="K577" s="87"/>
      <c r="L577" s="87"/>
      <c r="M577" s="87"/>
      <c r="N577" s="87"/>
      <c r="O577" s="87"/>
      <c r="P577" s="87"/>
      <c r="Q577" s="87"/>
      <c r="R577" s="87"/>
      <c r="S577" s="87">
        <f>SUM(B577:R577)</f>
        <v>0</v>
      </c>
      <c r="T577" s="87">
        <f>IF(S577=0,0,1)</f>
        <v>0</v>
      </c>
      <c r="U577" s="87" t="b">
        <f>AND(V577:X577)</f>
        <v>0</v>
      </c>
      <c r="V577" s="87" t="b">
        <f>(Requirements!K579="Normative")</f>
        <v>1</v>
      </c>
      <c r="W577" s="87" t="b">
        <f>AND(Requirements!L579&lt;&gt;"Non-testable",Requirements!L579&lt;&gt;"Deleted",Requirements!L579&lt;&gt;"")</f>
        <v>0</v>
      </c>
      <c r="X577" s="87" t="b">
        <f>(VLOOKUP(Requirements!I579,Scope[[Role]:[Description]],2,FALSE)="In")</f>
        <v>1</v>
      </c>
      <c r="Y577" s="87">
        <f>IF(U577,T577, 0)</f>
        <v>0</v>
      </c>
    </row>
    <row r="578" spans="1:25">
      <c r="A578" s="49" t="str">
        <f>Requirements!A580</f>
        <v>MS-FSA_R6116</v>
      </c>
      <c r="B578" s="87"/>
      <c r="C578" s="87"/>
      <c r="D578" s="87"/>
      <c r="E578" s="87"/>
      <c r="F578" s="87"/>
      <c r="G578" s="87"/>
      <c r="H578" s="87"/>
      <c r="I578" s="87"/>
      <c r="J578" s="87"/>
      <c r="K578" s="87"/>
      <c r="L578" s="87"/>
      <c r="M578" s="87"/>
      <c r="N578" s="87"/>
      <c r="O578" s="87"/>
      <c r="P578" s="87"/>
      <c r="Q578" s="87"/>
      <c r="R578" s="87"/>
      <c r="S578" s="87">
        <f>SUM(B578:R578)</f>
        <v>0</v>
      </c>
      <c r="T578" s="87">
        <f>IF(S578=0,0,1)</f>
        <v>0</v>
      </c>
      <c r="U578" s="87" t="b">
        <f>AND(V578:X578)</f>
        <v>0</v>
      </c>
      <c r="V578" s="87" t="b">
        <f>(Requirements!K580="Normative")</f>
        <v>1</v>
      </c>
      <c r="W578" s="87" t="b">
        <f>AND(Requirements!L580&lt;&gt;"Non-testable",Requirements!L580&lt;&gt;"Deleted",Requirements!L580&lt;&gt;"")</f>
        <v>0</v>
      </c>
      <c r="X578" s="87" t="b">
        <f>(VLOOKUP(Requirements!I580,Scope[[Role]:[Description]],2,FALSE)="In")</f>
        <v>1</v>
      </c>
      <c r="Y578" s="87">
        <f>IF(U578,T578, 0)</f>
        <v>0</v>
      </c>
    </row>
    <row r="579" spans="1:25">
      <c r="A579" s="49" t="str">
        <f>Requirements!A581</f>
        <v>MS-FSA_R6117</v>
      </c>
      <c r="B579" s="87"/>
      <c r="C579" s="87"/>
      <c r="D579" s="87"/>
      <c r="E579" s="87"/>
      <c r="F579" s="87"/>
      <c r="G579" s="87"/>
      <c r="H579" s="87"/>
      <c r="I579" s="87"/>
      <c r="J579" s="87"/>
      <c r="K579" s="87"/>
      <c r="L579" s="87"/>
      <c r="M579" s="87"/>
      <c r="N579" s="87"/>
      <c r="O579" s="87"/>
      <c r="P579" s="87"/>
      <c r="Q579" s="87"/>
      <c r="R579" s="87"/>
      <c r="S579" s="87">
        <f>SUM(B579:R579)</f>
        <v>0</v>
      </c>
      <c r="T579" s="87">
        <f>IF(S579=0,0,1)</f>
        <v>0</v>
      </c>
      <c r="U579" s="87" t="b">
        <f>AND(V579:X579)</f>
        <v>0</v>
      </c>
      <c r="V579" s="87" t="b">
        <f>(Requirements!K581="Normative")</f>
        <v>1</v>
      </c>
      <c r="W579" s="87" t="b">
        <f>AND(Requirements!L581&lt;&gt;"Non-testable",Requirements!L581&lt;&gt;"Deleted",Requirements!L581&lt;&gt;"")</f>
        <v>0</v>
      </c>
      <c r="X579" s="87" t="b">
        <f>(VLOOKUP(Requirements!I581,Scope[[Role]:[Description]],2,FALSE)="In")</f>
        <v>1</v>
      </c>
      <c r="Y579" s="87">
        <f>IF(U579,T579, 0)</f>
        <v>0</v>
      </c>
    </row>
    <row r="580" spans="1:25">
      <c r="A580" s="49" t="str">
        <f>Requirements!A582</f>
        <v>MS-FSA_R6118</v>
      </c>
      <c r="B580" s="87"/>
      <c r="C580" s="87"/>
      <c r="D580" s="87"/>
      <c r="E580" s="87"/>
      <c r="F580" s="87"/>
      <c r="G580" s="87"/>
      <c r="H580" s="87"/>
      <c r="I580" s="87"/>
      <c r="J580" s="87"/>
      <c r="K580" s="87"/>
      <c r="L580" s="87"/>
      <c r="M580" s="87"/>
      <c r="N580" s="87"/>
      <c r="O580" s="87"/>
      <c r="P580" s="87"/>
      <c r="Q580" s="87"/>
      <c r="R580" s="87"/>
      <c r="S580" s="87">
        <f>SUM(B580:R580)</f>
        <v>0</v>
      </c>
      <c r="T580" s="87">
        <f>IF(S580=0,0,1)</f>
        <v>0</v>
      </c>
      <c r="U580" s="87" t="b">
        <f>AND(V580:X580)</f>
        <v>0</v>
      </c>
      <c r="V580" s="87" t="b">
        <f>(Requirements!K582="Normative")</f>
        <v>1</v>
      </c>
      <c r="W580" s="87" t="b">
        <f>AND(Requirements!L582&lt;&gt;"Non-testable",Requirements!L582&lt;&gt;"Deleted",Requirements!L582&lt;&gt;"")</f>
        <v>0</v>
      </c>
      <c r="X580" s="87" t="b">
        <f>(VLOOKUP(Requirements!I582,Scope[[Role]:[Description]],2,FALSE)="In")</f>
        <v>1</v>
      </c>
      <c r="Y580" s="87">
        <f>IF(U580,T580, 0)</f>
        <v>0</v>
      </c>
    </row>
    <row r="581" spans="1:25">
      <c r="A581" s="49" t="str">
        <f>Requirements!A583</f>
        <v>MS-FSA_R6119</v>
      </c>
      <c r="B581" s="87"/>
      <c r="C581" s="87"/>
      <c r="D581" s="87"/>
      <c r="E581" s="87"/>
      <c r="F581" s="87"/>
      <c r="G581" s="87"/>
      <c r="H581" s="87"/>
      <c r="I581" s="87"/>
      <c r="J581" s="87"/>
      <c r="K581" s="87"/>
      <c r="L581" s="87"/>
      <c r="M581" s="87"/>
      <c r="N581" s="87"/>
      <c r="O581" s="87"/>
      <c r="P581" s="87"/>
      <c r="Q581" s="87"/>
      <c r="R581" s="87"/>
      <c r="S581" s="87">
        <f>SUM(B581:R581)</f>
        <v>0</v>
      </c>
      <c r="T581" s="87">
        <f>IF(S581=0,0,1)</f>
        <v>0</v>
      </c>
      <c r="U581" s="87" t="b">
        <f>AND(V581:X581)</f>
        <v>0</v>
      </c>
      <c r="V581" s="87" t="b">
        <f>(Requirements!K583="Normative")</f>
        <v>1</v>
      </c>
      <c r="W581" s="87" t="b">
        <f>AND(Requirements!L583&lt;&gt;"Non-testable",Requirements!L583&lt;&gt;"Deleted",Requirements!L583&lt;&gt;"")</f>
        <v>0</v>
      </c>
      <c r="X581" s="87" t="b">
        <f>(VLOOKUP(Requirements!I583,Scope[[Role]:[Description]],2,FALSE)="In")</f>
        <v>1</v>
      </c>
      <c r="Y581" s="87">
        <f>IF(U581,T581, 0)</f>
        <v>0</v>
      </c>
    </row>
    <row r="582" spans="1:25">
      <c r="A582" s="49" t="str">
        <f>Requirements!A584</f>
        <v>MS-FSA_R6120</v>
      </c>
      <c r="B582" s="87"/>
      <c r="C582" s="87"/>
      <c r="D582" s="87"/>
      <c r="E582" s="87"/>
      <c r="F582" s="87"/>
      <c r="G582" s="87"/>
      <c r="H582" s="87"/>
      <c r="I582" s="87"/>
      <c r="J582" s="87"/>
      <c r="K582" s="87"/>
      <c r="L582" s="87"/>
      <c r="M582" s="87"/>
      <c r="N582" s="87"/>
      <c r="O582" s="87"/>
      <c r="P582" s="87"/>
      <c r="Q582" s="87"/>
      <c r="R582" s="87"/>
      <c r="S582" s="87">
        <f>SUM(B582:R582)</f>
        <v>0</v>
      </c>
      <c r="T582" s="87">
        <f>IF(S582=0,0,1)</f>
        <v>0</v>
      </c>
      <c r="U582" s="87" t="b">
        <f>AND(V582:X582)</f>
        <v>0</v>
      </c>
      <c r="V582" s="87" t="b">
        <f>(Requirements!K584="Normative")</f>
        <v>1</v>
      </c>
      <c r="W582" s="87" t="b">
        <f>AND(Requirements!L584&lt;&gt;"Non-testable",Requirements!L584&lt;&gt;"Deleted",Requirements!L584&lt;&gt;"")</f>
        <v>0</v>
      </c>
      <c r="X582" s="87" t="b">
        <f>(VLOOKUP(Requirements!I584,Scope[[Role]:[Description]],2,FALSE)="In")</f>
        <v>1</v>
      </c>
      <c r="Y582" s="87">
        <f>IF(U582,T582, 0)</f>
        <v>0</v>
      </c>
    </row>
    <row r="583" spans="1:25">
      <c r="A583" s="49" t="str">
        <f>Requirements!A585</f>
        <v>MS-FSA_R6121</v>
      </c>
      <c r="B583" s="87"/>
      <c r="C583" s="87"/>
      <c r="D583" s="87"/>
      <c r="E583" s="87"/>
      <c r="F583" s="87"/>
      <c r="G583" s="87"/>
      <c r="H583" s="87"/>
      <c r="I583" s="87"/>
      <c r="J583" s="87"/>
      <c r="K583" s="87"/>
      <c r="L583" s="87"/>
      <c r="M583" s="87"/>
      <c r="N583" s="87"/>
      <c r="O583" s="87"/>
      <c r="P583" s="87"/>
      <c r="Q583" s="87"/>
      <c r="R583" s="87"/>
      <c r="S583" s="87">
        <f>SUM(B583:R583)</f>
        <v>0</v>
      </c>
      <c r="T583" s="87">
        <f>IF(S583=0,0,1)</f>
        <v>0</v>
      </c>
      <c r="U583" s="87" t="b">
        <f>AND(V583:X583)</f>
        <v>0</v>
      </c>
      <c r="V583" s="87" t="b">
        <f>(Requirements!K585="Normative")</f>
        <v>1</v>
      </c>
      <c r="W583" s="87" t="b">
        <f>AND(Requirements!L585&lt;&gt;"Non-testable",Requirements!L585&lt;&gt;"Deleted",Requirements!L585&lt;&gt;"")</f>
        <v>0</v>
      </c>
      <c r="X583" s="87" t="b">
        <f>(VLOOKUP(Requirements!I585,Scope[[Role]:[Description]],2,FALSE)="In")</f>
        <v>1</v>
      </c>
      <c r="Y583" s="87">
        <f>IF(U583,T583, 0)</f>
        <v>0</v>
      </c>
    </row>
    <row r="584" spans="1:25">
      <c r="A584" s="49" t="str">
        <f>Requirements!A586</f>
        <v>MS-FSA_R6122</v>
      </c>
      <c r="B584" s="87"/>
      <c r="C584" s="87"/>
      <c r="D584" s="87"/>
      <c r="E584" s="87"/>
      <c r="F584" s="87"/>
      <c r="G584" s="87"/>
      <c r="H584" s="87"/>
      <c r="I584" s="87"/>
      <c r="J584" s="87"/>
      <c r="K584" s="87"/>
      <c r="L584" s="87"/>
      <c r="M584" s="87"/>
      <c r="N584" s="87"/>
      <c r="O584" s="87"/>
      <c r="P584" s="87"/>
      <c r="Q584" s="87"/>
      <c r="R584" s="87"/>
      <c r="S584" s="87">
        <f>SUM(B584:R584)</f>
        <v>0</v>
      </c>
      <c r="T584" s="87">
        <f>IF(S584=0,0,1)</f>
        <v>0</v>
      </c>
      <c r="U584" s="87" t="b">
        <f>AND(V584:X584)</f>
        <v>0</v>
      </c>
      <c r="V584" s="87" t="b">
        <f>(Requirements!K586="Normative")</f>
        <v>1</v>
      </c>
      <c r="W584" s="87" t="b">
        <f>AND(Requirements!L586&lt;&gt;"Non-testable",Requirements!L586&lt;&gt;"Deleted",Requirements!L586&lt;&gt;"")</f>
        <v>0</v>
      </c>
      <c r="X584" s="87" t="b">
        <f>(VLOOKUP(Requirements!I586,Scope[[Role]:[Description]],2,FALSE)="In")</f>
        <v>1</v>
      </c>
      <c r="Y584" s="87">
        <f>IF(U584,T584, 0)</f>
        <v>0</v>
      </c>
    </row>
    <row r="585" spans="1:25">
      <c r="A585" s="49" t="str">
        <f>Requirements!A587</f>
        <v>MS-FSA_R6123</v>
      </c>
      <c r="B585" s="87"/>
      <c r="C585" s="87"/>
      <c r="D585" s="87"/>
      <c r="E585" s="87"/>
      <c r="F585" s="87"/>
      <c r="G585" s="87"/>
      <c r="H585" s="87"/>
      <c r="I585" s="87"/>
      <c r="J585" s="87"/>
      <c r="K585" s="87"/>
      <c r="L585" s="87"/>
      <c r="M585" s="87"/>
      <c r="N585" s="87"/>
      <c r="O585" s="87"/>
      <c r="P585" s="87"/>
      <c r="Q585" s="87"/>
      <c r="R585" s="87"/>
      <c r="S585" s="87">
        <f>SUM(B585:R585)</f>
        <v>0</v>
      </c>
      <c r="T585" s="87">
        <f>IF(S585=0,0,1)</f>
        <v>0</v>
      </c>
      <c r="U585" s="87" t="b">
        <f>AND(V585:X585)</f>
        <v>0</v>
      </c>
      <c r="V585" s="87" t="b">
        <f>(Requirements!K587="Normative")</f>
        <v>1</v>
      </c>
      <c r="W585" s="87" t="b">
        <f>AND(Requirements!L587&lt;&gt;"Non-testable",Requirements!L587&lt;&gt;"Deleted",Requirements!L587&lt;&gt;"")</f>
        <v>0</v>
      </c>
      <c r="X585" s="87" t="b">
        <f>(VLOOKUP(Requirements!I587,Scope[[Role]:[Description]],2,FALSE)="In")</f>
        <v>1</v>
      </c>
      <c r="Y585" s="87">
        <f>IF(U585,T585, 0)</f>
        <v>0</v>
      </c>
    </row>
    <row r="586" spans="1:25">
      <c r="A586" s="49" t="str">
        <f>Requirements!A588</f>
        <v>MS-FSA_R6124</v>
      </c>
      <c r="B586" s="87"/>
      <c r="C586" s="87"/>
      <c r="D586" s="87"/>
      <c r="E586" s="87"/>
      <c r="F586" s="87"/>
      <c r="G586" s="87"/>
      <c r="H586" s="87"/>
      <c r="I586" s="87"/>
      <c r="J586" s="87"/>
      <c r="K586" s="87"/>
      <c r="L586" s="87"/>
      <c r="M586" s="87"/>
      <c r="N586" s="87"/>
      <c r="O586" s="87"/>
      <c r="P586" s="87"/>
      <c r="Q586" s="87"/>
      <c r="R586" s="87"/>
      <c r="S586" s="87">
        <f>SUM(B586:R586)</f>
        <v>0</v>
      </c>
      <c r="T586" s="87">
        <f>IF(S586=0,0,1)</f>
        <v>0</v>
      </c>
      <c r="U586" s="87" t="b">
        <f>AND(V586:X586)</f>
        <v>0</v>
      </c>
      <c r="V586" s="87" t="b">
        <f>(Requirements!K588="Normative")</f>
        <v>1</v>
      </c>
      <c r="W586" s="87" t="b">
        <f>AND(Requirements!L588&lt;&gt;"Non-testable",Requirements!L588&lt;&gt;"Deleted",Requirements!L588&lt;&gt;"")</f>
        <v>0</v>
      </c>
      <c r="X586" s="87" t="b">
        <f>(VLOOKUP(Requirements!I588,Scope[[Role]:[Description]],2,FALSE)="In")</f>
        <v>1</v>
      </c>
      <c r="Y586" s="87">
        <f>IF(U586,T586, 0)</f>
        <v>0</v>
      </c>
    </row>
    <row r="587" spans="1:25">
      <c r="A587" s="49" t="str">
        <f>Requirements!A589</f>
        <v>MS-FSA_R6125</v>
      </c>
      <c r="B587" s="87"/>
      <c r="C587" s="87"/>
      <c r="D587" s="87"/>
      <c r="E587" s="87"/>
      <c r="F587" s="87"/>
      <c r="G587" s="87"/>
      <c r="H587" s="87"/>
      <c r="I587" s="87"/>
      <c r="J587" s="87"/>
      <c r="K587" s="87"/>
      <c r="L587" s="87"/>
      <c r="M587" s="87"/>
      <c r="N587" s="87"/>
      <c r="O587" s="87"/>
      <c r="P587" s="87"/>
      <c r="Q587" s="87"/>
      <c r="R587" s="87"/>
      <c r="S587" s="87">
        <f>SUM(B587:R587)</f>
        <v>0</v>
      </c>
      <c r="T587" s="87">
        <f>IF(S587=0,0,1)</f>
        <v>0</v>
      </c>
      <c r="U587" s="87" t="b">
        <f>AND(V587:X587)</f>
        <v>0</v>
      </c>
      <c r="V587" s="87" t="b">
        <f>(Requirements!K589="Normative")</f>
        <v>1</v>
      </c>
      <c r="W587" s="87" t="b">
        <f>AND(Requirements!L589&lt;&gt;"Non-testable",Requirements!L589&lt;&gt;"Deleted",Requirements!L589&lt;&gt;"")</f>
        <v>0</v>
      </c>
      <c r="X587" s="87" t="b">
        <f>(VLOOKUP(Requirements!I589,Scope[[Role]:[Description]],2,FALSE)="In")</f>
        <v>1</v>
      </c>
      <c r="Y587" s="87">
        <f>IF(U587,T587, 0)</f>
        <v>0</v>
      </c>
    </row>
    <row r="588" spans="1:25">
      <c r="A588" s="49" t="str">
        <f>Requirements!A590</f>
        <v>MS-FSA_R6126</v>
      </c>
      <c r="B588" s="87"/>
      <c r="C588" s="87"/>
      <c r="D588" s="87"/>
      <c r="E588" s="87"/>
      <c r="F588" s="87"/>
      <c r="G588" s="87"/>
      <c r="H588" s="87"/>
      <c r="I588" s="87"/>
      <c r="J588" s="87"/>
      <c r="K588" s="87"/>
      <c r="L588" s="87"/>
      <c r="M588" s="87"/>
      <c r="N588" s="87"/>
      <c r="O588" s="87"/>
      <c r="P588" s="87"/>
      <c r="Q588" s="87"/>
      <c r="R588" s="87"/>
      <c r="S588" s="87">
        <f>SUM(B588:R588)</f>
        <v>0</v>
      </c>
      <c r="T588" s="87">
        <f>IF(S588=0,0,1)</f>
        <v>0</v>
      </c>
      <c r="U588" s="87" t="b">
        <f>AND(V588:X588)</f>
        <v>0</v>
      </c>
      <c r="V588" s="87" t="b">
        <f>(Requirements!K590="Normative")</f>
        <v>1</v>
      </c>
      <c r="W588" s="87" t="b">
        <f>AND(Requirements!L590&lt;&gt;"Non-testable",Requirements!L590&lt;&gt;"Deleted",Requirements!L590&lt;&gt;"")</f>
        <v>0</v>
      </c>
      <c r="X588" s="87" t="b">
        <f>(VLOOKUP(Requirements!I590,Scope[[Role]:[Description]],2,FALSE)="In")</f>
        <v>1</v>
      </c>
      <c r="Y588" s="87">
        <f>IF(U588,T588, 0)</f>
        <v>0</v>
      </c>
    </row>
    <row r="589" spans="1:25">
      <c r="A589" s="49" t="str">
        <f>Requirements!A591</f>
        <v>MS-FSA_R6127</v>
      </c>
      <c r="B589" s="87"/>
      <c r="C589" s="87"/>
      <c r="D589" s="87"/>
      <c r="E589" s="87"/>
      <c r="F589" s="87"/>
      <c r="G589" s="87"/>
      <c r="H589" s="87"/>
      <c r="I589" s="87"/>
      <c r="J589" s="87"/>
      <c r="K589" s="87"/>
      <c r="L589" s="87"/>
      <c r="M589" s="87"/>
      <c r="N589" s="87"/>
      <c r="O589" s="87"/>
      <c r="P589" s="87"/>
      <c r="Q589" s="87"/>
      <c r="R589" s="87"/>
      <c r="S589" s="87">
        <f>SUM(B589:R589)</f>
        <v>0</v>
      </c>
      <c r="T589" s="87">
        <f>IF(S589=0,0,1)</f>
        <v>0</v>
      </c>
      <c r="U589" s="87" t="b">
        <f>AND(V589:X589)</f>
        <v>0</v>
      </c>
      <c r="V589" s="87" t="b">
        <f>(Requirements!K591="Normative")</f>
        <v>0</v>
      </c>
      <c r="W589" s="87" t="b">
        <f>AND(Requirements!L591&lt;&gt;"Non-testable",Requirements!L591&lt;&gt;"Deleted",Requirements!L591&lt;&gt;"")</f>
        <v>1</v>
      </c>
      <c r="X589" s="87" t="b">
        <f>(VLOOKUP(Requirements!I591,Scope[[Role]:[Description]],2,FALSE)="In")</f>
        <v>1</v>
      </c>
      <c r="Y589" s="87">
        <f>IF(U589,T589, 0)</f>
        <v>0</v>
      </c>
    </row>
    <row r="590" spans="1:25">
      <c r="A590" s="49" t="str">
        <f>Requirements!A592</f>
        <v>MS-FSA_R6128</v>
      </c>
      <c r="B590" s="87"/>
      <c r="C590" s="87"/>
      <c r="D590" s="87"/>
      <c r="E590" s="87"/>
      <c r="F590" s="87"/>
      <c r="G590" s="87"/>
      <c r="H590" s="87"/>
      <c r="I590" s="87"/>
      <c r="J590" s="87"/>
      <c r="K590" s="87"/>
      <c r="L590" s="87"/>
      <c r="M590" s="87"/>
      <c r="N590" s="87"/>
      <c r="O590" s="87"/>
      <c r="P590" s="87"/>
      <c r="Q590" s="87"/>
      <c r="R590" s="87"/>
      <c r="S590" s="87">
        <f>SUM(B590:R590)</f>
        <v>0</v>
      </c>
      <c r="T590" s="87">
        <f>IF(S590=0,0,1)</f>
        <v>0</v>
      </c>
      <c r="U590" s="87" t="b">
        <f>AND(V590:X590)</f>
        <v>0</v>
      </c>
      <c r="V590" s="87" t="b">
        <f>(Requirements!K592="Normative")</f>
        <v>1</v>
      </c>
      <c r="W590" s="87" t="b">
        <f>AND(Requirements!L592&lt;&gt;"Non-testable",Requirements!L592&lt;&gt;"Deleted",Requirements!L592&lt;&gt;"")</f>
        <v>0</v>
      </c>
      <c r="X590" s="87" t="b">
        <f>(VLOOKUP(Requirements!I592,Scope[[Role]:[Description]],2,FALSE)="In")</f>
        <v>1</v>
      </c>
      <c r="Y590" s="87">
        <f>IF(U590,T590, 0)</f>
        <v>0</v>
      </c>
    </row>
    <row r="591" spans="1:25">
      <c r="A591" s="49" t="str">
        <f>Requirements!A593</f>
        <v>MS-FSA_R6129</v>
      </c>
      <c r="B591" s="87"/>
      <c r="C591" s="87"/>
      <c r="D591" s="87"/>
      <c r="E591" s="87"/>
      <c r="F591" s="87"/>
      <c r="G591" s="87"/>
      <c r="H591" s="87"/>
      <c r="I591" s="87"/>
      <c r="J591" s="87"/>
      <c r="K591" s="87"/>
      <c r="L591" s="87"/>
      <c r="M591" s="87"/>
      <c r="N591" s="87"/>
      <c r="O591" s="87"/>
      <c r="P591" s="87"/>
      <c r="Q591" s="87"/>
      <c r="R591" s="87"/>
      <c r="S591" s="87">
        <f>SUM(B591:R591)</f>
        <v>0</v>
      </c>
      <c r="T591" s="87">
        <f>IF(S591=0,0,1)</f>
        <v>0</v>
      </c>
      <c r="U591" s="87" t="b">
        <f>AND(V591:X591)</f>
        <v>0</v>
      </c>
      <c r="V591" s="87" t="b">
        <f>(Requirements!K593="Normative")</f>
        <v>1</v>
      </c>
      <c r="W591" s="87" t="b">
        <f>AND(Requirements!L593&lt;&gt;"Non-testable",Requirements!L593&lt;&gt;"Deleted",Requirements!L593&lt;&gt;"")</f>
        <v>0</v>
      </c>
      <c r="X591" s="87" t="b">
        <f>(VLOOKUP(Requirements!I593,Scope[[Role]:[Description]],2,FALSE)="In")</f>
        <v>1</v>
      </c>
      <c r="Y591" s="87">
        <f>IF(U591,T591, 0)</f>
        <v>0</v>
      </c>
    </row>
    <row r="592" spans="1:25">
      <c r="A592" s="49" t="str">
        <f>Requirements!A594</f>
        <v>MS-FSA_R6130</v>
      </c>
      <c r="B592" s="87"/>
      <c r="C592" s="87"/>
      <c r="D592" s="87"/>
      <c r="E592" s="87"/>
      <c r="F592" s="87"/>
      <c r="G592" s="87"/>
      <c r="H592" s="87"/>
      <c r="I592" s="87"/>
      <c r="J592" s="87"/>
      <c r="K592" s="87"/>
      <c r="L592" s="87"/>
      <c r="M592" s="87"/>
      <c r="N592" s="87"/>
      <c r="O592" s="87"/>
      <c r="P592" s="87"/>
      <c r="Q592" s="87"/>
      <c r="R592" s="87"/>
      <c r="S592" s="87">
        <f>SUM(B592:R592)</f>
        <v>0</v>
      </c>
      <c r="T592" s="87">
        <f>IF(S592=0,0,1)</f>
        <v>0</v>
      </c>
      <c r="U592" s="87" t="b">
        <f>AND(V592:X592)</f>
        <v>0</v>
      </c>
      <c r="V592" s="87" t="b">
        <f>(Requirements!K594="Normative")</f>
        <v>1</v>
      </c>
      <c r="W592" s="87" t="b">
        <f>AND(Requirements!L594&lt;&gt;"Non-testable",Requirements!L594&lt;&gt;"Deleted",Requirements!L594&lt;&gt;"")</f>
        <v>0</v>
      </c>
      <c r="X592" s="87" t="b">
        <f>(VLOOKUP(Requirements!I594,Scope[[Role]:[Description]],2,FALSE)="In")</f>
        <v>1</v>
      </c>
      <c r="Y592" s="87">
        <f>IF(U592,T592, 0)</f>
        <v>0</v>
      </c>
    </row>
    <row r="593" spans="1:25">
      <c r="A593" s="49" t="str">
        <f>Requirements!A595</f>
        <v>MS-FSA_R6131</v>
      </c>
      <c r="B593" s="87"/>
      <c r="C593" s="87"/>
      <c r="D593" s="87"/>
      <c r="E593" s="87"/>
      <c r="F593" s="87"/>
      <c r="G593" s="87"/>
      <c r="H593" s="87"/>
      <c r="I593" s="87"/>
      <c r="J593" s="87"/>
      <c r="K593" s="87"/>
      <c r="L593" s="87"/>
      <c r="M593" s="87"/>
      <c r="N593" s="87"/>
      <c r="O593" s="87"/>
      <c r="P593" s="87"/>
      <c r="Q593" s="87"/>
      <c r="R593" s="87"/>
      <c r="S593" s="87">
        <f>SUM(B593:R593)</f>
        <v>0</v>
      </c>
      <c r="T593" s="87">
        <f>IF(S593=0,0,1)</f>
        <v>0</v>
      </c>
      <c r="U593" s="87" t="b">
        <f>AND(V593:X593)</f>
        <v>0</v>
      </c>
      <c r="V593" s="87" t="b">
        <f>(Requirements!K595="Normative")</f>
        <v>1</v>
      </c>
      <c r="W593" s="87" t="b">
        <f>AND(Requirements!L595&lt;&gt;"Non-testable",Requirements!L595&lt;&gt;"Deleted",Requirements!L595&lt;&gt;"")</f>
        <v>0</v>
      </c>
      <c r="X593" s="87" t="b">
        <f>(VLOOKUP(Requirements!I595,Scope[[Role]:[Description]],2,FALSE)="In")</f>
        <v>1</v>
      </c>
      <c r="Y593" s="87">
        <f>IF(U593,T593, 0)</f>
        <v>0</v>
      </c>
    </row>
    <row r="594" spans="1:25">
      <c r="A594" s="49" t="str">
        <f>Requirements!A596</f>
        <v>MS-FSA_R6132</v>
      </c>
      <c r="B594" s="87"/>
      <c r="C594" s="87"/>
      <c r="D594" s="87"/>
      <c r="E594" s="87"/>
      <c r="F594" s="87"/>
      <c r="G594" s="87"/>
      <c r="H594" s="87"/>
      <c r="I594" s="87"/>
      <c r="J594" s="87"/>
      <c r="K594" s="87"/>
      <c r="L594" s="87"/>
      <c r="M594" s="87"/>
      <c r="N594" s="87"/>
      <c r="O594" s="87"/>
      <c r="P594" s="87"/>
      <c r="Q594" s="87"/>
      <c r="R594" s="87"/>
      <c r="S594" s="87">
        <f>SUM(B594:R594)</f>
        <v>0</v>
      </c>
      <c r="T594" s="87">
        <f>IF(S594=0,0,1)</f>
        <v>0</v>
      </c>
      <c r="U594" s="87" t="b">
        <f>AND(V594:X594)</f>
        <v>0</v>
      </c>
      <c r="V594" s="87" t="b">
        <f>(Requirements!K596="Normative")</f>
        <v>1</v>
      </c>
      <c r="W594" s="87" t="b">
        <f>AND(Requirements!L596&lt;&gt;"Non-testable",Requirements!L596&lt;&gt;"Deleted",Requirements!L596&lt;&gt;"")</f>
        <v>0</v>
      </c>
      <c r="X594" s="87" t="b">
        <f>(VLOOKUP(Requirements!I596,Scope[[Role]:[Description]],2,FALSE)="In")</f>
        <v>1</v>
      </c>
      <c r="Y594" s="87">
        <f>IF(U594,T594, 0)</f>
        <v>0</v>
      </c>
    </row>
    <row r="595" spans="1:25">
      <c r="A595" s="49" t="str">
        <f>Requirements!A597</f>
        <v>MS-FSA_R6133</v>
      </c>
      <c r="B595" s="87"/>
      <c r="C595" s="87"/>
      <c r="D595" s="87"/>
      <c r="E595" s="87"/>
      <c r="F595" s="87"/>
      <c r="G595" s="87"/>
      <c r="H595" s="87"/>
      <c r="I595" s="87"/>
      <c r="J595" s="87"/>
      <c r="K595" s="87"/>
      <c r="L595" s="87"/>
      <c r="M595" s="87"/>
      <c r="N595" s="87"/>
      <c r="O595" s="87"/>
      <c r="P595" s="87"/>
      <c r="Q595" s="87"/>
      <c r="R595" s="87"/>
      <c r="S595" s="87">
        <f>SUM(B595:R595)</f>
        <v>0</v>
      </c>
      <c r="T595" s="87">
        <f>IF(S595=0,0,1)</f>
        <v>0</v>
      </c>
      <c r="U595" s="87" t="b">
        <f>AND(V595:X595)</f>
        <v>0</v>
      </c>
      <c r="V595" s="87" t="b">
        <f>(Requirements!K597="Normative")</f>
        <v>1</v>
      </c>
      <c r="W595" s="87" t="b">
        <f>AND(Requirements!L597&lt;&gt;"Non-testable",Requirements!L597&lt;&gt;"Deleted",Requirements!L597&lt;&gt;"")</f>
        <v>0</v>
      </c>
      <c r="X595" s="87" t="b">
        <f>(VLOOKUP(Requirements!I597,Scope[[Role]:[Description]],2,FALSE)="In")</f>
        <v>1</v>
      </c>
      <c r="Y595" s="87">
        <f>IF(U595,T595, 0)</f>
        <v>0</v>
      </c>
    </row>
    <row r="596" spans="1:25">
      <c r="A596" s="49" t="str">
        <f>Requirements!A598</f>
        <v>MS-FSA_R6134</v>
      </c>
      <c r="B596" s="87"/>
      <c r="C596" s="87"/>
      <c r="D596" s="87"/>
      <c r="E596" s="87"/>
      <c r="F596" s="87"/>
      <c r="G596" s="87"/>
      <c r="H596" s="87"/>
      <c r="I596" s="87"/>
      <c r="J596" s="87"/>
      <c r="K596" s="87"/>
      <c r="L596" s="87"/>
      <c r="M596" s="87"/>
      <c r="N596" s="87"/>
      <c r="O596" s="87"/>
      <c r="P596" s="87"/>
      <c r="Q596" s="87"/>
      <c r="R596" s="87"/>
      <c r="S596" s="87">
        <f>SUM(B596:R596)</f>
        <v>0</v>
      </c>
      <c r="T596" s="87">
        <f>IF(S596=0,0,1)</f>
        <v>0</v>
      </c>
      <c r="U596" s="87" t="b">
        <f>AND(V596:X596)</f>
        <v>0</v>
      </c>
      <c r="V596" s="87" t="b">
        <f>(Requirements!K598="Normative")</f>
        <v>0</v>
      </c>
      <c r="W596" s="87" t="b">
        <f>AND(Requirements!L598&lt;&gt;"Non-testable",Requirements!L598&lt;&gt;"Deleted",Requirements!L598&lt;&gt;"")</f>
        <v>1</v>
      </c>
      <c r="X596" s="87" t="b">
        <f>(VLOOKUP(Requirements!I598,Scope[[Role]:[Description]],2,FALSE)="In")</f>
        <v>1</v>
      </c>
      <c r="Y596" s="87">
        <f>IF(U596,T596, 0)</f>
        <v>0</v>
      </c>
    </row>
    <row r="597" spans="1:25">
      <c r="A597" s="49" t="str">
        <f>Requirements!A599</f>
        <v>MS-FSA_R6135</v>
      </c>
      <c r="B597" s="87"/>
      <c r="C597" s="87"/>
      <c r="D597" s="87"/>
      <c r="E597" s="87"/>
      <c r="F597" s="87"/>
      <c r="G597" s="87"/>
      <c r="H597" s="87"/>
      <c r="I597" s="87"/>
      <c r="J597" s="87"/>
      <c r="K597" s="87"/>
      <c r="L597" s="87"/>
      <c r="M597" s="87"/>
      <c r="N597" s="87"/>
      <c r="O597" s="87"/>
      <c r="P597" s="87"/>
      <c r="Q597" s="87"/>
      <c r="R597" s="87"/>
      <c r="S597" s="87">
        <f>SUM(B597:R597)</f>
        <v>0</v>
      </c>
      <c r="T597" s="87">
        <f>IF(S597=0,0,1)</f>
        <v>0</v>
      </c>
      <c r="U597" s="87" t="b">
        <f>AND(V597:X597)</f>
        <v>0</v>
      </c>
      <c r="V597" s="87" t="b">
        <f>(Requirements!K599="Normative")</f>
        <v>1</v>
      </c>
      <c r="W597" s="87" t="b">
        <f>AND(Requirements!L599&lt;&gt;"Non-testable",Requirements!L599&lt;&gt;"Deleted",Requirements!L599&lt;&gt;"")</f>
        <v>0</v>
      </c>
      <c r="X597" s="87" t="b">
        <f>(VLOOKUP(Requirements!I599,Scope[[Role]:[Description]],2,FALSE)="In")</f>
        <v>1</v>
      </c>
      <c r="Y597" s="87">
        <f>IF(U597,T597, 0)</f>
        <v>0</v>
      </c>
    </row>
    <row r="598" spans="1:25">
      <c r="A598" s="49" t="str">
        <f>Requirements!A600</f>
        <v>MS-FSA_R6136</v>
      </c>
      <c r="B598" s="87"/>
      <c r="C598" s="87"/>
      <c r="D598" s="87"/>
      <c r="E598" s="87"/>
      <c r="F598" s="87"/>
      <c r="G598" s="87"/>
      <c r="H598" s="87"/>
      <c r="I598" s="87"/>
      <c r="J598" s="87"/>
      <c r="K598" s="87"/>
      <c r="L598" s="87"/>
      <c r="M598" s="87"/>
      <c r="N598" s="87"/>
      <c r="O598" s="87"/>
      <c r="P598" s="87"/>
      <c r="Q598" s="87"/>
      <c r="R598" s="87"/>
      <c r="S598" s="87">
        <f>SUM(B598:R598)</f>
        <v>0</v>
      </c>
      <c r="T598" s="87">
        <f>IF(S598=0,0,1)</f>
        <v>0</v>
      </c>
      <c r="U598" s="87" t="b">
        <f>AND(V598:X598)</f>
        <v>0</v>
      </c>
      <c r="V598" s="87" t="b">
        <f>(Requirements!K600="Normative")</f>
        <v>1</v>
      </c>
      <c r="W598" s="87" t="b">
        <f>AND(Requirements!L600&lt;&gt;"Non-testable",Requirements!L600&lt;&gt;"Deleted",Requirements!L600&lt;&gt;"")</f>
        <v>0</v>
      </c>
      <c r="X598" s="87" t="b">
        <f>(VLOOKUP(Requirements!I600,Scope[[Role]:[Description]],2,FALSE)="In")</f>
        <v>1</v>
      </c>
      <c r="Y598" s="87">
        <f>IF(U598,T598, 0)</f>
        <v>0</v>
      </c>
    </row>
    <row r="599" spans="1:25">
      <c r="A599" s="49" t="str">
        <f>Requirements!A601</f>
        <v>MS-FSA_R6137</v>
      </c>
      <c r="B599" s="87"/>
      <c r="C599" s="87"/>
      <c r="D599" s="87"/>
      <c r="E599" s="87"/>
      <c r="F599" s="87"/>
      <c r="G599" s="87"/>
      <c r="H599" s="87"/>
      <c r="I599" s="87"/>
      <c r="J599" s="87"/>
      <c r="K599" s="87"/>
      <c r="L599" s="87"/>
      <c r="M599" s="87"/>
      <c r="N599" s="87"/>
      <c r="O599" s="87"/>
      <c r="P599" s="87"/>
      <c r="Q599" s="87"/>
      <c r="R599" s="87"/>
      <c r="S599" s="87">
        <f>SUM(B599:R599)</f>
        <v>0</v>
      </c>
      <c r="T599" s="87">
        <f>IF(S599=0,0,1)</f>
        <v>0</v>
      </c>
      <c r="U599" s="87" t="b">
        <f>AND(V599:X599)</f>
        <v>0</v>
      </c>
      <c r="V599" s="87" t="b">
        <f>(Requirements!K601="Normative")</f>
        <v>1</v>
      </c>
      <c r="W599" s="87" t="b">
        <f>AND(Requirements!L601&lt;&gt;"Non-testable",Requirements!L601&lt;&gt;"Deleted",Requirements!L601&lt;&gt;"")</f>
        <v>0</v>
      </c>
      <c r="X599" s="87" t="b">
        <f>(VLOOKUP(Requirements!I601,Scope[[Role]:[Description]],2,FALSE)="In")</f>
        <v>1</v>
      </c>
      <c r="Y599" s="87">
        <f>IF(U599,T599, 0)</f>
        <v>0</v>
      </c>
    </row>
    <row r="600" spans="1:25">
      <c r="A600" s="49" t="str">
        <f>Requirements!A602</f>
        <v>MS-FSA_R6138</v>
      </c>
      <c r="B600" s="87"/>
      <c r="C600" s="87"/>
      <c r="D600" s="87"/>
      <c r="E600" s="87"/>
      <c r="F600" s="87"/>
      <c r="G600" s="87"/>
      <c r="H600" s="87"/>
      <c r="I600" s="87"/>
      <c r="J600" s="87"/>
      <c r="K600" s="87"/>
      <c r="L600" s="87"/>
      <c r="M600" s="87"/>
      <c r="N600" s="87"/>
      <c r="O600" s="87"/>
      <c r="P600" s="87"/>
      <c r="Q600" s="87"/>
      <c r="R600" s="87"/>
      <c r="S600" s="87">
        <f>SUM(B600:R600)</f>
        <v>0</v>
      </c>
      <c r="T600" s="87">
        <f>IF(S600=0,0,1)</f>
        <v>0</v>
      </c>
      <c r="U600" s="87" t="b">
        <f>AND(V600:X600)</f>
        <v>0</v>
      </c>
      <c r="V600" s="87" t="b">
        <f>(Requirements!K602="Normative")</f>
        <v>1</v>
      </c>
      <c r="W600" s="87" t="b">
        <f>AND(Requirements!L602&lt;&gt;"Non-testable",Requirements!L602&lt;&gt;"Deleted",Requirements!L602&lt;&gt;"")</f>
        <v>0</v>
      </c>
      <c r="X600" s="87" t="b">
        <f>(VLOOKUP(Requirements!I602,Scope[[Role]:[Description]],2,FALSE)="In")</f>
        <v>1</v>
      </c>
      <c r="Y600" s="87">
        <f>IF(U600,T600, 0)</f>
        <v>0</v>
      </c>
    </row>
    <row r="601" spans="1:25">
      <c r="A601" s="49" t="str">
        <f>Requirements!A603</f>
        <v>MS-FSA_R6139</v>
      </c>
      <c r="B601" s="87"/>
      <c r="C601" s="87"/>
      <c r="D601" s="87"/>
      <c r="E601" s="87"/>
      <c r="F601" s="87"/>
      <c r="G601" s="87"/>
      <c r="H601" s="87"/>
      <c r="I601" s="87"/>
      <c r="J601" s="87"/>
      <c r="K601" s="87"/>
      <c r="L601" s="87"/>
      <c r="M601" s="87"/>
      <c r="N601" s="87"/>
      <c r="O601" s="87"/>
      <c r="P601" s="87"/>
      <c r="Q601" s="87"/>
      <c r="R601" s="87"/>
      <c r="S601" s="87">
        <f>SUM(B601:R601)</f>
        <v>0</v>
      </c>
      <c r="T601" s="87">
        <f>IF(S601=0,0,1)</f>
        <v>0</v>
      </c>
      <c r="U601" s="87" t="b">
        <f>AND(V601:X601)</f>
        <v>0</v>
      </c>
      <c r="V601" s="87" t="b">
        <f>(Requirements!K603="Normative")</f>
        <v>1</v>
      </c>
      <c r="W601" s="87" t="b">
        <f>AND(Requirements!L603&lt;&gt;"Non-testable",Requirements!L603&lt;&gt;"Deleted",Requirements!L603&lt;&gt;"")</f>
        <v>0</v>
      </c>
      <c r="X601" s="87" t="b">
        <f>(VLOOKUP(Requirements!I603,Scope[[Role]:[Description]],2,FALSE)="In")</f>
        <v>1</v>
      </c>
      <c r="Y601" s="87">
        <f>IF(U601,T601, 0)</f>
        <v>0</v>
      </c>
    </row>
    <row r="602" spans="1:25">
      <c r="A602" s="49" t="str">
        <f>Requirements!A604</f>
        <v>MS-FSA_R6140</v>
      </c>
      <c r="B602" s="87"/>
      <c r="C602" s="87"/>
      <c r="D602" s="87"/>
      <c r="E602" s="87"/>
      <c r="F602" s="87"/>
      <c r="G602" s="87"/>
      <c r="H602" s="87"/>
      <c r="I602" s="87"/>
      <c r="J602" s="87"/>
      <c r="K602" s="87"/>
      <c r="L602" s="87"/>
      <c r="M602" s="87"/>
      <c r="N602" s="87"/>
      <c r="O602" s="87"/>
      <c r="P602" s="87"/>
      <c r="Q602" s="87"/>
      <c r="R602" s="87"/>
      <c r="S602" s="87">
        <f>SUM(B602:R602)</f>
        <v>0</v>
      </c>
      <c r="T602" s="87">
        <f>IF(S602=0,0,1)</f>
        <v>0</v>
      </c>
      <c r="U602" s="87" t="b">
        <f>AND(V602:X602)</f>
        <v>0</v>
      </c>
      <c r="V602" s="87" t="b">
        <f>(Requirements!K604="Normative")</f>
        <v>1</v>
      </c>
      <c r="W602" s="87" t="b">
        <f>AND(Requirements!L604&lt;&gt;"Non-testable",Requirements!L604&lt;&gt;"Deleted",Requirements!L604&lt;&gt;"")</f>
        <v>0</v>
      </c>
      <c r="X602" s="87" t="b">
        <f>(VLOOKUP(Requirements!I604,Scope[[Role]:[Description]],2,FALSE)="In")</f>
        <v>1</v>
      </c>
      <c r="Y602" s="87">
        <f>IF(U602,T602, 0)</f>
        <v>0</v>
      </c>
    </row>
    <row r="603" spans="1:25">
      <c r="A603" s="49" t="str">
        <f>Requirements!A605</f>
        <v>MS-FSA_R6141</v>
      </c>
      <c r="B603" s="87"/>
      <c r="C603" s="87"/>
      <c r="D603" s="87"/>
      <c r="E603" s="87"/>
      <c r="F603" s="87"/>
      <c r="G603" s="87"/>
      <c r="H603" s="87"/>
      <c r="I603" s="87"/>
      <c r="J603" s="87"/>
      <c r="K603" s="87"/>
      <c r="L603" s="87"/>
      <c r="M603" s="87"/>
      <c r="N603" s="87"/>
      <c r="O603" s="87"/>
      <c r="P603" s="87"/>
      <c r="Q603" s="87"/>
      <c r="R603" s="87"/>
      <c r="S603" s="87">
        <f>SUM(B603:R603)</f>
        <v>0</v>
      </c>
      <c r="T603" s="87">
        <f>IF(S603=0,0,1)</f>
        <v>0</v>
      </c>
      <c r="U603" s="87" t="b">
        <f>AND(V603:X603)</f>
        <v>0</v>
      </c>
      <c r="V603" s="87" t="b">
        <f>(Requirements!K605="Normative")</f>
        <v>1</v>
      </c>
      <c r="W603" s="87" t="b">
        <f>AND(Requirements!L605&lt;&gt;"Non-testable",Requirements!L605&lt;&gt;"Deleted",Requirements!L605&lt;&gt;"")</f>
        <v>0</v>
      </c>
      <c r="X603" s="87" t="b">
        <f>(VLOOKUP(Requirements!I605,Scope[[Role]:[Description]],2,FALSE)="In")</f>
        <v>1</v>
      </c>
      <c r="Y603" s="87">
        <f>IF(U603,T603, 0)</f>
        <v>0</v>
      </c>
    </row>
    <row r="604" spans="1:25">
      <c r="A604" s="49" t="str">
        <f>Requirements!A606</f>
        <v>MS-FSA_R6142</v>
      </c>
      <c r="B604" s="87"/>
      <c r="C604" s="87"/>
      <c r="D604" s="87"/>
      <c r="E604" s="87"/>
      <c r="F604" s="87"/>
      <c r="G604" s="87"/>
      <c r="H604" s="87"/>
      <c r="I604" s="87"/>
      <c r="J604" s="87"/>
      <c r="K604" s="87"/>
      <c r="L604" s="87"/>
      <c r="M604" s="87"/>
      <c r="N604" s="87"/>
      <c r="O604" s="87"/>
      <c r="P604" s="87"/>
      <c r="Q604" s="87"/>
      <c r="R604" s="87"/>
      <c r="S604" s="87">
        <f>SUM(B604:R604)</f>
        <v>0</v>
      </c>
      <c r="T604" s="87">
        <f>IF(S604=0,0,1)</f>
        <v>0</v>
      </c>
      <c r="U604" s="87" t="b">
        <f>AND(V604:X604)</f>
        <v>0</v>
      </c>
      <c r="V604" s="87" t="b">
        <f>(Requirements!K606="Normative")</f>
        <v>1</v>
      </c>
      <c r="W604" s="87" t="b">
        <f>AND(Requirements!L606&lt;&gt;"Non-testable",Requirements!L606&lt;&gt;"Deleted",Requirements!L606&lt;&gt;"")</f>
        <v>0</v>
      </c>
      <c r="X604" s="87" t="b">
        <f>(VLOOKUP(Requirements!I606,Scope[[Role]:[Description]],2,FALSE)="In")</f>
        <v>1</v>
      </c>
      <c r="Y604" s="87">
        <f>IF(U604,T604, 0)</f>
        <v>0</v>
      </c>
    </row>
    <row r="605" spans="1:25">
      <c r="A605" s="49" t="str">
        <f>Requirements!A607</f>
        <v>MS-FSA_R6143</v>
      </c>
      <c r="B605" s="87"/>
      <c r="C605" s="87"/>
      <c r="D605" s="87"/>
      <c r="E605" s="87"/>
      <c r="F605" s="87"/>
      <c r="G605" s="87"/>
      <c r="H605" s="87"/>
      <c r="I605" s="87"/>
      <c r="J605" s="87"/>
      <c r="K605" s="87"/>
      <c r="L605" s="87"/>
      <c r="M605" s="87"/>
      <c r="N605" s="87"/>
      <c r="O605" s="87"/>
      <c r="P605" s="87"/>
      <c r="Q605" s="87"/>
      <c r="R605" s="87"/>
      <c r="S605" s="87">
        <f>SUM(B605:R605)</f>
        <v>0</v>
      </c>
      <c r="T605" s="87">
        <f>IF(S605=0,0,1)</f>
        <v>0</v>
      </c>
      <c r="U605" s="87" t="b">
        <f>AND(V605:X605)</f>
        <v>0</v>
      </c>
      <c r="V605" s="87" t="b">
        <f>(Requirements!K607="Normative")</f>
        <v>1</v>
      </c>
      <c r="W605" s="87" t="b">
        <f>AND(Requirements!L607&lt;&gt;"Non-testable",Requirements!L607&lt;&gt;"Deleted",Requirements!L607&lt;&gt;"")</f>
        <v>0</v>
      </c>
      <c r="X605" s="87" t="b">
        <f>(VLOOKUP(Requirements!I607,Scope[[Role]:[Description]],2,FALSE)="In")</f>
        <v>1</v>
      </c>
      <c r="Y605" s="87">
        <f>IF(U605,T605, 0)</f>
        <v>0</v>
      </c>
    </row>
    <row r="606" spans="1:25">
      <c r="A606" s="49" t="str">
        <f>Requirements!A608</f>
        <v>MS-FSA_R6144</v>
      </c>
      <c r="B606" s="87"/>
      <c r="C606" s="87"/>
      <c r="D606" s="87"/>
      <c r="E606" s="87"/>
      <c r="F606" s="87"/>
      <c r="G606" s="87"/>
      <c r="H606" s="87"/>
      <c r="I606" s="87"/>
      <c r="J606" s="87"/>
      <c r="K606" s="87"/>
      <c r="L606" s="87"/>
      <c r="M606" s="87"/>
      <c r="N606" s="87"/>
      <c r="O606" s="87"/>
      <c r="P606" s="87"/>
      <c r="Q606" s="87"/>
      <c r="R606" s="87"/>
      <c r="S606" s="87">
        <f>SUM(B606:R606)</f>
        <v>0</v>
      </c>
      <c r="T606" s="87">
        <f>IF(S606=0,0,1)</f>
        <v>0</v>
      </c>
      <c r="U606" s="87" t="b">
        <f>AND(V606:X606)</f>
        <v>0</v>
      </c>
      <c r="V606" s="87" t="b">
        <f>(Requirements!K608="Normative")</f>
        <v>1</v>
      </c>
      <c r="W606" s="87" t="b">
        <f>AND(Requirements!L608&lt;&gt;"Non-testable",Requirements!L608&lt;&gt;"Deleted",Requirements!L608&lt;&gt;"")</f>
        <v>0</v>
      </c>
      <c r="X606" s="87" t="b">
        <f>(VLOOKUP(Requirements!I608,Scope[[Role]:[Description]],2,FALSE)="In")</f>
        <v>1</v>
      </c>
      <c r="Y606" s="87">
        <f>IF(U606,T606, 0)</f>
        <v>0</v>
      </c>
    </row>
    <row r="607" spans="1:25">
      <c r="A607" s="49" t="str">
        <f>Requirements!A609</f>
        <v>MS-FSA_R6145</v>
      </c>
      <c r="B607" s="87"/>
      <c r="C607" s="87"/>
      <c r="D607" s="87"/>
      <c r="E607" s="87"/>
      <c r="F607" s="87"/>
      <c r="G607" s="87"/>
      <c r="H607" s="87"/>
      <c r="I607" s="87"/>
      <c r="J607" s="87"/>
      <c r="K607" s="87"/>
      <c r="L607" s="87"/>
      <c r="M607" s="87"/>
      <c r="N607" s="87"/>
      <c r="O607" s="87"/>
      <c r="P607" s="87"/>
      <c r="Q607" s="87"/>
      <c r="R607" s="87"/>
      <c r="S607" s="87">
        <f>SUM(B607:R607)</f>
        <v>0</v>
      </c>
      <c r="T607" s="87">
        <f>IF(S607=0,0,1)</f>
        <v>0</v>
      </c>
      <c r="U607" s="87" t="b">
        <f>AND(V607:X607)</f>
        <v>0</v>
      </c>
      <c r="V607" s="87" t="b">
        <f>(Requirements!K609="Normative")</f>
        <v>1</v>
      </c>
      <c r="W607" s="87" t="b">
        <f>AND(Requirements!L609&lt;&gt;"Non-testable",Requirements!L609&lt;&gt;"Deleted",Requirements!L609&lt;&gt;"")</f>
        <v>0</v>
      </c>
      <c r="X607" s="87" t="b">
        <f>(VLOOKUP(Requirements!I609,Scope[[Role]:[Description]],2,FALSE)="In")</f>
        <v>1</v>
      </c>
      <c r="Y607" s="87">
        <f>IF(U607,T607, 0)</f>
        <v>0</v>
      </c>
    </row>
    <row r="608" spans="1:25">
      <c r="A608" s="49" t="str">
        <f>Requirements!A610</f>
        <v>MS-FSA_R6146</v>
      </c>
      <c r="B608" s="87"/>
      <c r="C608" s="87"/>
      <c r="D608" s="87"/>
      <c r="E608" s="87"/>
      <c r="F608" s="87"/>
      <c r="G608" s="87"/>
      <c r="H608" s="87"/>
      <c r="I608" s="87"/>
      <c r="J608" s="87"/>
      <c r="K608" s="87"/>
      <c r="L608" s="87"/>
      <c r="M608" s="87"/>
      <c r="N608" s="87"/>
      <c r="O608" s="87"/>
      <c r="P608" s="87"/>
      <c r="Q608" s="87"/>
      <c r="R608" s="87"/>
      <c r="S608" s="87">
        <f>SUM(B608:R608)</f>
        <v>0</v>
      </c>
      <c r="T608" s="87">
        <f>IF(S608=0,0,1)</f>
        <v>0</v>
      </c>
      <c r="U608" s="87" t="b">
        <f>AND(V608:X608)</f>
        <v>0</v>
      </c>
      <c r="V608" s="87" t="b">
        <f>(Requirements!K610="Normative")</f>
        <v>1</v>
      </c>
      <c r="W608" s="87" t="b">
        <f>AND(Requirements!L610&lt;&gt;"Non-testable",Requirements!L610&lt;&gt;"Deleted",Requirements!L610&lt;&gt;"")</f>
        <v>0</v>
      </c>
      <c r="X608" s="87" t="b">
        <f>(VLOOKUP(Requirements!I610,Scope[[Role]:[Description]],2,FALSE)="In")</f>
        <v>1</v>
      </c>
      <c r="Y608" s="87">
        <f>IF(U608,T608, 0)</f>
        <v>0</v>
      </c>
    </row>
    <row r="609" spans="1:25">
      <c r="A609" s="49" t="str">
        <f>Requirements!A611</f>
        <v>MS-FSA_R6147</v>
      </c>
      <c r="B609" s="87"/>
      <c r="C609" s="87"/>
      <c r="D609" s="87"/>
      <c r="E609" s="87"/>
      <c r="F609" s="87"/>
      <c r="G609" s="87"/>
      <c r="H609" s="87"/>
      <c r="I609" s="87"/>
      <c r="J609" s="87"/>
      <c r="K609" s="87"/>
      <c r="L609" s="87"/>
      <c r="M609" s="87"/>
      <c r="N609" s="87"/>
      <c r="O609" s="87"/>
      <c r="P609" s="87"/>
      <c r="Q609" s="87"/>
      <c r="R609" s="87"/>
      <c r="S609" s="87">
        <f>SUM(B609:R609)</f>
        <v>0</v>
      </c>
      <c r="T609" s="87">
        <f>IF(S609=0,0,1)</f>
        <v>0</v>
      </c>
      <c r="U609" s="87" t="b">
        <f>AND(V609:X609)</f>
        <v>0</v>
      </c>
      <c r="V609" s="87" t="b">
        <f>(Requirements!K611="Normative")</f>
        <v>1</v>
      </c>
      <c r="W609" s="87" t="b">
        <f>AND(Requirements!L611&lt;&gt;"Non-testable",Requirements!L611&lt;&gt;"Deleted",Requirements!L611&lt;&gt;"")</f>
        <v>0</v>
      </c>
      <c r="X609" s="87" t="b">
        <f>(VLOOKUP(Requirements!I611,Scope[[Role]:[Description]],2,FALSE)="In")</f>
        <v>1</v>
      </c>
      <c r="Y609" s="87">
        <f>IF(U609,T609, 0)</f>
        <v>0</v>
      </c>
    </row>
    <row r="610" spans="1:25">
      <c r="A610" s="49" t="str">
        <f>Requirements!A612</f>
        <v>MS-FSA_R6148</v>
      </c>
      <c r="B610" s="87"/>
      <c r="C610" s="87"/>
      <c r="D610" s="87"/>
      <c r="E610" s="87"/>
      <c r="F610" s="87"/>
      <c r="G610" s="87"/>
      <c r="H610" s="87"/>
      <c r="I610" s="87"/>
      <c r="J610" s="87"/>
      <c r="K610" s="87"/>
      <c r="L610" s="87"/>
      <c r="M610" s="87"/>
      <c r="N610" s="87"/>
      <c r="O610" s="87"/>
      <c r="P610" s="87"/>
      <c r="Q610" s="87"/>
      <c r="R610" s="87"/>
      <c r="S610" s="87">
        <f>SUM(B610:R610)</f>
        <v>0</v>
      </c>
      <c r="T610" s="87">
        <f>IF(S610=0,0,1)</f>
        <v>0</v>
      </c>
      <c r="U610" s="87" t="b">
        <f>AND(V610:X610)</f>
        <v>0</v>
      </c>
      <c r="V610" s="87" t="b">
        <f>(Requirements!K612="Normative")</f>
        <v>1</v>
      </c>
      <c r="W610" s="87" t="b">
        <f>AND(Requirements!L612&lt;&gt;"Non-testable",Requirements!L612&lt;&gt;"Deleted",Requirements!L612&lt;&gt;"")</f>
        <v>0</v>
      </c>
      <c r="X610" s="87" t="b">
        <f>(VLOOKUP(Requirements!I612,Scope[[Role]:[Description]],2,FALSE)="In")</f>
        <v>1</v>
      </c>
      <c r="Y610" s="87">
        <f>IF(U610,T610, 0)</f>
        <v>0</v>
      </c>
    </row>
    <row r="611" spans="1:25">
      <c r="A611" s="49" t="str">
        <f>Requirements!A613</f>
        <v>MS-FSA_R6149</v>
      </c>
      <c r="B611" s="87"/>
      <c r="C611" s="87"/>
      <c r="D611" s="87"/>
      <c r="E611" s="87"/>
      <c r="F611" s="87"/>
      <c r="G611" s="87"/>
      <c r="H611" s="87"/>
      <c r="I611" s="87"/>
      <c r="J611" s="87"/>
      <c r="K611" s="87"/>
      <c r="L611" s="87"/>
      <c r="M611" s="87"/>
      <c r="N611" s="87"/>
      <c r="O611" s="87"/>
      <c r="P611" s="87"/>
      <c r="Q611" s="87"/>
      <c r="R611" s="87"/>
      <c r="S611" s="87">
        <f>SUM(B611:R611)</f>
        <v>0</v>
      </c>
      <c r="T611" s="87">
        <f>IF(S611=0,0,1)</f>
        <v>0</v>
      </c>
      <c r="U611" s="87" t="b">
        <f>AND(V611:X611)</f>
        <v>0</v>
      </c>
      <c r="V611" s="87" t="b">
        <f>(Requirements!K613="Normative")</f>
        <v>1</v>
      </c>
      <c r="W611" s="87" t="b">
        <f>AND(Requirements!L613&lt;&gt;"Non-testable",Requirements!L613&lt;&gt;"Deleted",Requirements!L613&lt;&gt;"")</f>
        <v>0</v>
      </c>
      <c r="X611" s="87" t="b">
        <f>(VLOOKUP(Requirements!I613,Scope[[Role]:[Description]],2,FALSE)="In")</f>
        <v>1</v>
      </c>
      <c r="Y611" s="87">
        <f>IF(U611,T611, 0)</f>
        <v>0</v>
      </c>
    </row>
    <row r="612" spans="1:25">
      <c r="A612" s="49" t="str">
        <f>Requirements!A614</f>
        <v>MS-FSA_R6150</v>
      </c>
      <c r="B612" s="87"/>
      <c r="C612" s="87"/>
      <c r="D612" s="87"/>
      <c r="E612" s="87"/>
      <c r="F612" s="87"/>
      <c r="G612" s="87"/>
      <c r="H612" s="87"/>
      <c r="I612" s="87"/>
      <c r="J612" s="87"/>
      <c r="K612" s="87"/>
      <c r="L612" s="87"/>
      <c r="M612" s="87"/>
      <c r="N612" s="87"/>
      <c r="O612" s="87"/>
      <c r="P612" s="87"/>
      <c r="Q612" s="87"/>
      <c r="R612" s="87"/>
      <c r="S612" s="87">
        <f>SUM(B612:R612)</f>
        <v>0</v>
      </c>
      <c r="T612" s="87">
        <f>IF(S612=0,0,1)</f>
        <v>0</v>
      </c>
      <c r="U612" s="87" t="b">
        <f>AND(V612:X612)</f>
        <v>0</v>
      </c>
      <c r="V612" s="87" t="b">
        <f>(Requirements!K614="Normative")</f>
        <v>1</v>
      </c>
      <c r="W612" s="87" t="b">
        <f>AND(Requirements!L614&lt;&gt;"Non-testable",Requirements!L614&lt;&gt;"Deleted",Requirements!L614&lt;&gt;"")</f>
        <v>0</v>
      </c>
      <c r="X612" s="87" t="b">
        <f>(VLOOKUP(Requirements!I614,Scope[[Role]:[Description]],2,FALSE)="In")</f>
        <v>1</v>
      </c>
      <c r="Y612" s="87">
        <f>IF(U612,T612, 0)</f>
        <v>0</v>
      </c>
    </row>
    <row r="613" spans="1:25">
      <c r="A613" s="49" t="str">
        <f>Requirements!A615</f>
        <v>MS-FSA_R6151</v>
      </c>
      <c r="B613" s="87"/>
      <c r="C613" s="87"/>
      <c r="D613" s="87"/>
      <c r="E613" s="87"/>
      <c r="F613" s="87"/>
      <c r="G613" s="87"/>
      <c r="H613" s="87"/>
      <c r="I613" s="87"/>
      <c r="J613" s="87"/>
      <c r="K613" s="87"/>
      <c r="L613" s="87"/>
      <c r="M613" s="87"/>
      <c r="N613" s="87"/>
      <c r="O613" s="87"/>
      <c r="P613" s="87"/>
      <c r="Q613" s="87"/>
      <c r="R613" s="87"/>
      <c r="S613" s="87">
        <f>SUM(B613:R613)</f>
        <v>0</v>
      </c>
      <c r="T613" s="87">
        <f>IF(S613=0,0,1)</f>
        <v>0</v>
      </c>
      <c r="U613" s="87" t="b">
        <f>AND(V613:X613)</f>
        <v>0</v>
      </c>
      <c r="V613" s="87" t="b">
        <f>(Requirements!K615="Normative")</f>
        <v>1</v>
      </c>
      <c r="W613" s="87" t="b">
        <f>AND(Requirements!L615&lt;&gt;"Non-testable",Requirements!L615&lt;&gt;"Deleted",Requirements!L615&lt;&gt;"")</f>
        <v>0</v>
      </c>
      <c r="X613" s="87" t="b">
        <f>(VLOOKUP(Requirements!I615,Scope[[Role]:[Description]],2,FALSE)="In")</f>
        <v>1</v>
      </c>
      <c r="Y613" s="87">
        <f>IF(U613,T613, 0)</f>
        <v>0</v>
      </c>
    </row>
    <row r="614" spans="1:25">
      <c r="A614" s="49" t="str">
        <f>Requirements!A616</f>
        <v>MS-FSA_R6152</v>
      </c>
      <c r="B614" s="87"/>
      <c r="C614" s="87"/>
      <c r="D614" s="87"/>
      <c r="E614" s="87"/>
      <c r="F614" s="87"/>
      <c r="G614" s="87"/>
      <c r="H614" s="87"/>
      <c r="I614" s="87"/>
      <c r="J614" s="87"/>
      <c r="K614" s="87"/>
      <c r="L614" s="87"/>
      <c r="M614" s="87"/>
      <c r="N614" s="87"/>
      <c r="O614" s="87"/>
      <c r="P614" s="87"/>
      <c r="Q614" s="87"/>
      <c r="R614" s="87"/>
      <c r="S614" s="87">
        <f>SUM(B614:R614)</f>
        <v>0</v>
      </c>
      <c r="T614" s="87">
        <f>IF(S614=0,0,1)</f>
        <v>0</v>
      </c>
      <c r="U614" s="87" t="b">
        <f>AND(V614:X614)</f>
        <v>0</v>
      </c>
      <c r="V614" s="87" t="b">
        <f>(Requirements!K616="Normative")</f>
        <v>1</v>
      </c>
      <c r="W614" s="87" t="b">
        <f>AND(Requirements!L616&lt;&gt;"Non-testable",Requirements!L616&lt;&gt;"Deleted",Requirements!L616&lt;&gt;"")</f>
        <v>0</v>
      </c>
      <c r="X614" s="87" t="b">
        <f>(VLOOKUP(Requirements!I616,Scope[[Role]:[Description]],2,FALSE)="In")</f>
        <v>1</v>
      </c>
      <c r="Y614" s="87">
        <f>IF(U614,T614, 0)</f>
        <v>0</v>
      </c>
    </row>
    <row r="615" spans="1:25">
      <c r="A615" s="49" t="str">
        <f>Requirements!A617</f>
        <v>MS-FSA_R6153</v>
      </c>
      <c r="B615" s="87"/>
      <c r="C615" s="87"/>
      <c r="D615" s="87"/>
      <c r="E615" s="87"/>
      <c r="F615" s="87"/>
      <c r="G615" s="87"/>
      <c r="H615" s="87"/>
      <c r="I615" s="87"/>
      <c r="J615" s="87"/>
      <c r="K615" s="87"/>
      <c r="L615" s="87"/>
      <c r="M615" s="87"/>
      <c r="N615" s="87"/>
      <c r="O615" s="87"/>
      <c r="P615" s="87"/>
      <c r="Q615" s="87"/>
      <c r="R615" s="87"/>
      <c r="S615" s="87">
        <f>SUM(B615:R615)</f>
        <v>0</v>
      </c>
      <c r="T615" s="87">
        <f>IF(S615=0,0,1)</f>
        <v>0</v>
      </c>
      <c r="U615" s="87" t="b">
        <f>AND(V615:X615)</f>
        <v>0</v>
      </c>
      <c r="V615" s="87" t="b">
        <f>(Requirements!K617="Normative")</f>
        <v>1</v>
      </c>
      <c r="W615" s="87" t="b">
        <f>AND(Requirements!L617&lt;&gt;"Non-testable",Requirements!L617&lt;&gt;"Deleted",Requirements!L617&lt;&gt;"")</f>
        <v>0</v>
      </c>
      <c r="X615" s="87" t="b">
        <f>(VLOOKUP(Requirements!I617,Scope[[Role]:[Description]],2,FALSE)="In")</f>
        <v>1</v>
      </c>
      <c r="Y615" s="87">
        <f>IF(U615,T615, 0)</f>
        <v>0</v>
      </c>
    </row>
    <row r="616" spans="1:25">
      <c r="A616" s="49" t="str">
        <f>Requirements!A618</f>
        <v>MS-FSA_R6154</v>
      </c>
      <c r="B616" s="87"/>
      <c r="C616" s="87"/>
      <c r="D616" s="87"/>
      <c r="E616" s="87"/>
      <c r="F616" s="87"/>
      <c r="G616" s="87"/>
      <c r="H616" s="87"/>
      <c r="I616" s="87"/>
      <c r="J616" s="87"/>
      <c r="K616" s="87"/>
      <c r="L616" s="87"/>
      <c r="M616" s="87"/>
      <c r="N616" s="87"/>
      <c r="O616" s="87"/>
      <c r="P616" s="87"/>
      <c r="Q616" s="87"/>
      <c r="R616" s="87"/>
      <c r="S616" s="87">
        <f>SUM(B616:R616)</f>
        <v>0</v>
      </c>
      <c r="T616" s="87">
        <f>IF(S616=0,0,1)</f>
        <v>0</v>
      </c>
      <c r="U616" s="87" t="b">
        <f>AND(V616:X616)</f>
        <v>0</v>
      </c>
      <c r="V616" s="87" t="b">
        <f>(Requirements!K618="Normative")</f>
        <v>1</v>
      </c>
      <c r="W616" s="87" t="b">
        <f>AND(Requirements!L618&lt;&gt;"Non-testable",Requirements!L618&lt;&gt;"Deleted",Requirements!L618&lt;&gt;"")</f>
        <v>0</v>
      </c>
      <c r="X616" s="87" t="b">
        <f>(VLOOKUP(Requirements!I618,Scope[[Role]:[Description]],2,FALSE)="In")</f>
        <v>1</v>
      </c>
      <c r="Y616" s="87">
        <f>IF(U616,T616, 0)</f>
        <v>0</v>
      </c>
    </row>
    <row r="617" spans="1:25">
      <c r="A617" s="49" t="str">
        <f>Requirements!A619</f>
        <v>MS-FSA_R6155</v>
      </c>
      <c r="B617" s="87"/>
      <c r="C617" s="87"/>
      <c r="D617" s="87"/>
      <c r="E617" s="87"/>
      <c r="F617" s="87"/>
      <c r="G617" s="87"/>
      <c r="H617" s="87"/>
      <c r="I617" s="87"/>
      <c r="J617" s="87"/>
      <c r="K617" s="87"/>
      <c r="L617" s="87"/>
      <c r="M617" s="87"/>
      <c r="N617" s="87"/>
      <c r="O617" s="87"/>
      <c r="P617" s="87"/>
      <c r="Q617" s="87"/>
      <c r="R617" s="87"/>
      <c r="S617" s="87">
        <f>SUM(B617:R617)</f>
        <v>0</v>
      </c>
      <c r="T617" s="87">
        <f>IF(S617=0,0,1)</f>
        <v>0</v>
      </c>
      <c r="U617" s="87" t="b">
        <f>AND(V617:X617)</f>
        <v>0</v>
      </c>
      <c r="V617" s="87" t="b">
        <f>(Requirements!K619="Normative")</f>
        <v>1</v>
      </c>
      <c r="W617" s="87" t="b">
        <f>AND(Requirements!L619&lt;&gt;"Non-testable",Requirements!L619&lt;&gt;"Deleted",Requirements!L619&lt;&gt;"")</f>
        <v>0</v>
      </c>
      <c r="X617" s="87" t="b">
        <f>(VLOOKUP(Requirements!I619,Scope[[Role]:[Description]],2,FALSE)="In")</f>
        <v>1</v>
      </c>
      <c r="Y617" s="87">
        <f>IF(U617,T617, 0)</f>
        <v>0</v>
      </c>
    </row>
    <row r="618" spans="1:25">
      <c r="A618" s="49" t="str">
        <f>Requirements!A620</f>
        <v>MS-FSA_R6156</v>
      </c>
      <c r="B618" s="87"/>
      <c r="C618" s="87"/>
      <c r="D618" s="87"/>
      <c r="E618" s="87"/>
      <c r="F618" s="87"/>
      <c r="G618" s="87"/>
      <c r="H618" s="87"/>
      <c r="I618" s="87"/>
      <c r="J618" s="87"/>
      <c r="K618" s="87"/>
      <c r="L618" s="87"/>
      <c r="M618" s="87"/>
      <c r="N618" s="87"/>
      <c r="O618" s="87"/>
      <c r="P618" s="87"/>
      <c r="Q618" s="87"/>
      <c r="R618" s="87"/>
      <c r="S618" s="87">
        <f>SUM(B618:R618)</f>
        <v>0</v>
      </c>
      <c r="T618" s="87">
        <f>IF(S618=0,0,1)</f>
        <v>0</v>
      </c>
      <c r="U618" s="87" t="b">
        <f>AND(V618:X618)</f>
        <v>0</v>
      </c>
      <c r="V618" s="87" t="b">
        <f>(Requirements!K620="Normative")</f>
        <v>1</v>
      </c>
      <c r="W618" s="87" t="b">
        <f>AND(Requirements!L620&lt;&gt;"Non-testable",Requirements!L620&lt;&gt;"Deleted",Requirements!L620&lt;&gt;"")</f>
        <v>0</v>
      </c>
      <c r="X618" s="87" t="b">
        <f>(VLOOKUP(Requirements!I620,Scope[[Role]:[Description]],2,FALSE)="In")</f>
        <v>1</v>
      </c>
      <c r="Y618" s="87">
        <f>IF(U618,T618, 0)</f>
        <v>0</v>
      </c>
    </row>
    <row r="619" spans="1:25">
      <c r="A619" s="49" t="str">
        <f>Requirements!A621</f>
        <v>MS-FSA_R6157</v>
      </c>
      <c r="B619" s="87"/>
      <c r="C619" s="87"/>
      <c r="D619" s="87"/>
      <c r="E619" s="87"/>
      <c r="F619" s="87"/>
      <c r="G619" s="87"/>
      <c r="H619" s="87"/>
      <c r="I619" s="87"/>
      <c r="J619" s="87"/>
      <c r="K619" s="87"/>
      <c r="L619" s="87"/>
      <c r="M619" s="87"/>
      <c r="N619" s="87"/>
      <c r="O619" s="87"/>
      <c r="P619" s="87"/>
      <c r="Q619" s="87"/>
      <c r="R619" s="87"/>
      <c r="S619" s="87">
        <f>SUM(B619:R619)</f>
        <v>0</v>
      </c>
      <c r="T619" s="87">
        <f>IF(S619=0,0,1)</f>
        <v>0</v>
      </c>
      <c r="U619" s="87" t="b">
        <f>AND(V619:X619)</f>
        <v>0</v>
      </c>
      <c r="V619" s="87" t="b">
        <f>(Requirements!K621="Normative")</f>
        <v>1</v>
      </c>
      <c r="W619" s="87" t="b">
        <f>AND(Requirements!L621&lt;&gt;"Non-testable",Requirements!L621&lt;&gt;"Deleted",Requirements!L621&lt;&gt;"")</f>
        <v>0</v>
      </c>
      <c r="X619" s="87" t="b">
        <f>(VLOOKUP(Requirements!I621,Scope[[Role]:[Description]],2,FALSE)="In")</f>
        <v>1</v>
      </c>
      <c r="Y619" s="87">
        <f>IF(U619,T619, 0)</f>
        <v>0</v>
      </c>
    </row>
    <row r="620" spans="1:25">
      <c r="A620" s="49" t="str">
        <f>Requirements!A622</f>
        <v>MS-FSA_R6158</v>
      </c>
      <c r="B620" s="87"/>
      <c r="C620" s="87"/>
      <c r="D620" s="87"/>
      <c r="E620" s="87"/>
      <c r="F620" s="87"/>
      <c r="G620" s="87"/>
      <c r="H620" s="87"/>
      <c r="I620" s="87"/>
      <c r="J620" s="87"/>
      <c r="K620" s="87"/>
      <c r="L620" s="87"/>
      <c r="M620" s="87"/>
      <c r="N620" s="87"/>
      <c r="O620" s="87"/>
      <c r="P620" s="87"/>
      <c r="Q620" s="87"/>
      <c r="R620" s="87"/>
      <c r="S620" s="87">
        <f>SUM(B620:R620)</f>
        <v>0</v>
      </c>
      <c r="T620" s="87">
        <f>IF(S620=0,0,1)</f>
        <v>0</v>
      </c>
      <c r="U620" s="87" t="b">
        <f>AND(V620:X620)</f>
        <v>0</v>
      </c>
      <c r="V620" s="87" t="b">
        <f>(Requirements!K622="Normative")</f>
        <v>1</v>
      </c>
      <c r="W620" s="87" t="b">
        <f>AND(Requirements!L622&lt;&gt;"Non-testable",Requirements!L622&lt;&gt;"Deleted",Requirements!L622&lt;&gt;"")</f>
        <v>0</v>
      </c>
      <c r="X620" s="87" t="b">
        <f>(VLOOKUP(Requirements!I622,Scope[[Role]:[Description]],2,FALSE)="In")</f>
        <v>1</v>
      </c>
      <c r="Y620" s="87">
        <f>IF(U620,T620, 0)</f>
        <v>0</v>
      </c>
    </row>
    <row r="621" spans="1:25">
      <c r="A621" s="49" t="str">
        <f>Requirements!A623</f>
        <v>MS-FSA_R6159</v>
      </c>
      <c r="B621" s="87"/>
      <c r="C621" s="87"/>
      <c r="D621" s="87"/>
      <c r="E621" s="87"/>
      <c r="F621" s="87"/>
      <c r="G621" s="87"/>
      <c r="H621" s="87"/>
      <c r="I621" s="87"/>
      <c r="J621" s="87"/>
      <c r="K621" s="87"/>
      <c r="L621" s="87"/>
      <c r="M621" s="87"/>
      <c r="N621" s="87"/>
      <c r="O621" s="87"/>
      <c r="P621" s="87"/>
      <c r="Q621" s="87"/>
      <c r="R621" s="87"/>
      <c r="S621" s="87">
        <f>SUM(B621:R621)</f>
        <v>0</v>
      </c>
      <c r="T621" s="87">
        <f>IF(S621=0,0,1)</f>
        <v>0</v>
      </c>
      <c r="U621" s="87" t="b">
        <f>AND(V621:X621)</f>
        <v>0</v>
      </c>
      <c r="V621" s="87" t="b">
        <f>(Requirements!K623="Normative")</f>
        <v>1</v>
      </c>
      <c r="W621" s="87" t="b">
        <f>AND(Requirements!L623&lt;&gt;"Non-testable",Requirements!L623&lt;&gt;"Deleted",Requirements!L623&lt;&gt;"")</f>
        <v>0</v>
      </c>
      <c r="X621" s="87" t="b">
        <f>(VLOOKUP(Requirements!I623,Scope[[Role]:[Description]],2,FALSE)="In")</f>
        <v>1</v>
      </c>
      <c r="Y621" s="87">
        <f>IF(U621,T621, 0)</f>
        <v>0</v>
      </c>
    </row>
    <row r="622" spans="1:25">
      <c r="A622" s="49" t="str">
        <f>Requirements!A624</f>
        <v>MS-FSA_R6160</v>
      </c>
      <c r="B622" s="87"/>
      <c r="C622" s="87"/>
      <c r="D622" s="87"/>
      <c r="E622" s="87"/>
      <c r="F622" s="87"/>
      <c r="G622" s="87"/>
      <c r="H622" s="87"/>
      <c r="I622" s="87"/>
      <c r="J622" s="87"/>
      <c r="K622" s="87"/>
      <c r="L622" s="87"/>
      <c r="M622" s="87"/>
      <c r="N622" s="87"/>
      <c r="O622" s="87"/>
      <c r="P622" s="87"/>
      <c r="Q622" s="87"/>
      <c r="R622" s="87"/>
      <c r="S622" s="87">
        <f>SUM(B622:R622)</f>
        <v>0</v>
      </c>
      <c r="T622" s="87">
        <f>IF(S622=0,0,1)</f>
        <v>0</v>
      </c>
      <c r="U622" s="87" t="b">
        <f>AND(V622:X622)</f>
        <v>0</v>
      </c>
      <c r="V622" s="87" t="b">
        <f>(Requirements!K624="Normative")</f>
        <v>1</v>
      </c>
      <c r="W622" s="87" t="b">
        <f>AND(Requirements!L624&lt;&gt;"Non-testable",Requirements!L624&lt;&gt;"Deleted",Requirements!L624&lt;&gt;"")</f>
        <v>0</v>
      </c>
      <c r="X622" s="87" t="b">
        <f>(VLOOKUP(Requirements!I624,Scope[[Role]:[Description]],2,FALSE)="In")</f>
        <v>1</v>
      </c>
      <c r="Y622" s="87">
        <f>IF(U622,T622, 0)</f>
        <v>0</v>
      </c>
    </row>
    <row r="623" spans="1:25">
      <c r="A623" s="49" t="str">
        <f>Requirements!A625</f>
        <v>MS-FSA_R6161</v>
      </c>
      <c r="B623" s="87"/>
      <c r="C623" s="87"/>
      <c r="D623" s="87"/>
      <c r="E623" s="87"/>
      <c r="F623" s="87"/>
      <c r="G623" s="87"/>
      <c r="H623" s="87"/>
      <c r="I623" s="87"/>
      <c r="J623" s="87"/>
      <c r="K623" s="87"/>
      <c r="L623" s="87"/>
      <c r="M623" s="87"/>
      <c r="N623" s="87"/>
      <c r="O623" s="87"/>
      <c r="P623" s="87"/>
      <c r="Q623" s="87"/>
      <c r="R623" s="87"/>
      <c r="S623" s="87">
        <f>SUM(B623:R623)</f>
        <v>0</v>
      </c>
      <c r="T623" s="87">
        <f>IF(S623=0,0,1)</f>
        <v>0</v>
      </c>
      <c r="U623" s="87" t="b">
        <f>AND(V623:X623)</f>
        <v>0</v>
      </c>
      <c r="V623" s="87" t="b">
        <f>(Requirements!K625="Normative")</f>
        <v>1</v>
      </c>
      <c r="W623" s="87" t="b">
        <f>AND(Requirements!L625&lt;&gt;"Non-testable",Requirements!L625&lt;&gt;"Deleted",Requirements!L625&lt;&gt;"")</f>
        <v>0</v>
      </c>
      <c r="X623" s="87" t="b">
        <f>(VLOOKUP(Requirements!I625,Scope[[Role]:[Description]],2,FALSE)="In")</f>
        <v>1</v>
      </c>
      <c r="Y623" s="87">
        <f>IF(U623,T623, 0)</f>
        <v>0</v>
      </c>
    </row>
    <row r="624" spans="1:25">
      <c r="A624" s="49" t="str">
        <f>Requirements!A626</f>
        <v>MS-FSA_R6162</v>
      </c>
      <c r="B624" s="87"/>
      <c r="C624" s="87"/>
      <c r="D624" s="87"/>
      <c r="E624" s="87"/>
      <c r="F624" s="87"/>
      <c r="G624" s="87"/>
      <c r="H624" s="87"/>
      <c r="I624" s="87"/>
      <c r="J624" s="87"/>
      <c r="K624" s="87"/>
      <c r="L624" s="87"/>
      <c r="M624" s="87"/>
      <c r="N624" s="87"/>
      <c r="O624" s="87"/>
      <c r="P624" s="87"/>
      <c r="Q624" s="87"/>
      <c r="R624" s="87"/>
      <c r="S624" s="87">
        <f>SUM(B624:R624)</f>
        <v>0</v>
      </c>
      <c r="T624" s="87">
        <f>IF(S624=0,0,1)</f>
        <v>0</v>
      </c>
      <c r="U624" s="87" t="b">
        <f>AND(V624:X624)</f>
        <v>0</v>
      </c>
      <c r="V624" s="87" t="b">
        <f>(Requirements!K626="Normative")</f>
        <v>1</v>
      </c>
      <c r="W624" s="87" t="b">
        <f>AND(Requirements!L626&lt;&gt;"Non-testable",Requirements!L626&lt;&gt;"Deleted",Requirements!L626&lt;&gt;"")</f>
        <v>0</v>
      </c>
      <c r="X624" s="87" t="b">
        <f>(VLOOKUP(Requirements!I626,Scope[[Role]:[Description]],2,FALSE)="In")</f>
        <v>1</v>
      </c>
      <c r="Y624" s="87">
        <f>IF(U624,T624, 0)</f>
        <v>0</v>
      </c>
    </row>
    <row r="625" spans="1:25">
      <c r="A625" s="49" t="str">
        <f>Requirements!A627</f>
        <v>MS-FSA_R6163</v>
      </c>
      <c r="B625" s="87"/>
      <c r="C625" s="87"/>
      <c r="D625" s="87"/>
      <c r="E625" s="87"/>
      <c r="F625" s="87"/>
      <c r="G625" s="87"/>
      <c r="H625" s="87"/>
      <c r="I625" s="87"/>
      <c r="J625" s="87"/>
      <c r="K625" s="87"/>
      <c r="L625" s="87"/>
      <c r="M625" s="87"/>
      <c r="N625" s="87"/>
      <c r="O625" s="87"/>
      <c r="P625" s="87"/>
      <c r="Q625" s="87"/>
      <c r="R625" s="87"/>
      <c r="S625" s="87">
        <f>SUM(B625:R625)</f>
        <v>0</v>
      </c>
      <c r="T625" s="87">
        <f>IF(S625=0,0,1)</f>
        <v>0</v>
      </c>
      <c r="U625" s="87" t="b">
        <f>AND(V625:X625)</f>
        <v>0</v>
      </c>
      <c r="V625" s="87" t="b">
        <f>(Requirements!K627="Normative")</f>
        <v>1</v>
      </c>
      <c r="W625" s="87" t="b">
        <f>AND(Requirements!L627&lt;&gt;"Non-testable",Requirements!L627&lt;&gt;"Deleted",Requirements!L627&lt;&gt;"")</f>
        <v>0</v>
      </c>
      <c r="X625" s="87" t="b">
        <f>(VLOOKUP(Requirements!I627,Scope[[Role]:[Description]],2,FALSE)="In")</f>
        <v>1</v>
      </c>
      <c r="Y625" s="87">
        <f>IF(U625,T625, 0)</f>
        <v>0</v>
      </c>
    </row>
    <row r="626" spans="1:25">
      <c r="A626" s="49" t="str">
        <f>Requirements!A628</f>
        <v>MS-FSA_R6164</v>
      </c>
      <c r="B626" s="87"/>
      <c r="C626" s="87"/>
      <c r="D626" s="87"/>
      <c r="E626" s="87"/>
      <c r="F626" s="87"/>
      <c r="G626" s="87"/>
      <c r="H626" s="87"/>
      <c r="I626" s="87"/>
      <c r="J626" s="87"/>
      <c r="K626" s="87"/>
      <c r="L626" s="87"/>
      <c r="M626" s="87"/>
      <c r="N626" s="87"/>
      <c r="O626" s="87"/>
      <c r="P626" s="87"/>
      <c r="Q626" s="87"/>
      <c r="R626" s="87"/>
      <c r="S626" s="87">
        <f>SUM(B626:R626)</f>
        <v>0</v>
      </c>
      <c r="T626" s="87">
        <f>IF(S626=0,0,1)</f>
        <v>0</v>
      </c>
      <c r="U626" s="87" t="b">
        <f>AND(V626:X626)</f>
        <v>0</v>
      </c>
      <c r="V626" s="87" t="b">
        <f>(Requirements!K628="Normative")</f>
        <v>1</v>
      </c>
      <c r="W626" s="87" t="b">
        <f>AND(Requirements!L628&lt;&gt;"Non-testable",Requirements!L628&lt;&gt;"Deleted",Requirements!L628&lt;&gt;"")</f>
        <v>0</v>
      </c>
      <c r="X626" s="87" t="b">
        <f>(VLOOKUP(Requirements!I628,Scope[[Role]:[Description]],2,FALSE)="In")</f>
        <v>1</v>
      </c>
      <c r="Y626" s="87">
        <f>IF(U626,T626, 0)</f>
        <v>0</v>
      </c>
    </row>
    <row r="627" spans="1:25">
      <c r="A627" s="49" t="str">
        <f>Requirements!A629</f>
        <v>MS-FSA_R6165</v>
      </c>
      <c r="B627" s="87"/>
      <c r="C627" s="87"/>
      <c r="D627" s="87"/>
      <c r="E627" s="87"/>
      <c r="F627" s="87"/>
      <c r="G627" s="87"/>
      <c r="H627" s="87"/>
      <c r="I627" s="87"/>
      <c r="J627" s="87"/>
      <c r="K627" s="87"/>
      <c r="L627" s="87"/>
      <c r="M627" s="87"/>
      <c r="N627" s="87"/>
      <c r="O627" s="87"/>
      <c r="P627" s="87"/>
      <c r="Q627" s="87"/>
      <c r="R627" s="87"/>
      <c r="S627" s="87">
        <f>SUM(B627:R627)</f>
        <v>0</v>
      </c>
      <c r="T627" s="87">
        <f>IF(S627=0,0,1)</f>
        <v>0</v>
      </c>
      <c r="U627" s="87" t="b">
        <f>AND(V627:X627)</f>
        <v>0</v>
      </c>
      <c r="V627" s="87" t="b">
        <f>(Requirements!K629="Normative")</f>
        <v>1</v>
      </c>
      <c r="W627" s="87" t="b">
        <f>AND(Requirements!L629&lt;&gt;"Non-testable",Requirements!L629&lt;&gt;"Deleted",Requirements!L629&lt;&gt;"")</f>
        <v>0</v>
      </c>
      <c r="X627" s="87" t="b">
        <f>(VLOOKUP(Requirements!I629,Scope[[Role]:[Description]],2,FALSE)="In")</f>
        <v>1</v>
      </c>
      <c r="Y627" s="87">
        <f>IF(U627,T627, 0)</f>
        <v>0</v>
      </c>
    </row>
    <row r="628" spans="1:25">
      <c r="A628" s="49" t="str">
        <f>Requirements!A630</f>
        <v>MS-FSA_R6166</v>
      </c>
      <c r="B628" s="87"/>
      <c r="C628" s="87"/>
      <c r="D628" s="87"/>
      <c r="E628" s="87"/>
      <c r="F628" s="87"/>
      <c r="G628" s="87"/>
      <c r="H628" s="87"/>
      <c r="I628" s="87"/>
      <c r="J628" s="87"/>
      <c r="K628" s="87"/>
      <c r="L628" s="87"/>
      <c r="M628" s="87"/>
      <c r="N628" s="87"/>
      <c r="O628" s="87"/>
      <c r="P628" s="87"/>
      <c r="Q628" s="87"/>
      <c r="R628" s="87"/>
      <c r="S628" s="87">
        <f>SUM(B628:R628)</f>
        <v>0</v>
      </c>
      <c r="T628" s="87">
        <f>IF(S628=0,0,1)</f>
        <v>0</v>
      </c>
      <c r="U628" s="87" t="b">
        <f>AND(V628:X628)</f>
        <v>0</v>
      </c>
      <c r="V628" s="87" t="b">
        <f>(Requirements!K630="Normative")</f>
        <v>1</v>
      </c>
      <c r="W628" s="87" t="b">
        <f>AND(Requirements!L630&lt;&gt;"Non-testable",Requirements!L630&lt;&gt;"Deleted",Requirements!L630&lt;&gt;"")</f>
        <v>0</v>
      </c>
      <c r="X628" s="87" t="b">
        <f>(VLOOKUP(Requirements!I630,Scope[[Role]:[Description]],2,FALSE)="In")</f>
        <v>1</v>
      </c>
      <c r="Y628" s="87">
        <f>IF(U628,T628, 0)</f>
        <v>0</v>
      </c>
    </row>
    <row r="629" spans="1:25">
      <c r="A629" s="49" t="str">
        <f>Requirements!A631</f>
        <v>MS-FSA_R6167</v>
      </c>
      <c r="B629" s="87"/>
      <c r="C629" s="87"/>
      <c r="D629" s="87"/>
      <c r="E629" s="87"/>
      <c r="F629" s="87"/>
      <c r="G629" s="87"/>
      <c r="H629" s="87"/>
      <c r="I629" s="87"/>
      <c r="J629" s="87"/>
      <c r="K629" s="87"/>
      <c r="L629" s="87"/>
      <c r="M629" s="87"/>
      <c r="N629" s="87"/>
      <c r="O629" s="87"/>
      <c r="P629" s="87"/>
      <c r="Q629" s="87"/>
      <c r="R629" s="87"/>
      <c r="S629" s="87">
        <f>SUM(B629:R629)</f>
        <v>0</v>
      </c>
      <c r="T629" s="87">
        <f>IF(S629=0,0,1)</f>
        <v>0</v>
      </c>
      <c r="U629" s="87" t="b">
        <f>AND(V629:X629)</f>
        <v>0</v>
      </c>
      <c r="V629" s="87" t="b">
        <f>(Requirements!K631="Normative")</f>
        <v>1</v>
      </c>
      <c r="W629" s="87" t="b">
        <f>AND(Requirements!L631&lt;&gt;"Non-testable",Requirements!L631&lt;&gt;"Deleted",Requirements!L631&lt;&gt;"")</f>
        <v>0</v>
      </c>
      <c r="X629" s="87" t="b">
        <f>(VLOOKUP(Requirements!I631,Scope[[Role]:[Description]],2,FALSE)="In")</f>
        <v>1</v>
      </c>
      <c r="Y629" s="87">
        <f>IF(U629,T629, 0)</f>
        <v>0</v>
      </c>
    </row>
    <row r="630" spans="1:25">
      <c r="A630" s="49" t="str">
        <f>Requirements!A632</f>
        <v>MS-FSA_R6168</v>
      </c>
      <c r="B630" s="87"/>
      <c r="C630" s="87"/>
      <c r="D630" s="87"/>
      <c r="E630" s="87"/>
      <c r="F630" s="87"/>
      <c r="G630" s="87"/>
      <c r="H630" s="87"/>
      <c r="I630" s="87"/>
      <c r="J630" s="87"/>
      <c r="K630" s="87"/>
      <c r="L630" s="87"/>
      <c r="M630" s="87"/>
      <c r="N630" s="87"/>
      <c r="O630" s="87"/>
      <c r="P630" s="87"/>
      <c r="Q630" s="87"/>
      <c r="R630" s="87"/>
      <c r="S630" s="87">
        <f>SUM(B630:R630)</f>
        <v>0</v>
      </c>
      <c r="T630" s="87">
        <f>IF(S630=0,0,1)</f>
        <v>0</v>
      </c>
      <c r="U630" s="87" t="b">
        <f>AND(V630:X630)</f>
        <v>0</v>
      </c>
      <c r="V630" s="87" t="b">
        <f>(Requirements!K632="Normative")</f>
        <v>1</v>
      </c>
      <c r="W630" s="87" t="b">
        <f>AND(Requirements!L632&lt;&gt;"Non-testable",Requirements!L632&lt;&gt;"Deleted",Requirements!L632&lt;&gt;"")</f>
        <v>0</v>
      </c>
      <c r="X630" s="87" t="b">
        <f>(VLOOKUP(Requirements!I632,Scope[[Role]:[Description]],2,FALSE)="In")</f>
        <v>1</v>
      </c>
      <c r="Y630" s="87">
        <f>IF(U630,T630, 0)</f>
        <v>0</v>
      </c>
    </row>
    <row r="631" spans="1:25">
      <c r="A631" s="49" t="str">
        <f>Requirements!A633</f>
        <v>MS-FSA_R6169</v>
      </c>
      <c r="B631" s="87"/>
      <c r="C631" s="87"/>
      <c r="D631" s="87"/>
      <c r="E631" s="87"/>
      <c r="F631" s="87"/>
      <c r="G631" s="87"/>
      <c r="H631" s="87"/>
      <c r="I631" s="87"/>
      <c r="J631" s="87"/>
      <c r="K631" s="87"/>
      <c r="L631" s="87"/>
      <c r="M631" s="87"/>
      <c r="N631" s="87"/>
      <c r="O631" s="87"/>
      <c r="P631" s="87"/>
      <c r="Q631" s="87"/>
      <c r="R631" s="87"/>
      <c r="S631" s="87">
        <f>SUM(B631:R631)</f>
        <v>0</v>
      </c>
      <c r="T631" s="87">
        <f>IF(S631=0,0,1)</f>
        <v>0</v>
      </c>
      <c r="U631" s="87" t="b">
        <f>AND(V631:X631)</f>
        <v>0</v>
      </c>
      <c r="V631" s="87" t="b">
        <f>(Requirements!K633="Normative")</f>
        <v>1</v>
      </c>
      <c r="W631" s="87" t="b">
        <f>AND(Requirements!L633&lt;&gt;"Non-testable",Requirements!L633&lt;&gt;"Deleted",Requirements!L633&lt;&gt;"")</f>
        <v>0</v>
      </c>
      <c r="X631" s="87" t="b">
        <f>(VLOOKUP(Requirements!I633,Scope[[Role]:[Description]],2,FALSE)="In")</f>
        <v>1</v>
      </c>
      <c r="Y631" s="87">
        <f>IF(U631,T631, 0)</f>
        <v>0</v>
      </c>
    </row>
    <row r="632" spans="1:25">
      <c r="A632" s="49" t="str">
        <f>Requirements!A634</f>
        <v>MS-FSA_R6170</v>
      </c>
      <c r="B632" s="87"/>
      <c r="C632" s="87"/>
      <c r="D632" s="87"/>
      <c r="E632" s="87"/>
      <c r="F632" s="87"/>
      <c r="G632" s="87"/>
      <c r="H632" s="87"/>
      <c r="I632" s="87"/>
      <c r="J632" s="87"/>
      <c r="K632" s="87"/>
      <c r="L632" s="87"/>
      <c r="M632" s="87"/>
      <c r="N632" s="87"/>
      <c r="O632" s="87"/>
      <c r="P632" s="87"/>
      <c r="Q632" s="87"/>
      <c r="R632" s="87"/>
      <c r="S632" s="87">
        <f>SUM(B632:R632)</f>
        <v>0</v>
      </c>
      <c r="T632" s="87">
        <f>IF(S632=0,0,1)</f>
        <v>0</v>
      </c>
      <c r="U632" s="87" t="b">
        <f>AND(V632:X632)</f>
        <v>0</v>
      </c>
      <c r="V632" s="87" t="b">
        <f>(Requirements!K634="Normative")</f>
        <v>1</v>
      </c>
      <c r="W632" s="87" t="b">
        <f>AND(Requirements!L634&lt;&gt;"Non-testable",Requirements!L634&lt;&gt;"Deleted",Requirements!L634&lt;&gt;"")</f>
        <v>0</v>
      </c>
      <c r="X632" s="87" t="b">
        <f>(VLOOKUP(Requirements!I634,Scope[[Role]:[Description]],2,FALSE)="In")</f>
        <v>1</v>
      </c>
      <c r="Y632" s="87">
        <f>IF(U632,T632, 0)</f>
        <v>0</v>
      </c>
    </row>
    <row r="633" spans="1:25">
      <c r="A633" s="49" t="str">
        <f>Requirements!A635</f>
        <v>MS-FSA_R6171</v>
      </c>
      <c r="B633" s="87"/>
      <c r="C633" s="87"/>
      <c r="D633" s="87"/>
      <c r="E633" s="87"/>
      <c r="F633" s="87"/>
      <c r="G633" s="87"/>
      <c r="H633" s="87"/>
      <c r="I633" s="87"/>
      <c r="J633" s="87"/>
      <c r="K633" s="87"/>
      <c r="L633" s="87"/>
      <c r="M633" s="87"/>
      <c r="N633" s="87"/>
      <c r="O633" s="87"/>
      <c r="P633" s="87"/>
      <c r="Q633" s="87"/>
      <c r="R633" s="87"/>
      <c r="S633" s="87">
        <f>SUM(B633:R633)</f>
        <v>0</v>
      </c>
      <c r="T633" s="87">
        <f>IF(S633=0,0,1)</f>
        <v>0</v>
      </c>
      <c r="U633" s="87" t="b">
        <f>AND(V633:X633)</f>
        <v>0</v>
      </c>
      <c r="V633" s="87" t="b">
        <f>(Requirements!K635="Normative")</f>
        <v>1</v>
      </c>
      <c r="W633" s="87" t="b">
        <f>AND(Requirements!L635&lt;&gt;"Non-testable",Requirements!L635&lt;&gt;"Deleted",Requirements!L635&lt;&gt;"")</f>
        <v>0</v>
      </c>
      <c r="X633" s="87" t="b">
        <f>(VLOOKUP(Requirements!I635,Scope[[Role]:[Description]],2,FALSE)="In")</f>
        <v>1</v>
      </c>
      <c r="Y633" s="87">
        <f>IF(U633,T633, 0)</f>
        <v>0</v>
      </c>
    </row>
    <row r="634" spans="1:25">
      <c r="A634" s="49" t="str">
        <f>Requirements!A636</f>
        <v>MS-FSA_R6172</v>
      </c>
      <c r="B634" s="87"/>
      <c r="C634" s="87"/>
      <c r="D634" s="87"/>
      <c r="E634" s="87"/>
      <c r="F634" s="87"/>
      <c r="G634" s="87"/>
      <c r="H634" s="87"/>
      <c r="I634" s="87"/>
      <c r="J634" s="87"/>
      <c r="K634" s="87"/>
      <c r="L634" s="87"/>
      <c r="M634" s="87"/>
      <c r="N634" s="87"/>
      <c r="O634" s="87"/>
      <c r="P634" s="87"/>
      <c r="Q634" s="87"/>
      <c r="R634" s="87"/>
      <c r="S634" s="87">
        <f>SUM(B634:R634)</f>
        <v>0</v>
      </c>
      <c r="T634" s="87">
        <f>IF(S634=0,0,1)</f>
        <v>0</v>
      </c>
      <c r="U634" s="87" t="b">
        <f>AND(V634:X634)</f>
        <v>0</v>
      </c>
      <c r="V634" s="87" t="b">
        <f>(Requirements!K636="Normative")</f>
        <v>1</v>
      </c>
      <c r="W634" s="87" t="b">
        <f>AND(Requirements!L636&lt;&gt;"Non-testable",Requirements!L636&lt;&gt;"Deleted",Requirements!L636&lt;&gt;"")</f>
        <v>0</v>
      </c>
      <c r="X634" s="87" t="b">
        <f>(VLOOKUP(Requirements!I636,Scope[[Role]:[Description]],2,FALSE)="In")</f>
        <v>1</v>
      </c>
      <c r="Y634" s="87">
        <f>IF(U634,T634, 0)</f>
        <v>0</v>
      </c>
    </row>
    <row r="635" spans="1:25">
      <c r="A635" s="49" t="str">
        <f>Requirements!A637</f>
        <v>MS-FSA_R6173</v>
      </c>
      <c r="B635" s="87"/>
      <c r="C635" s="87"/>
      <c r="D635" s="87"/>
      <c r="E635" s="87"/>
      <c r="F635" s="87"/>
      <c r="G635" s="87"/>
      <c r="H635" s="87"/>
      <c r="I635" s="87"/>
      <c r="J635" s="87"/>
      <c r="K635" s="87"/>
      <c r="L635" s="87"/>
      <c r="M635" s="87"/>
      <c r="N635" s="87"/>
      <c r="O635" s="87"/>
      <c r="P635" s="87"/>
      <c r="Q635" s="87"/>
      <c r="R635" s="87"/>
      <c r="S635" s="87">
        <f>SUM(B635:R635)</f>
        <v>0</v>
      </c>
      <c r="T635" s="87">
        <f>IF(S635=0,0,1)</f>
        <v>0</v>
      </c>
      <c r="U635" s="87" t="b">
        <f>AND(V635:X635)</f>
        <v>0</v>
      </c>
      <c r="V635" s="87" t="b">
        <f>(Requirements!K637="Normative")</f>
        <v>1</v>
      </c>
      <c r="W635" s="87" t="b">
        <f>AND(Requirements!L637&lt;&gt;"Non-testable",Requirements!L637&lt;&gt;"Deleted",Requirements!L637&lt;&gt;"")</f>
        <v>0</v>
      </c>
      <c r="X635" s="87" t="b">
        <f>(VLOOKUP(Requirements!I637,Scope[[Role]:[Description]],2,FALSE)="In")</f>
        <v>1</v>
      </c>
      <c r="Y635" s="87">
        <f>IF(U635,T635, 0)</f>
        <v>0</v>
      </c>
    </row>
    <row r="636" spans="1:25">
      <c r="A636" s="49" t="str">
        <f>Requirements!A638</f>
        <v>MS-FSA_R6174</v>
      </c>
      <c r="B636" s="87"/>
      <c r="C636" s="87"/>
      <c r="D636" s="87"/>
      <c r="E636" s="87"/>
      <c r="F636" s="87"/>
      <c r="G636" s="87"/>
      <c r="H636" s="87"/>
      <c r="I636" s="87"/>
      <c r="J636" s="87"/>
      <c r="K636" s="87"/>
      <c r="L636" s="87"/>
      <c r="M636" s="87"/>
      <c r="N636" s="87"/>
      <c r="O636" s="87"/>
      <c r="P636" s="87"/>
      <c r="Q636" s="87"/>
      <c r="R636" s="87"/>
      <c r="S636" s="87">
        <f>SUM(B636:R636)</f>
        <v>0</v>
      </c>
      <c r="T636" s="87">
        <f>IF(S636=0,0,1)</f>
        <v>0</v>
      </c>
      <c r="U636" s="87" t="b">
        <f>AND(V636:X636)</f>
        <v>0</v>
      </c>
      <c r="V636" s="87" t="b">
        <f>(Requirements!K638="Normative")</f>
        <v>1</v>
      </c>
      <c r="W636" s="87" t="b">
        <f>AND(Requirements!L638&lt;&gt;"Non-testable",Requirements!L638&lt;&gt;"Deleted",Requirements!L638&lt;&gt;"")</f>
        <v>0</v>
      </c>
      <c r="X636" s="87" t="b">
        <f>(VLOOKUP(Requirements!I638,Scope[[Role]:[Description]],2,FALSE)="In")</f>
        <v>1</v>
      </c>
      <c r="Y636" s="87">
        <f>IF(U636,T636, 0)</f>
        <v>0</v>
      </c>
    </row>
    <row r="637" spans="1:25">
      <c r="A637" s="49" t="str">
        <f>Requirements!A639</f>
        <v>MS-FSA_R6175</v>
      </c>
      <c r="B637" s="87"/>
      <c r="C637" s="87"/>
      <c r="D637" s="87"/>
      <c r="E637" s="87"/>
      <c r="F637" s="87"/>
      <c r="G637" s="87"/>
      <c r="H637" s="87"/>
      <c r="I637" s="87"/>
      <c r="J637" s="87"/>
      <c r="K637" s="87"/>
      <c r="L637" s="87"/>
      <c r="M637" s="87"/>
      <c r="N637" s="87"/>
      <c r="O637" s="87"/>
      <c r="P637" s="87"/>
      <c r="Q637" s="87"/>
      <c r="R637" s="87"/>
      <c r="S637" s="87">
        <f>SUM(B637:R637)</f>
        <v>0</v>
      </c>
      <c r="T637" s="87">
        <f>IF(S637=0,0,1)</f>
        <v>0</v>
      </c>
      <c r="U637" s="87" t="b">
        <f>AND(V637:X637)</f>
        <v>0</v>
      </c>
      <c r="V637" s="87" t="b">
        <f>(Requirements!K639="Normative")</f>
        <v>1</v>
      </c>
      <c r="W637" s="87" t="b">
        <f>AND(Requirements!L639&lt;&gt;"Non-testable",Requirements!L639&lt;&gt;"Deleted",Requirements!L639&lt;&gt;"")</f>
        <v>0</v>
      </c>
      <c r="X637" s="87" t="b">
        <f>(VLOOKUP(Requirements!I639,Scope[[Role]:[Description]],2,FALSE)="In")</f>
        <v>1</v>
      </c>
      <c r="Y637" s="87">
        <f>IF(U637,T637, 0)</f>
        <v>0</v>
      </c>
    </row>
    <row r="638" spans="1:25">
      <c r="A638" s="49" t="str">
        <f>Requirements!A640</f>
        <v>MS-FSA_R6176</v>
      </c>
      <c r="B638" s="87"/>
      <c r="C638" s="87"/>
      <c r="D638" s="87"/>
      <c r="E638" s="87"/>
      <c r="F638" s="87"/>
      <c r="G638" s="87"/>
      <c r="H638" s="87"/>
      <c r="I638" s="87"/>
      <c r="J638" s="87"/>
      <c r="K638" s="87"/>
      <c r="L638" s="87"/>
      <c r="M638" s="87"/>
      <c r="N638" s="87"/>
      <c r="O638" s="87"/>
      <c r="P638" s="87"/>
      <c r="Q638" s="87"/>
      <c r="R638" s="87"/>
      <c r="S638" s="87">
        <f>SUM(B638:R638)</f>
        <v>0</v>
      </c>
      <c r="T638" s="87">
        <f>IF(S638=0,0,1)</f>
        <v>0</v>
      </c>
      <c r="U638" s="87" t="b">
        <f>AND(V638:X638)</f>
        <v>0</v>
      </c>
      <c r="V638" s="87" t="b">
        <f>(Requirements!K640="Normative")</f>
        <v>1</v>
      </c>
      <c r="W638" s="87" t="b">
        <f>AND(Requirements!L640&lt;&gt;"Non-testable",Requirements!L640&lt;&gt;"Deleted",Requirements!L640&lt;&gt;"")</f>
        <v>0</v>
      </c>
      <c r="X638" s="87" t="b">
        <f>(VLOOKUP(Requirements!I640,Scope[[Role]:[Description]],2,FALSE)="In")</f>
        <v>1</v>
      </c>
      <c r="Y638" s="87">
        <f>IF(U638,T638, 0)</f>
        <v>0</v>
      </c>
    </row>
    <row r="639" spans="1:25">
      <c r="A639" s="49" t="str">
        <f>Requirements!A641</f>
        <v>MS-FSA_R6177</v>
      </c>
      <c r="B639" s="87"/>
      <c r="C639" s="87"/>
      <c r="D639" s="87"/>
      <c r="E639" s="87"/>
      <c r="F639" s="87"/>
      <c r="G639" s="87"/>
      <c r="H639" s="87"/>
      <c r="I639" s="87"/>
      <c r="J639" s="87"/>
      <c r="K639" s="87"/>
      <c r="L639" s="87"/>
      <c r="M639" s="87"/>
      <c r="N639" s="87"/>
      <c r="O639" s="87"/>
      <c r="P639" s="87"/>
      <c r="Q639" s="87"/>
      <c r="R639" s="87"/>
      <c r="S639" s="87">
        <f>SUM(B639:R639)</f>
        <v>0</v>
      </c>
      <c r="T639" s="87">
        <f>IF(S639=0,0,1)</f>
        <v>0</v>
      </c>
      <c r="U639" s="87" t="b">
        <f>AND(V639:X639)</f>
        <v>0</v>
      </c>
      <c r="V639" s="87" t="b">
        <f>(Requirements!K641="Normative")</f>
        <v>1</v>
      </c>
      <c r="W639" s="87" t="b">
        <f>AND(Requirements!L641&lt;&gt;"Non-testable",Requirements!L641&lt;&gt;"Deleted",Requirements!L641&lt;&gt;"")</f>
        <v>0</v>
      </c>
      <c r="X639" s="87" t="b">
        <f>(VLOOKUP(Requirements!I641,Scope[[Role]:[Description]],2,FALSE)="In")</f>
        <v>1</v>
      </c>
      <c r="Y639" s="87">
        <f>IF(U639,T639, 0)</f>
        <v>0</v>
      </c>
    </row>
    <row r="640" spans="1:25">
      <c r="A640" s="49" t="str">
        <f>Requirements!A642</f>
        <v>MS-FSA_R6178</v>
      </c>
      <c r="B640" s="87"/>
      <c r="C640" s="87"/>
      <c r="D640" s="87"/>
      <c r="E640" s="87"/>
      <c r="F640" s="87"/>
      <c r="G640" s="87"/>
      <c r="H640" s="87"/>
      <c r="I640" s="87"/>
      <c r="J640" s="87"/>
      <c r="K640" s="87"/>
      <c r="L640" s="87"/>
      <c r="M640" s="87"/>
      <c r="N640" s="87"/>
      <c r="O640" s="87"/>
      <c r="P640" s="87"/>
      <c r="Q640" s="87"/>
      <c r="R640" s="87"/>
      <c r="S640" s="87">
        <f>SUM(B640:R640)</f>
        <v>0</v>
      </c>
      <c r="T640" s="87">
        <f>IF(S640=0,0,1)</f>
        <v>0</v>
      </c>
      <c r="U640" s="87" t="b">
        <f>AND(V640:X640)</f>
        <v>0</v>
      </c>
      <c r="V640" s="87" t="b">
        <f>(Requirements!K642="Normative")</f>
        <v>1</v>
      </c>
      <c r="W640" s="87" t="b">
        <f>AND(Requirements!L642&lt;&gt;"Non-testable",Requirements!L642&lt;&gt;"Deleted",Requirements!L642&lt;&gt;"")</f>
        <v>0</v>
      </c>
      <c r="X640" s="87" t="b">
        <f>(VLOOKUP(Requirements!I642,Scope[[Role]:[Description]],2,FALSE)="In")</f>
        <v>1</v>
      </c>
      <c r="Y640" s="87">
        <f>IF(U640,T640, 0)</f>
        <v>0</v>
      </c>
    </row>
    <row r="641" spans="1:25">
      <c r="A641" s="49" t="str">
        <f>Requirements!A643</f>
        <v>MS-FSA_R6179</v>
      </c>
      <c r="B641" s="87"/>
      <c r="C641" s="87"/>
      <c r="D641" s="87"/>
      <c r="E641" s="87"/>
      <c r="F641" s="87"/>
      <c r="G641" s="87"/>
      <c r="H641" s="87"/>
      <c r="I641" s="87"/>
      <c r="J641" s="87"/>
      <c r="K641" s="87"/>
      <c r="L641" s="87"/>
      <c r="M641" s="87"/>
      <c r="N641" s="87"/>
      <c r="O641" s="87"/>
      <c r="P641" s="87"/>
      <c r="Q641" s="87"/>
      <c r="R641" s="87"/>
      <c r="S641" s="87">
        <f>SUM(B641:R641)</f>
        <v>0</v>
      </c>
      <c r="T641" s="87">
        <f>IF(S641=0,0,1)</f>
        <v>0</v>
      </c>
      <c r="U641" s="87" t="b">
        <f>AND(V641:X641)</f>
        <v>0</v>
      </c>
      <c r="V641" s="87" t="b">
        <f>(Requirements!K643="Normative")</f>
        <v>1</v>
      </c>
      <c r="W641" s="87" t="b">
        <f>AND(Requirements!L643&lt;&gt;"Non-testable",Requirements!L643&lt;&gt;"Deleted",Requirements!L643&lt;&gt;"")</f>
        <v>0</v>
      </c>
      <c r="X641" s="87" t="b">
        <f>(VLOOKUP(Requirements!I643,Scope[[Role]:[Description]],2,FALSE)="In")</f>
        <v>1</v>
      </c>
      <c r="Y641" s="87">
        <f>IF(U641,T641, 0)</f>
        <v>0</v>
      </c>
    </row>
    <row r="642" spans="1:25">
      <c r="A642" s="49" t="str">
        <f>Requirements!A644</f>
        <v>MS-FSA_R6180</v>
      </c>
      <c r="B642" s="87"/>
      <c r="C642" s="87"/>
      <c r="D642" s="87"/>
      <c r="E642" s="87"/>
      <c r="F642" s="87"/>
      <c r="G642" s="87"/>
      <c r="H642" s="87"/>
      <c r="I642" s="87"/>
      <c r="J642" s="87"/>
      <c r="K642" s="87"/>
      <c r="L642" s="87"/>
      <c r="M642" s="87"/>
      <c r="N642" s="87"/>
      <c r="O642" s="87"/>
      <c r="P642" s="87"/>
      <c r="Q642" s="87"/>
      <c r="R642" s="87"/>
      <c r="S642" s="87">
        <f>SUM(B642:R642)</f>
        <v>0</v>
      </c>
      <c r="T642" s="87">
        <f>IF(S642=0,0,1)</f>
        <v>0</v>
      </c>
      <c r="U642" s="87" t="b">
        <f>AND(V642:X642)</f>
        <v>0</v>
      </c>
      <c r="V642" s="87" t="b">
        <f>(Requirements!K644="Normative")</f>
        <v>1</v>
      </c>
      <c r="W642" s="87" t="b">
        <f>AND(Requirements!L644&lt;&gt;"Non-testable",Requirements!L644&lt;&gt;"Deleted",Requirements!L644&lt;&gt;"")</f>
        <v>0</v>
      </c>
      <c r="X642" s="87" t="b">
        <f>(VLOOKUP(Requirements!I644,Scope[[Role]:[Description]],2,FALSE)="In")</f>
        <v>1</v>
      </c>
      <c r="Y642" s="87">
        <f>IF(U642,T642, 0)</f>
        <v>0</v>
      </c>
    </row>
    <row r="643" spans="1:25">
      <c r="A643" s="49" t="str">
        <f>Requirements!A645</f>
        <v>MS-FSA_R6181</v>
      </c>
      <c r="B643" s="87"/>
      <c r="C643" s="87"/>
      <c r="D643" s="87"/>
      <c r="E643" s="87"/>
      <c r="F643" s="87"/>
      <c r="G643" s="87"/>
      <c r="H643" s="87"/>
      <c r="I643" s="87"/>
      <c r="J643" s="87"/>
      <c r="K643" s="87"/>
      <c r="L643" s="87"/>
      <c r="M643" s="87"/>
      <c r="N643" s="87"/>
      <c r="O643" s="87"/>
      <c r="P643" s="87"/>
      <c r="Q643" s="87"/>
      <c r="R643" s="87"/>
      <c r="S643" s="87">
        <f>SUM(B643:R643)</f>
        <v>0</v>
      </c>
      <c r="T643" s="87">
        <f>IF(S643=0,0,1)</f>
        <v>0</v>
      </c>
      <c r="U643" s="87" t="b">
        <f>AND(V643:X643)</f>
        <v>0</v>
      </c>
      <c r="V643" s="87" t="b">
        <f>(Requirements!K645="Normative")</f>
        <v>1</v>
      </c>
      <c r="W643" s="87" t="b">
        <f>AND(Requirements!L645&lt;&gt;"Non-testable",Requirements!L645&lt;&gt;"Deleted",Requirements!L645&lt;&gt;"")</f>
        <v>0</v>
      </c>
      <c r="X643" s="87" t="b">
        <f>(VLOOKUP(Requirements!I645,Scope[[Role]:[Description]],2,FALSE)="In")</f>
        <v>1</v>
      </c>
      <c r="Y643" s="87">
        <f>IF(U643,T643, 0)</f>
        <v>0</v>
      </c>
    </row>
    <row r="644" spans="1:25">
      <c r="A644" s="49" t="str">
        <f>Requirements!A646</f>
        <v>MS-FSA_R6182</v>
      </c>
      <c r="B644" s="87"/>
      <c r="C644" s="87"/>
      <c r="D644" s="87"/>
      <c r="E644" s="87"/>
      <c r="F644" s="87"/>
      <c r="G644" s="87"/>
      <c r="H644" s="87"/>
      <c r="I644" s="87"/>
      <c r="J644" s="87"/>
      <c r="K644" s="87"/>
      <c r="L644" s="87"/>
      <c r="M644" s="87"/>
      <c r="N644" s="87"/>
      <c r="O644" s="87"/>
      <c r="P644" s="87"/>
      <c r="Q644" s="87"/>
      <c r="R644" s="87"/>
      <c r="S644" s="87">
        <f>SUM(B644:R644)</f>
        <v>0</v>
      </c>
      <c r="T644" s="87">
        <f>IF(S644=0,0,1)</f>
        <v>0</v>
      </c>
      <c r="U644" s="87" t="b">
        <f>AND(V644:X644)</f>
        <v>0</v>
      </c>
      <c r="V644" s="87" t="b">
        <f>(Requirements!K646="Normative")</f>
        <v>1</v>
      </c>
      <c r="W644" s="87" t="b">
        <f>AND(Requirements!L646&lt;&gt;"Non-testable",Requirements!L646&lt;&gt;"Deleted",Requirements!L646&lt;&gt;"")</f>
        <v>0</v>
      </c>
      <c r="X644" s="87" t="b">
        <f>(VLOOKUP(Requirements!I646,Scope[[Role]:[Description]],2,FALSE)="In")</f>
        <v>1</v>
      </c>
      <c r="Y644" s="87">
        <f>IF(U644,T644, 0)</f>
        <v>0</v>
      </c>
    </row>
    <row r="645" spans="1:25">
      <c r="A645" s="49" t="str">
        <f>Requirements!A647</f>
        <v>MS-FSA_R6183</v>
      </c>
      <c r="B645" s="87"/>
      <c r="C645" s="87"/>
      <c r="D645" s="87"/>
      <c r="E645" s="87"/>
      <c r="F645" s="87"/>
      <c r="G645" s="87"/>
      <c r="H645" s="87"/>
      <c r="I645" s="87"/>
      <c r="J645" s="87"/>
      <c r="K645" s="87"/>
      <c r="L645" s="87"/>
      <c r="M645" s="87"/>
      <c r="N645" s="87"/>
      <c r="O645" s="87"/>
      <c r="P645" s="87"/>
      <c r="Q645" s="87"/>
      <c r="R645" s="87"/>
      <c r="S645" s="87">
        <f>SUM(B645:R645)</f>
        <v>0</v>
      </c>
      <c r="T645" s="87">
        <f>IF(S645=0,0,1)</f>
        <v>0</v>
      </c>
      <c r="U645" s="87" t="b">
        <f>AND(V645:X645)</f>
        <v>0</v>
      </c>
      <c r="V645" s="87" t="b">
        <f>(Requirements!K647="Normative")</f>
        <v>1</v>
      </c>
      <c r="W645" s="87" t="b">
        <f>AND(Requirements!L647&lt;&gt;"Non-testable",Requirements!L647&lt;&gt;"Deleted",Requirements!L647&lt;&gt;"")</f>
        <v>0</v>
      </c>
      <c r="X645" s="87" t="b">
        <f>(VLOOKUP(Requirements!I647,Scope[[Role]:[Description]],2,FALSE)="In")</f>
        <v>1</v>
      </c>
      <c r="Y645" s="87">
        <f>IF(U645,T645, 0)</f>
        <v>0</v>
      </c>
    </row>
    <row r="646" spans="1:25">
      <c r="A646" s="49" t="str">
        <f>Requirements!A648</f>
        <v>MS-FSA_R6184</v>
      </c>
      <c r="B646" s="87"/>
      <c r="C646" s="87"/>
      <c r="D646" s="87"/>
      <c r="E646" s="87"/>
      <c r="F646" s="87"/>
      <c r="G646" s="87"/>
      <c r="H646" s="87"/>
      <c r="I646" s="87"/>
      <c r="J646" s="87"/>
      <c r="K646" s="87"/>
      <c r="L646" s="87"/>
      <c r="M646" s="87"/>
      <c r="N646" s="87"/>
      <c r="O646" s="87"/>
      <c r="P646" s="87"/>
      <c r="Q646" s="87"/>
      <c r="R646" s="87"/>
      <c r="S646" s="87">
        <f>SUM(B646:R646)</f>
        <v>0</v>
      </c>
      <c r="T646" s="87">
        <f>IF(S646=0,0,1)</f>
        <v>0</v>
      </c>
      <c r="U646" s="87" t="b">
        <f>AND(V646:X646)</f>
        <v>0</v>
      </c>
      <c r="V646" s="87" t="b">
        <f>(Requirements!K648="Normative")</f>
        <v>1</v>
      </c>
      <c r="W646" s="87" t="b">
        <f>AND(Requirements!L648&lt;&gt;"Non-testable",Requirements!L648&lt;&gt;"Deleted",Requirements!L648&lt;&gt;"")</f>
        <v>0</v>
      </c>
      <c r="X646" s="87" t="b">
        <f>(VLOOKUP(Requirements!I648,Scope[[Role]:[Description]],2,FALSE)="In")</f>
        <v>1</v>
      </c>
      <c r="Y646" s="87">
        <f>IF(U646,T646, 0)</f>
        <v>0</v>
      </c>
    </row>
    <row r="647" spans="1:25">
      <c r="A647" s="49" t="str">
        <f>Requirements!A649</f>
        <v>MS-FSA_R6185</v>
      </c>
      <c r="B647" s="87"/>
      <c r="C647" s="87"/>
      <c r="D647" s="87"/>
      <c r="E647" s="87"/>
      <c r="F647" s="87"/>
      <c r="G647" s="87"/>
      <c r="H647" s="87"/>
      <c r="I647" s="87"/>
      <c r="J647" s="87"/>
      <c r="K647" s="87"/>
      <c r="L647" s="87"/>
      <c r="M647" s="87"/>
      <c r="N647" s="87"/>
      <c r="O647" s="87"/>
      <c r="P647" s="87"/>
      <c r="Q647" s="87"/>
      <c r="R647" s="87"/>
      <c r="S647" s="87">
        <f>SUM(B647:R647)</f>
        <v>0</v>
      </c>
      <c r="T647" s="87">
        <f>IF(S647=0,0,1)</f>
        <v>0</v>
      </c>
      <c r="U647" s="87" t="b">
        <f>AND(V647:X647)</f>
        <v>0</v>
      </c>
      <c r="V647" s="87" t="b">
        <f>(Requirements!K649="Normative")</f>
        <v>1</v>
      </c>
      <c r="W647" s="87" t="b">
        <f>AND(Requirements!L649&lt;&gt;"Non-testable",Requirements!L649&lt;&gt;"Deleted",Requirements!L649&lt;&gt;"")</f>
        <v>0</v>
      </c>
      <c r="X647" s="87" t="b">
        <f>(VLOOKUP(Requirements!I649,Scope[[Role]:[Description]],2,FALSE)="In")</f>
        <v>1</v>
      </c>
      <c r="Y647" s="87">
        <f>IF(U647,T647, 0)</f>
        <v>0</v>
      </c>
    </row>
    <row r="648" spans="1:25">
      <c r="A648" s="49" t="str">
        <f>Requirements!A650</f>
        <v>MS-FSA_R6186</v>
      </c>
      <c r="B648" s="87"/>
      <c r="C648" s="87"/>
      <c r="D648" s="87"/>
      <c r="E648" s="87"/>
      <c r="F648" s="87"/>
      <c r="G648" s="87"/>
      <c r="H648" s="87"/>
      <c r="I648" s="87"/>
      <c r="J648" s="87"/>
      <c r="K648" s="87"/>
      <c r="L648" s="87"/>
      <c r="M648" s="87"/>
      <c r="N648" s="87"/>
      <c r="O648" s="87"/>
      <c r="P648" s="87"/>
      <c r="Q648" s="87"/>
      <c r="R648" s="87"/>
      <c r="S648" s="87">
        <f>SUM(B648:R648)</f>
        <v>0</v>
      </c>
      <c r="T648" s="87">
        <f>IF(S648=0,0,1)</f>
        <v>0</v>
      </c>
      <c r="U648" s="87" t="b">
        <f>AND(V648:X648)</f>
        <v>0</v>
      </c>
      <c r="V648" s="87" t="b">
        <f>(Requirements!K650="Normative")</f>
        <v>1</v>
      </c>
      <c r="W648" s="87" t="b">
        <f>AND(Requirements!L650&lt;&gt;"Non-testable",Requirements!L650&lt;&gt;"Deleted",Requirements!L650&lt;&gt;"")</f>
        <v>0</v>
      </c>
      <c r="X648" s="87" t="b">
        <f>(VLOOKUP(Requirements!I650,Scope[[Role]:[Description]],2,FALSE)="In")</f>
        <v>1</v>
      </c>
      <c r="Y648" s="87">
        <f>IF(U648,T648, 0)</f>
        <v>0</v>
      </c>
    </row>
    <row r="649" spans="1:25">
      <c r="A649" s="49" t="str">
        <f>Requirements!A651</f>
        <v>MS-FSA_R6187</v>
      </c>
      <c r="B649" s="87"/>
      <c r="C649" s="87"/>
      <c r="D649" s="87"/>
      <c r="E649" s="87"/>
      <c r="F649" s="87"/>
      <c r="G649" s="87"/>
      <c r="H649" s="87"/>
      <c r="I649" s="87"/>
      <c r="J649" s="87"/>
      <c r="K649" s="87"/>
      <c r="L649" s="87"/>
      <c r="M649" s="87"/>
      <c r="N649" s="87"/>
      <c r="O649" s="87"/>
      <c r="P649" s="87"/>
      <c r="Q649" s="87"/>
      <c r="R649" s="87"/>
      <c r="S649" s="87">
        <f>SUM(B649:R649)</f>
        <v>0</v>
      </c>
      <c r="T649" s="87">
        <f>IF(S649=0,0,1)</f>
        <v>0</v>
      </c>
      <c r="U649" s="87" t="b">
        <f>AND(V649:X649)</f>
        <v>0</v>
      </c>
      <c r="V649" s="87" t="b">
        <f>(Requirements!K651="Normative")</f>
        <v>1</v>
      </c>
      <c r="W649" s="87" t="b">
        <f>AND(Requirements!L651&lt;&gt;"Non-testable",Requirements!L651&lt;&gt;"Deleted",Requirements!L651&lt;&gt;"")</f>
        <v>0</v>
      </c>
      <c r="X649" s="87" t="b">
        <f>(VLOOKUP(Requirements!I651,Scope[[Role]:[Description]],2,FALSE)="In")</f>
        <v>1</v>
      </c>
      <c r="Y649" s="87">
        <f>IF(U649,T649, 0)</f>
        <v>0</v>
      </c>
    </row>
    <row r="650" spans="1:25">
      <c r="A650" s="49" t="str">
        <f>Requirements!A652</f>
        <v>MS-FSA_R6188</v>
      </c>
      <c r="B650" s="87"/>
      <c r="C650" s="87"/>
      <c r="D650" s="87"/>
      <c r="E650" s="87"/>
      <c r="F650" s="87"/>
      <c r="G650" s="87"/>
      <c r="H650" s="87"/>
      <c r="I650" s="87"/>
      <c r="J650" s="87"/>
      <c r="K650" s="87"/>
      <c r="L650" s="87"/>
      <c r="M650" s="87"/>
      <c r="N650" s="87"/>
      <c r="O650" s="87"/>
      <c r="P650" s="87"/>
      <c r="Q650" s="87"/>
      <c r="R650" s="87"/>
      <c r="S650" s="87">
        <f>SUM(B650:R650)</f>
        <v>0</v>
      </c>
      <c r="T650" s="87">
        <f>IF(S650=0,0,1)</f>
        <v>0</v>
      </c>
      <c r="U650" s="87" t="b">
        <f>AND(V650:X650)</f>
        <v>0</v>
      </c>
      <c r="V650" s="87" t="b">
        <f>(Requirements!K652="Normative")</f>
        <v>1</v>
      </c>
      <c r="W650" s="87" t="b">
        <f>AND(Requirements!L652&lt;&gt;"Non-testable",Requirements!L652&lt;&gt;"Deleted",Requirements!L652&lt;&gt;"")</f>
        <v>0</v>
      </c>
      <c r="X650" s="87" t="b">
        <f>(VLOOKUP(Requirements!I652,Scope[[Role]:[Description]],2,FALSE)="In")</f>
        <v>1</v>
      </c>
      <c r="Y650" s="87">
        <f>IF(U650,T650, 0)</f>
        <v>0</v>
      </c>
    </row>
    <row r="651" spans="1:25">
      <c r="A651" s="49" t="str">
        <f>Requirements!A653</f>
        <v>MS-FSA_R6189</v>
      </c>
      <c r="B651" s="87"/>
      <c r="C651" s="87"/>
      <c r="D651" s="87"/>
      <c r="E651" s="87"/>
      <c r="F651" s="87"/>
      <c r="G651" s="87"/>
      <c r="H651" s="87"/>
      <c r="I651" s="87"/>
      <c r="J651" s="87"/>
      <c r="K651" s="87"/>
      <c r="L651" s="87"/>
      <c r="M651" s="87"/>
      <c r="N651" s="87"/>
      <c r="O651" s="87"/>
      <c r="P651" s="87"/>
      <c r="Q651" s="87"/>
      <c r="R651" s="87"/>
      <c r="S651" s="87">
        <f>SUM(B651:R651)</f>
        <v>0</v>
      </c>
      <c r="T651" s="87">
        <f>IF(S651=0,0,1)</f>
        <v>0</v>
      </c>
      <c r="U651" s="87" t="b">
        <f>AND(V651:X651)</f>
        <v>0</v>
      </c>
      <c r="V651" s="87" t="b">
        <f>(Requirements!K653="Normative")</f>
        <v>1</v>
      </c>
      <c r="W651" s="87" t="b">
        <f>AND(Requirements!L653&lt;&gt;"Non-testable",Requirements!L653&lt;&gt;"Deleted",Requirements!L653&lt;&gt;"")</f>
        <v>0</v>
      </c>
      <c r="X651" s="87" t="b">
        <f>(VLOOKUP(Requirements!I653,Scope[[Role]:[Description]],2,FALSE)="In")</f>
        <v>1</v>
      </c>
      <c r="Y651" s="87">
        <f>IF(U651,T651, 0)</f>
        <v>0</v>
      </c>
    </row>
    <row r="652" spans="1:25">
      <c r="A652" s="49" t="str">
        <f>Requirements!A654</f>
        <v>MS-FSA_R6190</v>
      </c>
      <c r="B652" s="87"/>
      <c r="C652" s="87"/>
      <c r="D652" s="87"/>
      <c r="E652" s="87"/>
      <c r="F652" s="87"/>
      <c r="G652" s="87"/>
      <c r="H652" s="87"/>
      <c r="I652" s="87"/>
      <c r="J652" s="87"/>
      <c r="K652" s="87"/>
      <c r="L652" s="87"/>
      <c r="M652" s="87"/>
      <c r="N652" s="87"/>
      <c r="O652" s="87"/>
      <c r="P652" s="87"/>
      <c r="Q652" s="87"/>
      <c r="R652" s="87"/>
      <c r="S652" s="87">
        <f>SUM(B652:R652)</f>
        <v>0</v>
      </c>
      <c r="T652" s="87">
        <f>IF(S652=0,0,1)</f>
        <v>0</v>
      </c>
      <c r="U652" s="87" t="b">
        <f>AND(V652:X652)</f>
        <v>0</v>
      </c>
      <c r="V652" s="87" t="b">
        <f>(Requirements!K654="Normative")</f>
        <v>1</v>
      </c>
      <c r="W652" s="87" t="b">
        <f>AND(Requirements!L654&lt;&gt;"Non-testable",Requirements!L654&lt;&gt;"Deleted",Requirements!L654&lt;&gt;"")</f>
        <v>0</v>
      </c>
      <c r="X652" s="87" t="b">
        <f>(VLOOKUP(Requirements!I654,Scope[[Role]:[Description]],2,FALSE)="In")</f>
        <v>1</v>
      </c>
      <c r="Y652" s="87">
        <f>IF(U652,T652, 0)</f>
        <v>0</v>
      </c>
    </row>
    <row r="653" spans="1:25">
      <c r="A653" s="49" t="str">
        <f>Requirements!A655</f>
        <v>MS-FSA_R6191</v>
      </c>
      <c r="B653" s="87"/>
      <c r="C653" s="87"/>
      <c r="D653" s="87"/>
      <c r="E653" s="87"/>
      <c r="F653" s="87"/>
      <c r="G653" s="87"/>
      <c r="H653" s="87"/>
      <c r="I653" s="87"/>
      <c r="J653" s="87"/>
      <c r="K653" s="87"/>
      <c r="L653" s="87"/>
      <c r="M653" s="87"/>
      <c r="N653" s="87"/>
      <c r="O653" s="87"/>
      <c r="P653" s="87"/>
      <c r="Q653" s="87"/>
      <c r="R653" s="87"/>
      <c r="S653" s="87">
        <f>SUM(B653:R653)</f>
        <v>0</v>
      </c>
      <c r="T653" s="87">
        <f>IF(S653=0,0,1)</f>
        <v>0</v>
      </c>
      <c r="U653" s="87" t="b">
        <f>AND(V653:X653)</f>
        <v>0</v>
      </c>
      <c r="V653" s="87" t="b">
        <f>(Requirements!K655="Normative")</f>
        <v>1</v>
      </c>
      <c r="W653" s="87" t="b">
        <f>AND(Requirements!L655&lt;&gt;"Non-testable",Requirements!L655&lt;&gt;"Deleted",Requirements!L655&lt;&gt;"")</f>
        <v>0</v>
      </c>
      <c r="X653" s="87" t="b">
        <f>(VLOOKUP(Requirements!I655,Scope[[Role]:[Description]],2,FALSE)="In")</f>
        <v>1</v>
      </c>
      <c r="Y653" s="87">
        <f>IF(U653,T653, 0)</f>
        <v>0</v>
      </c>
    </row>
    <row r="654" spans="1:25">
      <c r="A654" s="49" t="str">
        <f>Requirements!A656</f>
        <v>MS-FSA_R6192</v>
      </c>
      <c r="B654" s="87"/>
      <c r="C654" s="87"/>
      <c r="D654" s="87"/>
      <c r="E654" s="87"/>
      <c r="F654" s="87"/>
      <c r="G654" s="87"/>
      <c r="H654" s="87"/>
      <c r="I654" s="87"/>
      <c r="J654" s="87"/>
      <c r="K654" s="87"/>
      <c r="L654" s="87"/>
      <c r="M654" s="87"/>
      <c r="N654" s="87"/>
      <c r="O654" s="87"/>
      <c r="P654" s="87"/>
      <c r="Q654" s="87"/>
      <c r="R654" s="87"/>
      <c r="S654" s="87">
        <f>SUM(B654:R654)</f>
        <v>0</v>
      </c>
      <c r="T654" s="87">
        <f>IF(S654=0,0,1)</f>
        <v>0</v>
      </c>
      <c r="U654" s="87" t="b">
        <f>AND(V654:X654)</f>
        <v>0</v>
      </c>
      <c r="V654" s="87" t="b">
        <f>(Requirements!K656="Normative")</f>
        <v>1</v>
      </c>
      <c r="W654" s="87" t="b">
        <f>AND(Requirements!L656&lt;&gt;"Non-testable",Requirements!L656&lt;&gt;"Deleted",Requirements!L656&lt;&gt;"")</f>
        <v>0</v>
      </c>
      <c r="X654" s="87" t="b">
        <f>(VLOOKUP(Requirements!I656,Scope[[Role]:[Description]],2,FALSE)="In")</f>
        <v>1</v>
      </c>
      <c r="Y654" s="87">
        <f>IF(U654,T654, 0)</f>
        <v>0</v>
      </c>
    </row>
    <row r="655" spans="1:25">
      <c r="A655" s="49" t="str">
        <f>Requirements!A657</f>
        <v>MS-FSA_R6193</v>
      </c>
      <c r="B655" s="87"/>
      <c r="C655" s="87"/>
      <c r="D655" s="87"/>
      <c r="E655" s="87"/>
      <c r="F655" s="87"/>
      <c r="G655" s="87"/>
      <c r="H655" s="87"/>
      <c r="I655" s="87"/>
      <c r="J655" s="87"/>
      <c r="K655" s="87"/>
      <c r="L655" s="87"/>
      <c r="M655" s="87"/>
      <c r="N655" s="87"/>
      <c r="O655" s="87"/>
      <c r="P655" s="87"/>
      <c r="Q655" s="87"/>
      <c r="R655" s="87"/>
      <c r="S655" s="87">
        <f>SUM(B655:R655)</f>
        <v>0</v>
      </c>
      <c r="T655" s="87">
        <f>IF(S655=0,0,1)</f>
        <v>0</v>
      </c>
      <c r="U655" s="87" t="b">
        <f>AND(V655:X655)</f>
        <v>0</v>
      </c>
      <c r="V655" s="87" t="b">
        <f>(Requirements!K657="Normative")</f>
        <v>1</v>
      </c>
      <c r="W655" s="87" t="b">
        <f>AND(Requirements!L657&lt;&gt;"Non-testable",Requirements!L657&lt;&gt;"Deleted",Requirements!L657&lt;&gt;"")</f>
        <v>0</v>
      </c>
      <c r="X655" s="87" t="b">
        <f>(VLOOKUP(Requirements!I657,Scope[[Role]:[Description]],2,FALSE)="In")</f>
        <v>1</v>
      </c>
      <c r="Y655" s="87">
        <f>IF(U655,T655, 0)</f>
        <v>0</v>
      </c>
    </row>
    <row r="656" spans="1:25">
      <c r="A656" s="49" t="str">
        <f>Requirements!A658</f>
        <v>MS-FSA_R6194</v>
      </c>
      <c r="B656" s="87"/>
      <c r="C656" s="87"/>
      <c r="D656" s="87"/>
      <c r="E656" s="87"/>
      <c r="F656" s="87"/>
      <c r="G656" s="87"/>
      <c r="H656" s="87"/>
      <c r="I656" s="87"/>
      <c r="J656" s="87"/>
      <c r="K656" s="87"/>
      <c r="L656" s="87"/>
      <c r="M656" s="87"/>
      <c r="N656" s="87"/>
      <c r="O656" s="87"/>
      <c r="P656" s="87"/>
      <c r="Q656" s="87"/>
      <c r="R656" s="87"/>
      <c r="S656" s="87">
        <f>SUM(B656:R656)</f>
        <v>0</v>
      </c>
      <c r="T656" s="87">
        <f>IF(S656=0,0,1)</f>
        <v>0</v>
      </c>
      <c r="U656" s="87" t="b">
        <f>AND(V656:X656)</f>
        <v>0</v>
      </c>
      <c r="V656" s="87" t="b">
        <f>(Requirements!K658="Normative")</f>
        <v>1</v>
      </c>
      <c r="W656" s="87" t="b">
        <f>AND(Requirements!L658&lt;&gt;"Non-testable",Requirements!L658&lt;&gt;"Deleted",Requirements!L658&lt;&gt;"")</f>
        <v>0</v>
      </c>
      <c r="X656" s="87" t="b">
        <f>(VLOOKUP(Requirements!I658,Scope[[Role]:[Description]],2,FALSE)="In")</f>
        <v>1</v>
      </c>
      <c r="Y656" s="87">
        <f>IF(U656,T656, 0)</f>
        <v>0</v>
      </c>
    </row>
    <row r="657" spans="1:25">
      <c r="A657" s="49" t="str">
        <f>Requirements!A659</f>
        <v>MS-FSA_R6195</v>
      </c>
      <c r="B657" s="87"/>
      <c r="C657" s="87"/>
      <c r="D657" s="87"/>
      <c r="E657" s="87"/>
      <c r="F657" s="87"/>
      <c r="G657" s="87"/>
      <c r="H657" s="87"/>
      <c r="I657" s="87"/>
      <c r="J657" s="87"/>
      <c r="K657" s="87"/>
      <c r="L657" s="87"/>
      <c r="M657" s="87"/>
      <c r="N657" s="87"/>
      <c r="O657" s="87"/>
      <c r="P657" s="87"/>
      <c r="Q657" s="87"/>
      <c r="R657" s="87"/>
      <c r="S657" s="87">
        <f>SUM(B657:R657)</f>
        <v>0</v>
      </c>
      <c r="T657" s="87">
        <f>IF(S657=0,0,1)</f>
        <v>0</v>
      </c>
      <c r="U657" s="87" t="b">
        <f>AND(V657:X657)</f>
        <v>0</v>
      </c>
      <c r="V657" s="87" t="b">
        <f>(Requirements!K659="Normative")</f>
        <v>1</v>
      </c>
      <c r="W657" s="87" t="b">
        <f>AND(Requirements!L659&lt;&gt;"Non-testable",Requirements!L659&lt;&gt;"Deleted",Requirements!L659&lt;&gt;"")</f>
        <v>0</v>
      </c>
      <c r="X657" s="87" t="b">
        <f>(VLOOKUP(Requirements!I659,Scope[[Role]:[Description]],2,FALSE)="In")</f>
        <v>1</v>
      </c>
      <c r="Y657" s="87">
        <f>IF(U657,T657, 0)</f>
        <v>0</v>
      </c>
    </row>
    <row r="658" spans="1:25">
      <c r="A658" s="49" t="str">
        <f>Requirements!A660</f>
        <v>MS-FSA_R6196</v>
      </c>
      <c r="B658" s="87"/>
      <c r="C658" s="87"/>
      <c r="D658" s="87"/>
      <c r="E658" s="87"/>
      <c r="F658" s="87"/>
      <c r="G658" s="87"/>
      <c r="H658" s="87"/>
      <c r="I658" s="87"/>
      <c r="J658" s="87"/>
      <c r="K658" s="87"/>
      <c r="L658" s="87"/>
      <c r="M658" s="87"/>
      <c r="N658" s="87"/>
      <c r="O658" s="87"/>
      <c r="P658" s="87"/>
      <c r="Q658" s="87"/>
      <c r="R658" s="87"/>
      <c r="S658" s="87">
        <f>SUM(B658:R658)</f>
        <v>0</v>
      </c>
      <c r="T658" s="87">
        <f>IF(S658=0,0,1)</f>
        <v>0</v>
      </c>
      <c r="U658" s="87" t="b">
        <f>AND(V658:X658)</f>
        <v>0</v>
      </c>
      <c r="V658" s="87" t="b">
        <f>(Requirements!K660="Normative")</f>
        <v>1</v>
      </c>
      <c r="W658" s="87" t="b">
        <f>AND(Requirements!L660&lt;&gt;"Non-testable",Requirements!L660&lt;&gt;"Deleted",Requirements!L660&lt;&gt;"")</f>
        <v>0</v>
      </c>
      <c r="X658" s="87" t="b">
        <f>(VLOOKUP(Requirements!I660,Scope[[Role]:[Description]],2,FALSE)="In")</f>
        <v>1</v>
      </c>
      <c r="Y658" s="87">
        <f>IF(U658,T658, 0)</f>
        <v>0</v>
      </c>
    </row>
    <row r="659" spans="1:25">
      <c r="A659" s="49" t="str">
        <f>Requirements!A661</f>
        <v>MS-FSA_R6197</v>
      </c>
      <c r="B659" s="87"/>
      <c r="C659" s="87"/>
      <c r="D659" s="87"/>
      <c r="E659" s="87"/>
      <c r="F659" s="87"/>
      <c r="G659" s="87"/>
      <c r="H659" s="87"/>
      <c r="I659" s="87"/>
      <c r="J659" s="87"/>
      <c r="K659" s="87"/>
      <c r="L659" s="87"/>
      <c r="M659" s="87"/>
      <c r="N659" s="87"/>
      <c r="O659" s="87"/>
      <c r="P659" s="87"/>
      <c r="Q659" s="87"/>
      <c r="R659" s="87"/>
      <c r="S659" s="87">
        <f>SUM(B659:R659)</f>
        <v>0</v>
      </c>
      <c r="T659" s="87">
        <f>IF(S659=0,0,1)</f>
        <v>0</v>
      </c>
      <c r="U659" s="87" t="b">
        <f>AND(V659:X659)</f>
        <v>0</v>
      </c>
      <c r="V659" s="87" t="b">
        <f>(Requirements!K661="Normative")</f>
        <v>1</v>
      </c>
      <c r="W659" s="87" t="b">
        <f>AND(Requirements!L661&lt;&gt;"Non-testable",Requirements!L661&lt;&gt;"Deleted",Requirements!L661&lt;&gt;"")</f>
        <v>0</v>
      </c>
      <c r="X659" s="87" t="b">
        <f>(VLOOKUP(Requirements!I661,Scope[[Role]:[Description]],2,FALSE)="In")</f>
        <v>1</v>
      </c>
      <c r="Y659" s="87">
        <f>IF(U659,T659, 0)</f>
        <v>0</v>
      </c>
    </row>
    <row r="660" spans="1:25">
      <c r="A660" s="49" t="str">
        <f>Requirements!A662</f>
        <v>MS-FSA_R6198</v>
      </c>
      <c r="B660" s="87"/>
      <c r="C660" s="87"/>
      <c r="D660" s="87"/>
      <c r="E660" s="87"/>
      <c r="F660" s="87"/>
      <c r="G660" s="87"/>
      <c r="H660" s="87"/>
      <c r="I660" s="87"/>
      <c r="J660" s="87"/>
      <c r="K660" s="87"/>
      <c r="L660" s="87"/>
      <c r="M660" s="87"/>
      <c r="N660" s="87"/>
      <c r="O660" s="87"/>
      <c r="P660" s="87"/>
      <c r="Q660" s="87"/>
      <c r="R660" s="87"/>
      <c r="S660" s="87">
        <f>SUM(B660:R660)</f>
        <v>0</v>
      </c>
      <c r="T660" s="87">
        <f>IF(S660=0,0,1)</f>
        <v>0</v>
      </c>
      <c r="U660" s="87" t="b">
        <f>AND(V660:X660)</f>
        <v>0</v>
      </c>
      <c r="V660" s="87" t="b">
        <f>(Requirements!K662="Normative")</f>
        <v>1</v>
      </c>
      <c r="W660" s="87" t="b">
        <f>AND(Requirements!L662&lt;&gt;"Non-testable",Requirements!L662&lt;&gt;"Deleted",Requirements!L662&lt;&gt;"")</f>
        <v>0</v>
      </c>
      <c r="X660" s="87" t="b">
        <f>(VLOOKUP(Requirements!I662,Scope[[Role]:[Description]],2,FALSE)="In")</f>
        <v>1</v>
      </c>
      <c r="Y660" s="87">
        <f>IF(U660,T660, 0)</f>
        <v>0</v>
      </c>
    </row>
    <row r="661" spans="1:25">
      <c r="A661" s="49" t="str">
        <f>Requirements!A663</f>
        <v>MS-FSA_R6199</v>
      </c>
      <c r="B661" s="87"/>
      <c r="C661" s="87"/>
      <c r="D661" s="87"/>
      <c r="E661" s="87"/>
      <c r="F661" s="87"/>
      <c r="G661" s="87"/>
      <c r="H661" s="87"/>
      <c r="I661" s="87"/>
      <c r="J661" s="87"/>
      <c r="K661" s="87"/>
      <c r="L661" s="87"/>
      <c r="M661" s="87"/>
      <c r="N661" s="87"/>
      <c r="O661" s="87"/>
      <c r="P661" s="87"/>
      <c r="Q661" s="87"/>
      <c r="R661" s="87"/>
      <c r="S661" s="87">
        <f>SUM(B661:R661)</f>
        <v>0</v>
      </c>
      <c r="T661" s="87">
        <f>IF(S661=0,0,1)</f>
        <v>0</v>
      </c>
      <c r="U661" s="87" t="b">
        <f>AND(V661:X661)</f>
        <v>0</v>
      </c>
      <c r="V661" s="87" t="b">
        <f>(Requirements!K663="Normative")</f>
        <v>1</v>
      </c>
      <c r="W661" s="87" t="b">
        <f>AND(Requirements!L663&lt;&gt;"Non-testable",Requirements!L663&lt;&gt;"Deleted",Requirements!L663&lt;&gt;"")</f>
        <v>0</v>
      </c>
      <c r="X661" s="87" t="b">
        <f>(VLOOKUP(Requirements!I663,Scope[[Role]:[Description]],2,FALSE)="In")</f>
        <v>1</v>
      </c>
      <c r="Y661" s="87">
        <f>IF(U661,T661, 0)</f>
        <v>0</v>
      </c>
    </row>
    <row r="662" spans="1:25">
      <c r="A662" s="49" t="str">
        <f>Requirements!A664</f>
        <v>MS-FSA_R6200</v>
      </c>
      <c r="B662" s="87"/>
      <c r="C662" s="87"/>
      <c r="D662" s="87"/>
      <c r="E662" s="87"/>
      <c r="F662" s="87"/>
      <c r="G662" s="87"/>
      <c r="H662" s="87"/>
      <c r="I662" s="87"/>
      <c r="J662" s="87"/>
      <c r="K662" s="87"/>
      <c r="L662" s="87"/>
      <c r="M662" s="87"/>
      <c r="N662" s="87"/>
      <c r="O662" s="87"/>
      <c r="P662" s="87"/>
      <c r="Q662" s="87"/>
      <c r="R662" s="87"/>
      <c r="S662" s="87">
        <f>SUM(B662:R662)</f>
        <v>0</v>
      </c>
      <c r="T662" s="87">
        <f>IF(S662=0,0,1)</f>
        <v>0</v>
      </c>
      <c r="U662" s="87" t="b">
        <f>AND(V662:X662)</f>
        <v>0</v>
      </c>
      <c r="V662" s="87" t="b">
        <f>(Requirements!K664="Normative")</f>
        <v>1</v>
      </c>
      <c r="W662" s="87" t="b">
        <f>AND(Requirements!L664&lt;&gt;"Non-testable",Requirements!L664&lt;&gt;"Deleted",Requirements!L664&lt;&gt;"")</f>
        <v>0</v>
      </c>
      <c r="X662" s="87" t="b">
        <f>(VLOOKUP(Requirements!I664,Scope[[Role]:[Description]],2,FALSE)="In")</f>
        <v>1</v>
      </c>
      <c r="Y662" s="87">
        <f>IF(U662,T662, 0)</f>
        <v>0</v>
      </c>
    </row>
    <row r="663" spans="1:25">
      <c r="A663" s="49" t="str">
        <f>Requirements!A665</f>
        <v>MS-FSA_R6201</v>
      </c>
      <c r="B663" s="87"/>
      <c r="C663" s="87"/>
      <c r="D663" s="87"/>
      <c r="E663" s="87"/>
      <c r="F663" s="87"/>
      <c r="G663" s="87"/>
      <c r="H663" s="87"/>
      <c r="I663" s="87"/>
      <c r="J663" s="87"/>
      <c r="K663" s="87"/>
      <c r="L663" s="87"/>
      <c r="M663" s="87"/>
      <c r="N663" s="87"/>
      <c r="O663" s="87"/>
      <c r="P663" s="87"/>
      <c r="Q663" s="87"/>
      <c r="R663" s="87"/>
      <c r="S663" s="87">
        <f>SUM(B663:R663)</f>
        <v>0</v>
      </c>
      <c r="T663" s="87">
        <f>IF(S663=0,0,1)</f>
        <v>0</v>
      </c>
      <c r="U663" s="87" t="b">
        <f>AND(V663:X663)</f>
        <v>0</v>
      </c>
      <c r="V663" s="87" t="b">
        <f>(Requirements!K665="Normative")</f>
        <v>1</v>
      </c>
      <c r="W663" s="87" t="b">
        <f>AND(Requirements!L665&lt;&gt;"Non-testable",Requirements!L665&lt;&gt;"Deleted",Requirements!L665&lt;&gt;"")</f>
        <v>0</v>
      </c>
      <c r="X663" s="87" t="b">
        <f>(VLOOKUP(Requirements!I665,Scope[[Role]:[Description]],2,FALSE)="In")</f>
        <v>1</v>
      </c>
      <c r="Y663" s="87">
        <f>IF(U663,T663, 0)</f>
        <v>0</v>
      </c>
    </row>
    <row r="664" spans="1:25">
      <c r="A664" s="49" t="str">
        <f>Requirements!A666</f>
        <v>MS-FSA_R6202</v>
      </c>
      <c r="B664" s="87"/>
      <c r="C664" s="87"/>
      <c r="D664" s="87"/>
      <c r="E664" s="87"/>
      <c r="F664" s="87"/>
      <c r="G664" s="87"/>
      <c r="H664" s="87"/>
      <c r="I664" s="87"/>
      <c r="J664" s="87"/>
      <c r="K664" s="87"/>
      <c r="L664" s="87"/>
      <c r="M664" s="87"/>
      <c r="N664" s="87"/>
      <c r="O664" s="87"/>
      <c r="P664" s="87"/>
      <c r="Q664" s="87"/>
      <c r="R664" s="87"/>
      <c r="S664" s="87">
        <f>SUM(B664:R664)</f>
        <v>0</v>
      </c>
      <c r="T664" s="87">
        <f>IF(S664=0,0,1)</f>
        <v>0</v>
      </c>
      <c r="U664" s="87" t="b">
        <f>AND(V664:X664)</f>
        <v>0</v>
      </c>
      <c r="V664" s="87" t="b">
        <f>(Requirements!K666="Normative")</f>
        <v>1</v>
      </c>
      <c r="W664" s="87" t="b">
        <f>AND(Requirements!L666&lt;&gt;"Non-testable",Requirements!L666&lt;&gt;"Deleted",Requirements!L666&lt;&gt;"")</f>
        <v>0</v>
      </c>
      <c r="X664" s="87" t="b">
        <f>(VLOOKUP(Requirements!I666,Scope[[Role]:[Description]],2,FALSE)="In")</f>
        <v>1</v>
      </c>
      <c r="Y664" s="87">
        <f>IF(U664,T664, 0)</f>
        <v>0</v>
      </c>
    </row>
    <row r="665" spans="1:25">
      <c r="A665" s="49" t="str">
        <f>Requirements!A667</f>
        <v>MS-FSA_R6203</v>
      </c>
      <c r="B665" s="87"/>
      <c r="C665" s="87"/>
      <c r="D665" s="87"/>
      <c r="E665" s="87"/>
      <c r="F665" s="87"/>
      <c r="G665" s="87"/>
      <c r="H665" s="87"/>
      <c r="I665" s="87"/>
      <c r="J665" s="87"/>
      <c r="K665" s="87"/>
      <c r="L665" s="87"/>
      <c r="M665" s="87"/>
      <c r="N665" s="87"/>
      <c r="O665" s="87"/>
      <c r="P665" s="87"/>
      <c r="Q665" s="87"/>
      <c r="R665" s="87"/>
      <c r="S665" s="87">
        <f>SUM(B665:R665)</f>
        <v>0</v>
      </c>
      <c r="T665" s="87">
        <f>IF(S665=0,0,1)</f>
        <v>0</v>
      </c>
      <c r="U665" s="87" t="b">
        <f>AND(V665:X665)</f>
        <v>0</v>
      </c>
      <c r="V665" s="87" t="b">
        <f>(Requirements!K667="Normative")</f>
        <v>1</v>
      </c>
      <c r="W665" s="87" t="b">
        <f>AND(Requirements!L667&lt;&gt;"Non-testable",Requirements!L667&lt;&gt;"Deleted",Requirements!L667&lt;&gt;"")</f>
        <v>0</v>
      </c>
      <c r="X665" s="87" t="b">
        <f>(VLOOKUP(Requirements!I667,Scope[[Role]:[Description]],2,FALSE)="In")</f>
        <v>1</v>
      </c>
      <c r="Y665" s="87">
        <f>IF(U665,T665, 0)</f>
        <v>0</v>
      </c>
    </row>
    <row r="666" spans="1:25">
      <c r="A666" s="49" t="str">
        <f>Requirements!A668</f>
        <v>MS-FSA_R6204</v>
      </c>
      <c r="B666" s="87"/>
      <c r="C666" s="87"/>
      <c r="D666" s="87"/>
      <c r="E666" s="87"/>
      <c r="F666" s="87"/>
      <c r="G666" s="87"/>
      <c r="H666" s="87"/>
      <c r="I666" s="87"/>
      <c r="J666" s="87"/>
      <c r="K666" s="87"/>
      <c r="L666" s="87"/>
      <c r="M666" s="87"/>
      <c r="N666" s="87"/>
      <c r="O666" s="87"/>
      <c r="P666" s="87"/>
      <c r="Q666" s="87"/>
      <c r="R666" s="87"/>
      <c r="S666" s="87">
        <f>SUM(B666:R666)</f>
        <v>0</v>
      </c>
      <c r="T666" s="87">
        <f>IF(S666=0,0,1)</f>
        <v>0</v>
      </c>
      <c r="U666" s="87" t="b">
        <f>AND(V666:X666)</f>
        <v>0</v>
      </c>
      <c r="V666" s="87" t="b">
        <f>(Requirements!K668="Normative")</f>
        <v>1</v>
      </c>
      <c r="W666" s="87" t="b">
        <f>AND(Requirements!L668&lt;&gt;"Non-testable",Requirements!L668&lt;&gt;"Deleted",Requirements!L668&lt;&gt;"")</f>
        <v>0</v>
      </c>
      <c r="X666" s="87" t="b">
        <f>(VLOOKUP(Requirements!I668,Scope[[Role]:[Description]],2,FALSE)="In")</f>
        <v>1</v>
      </c>
      <c r="Y666" s="87">
        <f>IF(U666,T666, 0)</f>
        <v>0</v>
      </c>
    </row>
    <row r="667" spans="1:25">
      <c r="A667" s="49" t="str">
        <f>Requirements!A669</f>
        <v>MS-FSA_R6205</v>
      </c>
      <c r="B667" s="87"/>
      <c r="C667" s="87"/>
      <c r="D667" s="87"/>
      <c r="E667" s="87"/>
      <c r="F667" s="87"/>
      <c r="G667" s="87"/>
      <c r="H667" s="87"/>
      <c r="I667" s="87"/>
      <c r="J667" s="87"/>
      <c r="K667" s="87"/>
      <c r="L667" s="87"/>
      <c r="M667" s="87"/>
      <c r="N667" s="87"/>
      <c r="O667" s="87"/>
      <c r="P667" s="87"/>
      <c r="Q667" s="87"/>
      <c r="R667" s="87"/>
      <c r="S667" s="87">
        <f>SUM(B667:R667)</f>
        <v>0</v>
      </c>
      <c r="T667" s="87">
        <f>IF(S667=0,0,1)</f>
        <v>0</v>
      </c>
      <c r="U667" s="87" t="b">
        <f>AND(V667:X667)</f>
        <v>0</v>
      </c>
      <c r="V667" s="87" t="b">
        <f>(Requirements!K669="Normative")</f>
        <v>0</v>
      </c>
      <c r="W667" s="87" t="b">
        <f>AND(Requirements!L669&lt;&gt;"Non-testable",Requirements!L669&lt;&gt;"Deleted",Requirements!L669&lt;&gt;"")</f>
        <v>1</v>
      </c>
      <c r="X667" s="87" t="b">
        <f>(VLOOKUP(Requirements!I669,Scope[[Role]:[Description]],2,FALSE)="In")</f>
        <v>1</v>
      </c>
      <c r="Y667" s="87">
        <f>IF(U667,T667, 0)</f>
        <v>0</v>
      </c>
    </row>
    <row r="668" spans="1:25">
      <c r="A668" s="49" t="str">
        <f>Requirements!A670</f>
        <v>MS-FSA_R6206</v>
      </c>
      <c r="B668" s="87"/>
      <c r="C668" s="87"/>
      <c r="D668" s="87"/>
      <c r="E668" s="87"/>
      <c r="F668" s="87"/>
      <c r="G668" s="87"/>
      <c r="H668" s="87"/>
      <c r="I668" s="87"/>
      <c r="J668" s="87"/>
      <c r="K668" s="87"/>
      <c r="L668" s="87"/>
      <c r="M668" s="87"/>
      <c r="N668" s="87"/>
      <c r="O668" s="87"/>
      <c r="P668" s="87"/>
      <c r="Q668" s="87"/>
      <c r="R668" s="87"/>
      <c r="S668" s="87">
        <f>SUM(B668:R668)</f>
        <v>0</v>
      </c>
      <c r="T668" s="87">
        <f>IF(S668=0,0,1)</f>
        <v>0</v>
      </c>
      <c r="U668" s="87" t="b">
        <f>AND(V668:X668)</f>
        <v>0</v>
      </c>
      <c r="V668" s="87" t="b">
        <f>(Requirements!K670="Normative")</f>
        <v>0</v>
      </c>
      <c r="W668" s="87" t="b">
        <f>AND(Requirements!L670&lt;&gt;"Non-testable",Requirements!L670&lt;&gt;"Deleted",Requirements!L670&lt;&gt;"")</f>
        <v>1</v>
      </c>
      <c r="X668" s="87" t="b">
        <f>(VLOOKUP(Requirements!I670,Scope[[Role]:[Description]],2,FALSE)="In")</f>
        <v>0</v>
      </c>
      <c r="Y668" s="87">
        <f>IF(U668,T668, 0)</f>
        <v>0</v>
      </c>
    </row>
    <row r="669" spans="1:25">
      <c r="A669" s="49" t="str">
        <f>Requirements!A671</f>
        <v>MS-FSA_R6207</v>
      </c>
      <c r="B669" s="87"/>
      <c r="C669" s="87"/>
      <c r="D669" s="87"/>
      <c r="E669" s="87"/>
      <c r="F669" s="87"/>
      <c r="G669" s="87"/>
      <c r="H669" s="87"/>
      <c r="I669" s="87"/>
      <c r="J669" s="87"/>
      <c r="K669" s="87"/>
      <c r="L669" s="87"/>
      <c r="M669" s="87"/>
      <c r="N669" s="87"/>
      <c r="O669" s="87"/>
      <c r="P669" s="87"/>
      <c r="Q669" s="87"/>
      <c r="R669" s="87"/>
      <c r="S669" s="87">
        <f>SUM(B669:R669)</f>
        <v>0</v>
      </c>
      <c r="T669" s="87">
        <f>IF(S669=0,0,1)</f>
        <v>0</v>
      </c>
      <c r="U669" s="87" t="b">
        <f>AND(V669:X669)</f>
        <v>0</v>
      </c>
      <c r="V669" s="87" t="b">
        <f>(Requirements!K671="Normative")</f>
        <v>1</v>
      </c>
      <c r="W669" s="87" t="b">
        <f>AND(Requirements!L671&lt;&gt;"Non-testable",Requirements!L671&lt;&gt;"Deleted",Requirements!L671&lt;&gt;"")</f>
        <v>0</v>
      </c>
      <c r="X669" s="87" t="b">
        <f>(VLOOKUP(Requirements!I671,Scope[[Role]:[Description]],2,FALSE)="In")</f>
        <v>1</v>
      </c>
      <c r="Y669" s="87">
        <f>IF(U669,T669, 0)</f>
        <v>0</v>
      </c>
    </row>
    <row r="670" spans="1:25">
      <c r="A670" s="49" t="str">
        <f>Requirements!A672</f>
        <v>MS-FSA_R6208</v>
      </c>
      <c r="B670" s="87"/>
      <c r="C670" s="87"/>
      <c r="D670" s="87"/>
      <c r="E670" s="87"/>
      <c r="F670" s="87"/>
      <c r="G670" s="87"/>
      <c r="H670" s="87"/>
      <c r="I670" s="87"/>
      <c r="J670" s="87"/>
      <c r="K670" s="87"/>
      <c r="L670" s="87"/>
      <c r="M670" s="87"/>
      <c r="N670" s="87"/>
      <c r="O670" s="87"/>
      <c r="P670" s="87"/>
      <c r="Q670" s="87"/>
      <c r="R670" s="87"/>
      <c r="S670" s="87">
        <f>SUM(B670:R670)</f>
        <v>0</v>
      </c>
      <c r="T670" s="87">
        <f>IF(S670=0,0,1)</f>
        <v>0</v>
      </c>
      <c r="U670" s="87" t="b">
        <f>AND(V670:X670)</f>
        <v>0</v>
      </c>
      <c r="V670" s="87" t="b">
        <f>(Requirements!K672="Normative")</f>
        <v>0</v>
      </c>
      <c r="W670" s="87" t="b">
        <f>AND(Requirements!L672&lt;&gt;"Non-testable",Requirements!L672&lt;&gt;"Deleted",Requirements!L672&lt;&gt;"")</f>
        <v>1</v>
      </c>
      <c r="X670" s="87" t="b">
        <f>(VLOOKUP(Requirements!I672,Scope[[Role]:[Description]],2,FALSE)="In")</f>
        <v>0</v>
      </c>
      <c r="Y670" s="87">
        <f>IF(U670,T670, 0)</f>
        <v>0</v>
      </c>
    </row>
    <row r="671" spans="1:25">
      <c r="A671" s="49" t="str">
        <f>Requirements!A673</f>
        <v>MS-FSA_R6209</v>
      </c>
      <c r="B671" s="87"/>
      <c r="C671" s="87"/>
      <c r="D671" s="87"/>
      <c r="E671" s="87"/>
      <c r="F671" s="87"/>
      <c r="G671" s="87"/>
      <c r="H671" s="87"/>
      <c r="I671" s="87"/>
      <c r="J671" s="87"/>
      <c r="K671" s="87"/>
      <c r="L671" s="87"/>
      <c r="M671" s="87"/>
      <c r="N671" s="87"/>
      <c r="O671" s="87"/>
      <c r="P671" s="87"/>
      <c r="Q671" s="87"/>
      <c r="R671" s="87"/>
      <c r="S671" s="87">
        <f>SUM(B671:R671)</f>
        <v>0</v>
      </c>
      <c r="T671" s="87">
        <f>IF(S671=0,0,1)</f>
        <v>0</v>
      </c>
      <c r="U671" s="87" t="b">
        <f>AND(V671:X671)</f>
        <v>0</v>
      </c>
      <c r="V671" s="87" t="b">
        <f>(Requirements!K673="Normative")</f>
        <v>1</v>
      </c>
      <c r="W671" s="87" t="b">
        <f>AND(Requirements!L673&lt;&gt;"Non-testable",Requirements!L673&lt;&gt;"Deleted",Requirements!L673&lt;&gt;"")</f>
        <v>0</v>
      </c>
      <c r="X671" s="87" t="b">
        <f>(VLOOKUP(Requirements!I673,Scope[[Role]:[Description]],2,FALSE)="In")</f>
        <v>1</v>
      </c>
      <c r="Y671" s="87">
        <f>IF(U671,T671, 0)</f>
        <v>0</v>
      </c>
    </row>
    <row r="672" spans="1:25">
      <c r="A672" s="49" t="str">
        <f>Requirements!A674</f>
        <v>MS-FSA_R6210</v>
      </c>
      <c r="B672" s="87"/>
      <c r="C672" s="87"/>
      <c r="D672" s="87"/>
      <c r="E672" s="87"/>
      <c r="F672" s="87"/>
      <c r="G672" s="87"/>
      <c r="H672" s="87"/>
      <c r="I672" s="87"/>
      <c r="J672" s="87"/>
      <c r="K672" s="87"/>
      <c r="L672" s="87"/>
      <c r="M672" s="87"/>
      <c r="N672" s="87"/>
      <c r="O672" s="87"/>
      <c r="P672" s="87"/>
      <c r="Q672" s="87"/>
      <c r="R672" s="87"/>
      <c r="S672" s="87">
        <f>SUM(B672:R672)</f>
        <v>0</v>
      </c>
      <c r="T672" s="87">
        <f>IF(S672=0,0,1)</f>
        <v>0</v>
      </c>
      <c r="U672" s="87" t="b">
        <f>AND(V672:X672)</f>
        <v>0</v>
      </c>
      <c r="V672" s="87" t="b">
        <f>(Requirements!K674="Normative")</f>
        <v>1</v>
      </c>
      <c r="W672" s="87" t="b">
        <f>AND(Requirements!L674&lt;&gt;"Non-testable",Requirements!L674&lt;&gt;"Deleted",Requirements!L674&lt;&gt;"")</f>
        <v>0</v>
      </c>
      <c r="X672" s="87" t="b">
        <f>(VLOOKUP(Requirements!I674,Scope[[Role]:[Description]],2,FALSE)="In")</f>
        <v>1</v>
      </c>
      <c r="Y672" s="87">
        <f>IF(U672,T672, 0)</f>
        <v>0</v>
      </c>
    </row>
    <row r="673" spans="1:25">
      <c r="A673" s="49" t="str">
        <f>Requirements!A675</f>
        <v>MS-FSA_R6211</v>
      </c>
      <c r="B673" s="87"/>
      <c r="C673" s="87"/>
      <c r="D673" s="87"/>
      <c r="E673" s="87"/>
      <c r="F673" s="87"/>
      <c r="G673" s="87"/>
      <c r="H673" s="87"/>
      <c r="I673" s="87"/>
      <c r="J673" s="87"/>
      <c r="K673" s="87"/>
      <c r="L673" s="87"/>
      <c r="M673" s="87"/>
      <c r="N673" s="87"/>
      <c r="O673" s="87"/>
      <c r="P673" s="87"/>
      <c r="Q673" s="87"/>
      <c r="R673" s="87"/>
      <c r="S673" s="87">
        <f>SUM(B673:R673)</f>
        <v>0</v>
      </c>
      <c r="T673" s="87">
        <f>IF(S673=0,0,1)</f>
        <v>0</v>
      </c>
      <c r="U673" s="87" t="b">
        <f>AND(V673:X673)</f>
        <v>0</v>
      </c>
      <c r="V673" s="87" t="b">
        <f>(Requirements!K675="Normative")</f>
        <v>1</v>
      </c>
      <c r="W673" s="87" t="b">
        <f>AND(Requirements!L675&lt;&gt;"Non-testable",Requirements!L675&lt;&gt;"Deleted",Requirements!L675&lt;&gt;"")</f>
        <v>0</v>
      </c>
      <c r="X673" s="87" t="b">
        <f>(VLOOKUP(Requirements!I675,Scope[[Role]:[Description]],2,FALSE)="In")</f>
        <v>1</v>
      </c>
      <c r="Y673" s="87">
        <f>IF(U673,T673, 0)</f>
        <v>0</v>
      </c>
    </row>
    <row r="674" spans="1:25">
      <c r="A674" s="49" t="str">
        <f>Requirements!A676</f>
        <v>MS-FSA_R6212</v>
      </c>
      <c r="B674" s="87"/>
      <c r="C674" s="87"/>
      <c r="D674" s="87"/>
      <c r="E674" s="87"/>
      <c r="F674" s="87"/>
      <c r="G674" s="87"/>
      <c r="H674" s="87"/>
      <c r="I674" s="87"/>
      <c r="J674" s="87"/>
      <c r="K674" s="87"/>
      <c r="L674" s="87"/>
      <c r="M674" s="87"/>
      <c r="N674" s="87"/>
      <c r="O674" s="87"/>
      <c r="P674" s="87"/>
      <c r="Q674" s="87"/>
      <c r="R674" s="87"/>
      <c r="S674" s="87">
        <f>SUM(B674:R674)</f>
        <v>0</v>
      </c>
      <c r="T674" s="87">
        <f>IF(S674=0,0,1)</f>
        <v>0</v>
      </c>
      <c r="U674" s="87" t="b">
        <f>AND(V674:X674)</f>
        <v>0</v>
      </c>
      <c r="V674" s="87" t="b">
        <f>(Requirements!K676="Normative")</f>
        <v>1</v>
      </c>
      <c r="W674" s="87" t="b">
        <f>AND(Requirements!L676&lt;&gt;"Non-testable",Requirements!L676&lt;&gt;"Deleted",Requirements!L676&lt;&gt;"")</f>
        <v>0</v>
      </c>
      <c r="X674" s="87" t="b">
        <f>(VLOOKUP(Requirements!I676,Scope[[Role]:[Description]],2,FALSE)="In")</f>
        <v>1</v>
      </c>
      <c r="Y674" s="87">
        <f>IF(U674,T674, 0)</f>
        <v>0</v>
      </c>
    </row>
    <row r="675" spans="1:25">
      <c r="A675" s="49" t="str">
        <f>Requirements!A677</f>
        <v>MS-FSA_R6213</v>
      </c>
      <c r="B675" s="87"/>
      <c r="C675" s="87"/>
      <c r="D675" s="87"/>
      <c r="E675" s="87"/>
      <c r="F675" s="87"/>
      <c r="G675" s="87"/>
      <c r="H675" s="87"/>
      <c r="I675" s="87"/>
      <c r="J675" s="87"/>
      <c r="K675" s="87"/>
      <c r="L675" s="87"/>
      <c r="M675" s="87"/>
      <c r="N675" s="87"/>
      <c r="O675" s="87"/>
      <c r="P675" s="87"/>
      <c r="Q675" s="87"/>
      <c r="R675" s="87"/>
      <c r="S675" s="87">
        <f>SUM(B675:R675)</f>
        <v>0</v>
      </c>
      <c r="T675" s="87">
        <f>IF(S675=0,0,1)</f>
        <v>0</v>
      </c>
      <c r="U675" s="87" t="b">
        <f>AND(V675:X675)</f>
        <v>0</v>
      </c>
      <c r="V675" s="87" t="b">
        <f>(Requirements!K677="Normative")</f>
        <v>1</v>
      </c>
      <c r="W675" s="87" t="b">
        <f>AND(Requirements!L677&lt;&gt;"Non-testable",Requirements!L677&lt;&gt;"Deleted",Requirements!L677&lt;&gt;"")</f>
        <v>0</v>
      </c>
      <c r="X675" s="87" t="b">
        <f>(VLOOKUP(Requirements!I677,Scope[[Role]:[Description]],2,FALSE)="In")</f>
        <v>1</v>
      </c>
      <c r="Y675" s="87">
        <f>IF(U675,T675, 0)</f>
        <v>0</v>
      </c>
    </row>
    <row r="676" spans="1:25">
      <c r="A676" s="49" t="str">
        <f>Requirements!A678</f>
        <v>MS-FSA_R6214</v>
      </c>
      <c r="B676" s="87"/>
      <c r="C676" s="87"/>
      <c r="D676" s="87"/>
      <c r="E676" s="87"/>
      <c r="F676" s="87"/>
      <c r="G676" s="87"/>
      <c r="H676" s="87"/>
      <c r="I676" s="87"/>
      <c r="J676" s="87"/>
      <c r="K676" s="87"/>
      <c r="L676" s="87"/>
      <c r="M676" s="87"/>
      <c r="N676" s="87"/>
      <c r="O676" s="87"/>
      <c r="P676" s="87"/>
      <c r="Q676" s="87"/>
      <c r="R676" s="87"/>
      <c r="S676" s="87">
        <f>SUM(B676:R676)</f>
        <v>0</v>
      </c>
      <c r="T676" s="87">
        <f>IF(S676=0,0,1)</f>
        <v>0</v>
      </c>
      <c r="U676" s="87" t="b">
        <f>AND(V676:X676)</f>
        <v>0</v>
      </c>
      <c r="V676" s="87" t="b">
        <f>(Requirements!K678="Normative")</f>
        <v>1</v>
      </c>
      <c r="W676" s="87" t="b">
        <f>AND(Requirements!L678&lt;&gt;"Non-testable",Requirements!L678&lt;&gt;"Deleted",Requirements!L678&lt;&gt;"")</f>
        <v>0</v>
      </c>
      <c r="X676" s="87" t="b">
        <f>(VLOOKUP(Requirements!I678,Scope[[Role]:[Description]],2,FALSE)="In")</f>
        <v>1</v>
      </c>
      <c r="Y676" s="87">
        <f>IF(U676,T676, 0)</f>
        <v>0</v>
      </c>
    </row>
    <row r="677" spans="1:25">
      <c r="A677" s="49" t="str">
        <f>Requirements!A679</f>
        <v>MS-FSA_R6215</v>
      </c>
      <c r="B677" s="87"/>
      <c r="C677" s="87"/>
      <c r="D677" s="87"/>
      <c r="E677" s="87"/>
      <c r="F677" s="87"/>
      <c r="G677" s="87"/>
      <c r="H677" s="87"/>
      <c r="I677" s="87"/>
      <c r="J677" s="87"/>
      <c r="K677" s="87"/>
      <c r="L677" s="87"/>
      <c r="M677" s="87"/>
      <c r="N677" s="87"/>
      <c r="O677" s="87"/>
      <c r="P677" s="87"/>
      <c r="Q677" s="87"/>
      <c r="R677" s="87"/>
      <c r="S677" s="87">
        <f>SUM(B677:R677)</f>
        <v>0</v>
      </c>
      <c r="T677" s="87">
        <f>IF(S677=0,0,1)</f>
        <v>0</v>
      </c>
      <c r="U677" s="87" t="b">
        <f>AND(V677:X677)</f>
        <v>0</v>
      </c>
      <c r="V677" s="87" t="b">
        <f>(Requirements!K679="Normative")</f>
        <v>0</v>
      </c>
      <c r="W677" s="87" t="b">
        <f>AND(Requirements!L679&lt;&gt;"Non-testable",Requirements!L679&lt;&gt;"Deleted",Requirements!L679&lt;&gt;"")</f>
        <v>1</v>
      </c>
      <c r="X677" s="87" t="b">
        <f>(VLOOKUP(Requirements!I679,Scope[[Role]:[Description]],2,FALSE)="In")</f>
        <v>1</v>
      </c>
      <c r="Y677" s="87">
        <f>IF(U677,T677, 0)</f>
        <v>0</v>
      </c>
    </row>
    <row r="678" spans="1:25">
      <c r="A678" s="49" t="str">
        <f>Requirements!A680</f>
        <v>MS-FSA_R6216</v>
      </c>
      <c r="B678" s="87"/>
      <c r="C678" s="87"/>
      <c r="D678" s="87"/>
      <c r="E678" s="87"/>
      <c r="F678" s="87"/>
      <c r="G678" s="87"/>
      <c r="H678" s="87"/>
      <c r="I678" s="87"/>
      <c r="J678" s="87"/>
      <c r="K678" s="87"/>
      <c r="L678" s="87"/>
      <c r="M678" s="87"/>
      <c r="N678" s="87"/>
      <c r="O678" s="87"/>
      <c r="P678" s="87"/>
      <c r="Q678" s="87"/>
      <c r="R678" s="87"/>
      <c r="S678" s="87">
        <f>SUM(B678:R678)</f>
        <v>0</v>
      </c>
      <c r="T678" s="87">
        <f>IF(S678=0,0,1)</f>
        <v>0</v>
      </c>
      <c r="U678" s="87" t="b">
        <f>AND(V678:X678)</f>
        <v>0</v>
      </c>
      <c r="V678" s="87" t="b">
        <f>(Requirements!K680="Normative")</f>
        <v>1</v>
      </c>
      <c r="W678" s="87" t="b">
        <f>AND(Requirements!L680&lt;&gt;"Non-testable",Requirements!L680&lt;&gt;"Deleted",Requirements!L680&lt;&gt;"")</f>
        <v>0</v>
      </c>
      <c r="X678" s="87" t="b">
        <f>(VLOOKUP(Requirements!I680,Scope[[Role]:[Description]],2,FALSE)="In")</f>
        <v>1</v>
      </c>
      <c r="Y678" s="87">
        <f>IF(U678,T678, 0)</f>
        <v>0</v>
      </c>
    </row>
    <row r="679" spans="1:25">
      <c r="A679" s="49" t="str">
        <f>Requirements!A681</f>
        <v>MS-FSA_R6217</v>
      </c>
      <c r="B679" s="87"/>
      <c r="C679" s="87"/>
      <c r="D679" s="87"/>
      <c r="E679" s="87"/>
      <c r="F679" s="87"/>
      <c r="G679" s="87"/>
      <c r="H679" s="87"/>
      <c r="I679" s="87"/>
      <c r="J679" s="87"/>
      <c r="K679" s="87"/>
      <c r="L679" s="87"/>
      <c r="M679" s="87"/>
      <c r="N679" s="87"/>
      <c r="O679" s="87"/>
      <c r="P679" s="87"/>
      <c r="Q679" s="87"/>
      <c r="R679" s="87"/>
      <c r="S679" s="87">
        <f>SUM(B679:R679)</f>
        <v>0</v>
      </c>
      <c r="T679" s="87">
        <f>IF(S679=0,0,1)</f>
        <v>0</v>
      </c>
      <c r="U679" s="87" t="b">
        <f>AND(V679:X679)</f>
        <v>0</v>
      </c>
      <c r="V679" s="87" t="b">
        <f>(Requirements!K681="Normative")</f>
        <v>1</v>
      </c>
      <c r="W679" s="87" t="b">
        <f>AND(Requirements!L681&lt;&gt;"Non-testable",Requirements!L681&lt;&gt;"Deleted",Requirements!L681&lt;&gt;"")</f>
        <v>0</v>
      </c>
      <c r="X679" s="87" t="b">
        <f>(VLOOKUP(Requirements!I681,Scope[[Role]:[Description]],2,FALSE)="In")</f>
        <v>1</v>
      </c>
      <c r="Y679" s="87">
        <f>IF(U679,T679, 0)</f>
        <v>0</v>
      </c>
    </row>
    <row r="680" spans="1:25">
      <c r="A680" s="49" t="str">
        <f>Requirements!A682</f>
        <v>MS-FSA_R6218</v>
      </c>
      <c r="B680" s="87"/>
      <c r="C680" s="87"/>
      <c r="D680" s="87"/>
      <c r="E680" s="87"/>
      <c r="F680" s="87"/>
      <c r="G680" s="87"/>
      <c r="H680" s="87"/>
      <c r="I680" s="87"/>
      <c r="J680" s="87"/>
      <c r="K680" s="87"/>
      <c r="L680" s="87"/>
      <c r="M680" s="87"/>
      <c r="N680" s="87"/>
      <c r="O680" s="87"/>
      <c r="P680" s="87"/>
      <c r="Q680" s="87"/>
      <c r="R680" s="87"/>
      <c r="S680" s="87">
        <f>SUM(B680:R680)</f>
        <v>0</v>
      </c>
      <c r="T680" s="87">
        <f>IF(S680=0,0,1)</f>
        <v>0</v>
      </c>
      <c r="U680" s="87" t="b">
        <f>AND(V680:X680)</f>
        <v>0</v>
      </c>
      <c r="V680" s="87" t="b">
        <f>(Requirements!K682="Normative")</f>
        <v>1</v>
      </c>
      <c r="W680" s="87" t="b">
        <f>AND(Requirements!L682&lt;&gt;"Non-testable",Requirements!L682&lt;&gt;"Deleted",Requirements!L682&lt;&gt;"")</f>
        <v>0</v>
      </c>
      <c r="X680" s="87" t="b">
        <f>(VLOOKUP(Requirements!I682,Scope[[Role]:[Description]],2,FALSE)="In")</f>
        <v>1</v>
      </c>
      <c r="Y680" s="87">
        <f>IF(U680,T680, 0)</f>
        <v>0</v>
      </c>
    </row>
    <row r="681" spans="1:25">
      <c r="A681" s="49" t="str">
        <f>Requirements!A683</f>
        <v>MS-FSA_R6219</v>
      </c>
      <c r="B681" s="87"/>
      <c r="C681" s="87"/>
      <c r="D681" s="87"/>
      <c r="E681" s="87"/>
      <c r="F681" s="87"/>
      <c r="G681" s="87"/>
      <c r="H681" s="87"/>
      <c r="I681" s="87"/>
      <c r="J681" s="87"/>
      <c r="K681" s="87"/>
      <c r="L681" s="87"/>
      <c r="M681" s="87"/>
      <c r="N681" s="87"/>
      <c r="O681" s="87"/>
      <c r="P681" s="87"/>
      <c r="Q681" s="87"/>
      <c r="R681" s="87"/>
      <c r="S681" s="87">
        <f>SUM(B681:R681)</f>
        <v>0</v>
      </c>
      <c r="T681" s="87">
        <f>IF(S681=0,0,1)</f>
        <v>0</v>
      </c>
      <c r="U681" s="87" t="b">
        <f>AND(V681:X681)</f>
        <v>0</v>
      </c>
      <c r="V681" s="87" t="b">
        <f>(Requirements!K683="Normative")</f>
        <v>0</v>
      </c>
      <c r="W681" s="87" t="b">
        <f>AND(Requirements!L683&lt;&gt;"Non-testable",Requirements!L683&lt;&gt;"Deleted",Requirements!L683&lt;&gt;"")</f>
        <v>1</v>
      </c>
      <c r="X681" s="87" t="b">
        <f>(VLOOKUP(Requirements!I683,Scope[[Role]:[Description]],2,FALSE)="In")</f>
        <v>0</v>
      </c>
      <c r="Y681" s="87">
        <f>IF(U681,T681, 0)</f>
        <v>0</v>
      </c>
    </row>
    <row r="682" spans="1:25">
      <c r="A682" s="49" t="str">
        <f>Requirements!A684</f>
        <v>MS-FSA_R6220</v>
      </c>
      <c r="B682" s="87"/>
      <c r="C682" s="87"/>
      <c r="D682" s="87"/>
      <c r="E682" s="87"/>
      <c r="F682" s="87"/>
      <c r="G682" s="87"/>
      <c r="H682" s="87"/>
      <c r="I682" s="87"/>
      <c r="J682" s="87"/>
      <c r="K682" s="87"/>
      <c r="L682" s="87"/>
      <c r="M682" s="87"/>
      <c r="N682" s="87"/>
      <c r="O682" s="87"/>
      <c r="P682" s="87"/>
      <c r="Q682" s="87"/>
      <c r="R682" s="87"/>
      <c r="S682" s="87">
        <f>SUM(B682:R682)</f>
        <v>0</v>
      </c>
      <c r="T682" s="87">
        <f>IF(S682=0,0,1)</f>
        <v>0</v>
      </c>
      <c r="U682" s="87" t="b">
        <f>AND(V682:X682)</f>
        <v>0</v>
      </c>
      <c r="V682" s="87" t="b">
        <f>(Requirements!K684="Normative")</f>
        <v>0</v>
      </c>
      <c r="W682" s="87" t="b">
        <f>AND(Requirements!L684&lt;&gt;"Non-testable",Requirements!L684&lt;&gt;"Deleted",Requirements!L684&lt;&gt;"")</f>
        <v>1</v>
      </c>
      <c r="X682" s="87" t="b">
        <f>(VLOOKUP(Requirements!I684,Scope[[Role]:[Description]],2,FALSE)="In")</f>
        <v>0</v>
      </c>
      <c r="Y682" s="87">
        <f>IF(U682,T682, 0)</f>
        <v>0</v>
      </c>
    </row>
    <row r="683" spans="1:25">
      <c r="A683" s="49" t="str">
        <f>Requirements!A685</f>
        <v>MS-FSA_R6221</v>
      </c>
      <c r="B683" s="87"/>
      <c r="C683" s="87"/>
      <c r="D683" s="87"/>
      <c r="E683" s="87"/>
      <c r="F683" s="87"/>
      <c r="G683" s="87"/>
      <c r="H683" s="87"/>
      <c r="I683" s="87"/>
      <c r="J683" s="87"/>
      <c r="K683" s="87"/>
      <c r="L683" s="87"/>
      <c r="M683" s="87"/>
      <c r="N683" s="87"/>
      <c r="O683" s="87"/>
      <c r="P683" s="87"/>
      <c r="Q683" s="87"/>
      <c r="R683" s="87"/>
      <c r="S683" s="87">
        <f>SUM(B683:R683)</f>
        <v>0</v>
      </c>
      <c r="T683" s="87">
        <f>IF(S683=0,0,1)</f>
        <v>0</v>
      </c>
      <c r="U683" s="87" t="b">
        <f>AND(V683:X683)</f>
        <v>0</v>
      </c>
      <c r="V683" s="87" t="b">
        <f>(Requirements!K685="Normative")</f>
        <v>0</v>
      </c>
      <c r="W683" s="87" t="b">
        <f>AND(Requirements!L685&lt;&gt;"Non-testable",Requirements!L685&lt;&gt;"Deleted",Requirements!L685&lt;&gt;"")</f>
        <v>1</v>
      </c>
      <c r="X683" s="87" t="b">
        <f>(VLOOKUP(Requirements!I685,Scope[[Role]:[Description]],2,FALSE)="In")</f>
        <v>0</v>
      </c>
      <c r="Y683" s="87">
        <f>IF(U683,T683, 0)</f>
        <v>0</v>
      </c>
    </row>
    <row r="684" spans="1:25">
      <c r="A684" s="49" t="str">
        <f>Requirements!A686</f>
        <v>MS-FSA_R6222</v>
      </c>
      <c r="B684" s="87"/>
      <c r="C684" s="87"/>
      <c r="D684" s="87"/>
      <c r="E684" s="87"/>
      <c r="F684" s="87"/>
      <c r="G684" s="87"/>
      <c r="H684" s="87"/>
      <c r="I684" s="87"/>
      <c r="J684" s="87"/>
      <c r="K684" s="87"/>
      <c r="L684" s="87"/>
      <c r="M684" s="87"/>
      <c r="N684" s="87"/>
      <c r="O684" s="87"/>
      <c r="P684" s="87"/>
      <c r="Q684" s="87"/>
      <c r="R684" s="87"/>
      <c r="S684" s="87">
        <f>SUM(B684:R684)</f>
        <v>0</v>
      </c>
      <c r="T684" s="87">
        <f>IF(S684=0,0,1)</f>
        <v>0</v>
      </c>
      <c r="U684" s="87" t="b">
        <f>AND(V684:X684)</f>
        <v>0</v>
      </c>
      <c r="V684" s="87" t="b">
        <f>(Requirements!K686="Normative")</f>
        <v>0</v>
      </c>
      <c r="W684" s="87" t="b">
        <f>AND(Requirements!L686&lt;&gt;"Non-testable",Requirements!L686&lt;&gt;"Deleted",Requirements!L686&lt;&gt;"")</f>
        <v>1</v>
      </c>
      <c r="X684" s="87" t="b">
        <f>(VLOOKUP(Requirements!I686,Scope[[Role]:[Description]],2,FALSE)="In")</f>
        <v>1</v>
      </c>
      <c r="Y684" s="87">
        <f>IF(U684,T684, 0)</f>
        <v>0</v>
      </c>
    </row>
    <row r="685" spans="1:25">
      <c r="A685" s="49" t="str">
        <f>Requirements!A687</f>
        <v>MS-FSA_R6223</v>
      </c>
      <c r="B685" s="87"/>
      <c r="C685" s="87"/>
      <c r="D685" s="87"/>
      <c r="E685" s="87"/>
      <c r="F685" s="87"/>
      <c r="G685" s="87"/>
      <c r="H685" s="87"/>
      <c r="I685" s="87"/>
      <c r="J685" s="87"/>
      <c r="K685" s="87"/>
      <c r="L685" s="87"/>
      <c r="M685" s="87"/>
      <c r="N685" s="87"/>
      <c r="O685" s="87"/>
      <c r="P685" s="87"/>
      <c r="Q685" s="87"/>
      <c r="R685" s="87"/>
      <c r="S685" s="87">
        <f>SUM(B685:R685)</f>
        <v>0</v>
      </c>
      <c r="T685" s="87">
        <f>IF(S685=0,0,1)</f>
        <v>0</v>
      </c>
      <c r="U685" s="87" t="b">
        <f>AND(V685:X685)</f>
        <v>0</v>
      </c>
      <c r="V685" s="87" t="b">
        <f>(Requirements!K687="Normative")</f>
        <v>0</v>
      </c>
      <c r="W685" s="87" t="b">
        <f>AND(Requirements!L687&lt;&gt;"Non-testable",Requirements!L687&lt;&gt;"Deleted",Requirements!L687&lt;&gt;"")</f>
        <v>1</v>
      </c>
      <c r="X685" s="87" t="b">
        <f>(VLOOKUP(Requirements!I687,Scope[[Role]:[Description]],2,FALSE)="In")</f>
        <v>1</v>
      </c>
      <c r="Y685" s="87">
        <f>IF(U685,T685, 0)</f>
        <v>0</v>
      </c>
    </row>
    <row r="686" spans="1:25">
      <c r="A686" s="49" t="str">
        <f>Requirements!A688</f>
        <v>MS-FSA_R6224</v>
      </c>
      <c r="B686" s="87"/>
      <c r="C686" s="87"/>
      <c r="D686" s="87"/>
      <c r="E686" s="87"/>
      <c r="F686" s="87"/>
      <c r="G686" s="87"/>
      <c r="H686" s="87"/>
      <c r="I686" s="87"/>
      <c r="J686" s="87"/>
      <c r="K686" s="87"/>
      <c r="L686" s="87"/>
      <c r="M686" s="87"/>
      <c r="N686" s="87"/>
      <c r="O686" s="87"/>
      <c r="P686" s="87"/>
      <c r="Q686" s="87"/>
      <c r="R686" s="87"/>
      <c r="S686" s="87">
        <f>SUM(B686:R686)</f>
        <v>0</v>
      </c>
      <c r="T686" s="87">
        <f>IF(S686=0,0,1)</f>
        <v>0</v>
      </c>
      <c r="U686" s="87" t="b">
        <f>AND(V686:X686)</f>
        <v>0</v>
      </c>
      <c r="V686" s="87" t="b">
        <f>(Requirements!K688="Normative")</f>
        <v>1</v>
      </c>
      <c r="W686" s="87" t="b">
        <f>AND(Requirements!L688&lt;&gt;"Non-testable",Requirements!L688&lt;&gt;"Deleted",Requirements!L688&lt;&gt;"")</f>
        <v>0</v>
      </c>
      <c r="X686" s="87" t="b">
        <f>(VLOOKUP(Requirements!I688,Scope[[Role]:[Description]],2,FALSE)="In")</f>
        <v>1</v>
      </c>
      <c r="Y686" s="87">
        <f>IF(U686,T686, 0)</f>
        <v>0</v>
      </c>
    </row>
    <row r="687" spans="1:25">
      <c r="A687" s="49" t="str">
        <f>Requirements!A689</f>
        <v>MS-FSA_R6225</v>
      </c>
      <c r="B687" s="87"/>
      <c r="C687" s="87"/>
      <c r="D687" s="87"/>
      <c r="E687" s="87"/>
      <c r="F687" s="87"/>
      <c r="G687" s="87"/>
      <c r="H687" s="87"/>
      <c r="I687" s="87"/>
      <c r="J687" s="87"/>
      <c r="K687" s="87"/>
      <c r="L687" s="87"/>
      <c r="M687" s="87"/>
      <c r="N687" s="87"/>
      <c r="O687" s="87"/>
      <c r="P687" s="87"/>
      <c r="Q687" s="87"/>
      <c r="R687" s="87"/>
      <c r="S687" s="87">
        <f>SUM(B687:R687)</f>
        <v>0</v>
      </c>
      <c r="T687" s="87">
        <f>IF(S687=0,0,1)</f>
        <v>0</v>
      </c>
      <c r="U687" s="87" t="b">
        <f>AND(V687:X687)</f>
        <v>0</v>
      </c>
      <c r="V687" s="87" t="b">
        <f>(Requirements!K689="Normative")</f>
        <v>1</v>
      </c>
      <c r="W687" s="87" t="b">
        <f>AND(Requirements!L689&lt;&gt;"Non-testable",Requirements!L689&lt;&gt;"Deleted",Requirements!L689&lt;&gt;"")</f>
        <v>0</v>
      </c>
      <c r="X687" s="87" t="b">
        <f>(VLOOKUP(Requirements!I689,Scope[[Role]:[Description]],2,FALSE)="In")</f>
        <v>1</v>
      </c>
      <c r="Y687" s="87">
        <f>IF(U687,T687, 0)</f>
        <v>0</v>
      </c>
    </row>
    <row r="688" spans="1:25">
      <c r="A688" s="49" t="str">
        <f>Requirements!A690</f>
        <v>MS-FSA_R6226</v>
      </c>
      <c r="B688" s="87"/>
      <c r="C688" s="87"/>
      <c r="D688" s="87"/>
      <c r="E688" s="87"/>
      <c r="F688" s="87"/>
      <c r="G688" s="87"/>
      <c r="H688" s="87"/>
      <c r="I688" s="87"/>
      <c r="J688" s="87"/>
      <c r="K688" s="87"/>
      <c r="L688" s="87"/>
      <c r="M688" s="87"/>
      <c r="N688" s="87"/>
      <c r="O688" s="87"/>
      <c r="P688" s="87"/>
      <c r="Q688" s="87"/>
      <c r="R688" s="87"/>
      <c r="S688" s="87">
        <f>SUM(B688:R688)</f>
        <v>0</v>
      </c>
      <c r="T688" s="87">
        <f>IF(S688=0,0,1)</f>
        <v>0</v>
      </c>
      <c r="U688" s="87" t="b">
        <f>AND(V688:X688)</f>
        <v>0</v>
      </c>
      <c r="V688" s="87" t="b">
        <f>(Requirements!K690="Normative")</f>
        <v>1</v>
      </c>
      <c r="W688" s="87" t="b">
        <f>AND(Requirements!L690&lt;&gt;"Non-testable",Requirements!L690&lt;&gt;"Deleted",Requirements!L690&lt;&gt;"")</f>
        <v>0</v>
      </c>
      <c r="X688" s="87" t="b">
        <f>(VLOOKUP(Requirements!I690,Scope[[Role]:[Description]],2,FALSE)="In")</f>
        <v>1</v>
      </c>
      <c r="Y688" s="87">
        <f>IF(U688,T688, 0)</f>
        <v>0</v>
      </c>
    </row>
    <row r="689" spans="1:60">
      <c r="A689" s="49" t="str">
        <f>Requirements!A691</f>
        <v>MS-FSA_R6227</v>
      </c>
      <c r="B689" s="87"/>
      <c r="C689" s="87"/>
      <c r="D689" s="87"/>
      <c r="E689" s="87"/>
      <c r="F689" s="87"/>
      <c r="G689" s="87"/>
      <c r="H689" s="87"/>
      <c r="I689" s="87"/>
      <c r="J689" s="87"/>
      <c r="K689" s="87"/>
      <c r="L689" s="87"/>
      <c r="M689" s="87"/>
      <c r="N689" s="87"/>
      <c r="O689" s="87"/>
      <c r="P689" s="87"/>
      <c r="Q689" s="87"/>
      <c r="R689" s="87"/>
      <c r="S689" s="87">
        <f>SUM(B689:R689)</f>
        <v>0</v>
      </c>
      <c r="T689" s="87">
        <f>IF(S689=0,0,1)</f>
        <v>0</v>
      </c>
      <c r="U689" s="87" t="b">
        <f>AND(V689:X689)</f>
        <v>0</v>
      </c>
      <c r="V689" s="87" t="b">
        <f>(Requirements!K691="Normative")</f>
        <v>1</v>
      </c>
      <c r="W689" s="87" t="b">
        <f>AND(Requirements!L691&lt;&gt;"Non-testable",Requirements!L691&lt;&gt;"Deleted",Requirements!L691&lt;&gt;"")</f>
        <v>0</v>
      </c>
      <c r="X689" s="87" t="b">
        <f>(VLOOKUP(Requirements!I691,Scope[[Role]:[Description]],2,FALSE)="In")</f>
        <v>1</v>
      </c>
      <c r="Y689" s="87">
        <f>IF(U689,T689, 0)</f>
        <v>0</v>
      </c>
    </row>
    <row r="690" spans="1:60">
      <c r="A690" s="49" t="str">
        <f>Requirements!A692</f>
        <v>MS-FSA_R6228</v>
      </c>
      <c r="B690" s="87"/>
      <c r="C690" s="87"/>
      <c r="D690" s="87"/>
      <c r="E690" s="87"/>
      <c r="F690" s="87"/>
      <c r="G690" s="87"/>
      <c r="H690" s="87"/>
      <c r="I690" s="87"/>
      <c r="J690" s="87"/>
      <c r="K690" s="87"/>
      <c r="L690" s="87"/>
      <c r="M690" s="87"/>
      <c r="N690" s="87"/>
      <c r="O690" s="87"/>
      <c r="P690" s="87"/>
      <c r="Q690" s="87"/>
      <c r="R690" s="87"/>
      <c r="S690" s="87">
        <f>SUM(B690:R690)</f>
        <v>0</v>
      </c>
      <c r="T690" s="87">
        <f>IF(S690=0,0,1)</f>
        <v>0</v>
      </c>
      <c r="U690" s="87" t="b">
        <f>AND(V690:X690)</f>
        <v>0</v>
      </c>
      <c r="V690" s="87" t="b">
        <f>(Requirements!K692="Normative")</f>
        <v>1</v>
      </c>
      <c r="W690" s="87" t="b">
        <f>AND(Requirements!L692&lt;&gt;"Non-testable",Requirements!L692&lt;&gt;"Deleted",Requirements!L692&lt;&gt;"")</f>
        <v>0</v>
      </c>
      <c r="X690" s="87" t="b">
        <f>(VLOOKUP(Requirements!I692,Scope[[Role]:[Description]],2,FALSE)="In")</f>
        <v>1</v>
      </c>
      <c r="Y690" s="87">
        <f>IF(U690,T690, 0)</f>
        <v>0</v>
      </c>
    </row>
    <row r="691" spans="1:60">
      <c r="A691" s="49" t="str">
        <f>Requirements!A693</f>
        <v>MS-FSA_R6229</v>
      </c>
      <c r="B691" s="87"/>
      <c r="C691" s="87"/>
      <c r="D691" s="87"/>
      <c r="E691" s="87"/>
      <c r="F691" s="87"/>
      <c r="G691" s="87"/>
      <c r="H691" s="87"/>
      <c r="I691" s="87"/>
      <c r="J691" s="87"/>
      <c r="K691" s="87"/>
      <c r="L691" s="87"/>
      <c r="M691" s="87"/>
      <c r="N691" s="87"/>
      <c r="O691" s="87"/>
      <c r="P691" s="87"/>
      <c r="Q691" s="87"/>
      <c r="R691" s="87"/>
      <c r="S691" s="87">
        <f>SUM(B691:R691)</f>
        <v>0</v>
      </c>
      <c r="T691" s="87">
        <f>IF(S691=0,0,1)</f>
        <v>0</v>
      </c>
      <c r="U691" s="87" t="b">
        <f>AND(V691:X691)</f>
        <v>0</v>
      </c>
      <c r="V691" s="87" t="b">
        <f>(Requirements!K693="Normative")</f>
        <v>1</v>
      </c>
      <c r="W691" s="87" t="b">
        <f>AND(Requirements!L693&lt;&gt;"Non-testable",Requirements!L693&lt;&gt;"Deleted",Requirements!L693&lt;&gt;"")</f>
        <v>0</v>
      </c>
      <c r="X691" s="87" t="b">
        <f>(VLOOKUP(Requirements!I693,Scope[[Role]:[Description]],2,FALSE)="In")</f>
        <v>1</v>
      </c>
      <c r="Y691" s="87">
        <f>IF(U691,T691, 0)</f>
        <v>0</v>
      </c>
    </row>
    <row r="692" spans="1:60">
      <c r="A692" s="49" t="str">
        <f>Requirements!A694</f>
        <v>MS-FSA_R6230</v>
      </c>
      <c r="B692" s="87"/>
      <c r="C692" s="87"/>
      <c r="D692" s="87"/>
      <c r="E692" s="87"/>
      <c r="F692" s="87"/>
      <c r="G692" s="87"/>
      <c r="H692" s="87"/>
      <c r="I692" s="87"/>
      <c r="J692" s="87"/>
      <c r="K692" s="87"/>
      <c r="L692" s="87"/>
      <c r="M692" s="87"/>
      <c r="N692" s="87"/>
      <c r="O692" s="87"/>
      <c r="P692" s="87"/>
      <c r="Q692" s="87"/>
      <c r="R692" s="87"/>
      <c r="S692" s="87">
        <f>SUM(B692:R692)</f>
        <v>0</v>
      </c>
      <c r="T692" s="87">
        <f>IF(S692=0,0,1)</f>
        <v>0</v>
      </c>
      <c r="U692" s="87" t="b">
        <f>AND(V692:X692)</f>
        <v>0</v>
      </c>
      <c r="V692" s="87" t="b">
        <f>(Requirements!K694="Normative")</f>
        <v>1</v>
      </c>
      <c r="W692" s="87" t="b">
        <f>AND(Requirements!L694&lt;&gt;"Non-testable",Requirements!L694&lt;&gt;"Deleted",Requirements!L694&lt;&gt;"")</f>
        <v>0</v>
      </c>
      <c r="X692" s="87" t="b">
        <f>(VLOOKUP(Requirements!I694,Scope[[Role]:[Description]],2,FALSE)="In")</f>
        <v>1</v>
      </c>
      <c r="Y692" s="87">
        <f>IF(U692,T692, 0)</f>
        <v>0</v>
      </c>
    </row>
    <row r="693" spans="1:60">
      <c r="A693" s="49" t="str">
        <f>Requirements!A695</f>
        <v>MS-FSA_R6231</v>
      </c>
      <c r="B693" s="87"/>
      <c r="C693" s="87"/>
      <c r="D693" s="87"/>
      <c r="E693" s="87"/>
      <c r="F693" s="87"/>
      <c r="G693" s="87"/>
      <c r="H693" s="87"/>
      <c r="I693" s="87"/>
      <c r="J693" s="87"/>
      <c r="K693" s="87"/>
      <c r="L693" s="87"/>
      <c r="M693" s="87"/>
      <c r="N693" s="87"/>
      <c r="O693" s="87"/>
      <c r="P693" s="87"/>
      <c r="Q693" s="87"/>
      <c r="R693" s="87"/>
      <c r="S693" s="87">
        <f>SUM(B693:R693)</f>
        <v>0</v>
      </c>
      <c r="T693" s="87">
        <f>IF(S693=0,0,1)</f>
        <v>0</v>
      </c>
      <c r="U693" s="87" t="b">
        <f>AND(V693:X693)</f>
        <v>0</v>
      </c>
      <c r="V693" s="87" t="b">
        <f>(Requirements!K695="Normative")</f>
        <v>1</v>
      </c>
      <c r="W693" s="87" t="b">
        <f>AND(Requirements!L695&lt;&gt;"Non-testable",Requirements!L695&lt;&gt;"Deleted",Requirements!L695&lt;&gt;"")</f>
        <v>0</v>
      </c>
      <c r="X693" s="87" t="b">
        <f>(VLOOKUP(Requirements!I695,Scope[[Role]:[Description]],2,FALSE)="In")</f>
        <v>1</v>
      </c>
      <c r="Y693" s="87">
        <f>IF(U693,T693, 0)</f>
        <v>0</v>
      </c>
    </row>
    <row r="694" spans="1:60">
      <c r="A694" s="49" t="str">
        <f>Requirements!A696</f>
        <v>MS-FSA_R6232</v>
      </c>
      <c r="B694" s="87"/>
      <c r="C694" s="87"/>
      <c r="D694" s="87"/>
      <c r="E694" s="87"/>
      <c r="F694" s="87"/>
      <c r="G694" s="87"/>
      <c r="H694" s="87"/>
      <c r="I694" s="87"/>
      <c r="J694" s="87"/>
      <c r="K694" s="87"/>
      <c r="L694" s="87"/>
      <c r="M694" s="87"/>
      <c r="N694" s="87"/>
      <c r="O694" s="87"/>
      <c r="P694" s="87"/>
      <c r="Q694" s="87"/>
      <c r="R694" s="87"/>
      <c r="S694" s="87">
        <f>SUM(B694:R694)</f>
        <v>0</v>
      </c>
      <c r="T694" s="87">
        <f>IF(S694=0,0,1)</f>
        <v>0</v>
      </c>
      <c r="U694" s="87" t="b">
        <f>AND(V694:X694)</f>
        <v>0</v>
      </c>
      <c r="V694" s="87" t="b">
        <f>(Requirements!K696="Normative")</f>
        <v>1</v>
      </c>
      <c r="W694" s="87" t="b">
        <f>AND(Requirements!L696&lt;&gt;"Non-testable",Requirements!L696&lt;&gt;"Deleted",Requirements!L696&lt;&gt;"")</f>
        <v>0</v>
      </c>
      <c r="X694" s="87" t="b">
        <f>(VLOOKUP(Requirements!I696,Scope[[Role]:[Description]],2,FALSE)="In")</f>
        <v>1</v>
      </c>
      <c r="Y694" s="87">
        <f>IF(U694,T694, 0)</f>
        <v>0</v>
      </c>
    </row>
    <row r="695" spans="1:60">
      <c r="A695" s="49" t="str">
        <f>Requirements!A697</f>
        <v>MS-FSA_R6233</v>
      </c>
      <c r="B695" s="87"/>
      <c r="C695" s="87"/>
      <c r="D695" s="87"/>
      <c r="E695" s="87"/>
      <c r="F695" s="87"/>
      <c r="G695" s="87"/>
      <c r="H695" s="87"/>
      <c r="I695" s="87"/>
      <c r="J695" s="87"/>
      <c r="K695" s="87"/>
      <c r="L695" s="87"/>
      <c r="M695" s="87"/>
      <c r="N695" s="87"/>
      <c r="O695" s="87"/>
      <c r="P695" s="87"/>
      <c r="Q695" s="87"/>
      <c r="R695" s="87"/>
      <c r="S695" s="87">
        <f>SUM(B695:R695)</f>
        <v>0</v>
      </c>
      <c r="T695" s="87">
        <f>IF(S695=0,0,1)</f>
        <v>0</v>
      </c>
      <c r="U695" s="87" t="b">
        <f>AND(V695:X695)</f>
        <v>0</v>
      </c>
      <c r="V695" s="87" t="b">
        <f>(Requirements!K697="Normative")</f>
        <v>1</v>
      </c>
      <c r="W695" s="87" t="b">
        <f>AND(Requirements!L697&lt;&gt;"Non-testable",Requirements!L697&lt;&gt;"Deleted",Requirements!L697&lt;&gt;"")</f>
        <v>1</v>
      </c>
      <c r="X695" s="87" t="b">
        <f>(VLOOKUP(Requirements!I697,Scope[[Role]:[Description]],2,FALSE)="In")</f>
        <v>0</v>
      </c>
      <c r="Y695" s="87">
        <f>IF(U695,T695, 0)</f>
        <v>0</v>
      </c>
    </row>
    <row r="696" spans="1:60">
      <c r="A696" s="49" t="str">
        <f>Requirements!A698</f>
        <v>MS-FSA_R6234</v>
      </c>
      <c r="B696" s="87"/>
      <c r="C696" s="87"/>
      <c r="D696" s="87"/>
      <c r="E696" s="87"/>
      <c r="F696" s="87"/>
      <c r="G696" s="87"/>
      <c r="H696" s="87"/>
      <c r="I696" s="87"/>
      <c r="J696" s="87"/>
      <c r="K696" s="87"/>
      <c r="L696" s="87"/>
      <c r="M696" s="87"/>
      <c r="N696" s="87"/>
      <c r="O696" s="87"/>
      <c r="P696" s="87"/>
      <c r="Q696" s="87"/>
      <c r="R696" s="87"/>
      <c r="S696" s="87">
        <f>SUM(B696:R696)</f>
        <v>0</v>
      </c>
      <c r="T696" s="87">
        <f>IF(S696=0,0,1)</f>
        <v>0</v>
      </c>
      <c r="U696" s="87" t="b">
        <f>AND(V696:X696)</f>
        <v>0</v>
      </c>
      <c r="V696" s="87" t="b">
        <f>(Requirements!K698="Normative")</f>
        <v>1</v>
      </c>
      <c r="W696" s="87" t="b">
        <f>AND(Requirements!L698&lt;&gt;"Non-testable",Requirements!L698&lt;&gt;"Deleted",Requirements!L698&lt;&gt;"")</f>
        <v>1</v>
      </c>
      <c r="X696" s="87" t="b">
        <f>(VLOOKUP(Requirements!I698,Scope[[Role]:[Description]],2,FALSE)="In")</f>
        <v>0</v>
      </c>
      <c r="Y696" s="87">
        <f>IF(U696,T696, 0)</f>
        <v>0</v>
      </c>
    </row>
    <row r="697" spans="1:60">
      <c r="A697" s="49" t="str">
        <f>Requirements!A699</f>
        <v>MS-FSA_R6235</v>
      </c>
      <c r="B697" s="87"/>
      <c r="C697" s="87"/>
      <c r="D697" s="87"/>
      <c r="E697" s="87"/>
      <c r="F697" s="87"/>
      <c r="G697" s="87"/>
      <c r="H697" s="87"/>
      <c r="I697" s="87"/>
      <c r="J697" s="87"/>
      <c r="K697" s="87"/>
      <c r="L697" s="87"/>
      <c r="M697" s="87"/>
      <c r="N697" s="87"/>
      <c r="O697" s="87"/>
      <c r="P697" s="87"/>
      <c r="Q697" s="87"/>
      <c r="R697" s="87"/>
      <c r="S697" s="87">
        <f>SUM(B697:R697)</f>
        <v>0</v>
      </c>
      <c r="T697" s="87">
        <f>IF(S697=0,0,1)</f>
        <v>0</v>
      </c>
      <c r="U697" s="87" t="b">
        <f>AND(V697:X697)</f>
        <v>0</v>
      </c>
      <c r="V697" s="87" t="b">
        <f>(Requirements!K699="Normative")</f>
        <v>1</v>
      </c>
      <c r="W697" s="87" t="b">
        <f>AND(Requirements!L699&lt;&gt;"Non-testable",Requirements!L699&lt;&gt;"Deleted",Requirements!L699&lt;&gt;"")</f>
        <v>1</v>
      </c>
      <c r="X697" s="87" t="b">
        <f>(VLOOKUP(Requirements!I699,Scope[[Role]:[Description]],2,FALSE)="In")</f>
        <v>0</v>
      </c>
      <c r="Y697" s="87">
        <f>IF(U697,T697, 0)</f>
        <v>0</v>
      </c>
    </row>
    <row r="698" spans="1:60">
      <c r="A698" s="49" t="str">
        <f>Requirements!A700</f>
        <v>MS-FSA_R6236</v>
      </c>
      <c r="B698" s="87"/>
      <c r="C698" s="87"/>
      <c r="D698" s="87"/>
      <c r="E698" s="87"/>
      <c r="F698" s="87"/>
      <c r="G698" s="87"/>
      <c r="H698" s="87"/>
      <c r="I698" s="87"/>
      <c r="J698" s="87"/>
      <c r="K698" s="87"/>
      <c r="L698" s="87"/>
      <c r="M698" s="87"/>
      <c r="N698" s="87"/>
      <c r="O698" s="87"/>
      <c r="P698" s="87"/>
      <c r="Q698" s="87"/>
      <c r="R698" s="87"/>
      <c r="S698" s="87">
        <f>SUM(B698:R698)</f>
        <v>0</v>
      </c>
      <c r="T698" s="87">
        <f>IF(S698=0,0,1)</f>
        <v>0</v>
      </c>
      <c r="U698" s="87" t="b">
        <f>AND(V698:X698)</f>
        <v>0</v>
      </c>
      <c r="V698" s="87" t="b">
        <f>(Requirements!K700="Normative")</f>
        <v>1</v>
      </c>
      <c r="W698" s="87" t="b">
        <f>AND(Requirements!L700&lt;&gt;"Non-testable",Requirements!L700&lt;&gt;"Deleted",Requirements!L700&lt;&gt;"")</f>
        <v>1</v>
      </c>
      <c r="X698" s="87" t="b">
        <f>(VLOOKUP(Requirements!I700,Scope[[Role]:[Description]],2,FALSE)="In")</f>
        <v>0</v>
      </c>
      <c r="Y698" s="87">
        <f>IF(U698,T698, 0)</f>
        <v>0</v>
      </c>
    </row>
    <row r="699" spans="1:60">
      <c r="A699" s="49" t="str">
        <f>Requirements!A701</f>
        <v>MS-FSA_R6237</v>
      </c>
      <c r="B699" s="87"/>
      <c r="C699" s="87"/>
      <c r="D699" s="87"/>
      <c r="E699" s="87"/>
      <c r="F699" s="87"/>
      <c r="G699" s="87"/>
      <c r="H699" s="87"/>
      <c r="I699" s="87"/>
      <c r="J699" s="87"/>
      <c r="K699" s="87"/>
      <c r="L699" s="87"/>
      <c r="M699" s="87"/>
      <c r="N699" s="87"/>
      <c r="O699" s="87"/>
      <c r="P699" s="87"/>
      <c r="Q699" s="87"/>
      <c r="R699" s="87"/>
      <c r="S699" s="87">
        <f>SUM(B699:R699)</f>
        <v>0</v>
      </c>
      <c r="T699" s="87">
        <f>IF(S699=0,0,1)</f>
        <v>0</v>
      </c>
      <c r="U699" s="87" t="b">
        <f>AND(V699:X699)</f>
        <v>0</v>
      </c>
      <c r="V699" s="87" t="b">
        <f>(Requirements!K701="Normative")</f>
        <v>1</v>
      </c>
      <c r="W699" s="87" t="b">
        <f>AND(Requirements!L701&lt;&gt;"Non-testable",Requirements!L701&lt;&gt;"Deleted",Requirements!L701&lt;&gt;"")</f>
        <v>0</v>
      </c>
      <c r="X699" s="87" t="b">
        <f>(VLOOKUP(Requirements!I701,Scope[[Role]:[Description]],2,FALSE)="In")</f>
        <v>1</v>
      </c>
      <c r="Y699" s="87">
        <f>IF(U699,T699, 0)</f>
        <v>0</v>
      </c>
    </row>
    <row r="700" spans="1:60">
      <c r="A700" s="49" t="str">
        <f>Requirements!A702</f>
        <v>MS-FSA_R6238</v>
      </c>
      <c r="B700" s="87"/>
      <c r="C700" s="87"/>
      <c r="D700" s="87"/>
      <c r="E700" s="87"/>
      <c r="F700" s="87"/>
      <c r="G700" s="87"/>
      <c r="H700" s="87"/>
      <c r="I700" s="87"/>
      <c r="J700" s="87"/>
      <c r="K700" s="87"/>
      <c r="L700" s="87"/>
      <c r="M700" s="87"/>
      <c r="N700" s="87"/>
      <c r="O700" s="87"/>
      <c r="P700" s="87"/>
      <c r="Q700" s="87"/>
      <c r="R700" s="87"/>
      <c r="S700" s="87">
        <f>SUM(B700:R700)</f>
        <v>0</v>
      </c>
      <c r="T700" s="87">
        <f>IF(S700=0,0,1)</f>
        <v>0</v>
      </c>
      <c r="U700" s="87" t="b">
        <f>AND(V700:X700)</f>
        <v>0</v>
      </c>
      <c r="V700" s="87" t="b">
        <f>(Requirements!K702="Normative")</f>
        <v>1</v>
      </c>
      <c r="W700" s="87" t="b">
        <f>AND(Requirements!L702&lt;&gt;"Non-testable",Requirements!L702&lt;&gt;"Deleted",Requirements!L702&lt;&gt;"")</f>
        <v>0</v>
      </c>
      <c r="X700" s="87" t="b">
        <f>(VLOOKUP(Requirements!I702,Scope[[Role]:[Description]],2,FALSE)="In")</f>
        <v>1</v>
      </c>
      <c r="Y700" s="87">
        <f>IF(U700,T700, 0)</f>
        <v>0</v>
      </c>
    </row>
    <row r="701" spans="1:60">
      <c r="A701" s="49" t="str">
        <f>Requirements!A703</f>
        <v>MS-FSA_R342</v>
      </c>
      <c r="B701" s="87"/>
      <c r="C701" s="87"/>
      <c r="D701" s="87"/>
      <c r="E701" s="87"/>
      <c r="F701" s="87"/>
      <c r="G701" s="87"/>
      <c r="H701" s="87"/>
      <c r="I701" s="87"/>
      <c r="J701" s="87"/>
      <c r="K701" s="87"/>
      <c r="L701" s="87"/>
      <c r="M701" s="87"/>
      <c r="N701" s="87"/>
      <c r="O701" s="87"/>
      <c r="P701" s="87"/>
      <c r="Q701" s="87"/>
      <c r="R701" s="87"/>
      <c r="S701" s="87">
        <f>SUM(B701:R701)</f>
        <v>0</v>
      </c>
      <c r="T701" s="87">
        <f>IF(S701=0,0,1)</f>
        <v>0</v>
      </c>
      <c r="U701" s="87" t="b">
        <f>AND(V701:X701)</f>
        <v>0</v>
      </c>
      <c r="V701" s="87" t="b">
        <f>(Requirements!K703="Normative")</f>
        <v>0</v>
      </c>
      <c r="W701" s="87" t="b">
        <f>AND(Requirements!L703&lt;&gt;"Non-testable",Requirements!L703&lt;&gt;"Deleted",Requirements!L703&lt;&gt;"")</f>
        <v>1</v>
      </c>
      <c r="X701" s="87" t="b">
        <f>(VLOOKUP(Requirements!I703,Scope[[Role]:[Description]],2,FALSE)="In")</f>
        <v>1</v>
      </c>
      <c r="Y701" s="87">
        <f>IF(U701,T701, 0)</f>
        <v>0</v>
      </c>
    </row>
    <row r="702" spans="1:60">
      <c r="A702" s="49" t="str">
        <f>Requirements!A704</f>
        <v>MS-FSA_R5152</v>
      </c>
      <c r="B702" s="87"/>
      <c r="C702" s="87"/>
      <c r="D702" s="87"/>
      <c r="E702" s="87"/>
      <c r="F702" s="87"/>
      <c r="G702" s="87"/>
      <c r="H702" s="87"/>
      <c r="I702" s="87"/>
      <c r="J702" s="87"/>
      <c r="K702" s="87"/>
      <c r="L702" s="87"/>
      <c r="M702" s="87"/>
      <c r="N702" s="87"/>
      <c r="O702" s="87"/>
      <c r="P702" s="87"/>
      <c r="Q702" s="87"/>
      <c r="R702" s="87"/>
      <c r="S702" s="87">
        <f>SUM(B702:R702)</f>
        <v>0</v>
      </c>
      <c r="T702" s="87">
        <f>IF(S702=0,0,1)</f>
        <v>0</v>
      </c>
      <c r="U702" s="87" t="b">
        <f>AND(V702:X702)</f>
        <v>0</v>
      </c>
      <c r="V702" s="87" t="b">
        <f>(Requirements!K704="Normative")</f>
        <v>0</v>
      </c>
      <c r="W702" s="87" t="b">
        <f>AND(Requirements!L704&lt;&gt;"Non-testable",Requirements!L704&lt;&gt;"Deleted",Requirements!L704&lt;&gt;"")</f>
        <v>1</v>
      </c>
      <c r="X702" s="87" t="b">
        <f>(VLOOKUP(Requirements!I704,Scope[[Role]:[Description]],2,FALSE)="In")</f>
        <v>1</v>
      </c>
      <c r="Y702" s="87">
        <f>IF(U702,T702, 0)</f>
        <v>0</v>
      </c>
    </row>
    <row r="703" spans="1:60">
      <c r="A703" s="157" t="str">
        <f>Requirements!A705</f>
        <v>MS-FSA_R343</v>
      </c>
      <c r="B703" s="87"/>
      <c r="C703" s="87"/>
      <c r="D703" s="87"/>
      <c r="E703" s="87"/>
      <c r="F703" s="87"/>
      <c r="G703" s="87"/>
      <c r="H703" s="87"/>
      <c r="I703" s="87"/>
      <c r="J703" s="87"/>
      <c r="K703" s="87"/>
      <c r="L703" s="87"/>
      <c r="M703" s="87"/>
      <c r="N703" s="87"/>
      <c r="O703" s="87"/>
      <c r="P703" s="87"/>
      <c r="Q703" s="87"/>
      <c r="R703" s="87"/>
      <c r="S703" s="87">
        <f>SUM(B703:R703)</f>
        <v>0</v>
      </c>
      <c r="T703" s="77">
        <f>IF(S703=0,0,1)</f>
        <v>0</v>
      </c>
      <c r="U703" s="77" t="b">
        <f>AND(V703:X703)</f>
        <v>1</v>
      </c>
      <c r="V703" s="87" t="b">
        <f>(Requirements!K705="Normative")</f>
        <v>1</v>
      </c>
      <c r="W703" s="87" t="b">
        <f>AND(Requirements!L705&lt;&gt;"Non-testable",Requirements!L705&lt;&gt;"Deleted",Requirements!L705&lt;&gt;"")</f>
        <v>1</v>
      </c>
      <c r="X703" s="87" t="b">
        <f>(VLOOKUP(Requirements!I705,Scope[[Role]:[Description]],2,FALSE)="In")</f>
        <v>1</v>
      </c>
      <c r="Y703" s="87">
        <f>IF(U703,T703, 0)</f>
        <v>0</v>
      </c>
    </row>
    <row r="704" spans="1:60">
      <c r="A704" s="155" t="str">
        <f>Requirements!A706</f>
        <v>MS-FSA_R400</v>
      </c>
      <c r="B704" s="51"/>
      <c r="C704" s="51"/>
      <c r="D704" s="51"/>
      <c r="E704" s="51"/>
      <c r="F704" s="51"/>
      <c r="G704" s="51"/>
      <c r="H704" s="51"/>
      <c r="I704" s="51"/>
      <c r="J704" s="51"/>
      <c r="K704" s="51"/>
      <c r="L704" s="51"/>
      <c r="M704" s="51"/>
      <c r="N704" s="51"/>
      <c r="O704" s="51"/>
      <c r="P704" s="51"/>
      <c r="Q704" s="51"/>
      <c r="R704" s="51"/>
      <c r="S704" s="51">
        <f>SUM(B704:R704)</f>
        <v>0</v>
      </c>
      <c r="T704" s="51">
        <f>IF(S704=0,0,1)</f>
        <v>0</v>
      </c>
      <c r="U704" s="51" t="b">
        <f>AND(V704:X704)</f>
        <v>0</v>
      </c>
      <c r="V704" s="51" t="b">
        <f>(Requirements!K706="Normative")</f>
        <v>0</v>
      </c>
      <c r="W704" s="51" t="b">
        <f>AND(Requirements!L706&lt;&gt;"Non-testable",Requirements!L706&lt;&gt;"Deleted",Requirements!L706&lt;&gt;"")</f>
        <v>0</v>
      </c>
      <c r="X704" s="51" t="b">
        <f>(VLOOKUP(Requirements!I706,Scope[[Role]:[Description]],2,FALSE)="In")</f>
        <v>1</v>
      </c>
      <c r="Y704" s="51">
        <f>IF(U704,T704, 0)</f>
        <v>0</v>
      </c>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c r="BA704" s="50"/>
      <c r="BB704" s="50"/>
      <c r="BC704" s="50"/>
      <c r="BD704" s="50"/>
      <c r="BE704" s="50"/>
      <c r="BF704" s="50"/>
      <c r="BG704" s="50"/>
      <c r="BH704" s="50"/>
    </row>
    <row r="705" spans="1:60">
      <c r="A705" s="49" t="str">
        <f>Requirements!A707</f>
        <v>MS-FSA_R344</v>
      </c>
      <c r="B705" s="87"/>
      <c r="C705" s="87"/>
      <c r="D705" s="87"/>
      <c r="E705" s="87"/>
      <c r="F705" s="87"/>
      <c r="G705" s="87"/>
      <c r="H705" s="87"/>
      <c r="I705" s="87"/>
      <c r="J705" s="87"/>
      <c r="K705" s="87"/>
      <c r="L705" s="87"/>
      <c r="M705" s="87"/>
      <c r="N705" s="87"/>
      <c r="O705" s="87"/>
      <c r="P705" s="87"/>
      <c r="Q705" s="87"/>
      <c r="R705" s="87"/>
      <c r="S705" s="87">
        <f>SUM(B705:R705)</f>
        <v>0</v>
      </c>
      <c r="T705" s="87">
        <f>IF(S705=0,0,1)</f>
        <v>0</v>
      </c>
      <c r="U705" s="87" t="b">
        <f>AND(V705:X705)</f>
        <v>0</v>
      </c>
      <c r="V705" s="87" t="b">
        <f>(Requirements!K707="Normative")</f>
        <v>1</v>
      </c>
      <c r="W705" s="87" t="b">
        <f>AND(Requirements!L707&lt;&gt;"Non-testable",Requirements!L707&lt;&gt;"Deleted",Requirements!L707&lt;&gt;"")</f>
        <v>0</v>
      </c>
      <c r="X705" s="87" t="b">
        <f>(VLOOKUP(Requirements!I707,Scope[[Role]:[Description]],2,FALSE)="In")</f>
        <v>1</v>
      </c>
      <c r="Y705" s="87">
        <f>IF(U705,T705, 0)</f>
        <v>0</v>
      </c>
    </row>
    <row r="706" spans="1:60">
      <c r="A706" s="155" t="str">
        <f>Requirements!A708</f>
        <v>MS-FSA_R401</v>
      </c>
      <c r="B706" s="51"/>
      <c r="C706" s="51"/>
      <c r="D706" s="51"/>
      <c r="E706" s="51"/>
      <c r="F706" s="51"/>
      <c r="G706" s="51"/>
      <c r="H706" s="51"/>
      <c r="I706" s="51"/>
      <c r="J706" s="51"/>
      <c r="K706" s="51"/>
      <c r="L706" s="51"/>
      <c r="M706" s="51"/>
      <c r="N706" s="51"/>
      <c r="O706" s="51"/>
      <c r="P706" s="51"/>
      <c r="Q706" s="51"/>
      <c r="R706" s="51"/>
      <c r="S706" s="51">
        <f>SUM(B706:R706)</f>
        <v>0</v>
      </c>
      <c r="T706" s="51">
        <f>IF(S706=0,0,1)</f>
        <v>0</v>
      </c>
      <c r="U706" s="51" t="b">
        <f>AND(V706:X706)</f>
        <v>0</v>
      </c>
      <c r="V706" s="51" t="b">
        <f>(Requirements!K708="Normative")</f>
        <v>0</v>
      </c>
      <c r="W706" s="51" t="b">
        <f>AND(Requirements!L708&lt;&gt;"Non-testable",Requirements!L708&lt;&gt;"Deleted",Requirements!L708&lt;&gt;"")</f>
        <v>0</v>
      </c>
      <c r="X706" s="51" t="b">
        <f>(VLOOKUP(Requirements!I708,Scope[[Role]:[Description]],2,FALSE)="In")</f>
        <v>1</v>
      </c>
      <c r="Y706" s="51">
        <f>IF(U706,T706, 0)</f>
        <v>0</v>
      </c>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c r="BA706" s="50"/>
      <c r="BB706" s="50"/>
      <c r="BC706" s="50"/>
      <c r="BD706" s="50"/>
      <c r="BE706" s="50"/>
      <c r="BF706" s="50"/>
      <c r="BG706" s="50"/>
      <c r="BH706" s="50"/>
    </row>
    <row r="707" spans="1:60">
      <c r="A707" s="49" t="str">
        <f>Requirements!A709</f>
        <v>MS-FSA_R5153</v>
      </c>
      <c r="B707" s="87"/>
      <c r="C707" s="87"/>
      <c r="D707" s="87"/>
      <c r="E707" s="87"/>
      <c r="F707" s="87"/>
      <c r="G707" s="87"/>
      <c r="H707" s="87"/>
      <c r="I707" s="87"/>
      <c r="J707" s="87"/>
      <c r="K707" s="87"/>
      <c r="L707" s="87"/>
      <c r="M707" s="87"/>
      <c r="N707" s="87"/>
      <c r="O707" s="87"/>
      <c r="P707" s="87"/>
      <c r="Q707" s="87"/>
      <c r="R707" s="87"/>
      <c r="S707" s="87">
        <f>SUM(B707:R707)</f>
        <v>0</v>
      </c>
      <c r="T707" s="87">
        <f>IF(S707=0,0,1)</f>
        <v>0</v>
      </c>
      <c r="U707" s="87" t="b">
        <f>AND(V707:X707)</f>
        <v>0</v>
      </c>
      <c r="V707" s="87" t="b">
        <f>(Requirements!K709="Normative")</f>
        <v>0</v>
      </c>
      <c r="W707" s="87" t="b">
        <f>AND(Requirements!L709&lt;&gt;"Non-testable",Requirements!L709&lt;&gt;"Deleted",Requirements!L709&lt;&gt;"")</f>
        <v>1</v>
      </c>
      <c r="X707" s="87" t="b">
        <f>(VLOOKUP(Requirements!I709,Scope[[Role]:[Description]],2,FALSE)="In")</f>
        <v>1</v>
      </c>
      <c r="Y707" s="87">
        <f>IF(U707,T707, 0)</f>
        <v>0</v>
      </c>
    </row>
    <row r="708" spans="1:60">
      <c r="A708" s="49" t="str">
        <f>Requirements!A710</f>
        <v>MS-FSA_R5154</v>
      </c>
      <c r="B708" s="87"/>
      <c r="C708" s="87"/>
      <c r="D708" s="87"/>
      <c r="E708" s="87"/>
      <c r="F708" s="87"/>
      <c r="G708" s="87"/>
      <c r="H708" s="87"/>
      <c r="I708" s="87"/>
      <c r="J708" s="87"/>
      <c r="K708" s="87"/>
      <c r="L708" s="87"/>
      <c r="M708" s="87"/>
      <c r="N708" s="87"/>
      <c r="O708" s="87"/>
      <c r="P708" s="87"/>
      <c r="Q708" s="87"/>
      <c r="R708" s="87"/>
      <c r="S708" s="87">
        <f>SUM(B708:R708)</f>
        <v>0</v>
      </c>
      <c r="T708" s="87">
        <f>IF(S708=0,0,1)</f>
        <v>0</v>
      </c>
      <c r="U708" s="87" t="b">
        <f>AND(V708:X708)</f>
        <v>0</v>
      </c>
      <c r="V708" s="87" t="b">
        <f>(Requirements!K710="Normative")</f>
        <v>0</v>
      </c>
      <c r="W708" s="87" t="b">
        <f>AND(Requirements!L710&lt;&gt;"Non-testable",Requirements!L710&lt;&gt;"Deleted",Requirements!L710&lt;&gt;"")</f>
        <v>1</v>
      </c>
      <c r="X708" s="87" t="b">
        <f>(VLOOKUP(Requirements!I710,Scope[[Role]:[Description]],2,FALSE)="In")</f>
        <v>1</v>
      </c>
      <c r="Y708" s="87">
        <f>IF(U708,T708, 0)</f>
        <v>0</v>
      </c>
    </row>
    <row r="709" spans="1:60">
      <c r="A709" s="49" t="str">
        <f>Requirements!A711</f>
        <v>MS-FSA_R5155</v>
      </c>
      <c r="B709" s="87"/>
      <c r="C709" s="87"/>
      <c r="D709" s="87"/>
      <c r="E709" s="87"/>
      <c r="F709" s="87"/>
      <c r="G709" s="87"/>
      <c r="H709" s="87"/>
      <c r="I709" s="87"/>
      <c r="J709" s="87"/>
      <c r="K709" s="87"/>
      <c r="L709" s="87"/>
      <c r="M709" s="87"/>
      <c r="N709" s="87"/>
      <c r="O709" s="87"/>
      <c r="P709" s="87"/>
      <c r="Q709" s="87"/>
      <c r="R709" s="87"/>
      <c r="S709" s="87">
        <f>SUM(B709:R709)</f>
        <v>0</v>
      </c>
      <c r="T709" s="87">
        <f>IF(S709=0,0,1)</f>
        <v>0</v>
      </c>
      <c r="U709" s="87" t="b">
        <f>AND(V709:X709)</f>
        <v>0</v>
      </c>
      <c r="V709" s="87" t="b">
        <f>(Requirements!K711="Normative")</f>
        <v>1</v>
      </c>
      <c r="W709" s="87" t="b">
        <f>AND(Requirements!L711&lt;&gt;"Non-testable",Requirements!L711&lt;&gt;"Deleted",Requirements!L711&lt;&gt;"")</f>
        <v>0</v>
      </c>
      <c r="X709" s="87" t="b">
        <f>(VLOOKUP(Requirements!I711,Scope[[Role]:[Description]],2,FALSE)="In")</f>
        <v>1</v>
      </c>
      <c r="Y709" s="87">
        <f>IF(U709,T709, 0)</f>
        <v>0</v>
      </c>
    </row>
    <row r="710" spans="1:60">
      <c r="A710" s="49" t="str">
        <f>Requirements!A712</f>
        <v>MS-FSA_R345</v>
      </c>
      <c r="B710" s="87"/>
      <c r="C710" s="87"/>
      <c r="D710" s="87"/>
      <c r="E710" s="87"/>
      <c r="F710" s="87"/>
      <c r="G710" s="87"/>
      <c r="H710" s="87"/>
      <c r="I710" s="87"/>
      <c r="J710" s="87"/>
      <c r="K710" s="87"/>
      <c r="L710" s="87"/>
      <c r="M710" s="87"/>
      <c r="N710" s="87"/>
      <c r="O710" s="87"/>
      <c r="P710" s="87"/>
      <c r="Q710" s="87"/>
      <c r="R710" s="87"/>
      <c r="S710" s="87">
        <f>SUM(B710:R710)</f>
        <v>0</v>
      </c>
      <c r="T710" s="87">
        <f>IF(S710=0,0,1)</f>
        <v>0</v>
      </c>
      <c r="U710" s="87" t="b">
        <f>AND(V710:X710)</f>
        <v>0</v>
      </c>
      <c r="V710" s="87" t="b">
        <f>(Requirements!K712="Normative")</f>
        <v>1</v>
      </c>
      <c r="W710" s="87" t="b">
        <f>AND(Requirements!L712&lt;&gt;"Non-testable",Requirements!L712&lt;&gt;"Deleted",Requirements!L712&lt;&gt;"")</f>
        <v>1</v>
      </c>
      <c r="X710" s="87" t="b">
        <f>(VLOOKUP(Requirements!I712,Scope[[Role]:[Description]],2,FALSE)="In")</f>
        <v>0</v>
      </c>
      <c r="Y710" s="87">
        <f>IF(U710,T710, 0)</f>
        <v>0</v>
      </c>
    </row>
    <row r="711" spans="1:60">
      <c r="A711" s="49" t="str">
        <f>Requirements!A713</f>
        <v>MS-FSA_R346</v>
      </c>
      <c r="B711" s="87"/>
      <c r="C711" s="87"/>
      <c r="D711" s="87"/>
      <c r="E711" s="87"/>
      <c r="F711" s="87"/>
      <c r="G711" s="87"/>
      <c r="H711" s="87"/>
      <c r="I711" s="87"/>
      <c r="J711" s="87"/>
      <c r="K711" s="87"/>
      <c r="L711" s="87"/>
      <c r="M711" s="87"/>
      <c r="N711" s="87"/>
      <c r="O711" s="87"/>
      <c r="P711" s="87"/>
      <c r="Q711" s="87"/>
      <c r="R711" s="87"/>
      <c r="S711" s="87">
        <f>SUM(B711:R711)</f>
        <v>0</v>
      </c>
      <c r="T711" s="87">
        <f>IF(S711=0,0,1)</f>
        <v>0</v>
      </c>
      <c r="U711" s="87" t="b">
        <f>AND(V711:X711)</f>
        <v>0</v>
      </c>
      <c r="V711" s="87" t="b">
        <f>(Requirements!K713="Normative")</f>
        <v>0</v>
      </c>
      <c r="W711" s="87" t="b">
        <f>AND(Requirements!L713&lt;&gt;"Non-testable",Requirements!L713&lt;&gt;"Deleted",Requirements!L713&lt;&gt;"")</f>
        <v>1</v>
      </c>
      <c r="X711" s="87" t="b">
        <f>(VLOOKUP(Requirements!I713,Scope[[Role]:[Description]],2,FALSE)="In")</f>
        <v>0</v>
      </c>
      <c r="Y711" s="87">
        <f>IF(U711,T711, 0)</f>
        <v>0</v>
      </c>
    </row>
    <row r="712" spans="1:60">
      <c r="A712" s="49" t="str">
        <f>Requirements!A714</f>
        <v>MS-FSA_R347</v>
      </c>
      <c r="B712" s="87"/>
      <c r="C712" s="87"/>
      <c r="D712" s="87"/>
      <c r="E712" s="87"/>
      <c r="F712" s="87"/>
      <c r="G712" s="87"/>
      <c r="H712" s="87"/>
      <c r="I712" s="87"/>
      <c r="J712" s="87"/>
      <c r="K712" s="87"/>
      <c r="L712" s="87"/>
      <c r="M712" s="87"/>
      <c r="N712" s="87"/>
      <c r="O712" s="87"/>
      <c r="P712" s="87"/>
      <c r="Q712" s="87"/>
      <c r="R712" s="87"/>
      <c r="S712" s="87">
        <f>SUM(B712:R712)</f>
        <v>0</v>
      </c>
      <c r="T712" s="87">
        <f>IF(S712=0,0,1)</f>
        <v>0</v>
      </c>
      <c r="U712" s="87" t="b">
        <f>AND(V712:X712)</f>
        <v>0</v>
      </c>
      <c r="V712" s="87" t="b">
        <f>(Requirements!K714="Normative")</f>
        <v>0</v>
      </c>
      <c r="W712" s="87" t="b">
        <f>AND(Requirements!L714&lt;&gt;"Non-testable",Requirements!L714&lt;&gt;"Deleted",Requirements!L714&lt;&gt;"")</f>
        <v>1</v>
      </c>
      <c r="X712" s="87" t="b">
        <f>(VLOOKUP(Requirements!I714,Scope[[Role]:[Description]],2,FALSE)="In")</f>
        <v>0</v>
      </c>
      <c r="Y712" s="87">
        <f>IF(U712,T712, 0)</f>
        <v>0</v>
      </c>
    </row>
    <row r="713" spans="1:60">
      <c r="A713" s="49" t="str">
        <f>Requirements!A715</f>
        <v>MS-FSA_R348</v>
      </c>
      <c r="B713" s="87"/>
      <c r="C713" s="87"/>
      <c r="D713" s="87"/>
      <c r="E713" s="87"/>
      <c r="F713" s="87"/>
      <c r="G713" s="87"/>
      <c r="H713" s="87"/>
      <c r="I713" s="87"/>
      <c r="J713" s="87"/>
      <c r="K713" s="87"/>
      <c r="L713" s="87"/>
      <c r="M713" s="87"/>
      <c r="N713" s="87"/>
      <c r="O713" s="87"/>
      <c r="P713" s="87"/>
      <c r="Q713" s="87"/>
      <c r="R713" s="87"/>
      <c r="S713" s="87">
        <f>SUM(B713:R713)</f>
        <v>0</v>
      </c>
      <c r="T713" s="87">
        <f>IF(S713=0,0,1)</f>
        <v>0</v>
      </c>
      <c r="U713" s="87" t="b">
        <f>AND(V713:X713)</f>
        <v>0</v>
      </c>
      <c r="V713" s="87" t="b">
        <f>(Requirements!K715="Normative")</f>
        <v>0</v>
      </c>
      <c r="W713" s="87" t="b">
        <f>AND(Requirements!L715&lt;&gt;"Non-testable",Requirements!L715&lt;&gt;"Deleted",Requirements!L715&lt;&gt;"")</f>
        <v>1</v>
      </c>
      <c r="X713" s="87" t="b">
        <f>(VLOOKUP(Requirements!I715,Scope[[Role]:[Description]],2,FALSE)="In")</f>
        <v>0</v>
      </c>
      <c r="Y713" s="87">
        <f>IF(U713,T713, 0)</f>
        <v>0</v>
      </c>
    </row>
    <row r="714" spans="1:60">
      <c r="A714" s="49" t="str">
        <f>Requirements!A716</f>
        <v>MS-FSA_R349</v>
      </c>
      <c r="B714" s="87"/>
      <c r="C714" s="87"/>
      <c r="D714" s="87"/>
      <c r="E714" s="87"/>
      <c r="F714" s="87"/>
      <c r="G714" s="87"/>
      <c r="H714" s="87"/>
      <c r="I714" s="87"/>
      <c r="J714" s="87"/>
      <c r="K714" s="87"/>
      <c r="L714" s="87"/>
      <c r="M714" s="87"/>
      <c r="N714" s="87"/>
      <c r="O714" s="87"/>
      <c r="P714" s="87"/>
      <c r="Q714" s="87"/>
      <c r="R714" s="87"/>
      <c r="S714" s="87">
        <f>SUM(B714:R714)</f>
        <v>0</v>
      </c>
      <c r="T714" s="87">
        <f>IF(S714=0,0,1)</f>
        <v>0</v>
      </c>
      <c r="U714" s="87" t="b">
        <f>AND(V714:X714)</f>
        <v>0</v>
      </c>
      <c r="V714" s="87" t="b">
        <f>(Requirements!K716="Normative")</f>
        <v>0</v>
      </c>
      <c r="W714" s="87" t="b">
        <f>AND(Requirements!L716&lt;&gt;"Non-testable",Requirements!L716&lt;&gt;"Deleted",Requirements!L716&lt;&gt;"")</f>
        <v>1</v>
      </c>
      <c r="X714" s="87" t="b">
        <f>(VLOOKUP(Requirements!I716,Scope[[Role]:[Description]],2,FALSE)="In")</f>
        <v>0</v>
      </c>
      <c r="Y714" s="87">
        <f>IF(U714,T714, 0)</f>
        <v>0</v>
      </c>
    </row>
    <row r="715" spans="1:60">
      <c r="A715" s="49" t="str">
        <f>Requirements!A717</f>
        <v>MS-FSA_R350</v>
      </c>
      <c r="B715" s="87"/>
      <c r="C715" s="87"/>
      <c r="D715" s="87"/>
      <c r="E715" s="87"/>
      <c r="F715" s="87"/>
      <c r="G715" s="87"/>
      <c r="H715" s="87"/>
      <c r="I715" s="87"/>
      <c r="J715" s="87"/>
      <c r="K715" s="87"/>
      <c r="L715" s="87"/>
      <c r="M715" s="87"/>
      <c r="N715" s="87"/>
      <c r="O715" s="87"/>
      <c r="P715" s="87"/>
      <c r="Q715" s="87"/>
      <c r="R715" s="87"/>
      <c r="S715" s="87">
        <f>SUM(B715:R715)</f>
        <v>0</v>
      </c>
      <c r="T715" s="87">
        <f>IF(S715=0,0,1)</f>
        <v>0</v>
      </c>
      <c r="U715" s="87" t="b">
        <f>AND(V715:X715)</f>
        <v>0</v>
      </c>
      <c r="V715" s="87" t="b">
        <f>(Requirements!K717="Normative")</f>
        <v>0</v>
      </c>
      <c r="W715" s="87" t="b">
        <f>AND(Requirements!L717&lt;&gt;"Non-testable",Requirements!L717&lt;&gt;"Deleted",Requirements!L717&lt;&gt;"")</f>
        <v>1</v>
      </c>
      <c r="X715" s="87" t="b">
        <f>(VLOOKUP(Requirements!I717,Scope[[Role]:[Description]],2,FALSE)="In")</f>
        <v>0</v>
      </c>
      <c r="Y715" s="87">
        <f>IF(U715,T715, 0)</f>
        <v>0</v>
      </c>
    </row>
    <row r="716" spans="1:60">
      <c r="A716" s="49" t="str">
        <f>Requirements!A718</f>
        <v>MS-FSA_R351</v>
      </c>
      <c r="B716" s="87"/>
      <c r="C716" s="87"/>
      <c r="D716" s="87"/>
      <c r="E716" s="87"/>
      <c r="F716" s="87"/>
      <c r="G716" s="87"/>
      <c r="H716" s="87"/>
      <c r="I716" s="87"/>
      <c r="J716" s="87"/>
      <c r="K716" s="87"/>
      <c r="L716" s="87"/>
      <c r="M716" s="87"/>
      <c r="N716" s="87"/>
      <c r="O716" s="87"/>
      <c r="P716" s="87"/>
      <c r="Q716" s="87"/>
      <c r="R716" s="87"/>
      <c r="S716" s="87">
        <f>SUM(B716:R716)</f>
        <v>0</v>
      </c>
      <c r="T716" s="87">
        <f>IF(S716=0,0,1)</f>
        <v>0</v>
      </c>
      <c r="U716" s="87" t="b">
        <f>AND(V716:X716)</f>
        <v>0</v>
      </c>
      <c r="V716" s="87" t="b">
        <f>(Requirements!K718="Normative")</f>
        <v>0</v>
      </c>
      <c r="W716" s="87" t="b">
        <f>AND(Requirements!L718&lt;&gt;"Non-testable",Requirements!L718&lt;&gt;"Deleted",Requirements!L718&lt;&gt;"")</f>
        <v>1</v>
      </c>
      <c r="X716" s="87" t="b">
        <f>(VLOOKUP(Requirements!I718,Scope[[Role]:[Description]],2,FALSE)="In")</f>
        <v>0</v>
      </c>
      <c r="Y716" s="87">
        <f>IF(U716,T716, 0)</f>
        <v>0</v>
      </c>
    </row>
    <row r="717" spans="1:60">
      <c r="A717" s="49" t="str">
        <f>Requirements!A719</f>
        <v>MS-FSA_R352</v>
      </c>
      <c r="B717" s="87"/>
      <c r="C717" s="87"/>
      <c r="D717" s="87"/>
      <c r="E717" s="87"/>
      <c r="F717" s="87"/>
      <c r="G717" s="87"/>
      <c r="H717" s="87"/>
      <c r="I717" s="87"/>
      <c r="J717" s="87"/>
      <c r="K717" s="87"/>
      <c r="L717" s="87"/>
      <c r="M717" s="87"/>
      <c r="N717" s="87"/>
      <c r="O717" s="87"/>
      <c r="P717" s="87"/>
      <c r="Q717" s="87"/>
      <c r="R717" s="87"/>
      <c r="S717" s="87">
        <f>SUM(B717:R717)</f>
        <v>0</v>
      </c>
      <c r="T717" s="87">
        <f>IF(S717=0,0,1)</f>
        <v>0</v>
      </c>
      <c r="U717" s="87" t="b">
        <f>AND(V717:X717)</f>
        <v>0</v>
      </c>
      <c r="V717" s="87" t="b">
        <f>(Requirements!K719="Normative")</f>
        <v>0</v>
      </c>
      <c r="W717" s="87" t="b">
        <f>AND(Requirements!L719&lt;&gt;"Non-testable",Requirements!L719&lt;&gt;"Deleted",Requirements!L719&lt;&gt;"")</f>
        <v>1</v>
      </c>
      <c r="X717" s="87" t="b">
        <f>(VLOOKUP(Requirements!I719,Scope[[Role]:[Description]],2,FALSE)="In")</f>
        <v>0</v>
      </c>
      <c r="Y717" s="87">
        <f>IF(U717,T717, 0)</f>
        <v>0</v>
      </c>
    </row>
    <row r="718" spans="1:60">
      <c r="A718" s="49" t="str">
        <f>Requirements!A720</f>
        <v>MS-FSA_R353</v>
      </c>
      <c r="B718" s="87"/>
      <c r="C718" s="87"/>
      <c r="D718" s="87"/>
      <c r="E718" s="87"/>
      <c r="F718" s="87"/>
      <c r="G718" s="87"/>
      <c r="H718" s="87"/>
      <c r="I718" s="87"/>
      <c r="J718" s="87"/>
      <c r="K718" s="87"/>
      <c r="L718" s="87"/>
      <c r="M718" s="87"/>
      <c r="N718" s="87"/>
      <c r="O718" s="87"/>
      <c r="P718" s="87"/>
      <c r="Q718" s="87"/>
      <c r="R718" s="87"/>
      <c r="S718" s="87">
        <f>SUM(B718:R718)</f>
        <v>0</v>
      </c>
      <c r="T718" s="87">
        <f>IF(S718=0,0,1)</f>
        <v>0</v>
      </c>
      <c r="U718" s="87" t="b">
        <f>AND(V718:X718)</f>
        <v>0</v>
      </c>
      <c r="V718" s="87" t="b">
        <f>(Requirements!K720="Normative")</f>
        <v>0</v>
      </c>
      <c r="W718" s="87" t="b">
        <f>AND(Requirements!L720&lt;&gt;"Non-testable",Requirements!L720&lt;&gt;"Deleted",Requirements!L720&lt;&gt;"")</f>
        <v>1</v>
      </c>
      <c r="X718" s="87" t="b">
        <f>(VLOOKUP(Requirements!I720,Scope[[Role]:[Description]],2,FALSE)="In")</f>
        <v>0</v>
      </c>
      <c r="Y718" s="87">
        <f>IF(U718,T718, 0)</f>
        <v>0</v>
      </c>
    </row>
    <row r="719" spans="1:60">
      <c r="A719" s="49" t="str">
        <f>Requirements!A721</f>
        <v>MS-FSA_R354</v>
      </c>
      <c r="B719" s="87"/>
      <c r="C719" s="87"/>
      <c r="D719" s="87"/>
      <c r="E719" s="87"/>
      <c r="F719" s="87"/>
      <c r="G719" s="87"/>
      <c r="H719" s="87"/>
      <c r="I719" s="87"/>
      <c r="J719" s="87"/>
      <c r="K719" s="87"/>
      <c r="L719" s="87"/>
      <c r="M719" s="87"/>
      <c r="N719" s="87"/>
      <c r="O719" s="87"/>
      <c r="P719" s="87"/>
      <c r="Q719" s="87"/>
      <c r="R719" s="87"/>
      <c r="S719" s="87">
        <f>SUM(B719:R719)</f>
        <v>0</v>
      </c>
      <c r="T719" s="87">
        <f>IF(S719=0,0,1)</f>
        <v>0</v>
      </c>
      <c r="U719" s="87" t="b">
        <f>AND(V719:X719)</f>
        <v>0</v>
      </c>
      <c r="V719" s="87" t="b">
        <f>(Requirements!K721="Normative")</f>
        <v>0</v>
      </c>
      <c r="W719" s="87" t="b">
        <f>AND(Requirements!L721&lt;&gt;"Non-testable",Requirements!L721&lt;&gt;"Deleted",Requirements!L721&lt;&gt;"")</f>
        <v>1</v>
      </c>
      <c r="X719" s="87" t="b">
        <f>(VLOOKUP(Requirements!I721,Scope[[Role]:[Description]],2,FALSE)="In")</f>
        <v>0</v>
      </c>
      <c r="Y719" s="87">
        <f>IF(U719,T719, 0)</f>
        <v>0</v>
      </c>
    </row>
    <row r="720" spans="1:60">
      <c r="A720" s="49" t="str">
        <f>Requirements!A722</f>
        <v>MS-FSA_R355</v>
      </c>
      <c r="B720" s="87"/>
      <c r="C720" s="87"/>
      <c r="D720" s="87"/>
      <c r="E720" s="87"/>
      <c r="F720" s="87"/>
      <c r="G720" s="87"/>
      <c r="H720" s="87"/>
      <c r="I720" s="87"/>
      <c r="J720" s="87"/>
      <c r="K720" s="87"/>
      <c r="L720" s="87"/>
      <c r="M720" s="87"/>
      <c r="N720" s="87"/>
      <c r="O720" s="87"/>
      <c r="P720" s="87"/>
      <c r="Q720" s="87"/>
      <c r="R720" s="87"/>
      <c r="S720" s="87">
        <f>SUM(B720:R720)</f>
        <v>0</v>
      </c>
      <c r="T720" s="87">
        <f>IF(S720=0,0,1)</f>
        <v>0</v>
      </c>
      <c r="U720" s="87" t="b">
        <f>AND(V720:X720)</f>
        <v>0</v>
      </c>
      <c r="V720" s="87" t="b">
        <f>(Requirements!K722="Normative")</f>
        <v>0</v>
      </c>
      <c r="W720" s="87" t="b">
        <f>AND(Requirements!L722&lt;&gt;"Non-testable",Requirements!L722&lt;&gt;"Deleted",Requirements!L722&lt;&gt;"")</f>
        <v>1</v>
      </c>
      <c r="X720" s="87" t="b">
        <f>(VLOOKUP(Requirements!I722,Scope[[Role]:[Description]],2,FALSE)="In")</f>
        <v>0</v>
      </c>
      <c r="Y720" s="87">
        <f>IF(U720,T720, 0)</f>
        <v>0</v>
      </c>
    </row>
    <row r="721" spans="1:60">
      <c r="A721" s="49" t="str">
        <f>Requirements!A723</f>
        <v>MS-FSA_R4500</v>
      </c>
      <c r="B721" s="87"/>
      <c r="C721" s="87"/>
      <c r="D721" s="87"/>
      <c r="E721" s="87"/>
      <c r="F721" s="87"/>
      <c r="G721" s="87"/>
      <c r="H721" s="87"/>
      <c r="I721" s="87"/>
      <c r="J721" s="87"/>
      <c r="K721" s="87"/>
      <c r="L721" s="87"/>
      <c r="M721" s="87"/>
      <c r="N721" s="87"/>
      <c r="O721" s="87"/>
      <c r="P721" s="87"/>
      <c r="Q721" s="87"/>
      <c r="R721" s="87"/>
      <c r="S721" s="87">
        <f>SUM(B721:R721)</f>
        <v>0</v>
      </c>
      <c r="T721" s="87">
        <f>IF(S721=0,0,1)</f>
        <v>0</v>
      </c>
      <c r="U721" s="87" t="b">
        <f>AND(V721:X721)</f>
        <v>0</v>
      </c>
      <c r="V721" s="87" t="b">
        <f>(Requirements!K723="Normative")</f>
        <v>0</v>
      </c>
      <c r="W721" s="87" t="b">
        <f>AND(Requirements!L723&lt;&gt;"Non-testable",Requirements!L723&lt;&gt;"Deleted",Requirements!L723&lt;&gt;"")</f>
        <v>1</v>
      </c>
      <c r="X721" s="87" t="b">
        <f>(VLOOKUP(Requirements!I723,Scope[[Role]:[Description]],2,FALSE)="In")</f>
        <v>0</v>
      </c>
      <c r="Y721" s="87">
        <f>IF(U721,T721, 0)</f>
        <v>0</v>
      </c>
    </row>
    <row r="722" spans="1:60">
      <c r="A722" s="49" t="str">
        <f>Requirements!A724</f>
        <v>MS-FSA_R4501</v>
      </c>
      <c r="B722" s="87"/>
      <c r="C722" s="87"/>
      <c r="D722" s="87"/>
      <c r="E722" s="87"/>
      <c r="F722" s="87"/>
      <c r="G722" s="87"/>
      <c r="H722" s="87"/>
      <c r="I722" s="87"/>
      <c r="J722" s="87"/>
      <c r="K722" s="87"/>
      <c r="L722" s="87"/>
      <c r="M722" s="87"/>
      <c r="N722" s="87"/>
      <c r="O722" s="87"/>
      <c r="P722" s="87"/>
      <c r="Q722" s="87"/>
      <c r="R722" s="87"/>
      <c r="S722" s="87">
        <f>SUM(B722:R722)</f>
        <v>0</v>
      </c>
      <c r="T722" s="87">
        <f>IF(S722=0,0,1)</f>
        <v>0</v>
      </c>
      <c r="U722" s="87" t="b">
        <f>AND(V722:X722)</f>
        <v>0</v>
      </c>
      <c r="V722" s="87" t="b">
        <f>(Requirements!K724="Normative")</f>
        <v>1</v>
      </c>
      <c r="W722" s="87" t="b">
        <f>AND(Requirements!L724&lt;&gt;"Non-testable",Requirements!L724&lt;&gt;"Deleted",Requirements!L724&lt;&gt;"")</f>
        <v>1</v>
      </c>
      <c r="X722" s="87" t="b">
        <f>(VLOOKUP(Requirements!I724,Scope[[Role]:[Description]],2,FALSE)="In")</f>
        <v>0</v>
      </c>
      <c r="Y722" s="87">
        <f>IF(U722,T722, 0)</f>
        <v>0</v>
      </c>
    </row>
    <row r="723" spans="1:60">
      <c r="A723" s="155" t="str">
        <f>Requirements!A725</f>
        <v>MS-FSA_R4502</v>
      </c>
      <c r="B723" s="51"/>
      <c r="C723" s="51"/>
      <c r="D723" s="51"/>
      <c r="E723" s="51"/>
      <c r="F723" s="51"/>
      <c r="G723" s="51"/>
      <c r="H723" s="51"/>
      <c r="I723" s="51"/>
      <c r="J723" s="51"/>
      <c r="K723" s="51"/>
      <c r="L723" s="51"/>
      <c r="M723" s="51"/>
      <c r="N723" s="51"/>
      <c r="O723" s="51"/>
      <c r="P723" s="51"/>
      <c r="Q723" s="51"/>
      <c r="R723" s="51"/>
      <c r="S723" s="51">
        <f>SUM(B723:R723)</f>
        <v>0</v>
      </c>
      <c r="T723" s="51">
        <f>IF(S723=0,0,1)</f>
        <v>0</v>
      </c>
      <c r="U723" s="51" t="b">
        <f>AND(V723:X723)</f>
        <v>0</v>
      </c>
      <c r="V723" s="51" t="b">
        <f>(Requirements!K725="Normative")</f>
        <v>0</v>
      </c>
      <c r="W723" s="51" t="b">
        <f>AND(Requirements!L725&lt;&gt;"Non-testable",Requirements!L725&lt;&gt;"Deleted",Requirements!L725&lt;&gt;"")</f>
        <v>0</v>
      </c>
      <c r="X723" s="51" t="b">
        <f>(VLOOKUP(Requirements!I725,Scope[[Role]:[Description]],2,FALSE)="In")</f>
        <v>0</v>
      </c>
      <c r="Y723" s="51">
        <f>IF(U723,T723, 0)</f>
        <v>0</v>
      </c>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c r="BA723" s="50"/>
      <c r="BB723" s="50"/>
      <c r="BC723" s="50"/>
      <c r="BD723" s="50"/>
      <c r="BE723" s="50"/>
      <c r="BF723" s="50"/>
      <c r="BG723" s="50"/>
      <c r="BH723" s="50"/>
    </row>
    <row r="724" spans="1:60">
      <c r="A724" s="156" t="str">
        <f>Requirements!A726</f>
        <v>MS-FSA_R356</v>
      </c>
      <c r="B724" s="87"/>
      <c r="C724" s="87">
        <v>1</v>
      </c>
      <c r="D724" s="87"/>
      <c r="E724" s="87"/>
      <c r="F724" s="87"/>
      <c r="G724" s="87"/>
      <c r="H724" s="87"/>
      <c r="I724" s="87"/>
      <c r="J724" s="87"/>
      <c r="K724" s="87"/>
      <c r="L724" s="87"/>
      <c r="M724" s="87"/>
      <c r="N724" s="87"/>
      <c r="O724" s="87"/>
      <c r="P724" s="87"/>
      <c r="Q724" s="87"/>
      <c r="R724" s="87"/>
      <c r="S724" s="87">
        <f>SUM(B724:R724)</f>
        <v>1</v>
      </c>
      <c r="T724" s="52">
        <f>IF(S724=0,0,1)</f>
        <v>1</v>
      </c>
      <c r="U724" s="52" t="b">
        <f>AND(V724:X724)</f>
        <v>1</v>
      </c>
      <c r="V724" s="87" t="b">
        <f>(Requirements!K726="Normative")</f>
        <v>1</v>
      </c>
      <c r="W724" s="87" t="b">
        <f>AND(Requirements!L726&lt;&gt;"Non-testable",Requirements!L726&lt;&gt;"Deleted",Requirements!L726&lt;&gt;"")</f>
        <v>1</v>
      </c>
      <c r="X724" s="87" t="b">
        <f>(VLOOKUP(Requirements!I726,Scope[[Role]:[Description]],2,FALSE)="In")</f>
        <v>1</v>
      </c>
      <c r="Y724" s="87">
        <f>IF(U724,T724, 0)</f>
        <v>1</v>
      </c>
    </row>
    <row r="725" spans="1:60">
      <c r="A725" s="49" t="str">
        <f>Requirements!A727</f>
        <v>MS-FSA_R357</v>
      </c>
      <c r="B725" s="87"/>
      <c r="C725" s="87"/>
      <c r="D725" s="87"/>
      <c r="E725" s="87"/>
      <c r="F725" s="87"/>
      <c r="G725" s="87"/>
      <c r="H725" s="87"/>
      <c r="I725" s="87"/>
      <c r="J725" s="87"/>
      <c r="K725" s="87"/>
      <c r="L725" s="87"/>
      <c r="M725" s="87"/>
      <c r="N725" s="87"/>
      <c r="O725" s="87"/>
      <c r="P725" s="87"/>
      <c r="Q725" s="87"/>
      <c r="R725" s="87"/>
      <c r="S725" s="87">
        <f>SUM(B725:R725)</f>
        <v>0</v>
      </c>
      <c r="T725" s="87">
        <f>IF(S725=0,0,1)</f>
        <v>0</v>
      </c>
      <c r="U725" s="87" t="b">
        <f>AND(V725:X725)</f>
        <v>0</v>
      </c>
      <c r="V725" s="87" t="b">
        <f>(Requirements!K727="Normative")</f>
        <v>0</v>
      </c>
      <c r="W725" s="87" t="b">
        <f>AND(Requirements!L727&lt;&gt;"Non-testable",Requirements!L727&lt;&gt;"Deleted",Requirements!L727&lt;&gt;"")</f>
        <v>1</v>
      </c>
      <c r="X725" s="87" t="b">
        <f>(VLOOKUP(Requirements!I727,Scope[[Role]:[Description]],2,FALSE)="In")</f>
        <v>1</v>
      </c>
      <c r="Y725" s="87">
        <f>IF(U725,T725, 0)</f>
        <v>0</v>
      </c>
    </row>
    <row r="726" spans="1:60">
      <c r="A726" s="156" t="str">
        <f>Requirements!A728</f>
        <v>MS-FSA_R358</v>
      </c>
      <c r="B726" s="87"/>
      <c r="C726" s="87">
        <v>1</v>
      </c>
      <c r="D726" s="87"/>
      <c r="E726" s="87"/>
      <c r="F726" s="87"/>
      <c r="G726" s="87"/>
      <c r="H726" s="87"/>
      <c r="I726" s="87"/>
      <c r="J726" s="87"/>
      <c r="K726" s="87"/>
      <c r="L726" s="87"/>
      <c r="M726" s="87"/>
      <c r="N726" s="87"/>
      <c r="O726" s="87"/>
      <c r="P726" s="87"/>
      <c r="Q726" s="87"/>
      <c r="R726" s="87"/>
      <c r="S726" s="87">
        <f>SUM(B726:R726)</f>
        <v>1</v>
      </c>
      <c r="T726" s="52">
        <f>IF(S726=0,0,1)</f>
        <v>1</v>
      </c>
      <c r="U726" s="52" t="b">
        <f>AND(V726:X726)</f>
        <v>1</v>
      </c>
      <c r="V726" s="87" t="b">
        <f>(Requirements!K728="Normative")</f>
        <v>1</v>
      </c>
      <c r="W726" s="87" t="b">
        <f>AND(Requirements!L728&lt;&gt;"Non-testable",Requirements!L728&lt;&gt;"Deleted",Requirements!L728&lt;&gt;"")</f>
        <v>1</v>
      </c>
      <c r="X726" s="87" t="b">
        <f>(VLOOKUP(Requirements!I728,Scope[[Role]:[Description]],2,FALSE)="In")</f>
        <v>1</v>
      </c>
      <c r="Y726" s="87">
        <f>IF(U726,T726, 0)</f>
        <v>1</v>
      </c>
    </row>
    <row r="727" spans="1:60">
      <c r="A727" s="49" t="str">
        <f>Requirements!A729</f>
        <v>MS-FSA_R359</v>
      </c>
      <c r="B727" s="87"/>
      <c r="C727" s="87"/>
      <c r="D727" s="87"/>
      <c r="E727" s="87"/>
      <c r="F727" s="87"/>
      <c r="G727" s="87"/>
      <c r="H727" s="87"/>
      <c r="I727" s="87"/>
      <c r="J727" s="87"/>
      <c r="K727" s="87"/>
      <c r="L727" s="87"/>
      <c r="M727" s="87"/>
      <c r="N727" s="87"/>
      <c r="O727" s="87"/>
      <c r="P727" s="87"/>
      <c r="Q727" s="87"/>
      <c r="R727" s="87"/>
      <c r="S727" s="87">
        <f>SUM(B727:R727)</f>
        <v>0</v>
      </c>
      <c r="T727" s="87">
        <f>IF(S727=0,0,1)</f>
        <v>0</v>
      </c>
      <c r="U727" s="87" t="b">
        <f>AND(V727:X727)</f>
        <v>0</v>
      </c>
      <c r="V727" s="87" t="b">
        <f>(Requirements!K729="Normative")</f>
        <v>0</v>
      </c>
      <c r="W727" s="87" t="b">
        <f>AND(Requirements!L729&lt;&gt;"Non-testable",Requirements!L729&lt;&gt;"Deleted",Requirements!L729&lt;&gt;"")</f>
        <v>1</v>
      </c>
      <c r="X727" s="87" t="b">
        <f>(VLOOKUP(Requirements!I729,Scope[[Role]:[Description]],2,FALSE)="In")</f>
        <v>1</v>
      </c>
      <c r="Y727" s="87">
        <f>IF(U727,T727, 0)</f>
        <v>0</v>
      </c>
    </row>
    <row r="728" spans="1:60">
      <c r="A728" s="49" t="str">
        <f>Requirements!A730</f>
        <v>MS-FSA_R360</v>
      </c>
      <c r="B728" s="87"/>
      <c r="C728" s="87"/>
      <c r="D728" s="87"/>
      <c r="E728" s="87"/>
      <c r="F728" s="87"/>
      <c r="G728" s="87"/>
      <c r="H728" s="87"/>
      <c r="I728" s="87"/>
      <c r="J728" s="87"/>
      <c r="K728" s="87"/>
      <c r="L728" s="87"/>
      <c r="M728" s="87"/>
      <c r="N728" s="87"/>
      <c r="O728" s="87"/>
      <c r="P728" s="87"/>
      <c r="Q728" s="87"/>
      <c r="R728" s="87"/>
      <c r="S728" s="87">
        <f>SUM(B728:R728)</f>
        <v>0</v>
      </c>
      <c r="T728" s="87">
        <f>IF(S728=0,0,1)</f>
        <v>0</v>
      </c>
      <c r="U728" s="87" t="b">
        <f>AND(V728:X728)</f>
        <v>0</v>
      </c>
      <c r="V728" s="87" t="b">
        <f>(Requirements!K730="Normative")</f>
        <v>0</v>
      </c>
      <c r="W728" s="87" t="b">
        <f>AND(Requirements!L730&lt;&gt;"Non-testable",Requirements!L730&lt;&gt;"Deleted",Requirements!L730&lt;&gt;"")</f>
        <v>1</v>
      </c>
      <c r="X728" s="87" t="b">
        <f>(VLOOKUP(Requirements!I730,Scope[[Role]:[Description]],2,FALSE)="In")</f>
        <v>1</v>
      </c>
      <c r="Y728" s="87">
        <f>IF(U728,T728, 0)</f>
        <v>0</v>
      </c>
    </row>
    <row r="729" spans="1:60">
      <c r="A729" s="156" t="str">
        <f>Requirements!A731</f>
        <v>MS-FSA_R2368</v>
      </c>
      <c r="B729" s="87"/>
      <c r="C729" s="87">
        <v>1</v>
      </c>
      <c r="D729" s="87"/>
      <c r="E729" s="87"/>
      <c r="F729" s="87"/>
      <c r="G729" s="87"/>
      <c r="H729" s="87"/>
      <c r="I729" s="87"/>
      <c r="J729" s="87"/>
      <c r="K729" s="87"/>
      <c r="L729" s="87"/>
      <c r="M729" s="87"/>
      <c r="N729" s="87"/>
      <c r="O729" s="87"/>
      <c r="P729" s="87"/>
      <c r="Q729" s="87"/>
      <c r="R729" s="87"/>
      <c r="S729" s="87">
        <f>SUM(B729:R729)</f>
        <v>1</v>
      </c>
      <c r="T729" s="52">
        <f>IF(S729=0,0,1)</f>
        <v>1</v>
      </c>
      <c r="U729" s="52" t="b">
        <f>AND(V729:X729)</f>
        <v>1</v>
      </c>
      <c r="V729" s="87" t="b">
        <f>(Requirements!K731="Normative")</f>
        <v>1</v>
      </c>
      <c r="W729" s="87" t="b">
        <f>AND(Requirements!L731&lt;&gt;"Non-testable",Requirements!L731&lt;&gt;"Deleted",Requirements!L731&lt;&gt;"")</f>
        <v>1</v>
      </c>
      <c r="X729" s="87" t="b">
        <f>(VLOOKUP(Requirements!I731,Scope[[Role]:[Description]],2,FALSE)="In")</f>
        <v>1</v>
      </c>
      <c r="Y729" s="87">
        <f>IF(U729,T729, 0)</f>
        <v>1</v>
      </c>
    </row>
    <row r="730" spans="1:60">
      <c r="A730" s="49" t="str">
        <f>Requirements!A732</f>
        <v>MS-FSA_R2369</v>
      </c>
      <c r="B730" s="87"/>
      <c r="C730" s="87"/>
      <c r="D730" s="87"/>
      <c r="E730" s="87"/>
      <c r="F730" s="87"/>
      <c r="G730" s="87"/>
      <c r="H730" s="87"/>
      <c r="I730" s="87"/>
      <c r="J730" s="87"/>
      <c r="K730" s="87"/>
      <c r="L730" s="87"/>
      <c r="M730" s="87"/>
      <c r="N730" s="87"/>
      <c r="O730" s="87"/>
      <c r="P730" s="87"/>
      <c r="Q730" s="87"/>
      <c r="R730" s="87"/>
      <c r="S730" s="87">
        <f>SUM(B730:R730)</f>
        <v>0</v>
      </c>
      <c r="T730" s="87">
        <f>IF(S730=0,0,1)</f>
        <v>0</v>
      </c>
      <c r="U730" s="87" t="b">
        <f>AND(V730:X730)</f>
        <v>0</v>
      </c>
      <c r="V730" s="87" t="b">
        <f>(Requirements!K732="Normative")</f>
        <v>1</v>
      </c>
      <c r="W730" s="87" t="b">
        <f>AND(Requirements!L732&lt;&gt;"Non-testable",Requirements!L732&lt;&gt;"Deleted",Requirements!L732&lt;&gt;"")</f>
        <v>0</v>
      </c>
      <c r="X730" s="87" t="b">
        <f>(VLOOKUP(Requirements!I732,Scope[[Role]:[Description]],2,FALSE)="In")</f>
        <v>1</v>
      </c>
      <c r="Y730" s="87">
        <f>IF(U730,T730, 0)</f>
        <v>0</v>
      </c>
    </row>
    <row r="731" spans="1:60">
      <c r="A731" s="157" t="str">
        <f>Requirements!A733</f>
        <v>MS-FSA_R362</v>
      </c>
      <c r="B731" s="87"/>
      <c r="C731" s="87"/>
      <c r="D731" s="87"/>
      <c r="E731" s="87"/>
      <c r="F731" s="87"/>
      <c r="G731" s="87"/>
      <c r="H731" s="87"/>
      <c r="I731" s="87"/>
      <c r="J731" s="87"/>
      <c r="K731" s="87"/>
      <c r="L731" s="87"/>
      <c r="M731" s="87"/>
      <c r="N731" s="87"/>
      <c r="O731" s="87"/>
      <c r="P731" s="87"/>
      <c r="Q731" s="87"/>
      <c r="R731" s="87"/>
      <c r="S731" s="87">
        <f>SUM(B731:R731)</f>
        <v>0</v>
      </c>
      <c r="T731" s="77">
        <f>IF(S731=0,0,1)</f>
        <v>0</v>
      </c>
      <c r="U731" s="77" t="b">
        <f>AND(V731:X731)</f>
        <v>1</v>
      </c>
      <c r="V731" s="87" t="b">
        <f>(Requirements!K733="Normative")</f>
        <v>1</v>
      </c>
      <c r="W731" s="87" t="b">
        <f>AND(Requirements!L733&lt;&gt;"Non-testable",Requirements!L733&lt;&gt;"Deleted",Requirements!L733&lt;&gt;"")</f>
        <v>1</v>
      </c>
      <c r="X731" s="87" t="b">
        <f>(VLOOKUP(Requirements!I733,Scope[[Role]:[Description]],2,FALSE)="In")</f>
        <v>1</v>
      </c>
      <c r="Y731" s="87">
        <f>IF(U731,T731, 0)</f>
        <v>0</v>
      </c>
    </row>
    <row r="732" spans="1:60">
      <c r="A732" s="49" t="str">
        <f>Requirements!A734</f>
        <v>MS-FSA_R363</v>
      </c>
      <c r="B732" s="87"/>
      <c r="C732" s="87"/>
      <c r="D732" s="87"/>
      <c r="E732" s="87"/>
      <c r="F732" s="87"/>
      <c r="G732" s="87"/>
      <c r="H732" s="87"/>
      <c r="I732" s="87"/>
      <c r="J732" s="87"/>
      <c r="K732" s="87"/>
      <c r="L732" s="87"/>
      <c r="M732" s="87"/>
      <c r="N732" s="87"/>
      <c r="O732" s="87"/>
      <c r="P732" s="87"/>
      <c r="Q732" s="87"/>
      <c r="R732" s="87"/>
      <c r="S732" s="87">
        <f>SUM(B732:R732)</f>
        <v>0</v>
      </c>
      <c r="T732" s="87">
        <f>IF(S732=0,0,1)</f>
        <v>0</v>
      </c>
      <c r="U732" s="87" t="b">
        <f>AND(V732:X732)</f>
        <v>0</v>
      </c>
      <c r="V732" s="87" t="b">
        <f>(Requirements!K734="Normative")</f>
        <v>1</v>
      </c>
      <c r="W732" s="87" t="b">
        <f>AND(Requirements!L734&lt;&gt;"Non-testable",Requirements!L734&lt;&gt;"Deleted",Requirements!L734&lt;&gt;"")</f>
        <v>1</v>
      </c>
      <c r="X732" s="87" t="b">
        <f>(VLOOKUP(Requirements!I734,Scope[[Role]:[Description]],2,FALSE)="In")</f>
        <v>0</v>
      </c>
      <c r="Y732" s="87">
        <f>IF(U732,T732, 0)</f>
        <v>0</v>
      </c>
    </row>
    <row r="733" spans="1:60">
      <c r="A733" s="155" t="str">
        <f>Requirements!A735</f>
        <v>MS-FSA_R402</v>
      </c>
      <c r="B733" s="51"/>
      <c r="C733" s="51"/>
      <c r="D733" s="51"/>
      <c r="E733" s="51"/>
      <c r="F733" s="51"/>
      <c r="G733" s="51"/>
      <c r="H733" s="51"/>
      <c r="I733" s="51"/>
      <c r="J733" s="51"/>
      <c r="K733" s="51"/>
      <c r="L733" s="51"/>
      <c r="M733" s="51"/>
      <c r="N733" s="51"/>
      <c r="O733" s="51"/>
      <c r="P733" s="51"/>
      <c r="Q733" s="51"/>
      <c r="R733" s="51"/>
      <c r="S733" s="51">
        <f>SUM(B733:R733)</f>
        <v>0</v>
      </c>
      <c r="T733" s="51">
        <f>IF(S733=0,0,1)</f>
        <v>0</v>
      </c>
      <c r="U733" s="51" t="b">
        <f>AND(V733:X733)</f>
        <v>0</v>
      </c>
      <c r="V733" s="51" t="b">
        <f>(Requirements!K735="Normative")</f>
        <v>0</v>
      </c>
      <c r="W733" s="51" t="b">
        <f>AND(Requirements!L735&lt;&gt;"Non-testable",Requirements!L735&lt;&gt;"Deleted",Requirements!L735&lt;&gt;"")</f>
        <v>0</v>
      </c>
      <c r="X733" s="51" t="b">
        <f>(VLOOKUP(Requirements!I735,Scope[[Role]:[Description]],2,FALSE)="In")</f>
        <v>1</v>
      </c>
      <c r="Y733" s="51">
        <f>IF(U733,T733, 0)</f>
        <v>0</v>
      </c>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c r="BA733" s="50"/>
      <c r="BB733" s="50"/>
      <c r="BC733" s="50"/>
      <c r="BD733" s="50"/>
      <c r="BE733" s="50"/>
      <c r="BF733" s="50"/>
      <c r="BG733" s="50"/>
      <c r="BH733" s="50"/>
    </row>
    <row r="734" spans="1:60">
      <c r="A734" s="156" t="str">
        <f>Requirements!A736</f>
        <v>MS-FSA_R365</v>
      </c>
      <c r="B734" s="87"/>
      <c r="C734" s="87">
        <v>1</v>
      </c>
      <c r="D734" s="87"/>
      <c r="E734" s="87"/>
      <c r="F734" s="87"/>
      <c r="G734" s="87"/>
      <c r="H734" s="87"/>
      <c r="I734" s="87"/>
      <c r="J734" s="87"/>
      <c r="K734" s="87"/>
      <c r="L734" s="87"/>
      <c r="M734" s="87"/>
      <c r="N734" s="87"/>
      <c r="O734" s="87"/>
      <c r="P734" s="87"/>
      <c r="Q734" s="87"/>
      <c r="R734" s="87"/>
      <c r="S734" s="87">
        <f>SUM(B734:R734)</f>
        <v>1</v>
      </c>
      <c r="T734" s="52">
        <f>IF(S734=0,0,1)</f>
        <v>1</v>
      </c>
      <c r="U734" s="52" t="b">
        <f>AND(V734:X734)</f>
        <v>1</v>
      </c>
      <c r="V734" s="87" t="b">
        <f>(Requirements!K736="Normative")</f>
        <v>1</v>
      </c>
      <c r="W734" s="87" t="b">
        <f>AND(Requirements!L736&lt;&gt;"Non-testable",Requirements!L736&lt;&gt;"Deleted",Requirements!L736&lt;&gt;"")</f>
        <v>1</v>
      </c>
      <c r="X734" s="87" t="b">
        <f>(VLOOKUP(Requirements!I736,Scope[[Role]:[Description]],2,FALSE)="In")</f>
        <v>1</v>
      </c>
      <c r="Y734" s="87">
        <f>IF(U734,T734, 0)</f>
        <v>1</v>
      </c>
    </row>
    <row r="735" spans="1:60">
      <c r="A735" s="156" t="str">
        <f>Requirements!A737</f>
        <v>MS-FSA_R366</v>
      </c>
      <c r="B735" s="87"/>
      <c r="C735" s="87">
        <v>1</v>
      </c>
      <c r="D735" s="87"/>
      <c r="E735" s="87"/>
      <c r="F735" s="87"/>
      <c r="G735" s="87"/>
      <c r="H735" s="87"/>
      <c r="I735" s="87"/>
      <c r="J735" s="87"/>
      <c r="K735" s="87"/>
      <c r="L735" s="87"/>
      <c r="M735" s="87"/>
      <c r="N735" s="87"/>
      <c r="O735" s="87"/>
      <c r="P735" s="87"/>
      <c r="Q735" s="87"/>
      <c r="R735" s="87"/>
      <c r="S735" s="87">
        <f>SUM(B735:R735)</f>
        <v>1</v>
      </c>
      <c r="T735" s="52">
        <f>IF(S735=0,0,1)</f>
        <v>1</v>
      </c>
      <c r="U735" s="52" t="b">
        <f>AND(V735:X735)</f>
        <v>1</v>
      </c>
      <c r="V735" s="87" t="b">
        <f>(Requirements!K737="Normative")</f>
        <v>1</v>
      </c>
      <c r="W735" s="87" t="b">
        <f>AND(Requirements!L737&lt;&gt;"Non-testable",Requirements!L737&lt;&gt;"Deleted",Requirements!L737&lt;&gt;"")</f>
        <v>1</v>
      </c>
      <c r="X735" s="87" t="b">
        <f>(VLOOKUP(Requirements!I737,Scope[[Role]:[Description]],2,FALSE)="In")</f>
        <v>1</v>
      </c>
      <c r="Y735" s="87">
        <f>IF(U735,T735, 0)</f>
        <v>1</v>
      </c>
    </row>
    <row r="736" spans="1:60">
      <c r="A736" s="156" t="str">
        <f>Requirements!A738</f>
        <v>MS-FSA_R2370</v>
      </c>
      <c r="B736" s="87"/>
      <c r="C736" s="87">
        <v>1</v>
      </c>
      <c r="D736" s="87"/>
      <c r="E736" s="87"/>
      <c r="F736" s="87"/>
      <c r="G736" s="87"/>
      <c r="H736" s="87"/>
      <c r="I736" s="87"/>
      <c r="J736" s="87"/>
      <c r="K736" s="87"/>
      <c r="L736" s="87"/>
      <c r="M736" s="87"/>
      <c r="N736" s="87"/>
      <c r="O736" s="87"/>
      <c r="P736" s="87"/>
      <c r="Q736" s="87"/>
      <c r="R736" s="87"/>
      <c r="S736" s="87">
        <f>SUM(B736:R736)</f>
        <v>1</v>
      </c>
      <c r="T736" s="52">
        <f>IF(S736=0,0,1)</f>
        <v>1</v>
      </c>
      <c r="U736" s="52" t="b">
        <f>AND(V736:X736)</f>
        <v>1</v>
      </c>
      <c r="V736" s="87" t="b">
        <f>(Requirements!K738="Normative")</f>
        <v>1</v>
      </c>
      <c r="W736" s="87" t="b">
        <f>AND(Requirements!L738&lt;&gt;"Non-testable",Requirements!L738&lt;&gt;"Deleted",Requirements!L738&lt;&gt;"")</f>
        <v>1</v>
      </c>
      <c r="X736" s="87" t="b">
        <f>(VLOOKUP(Requirements!I738,Scope[[Role]:[Description]],2,FALSE)="In")</f>
        <v>1</v>
      </c>
      <c r="Y736" s="87">
        <f>IF(U736,T736, 0)</f>
        <v>1</v>
      </c>
    </row>
    <row r="737" spans="1:60">
      <c r="A737" s="156" t="str">
        <f>Requirements!A739</f>
        <v>MS-FSA_R2371</v>
      </c>
      <c r="B737" s="87"/>
      <c r="C737" s="87">
        <v>1</v>
      </c>
      <c r="D737" s="87"/>
      <c r="E737" s="87"/>
      <c r="F737" s="87"/>
      <c r="G737" s="87"/>
      <c r="H737" s="87"/>
      <c r="I737" s="87"/>
      <c r="J737" s="87"/>
      <c r="K737" s="87"/>
      <c r="L737" s="87"/>
      <c r="M737" s="87"/>
      <c r="N737" s="87"/>
      <c r="O737" s="87"/>
      <c r="P737" s="87"/>
      <c r="Q737" s="87"/>
      <c r="R737" s="87"/>
      <c r="S737" s="87">
        <f>SUM(B737:R737)</f>
        <v>1</v>
      </c>
      <c r="T737" s="52">
        <f>IF(S737=0,0,1)</f>
        <v>1</v>
      </c>
      <c r="U737" s="52" t="b">
        <f>AND(V737:X737)</f>
        <v>1</v>
      </c>
      <c r="V737" s="87" t="b">
        <f>(Requirements!K739="Normative")</f>
        <v>1</v>
      </c>
      <c r="W737" s="87" t="b">
        <f>AND(Requirements!L739&lt;&gt;"Non-testable",Requirements!L739&lt;&gt;"Deleted",Requirements!L739&lt;&gt;"")</f>
        <v>1</v>
      </c>
      <c r="X737" s="87" t="b">
        <f>(VLOOKUP(Requirements!I739,Scope[[Role]:[Description]],2,FALSE)="In")</f>
        <v>1</v>
      </c>
      <c r="Y737" s="87">
        <f>IF(U737,T737, 0)</f>
        <v>1</v>
      </c>
    </row>
    <row r="738" spans="1:60">
      <c r="A738" s="156" t="str">
        <f>Requirements!A740</f>
        <v>MS-FSA_R2372</v>
      </c>
      <c r="B738" s="87"/>
      <c r="C738" s="87">
        <v>1</v>
      </c>
      <c r="D738" s="87"/>
      <c r="E738" s="87"/>
      <c r="F738" s="87"/>
      <c r="G738" s="87"/>
      <c r="H738" s="87"/>
      <c r="I738" s="87"/>
      <c r="J738" s="87"/>
      <c r="K738" s="87"/>
      <c r="L738" s="87"/>
      <c r="M738" s="87"/>
      <c r="N738" s="87"/>
      <c r="O738" s="87"/>
      <c r="P738" s="87"/>
      <c r="Q738" s="87"/>
      <c r="R738" s="87"/>
      <c r="S738" s="87">
        <f>SUM(B738:R738)</f>
        <v>1</v>
      </c>
      <c r="T738" s="52">
        <f>IF(S738=0,0,1)</f>
        <v>1</v>
      </c>
      <c r="U738" s="52" t="b">
        <f>AND(V738:X738)</f>
        <v>1</v>
      </c>
      <c r="V738" s="87" t="b">
        <f>(Requirements!K740="Normative")</f>
        <v>1</v>
      </c>
      <c r="W738" s="87" t="b">
        <f>AND(Requirements!L740&lt;&gt;"Non-testable",Requirements!L740&lt;&gt;"Deleted",Requirements!L740&lt;&gt;"")</f>
        <v>1</v>
      </c>
      <c r="X738" s="87" t="b">
        <f>(VLOOKUP(Requirements!I740,Scope[[Role]:[Description]],2,FALSE)="In")</f>
        <v>1</v>
      </c>
      <c r="Y738" s="87">
        <f>IF(U738,T738, 0)</f>
        <v>1</v>
      </c>
    </row>
    <row r="739" spans="1:60">
      <c r="A739" s="156" t="str">
        <f>Requirements!A741</f>
        <v>MS-FSA_R404</v>
      </c>
      <c r="B739" s="87"/>
      <c r="C739" s="87">
        <v>1</v>
      </c>
      <c r="D739" s="87"/>
      <c r="E739" s="87"/>
      <c r="F739" s="87"/>
      <c r="G739" s="87"/>
      <c r="H739" s="87"/>
      <c r="I739" s="87"/>
      <c r="J739" s="87"/>
      <c r="K739" s="87"/>
      <c r="L739" s="87"/>
      <c r="M739" s="87"/>
      <c r="N739" s="87"/>
      <c r="O739" s="87"/>
      <c r="P739" s="87"/>
      <c r="Q739" s="87"/>
      <c r="R739" s="87"/>
      <c r="S739" s="87">
        <f>SUM(B739:R739)</f>
        <v>1</v>
      </c>
      <c r="T739" s="52">
        <f>IF(S739=0,0,1)</f>
        <v>1</v>
      </c>
      <c r="U739" s="52" t="b">
        <f>AND(V739:X739)</f>
        <v>1</v>
      </c>
      <c r="V739" s="87" t="b">
        <f>(Requirements!K741="Normative")</f>
        <v>1</v>
      </c>
      <c r="W739" s="87" t="b">
        <f>AND(Requirements!L741&lt;&gt;"Non-testable",Requirements!L741&lt;&gt;"Deleted",Requirements!L741&lt;&gt;"")</f>
        <v>1</v>
      </c>
      <c r="X739" s="87" t="b">
        <f>(VLOOKUP(Requirements!I741,Scope[[Role]:[Description]],2,FALSE)="In")</f>
        <v>1</v>
      </c>
      <c r="Y739" s="87">
        <f>IF(U739,T739, 0)</f>
        <v>1</v>
      </c>
    </row>
    <row r="740" spans="1:60">
      <c r="A740" s="156" t="str">
        <f>Requirements!A742</f>
        <v>MS-FSA_R368</v>
      </c>
      <c r="B740" s="87"/>
      <c r="C740" s="87">
        <v>1</v>
      </c>
      <c r="D740" s="87"/>
      <c r="E740" s="87"/>
      <c r="F740" s="87"/>
      <c r="G740" s="87"/>
      <c r="H740" s="87"/>
      <c r="I740" s="87"/>
      <c r="J740" s="87"/>
      <c r="K740" s="87"/>
      <c r="L740" s="87"/>
      <c r="M740" s="87"/>
      <c r="N740" s="87"/>
      <c r="O740" s="87"/>
      <c r="P740" s="87"/>
      <c r="Q740" s="87"/>
      <c r="R740" s="87"/>
      <c r="S740" s="87">
        <f>SUM(B740:R740)</f>
        <v>1</v>
      </c>
      <c r="T740" s="52">
        <f>IF(S740=0,0,1)</f>
        <v>1</v>
      </c>
      <c r="U740" s="52" t="b">
        <f>AND(V740:X740)</f>
        <v>1</v>
      </c>
      <c r="V740" s="87" t="b">
        <f>(Requirements!K742="Normative")</f>
        <v>1</v>
      </c>
      <c r="W740" s="87" t="b">
        <f>AND(Requirements!L742&lt;&gt;"Non-testable",Requirements!L742&lt;&gt;"Deleted",Requirements!L742&lt;&gt;"")</f>
        <v>1</v>
      </c>
      <c r="X740" s="87" t="b">
        <f>(VLOOKUP(Requirements!I742,Scope[[Role]:[Description]],2,FALSE)="In")</f>
        <v>1</v>
      </c>
      <c r="Y740" s="87">
        <f>IF(U740,T740, 0)</f>
        <v>1</v>
      </c>
    </row>
    <row r="741" spans="1:60">
      <c r="A741" s="155" t="str">
        <f>Requirements!A743</f>
        <v>MS-FSA_R801</v>
      </c>
      <c r="B741" s="51"/>
      <c r="C741" s="51"/>
      <c r="D741" s="51"/>
      <c r="E741" s="51"/>
      <c r="F741" s="51"/>
      <c r="G741" s="51"/>
      <c r="H741" s="51"/>
      <c r="I741" s="51"/>
      <c r="J741" s="51"/>
      <c r="K741" s="51"/>
      <c r="L741" s="51"/>
      <c r="M741" s="51"/>
      <c r="N741" s="51"/>
      <c r="O741" s="51"/>
      <c r="P741" s="51"/>
      <c r="Q741" s="51"/>
      <c r="R741" s="51"/>
      <c r="S741" s="51">
        <f>SUM(B741:R741)</f>
        <v>0</v>
      </c>
      <c r="T741" s="51">
        <f>IF(S741=0,0,1)</f>
        <v>0</v>
      </c>
      <c r="U741" s="51" t="b">
        <f>AND(V741:X741)</f>
        <v>0</v>
      </c>
      <c r="V741" s="51" t="b">
        <f>(Requirements!K743="Normative")</f>
        <v>0</v>
      </c>
      <c r="W741" s="51" t="b">
        <f>AND(Requirements!L743&lt;&gt;"Non-testable",Requirements!L743&lt;&gt;"Deleted",Requirements!L743&lt;&gt;"")</f>
        <v>0</v>
      </c>
      <c r="X741" s="51" t="b">
        <f>(VLOOKUP(Requirements!I743,Scope[[Role]:[Description]],2,FALSE)="In")</f>
        <v>1</v>
      </c>
      <c r="Y741" s="51">
        <f>IF(U741,T741, 0)</f>
        <v>0</v>
      </c>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c r="BA741" s="50"/>
      <c r="BB741" s="50"/>
      <c r="BC741" s="50"/>
      <c r="BD741" s="50"/>
      <c r="BE741" s="50"/>
      <c r="BF741" s="50"/>
      <c r="BG741" s="50"/>
      <c r="BH741" s="50"/>
    </row>
    <row r="742" spans="1:60">
      <c r="A742" s="156" t="str">
        <f>Requirements!A744</f>
        <v>MS-FSA_R369</v>
      </c>
      <c r="B742" s="87"/>
      <c r="C742" s="87">
        <v>1</v>
      </c>
      <c r="D742" s="87"/>
      <c r="E742" s="87"/>
      <c r="F742" s="87"/>
      <c r="G742" s="87"/>
      <c r="H742" s="87"/>
      <c r="I742" s="87"/>
      <c r="J742" s="87"/>
      <c r="K742" s="87"/>
      <c r="L742" s="87"/>
      <c r="M742" s="87"/>
      <c r="N742" s="87"/>
      <c r="O742" s="87"/>
      <c r="P742" s="87"/>
      <c r="Q742" s="87"/>
      <c r="R742" s="87"/>
      <c r="S742" s="87">
        <f>SUM(B742:R742)</f>
        <v>1</v>
      </c>
      <c r="T742" s="52">
        <f>IF(S742=0,0,1)</f>
        <v>1</v>
      </c>
      <c r="U742" s="52" t="b">
        <f>AND(V742:X742)</f>
        <v>1</v>
      </c>
      <c r="V742" s="87" t="b">
        <f>(Requirements!K744="Normative")</f>
        <v>1</v>
      </c>
      <c r="W742" s="87" t="b">
        <f>AND(Requirements!L744&lt;&gt;"Non-testable",Requirements!L744&lt;&gt;"Deleted",Requirements!L744&lt;&gt;"")</f>
        <v>1</v>
      </c>
      <c r="X742" s="87" t="b">
        <f>(VLOOKUP(Requirements!I744,Scope[[Role]:[Description]],2,FALSE)="In")</f>
        <v>1</v>
      </c>
      <c r="Y742" s="87">
        <f>IF(U742,T742, 0)</f>
        <v>1</v>
      </c>
    </row>
    <row r="743" spans="1:60">
      <c r="A743" s="156" t="str">
        <f>Requirements!A745</f>
        <v>MS-FSA_R2373</v>
      </c>
      <c r="B743" s="87"/>
      <c r="C743" s="87">
        <v>1</v>
      </c>
      <c r="D743" s="87"/>
      <c r="E743" s="87"/>
      <c r="F743" s="87"/>
      <c r="G743" s="87"/>
      <c r="H743" s="87"/>
      <c r="I743" s="87"/>
      <c r="J743" s="87"/>
      <c r="K743" s="87"/>
      <c r="L743" s="87"/>
      <c r="M743" s="87"/>
      <c r="N743" s="87"/>
      <c r="O743" s="87"/>
      <c r="P743" s="87"/>
      <c r="Q743" s="87"/>
      <c r="R743" s="87"/>
      <c r="S743" s="87">
        <f>SUM(B743:R743)</f>
        <v>1</v>
      </c>
      <c r="T743" s="52">
        <f>IF(S743=0,0,1)</f>
        <v>1</v>
      </c>
      <c r="U743" s="52" t="b">
        <f>AND(V743:X743)</f>
        <v>1</v>
      </c>
      <c r="V743" s="87" t="b">
        <f>(Requirements!K745="Normative")</f>
        <v>1</v>
      </c>
      <c r="W743" s="87" t="b">
        <f>AND(Requirements!L745&lt;&gt;"Non-testable",Requirements!L745&lt;&gt;"Deleted",Requirements!L745&lt;&gt;"")</f>
        <v>1</v>
      </c>
      <c r="X743" s="87" t="b">
        <f>(VLOOKUP(Requirements!I745,Scope[[Role]:[Description]],2,FALSE)="In")</f>
        <v>1</v>
      </c>
      <c r="Y743" s="87">
        <f>IF(U743,T743, 0)</f>
        <v>1</v>
      </c>
    </row>
    <row r="744" spans="1:60">
      <c r="A744" s="156" t="str">
        <f>Requirements!A746</f>
        <v>MS-FSA_R371</v>
      </c>
      <c r="B744" s="87"/>
      <c r="C744" s="87">
        <v>1</v>
      </c>
      <c r="D744" s="87"/>
      <c r="E744" s="87"/>
      <c r="F744" s="87"/>
      <c r="G744" s="87"/>
      <c r="H744" s="87"/>
      <c r="I744" s="87"/>
      <c r="J744" s="87"/>
      <c r="K744" s="87"/>
      <c r="L744" s="87"/>
      <c r="M744" s="87"/>
      <c r="N744" s="87"/>
      <c r="O744" s="87"/>
      <c r="P744" s="87"/>
      <c r="Q744" s="87"/>
      <c r="R744" s="87"/>
      <c r="S744" s="87">
        <f>SUM(B744:R744)</f>
        <v>1</v>
      </c>
      <c r="T744" s="52">
        <f>IF(S744=0,0,1)</f>
        <v>1</v>
      </c>
      <c r="U744" s="52" t="b">
        <f>AND(V744:X744)</f>
        <v>1</v>
      </c>
      <c r="V744" s="87" t="b">
        <f>(Requirements!K746="Normative")</f>
        <v>1</v>
      </c>
      <c r="W744" s="87" t="b">
        <f>AND(Requirements!L746&lt;&gt;"Non-testable",Requirements!L746&lt;&gt;"Deleted",Requirements!L746&lt;&gt;"")</f>
        <v>1</v>
      </c>
      <c r="X744" s="87" t="b">
        <f>(VLOOKUP(Requirements!I746,Scope[[Role]:[Description]],2,FALSE)="In")</f>
        <v>1</v>
      </c>
      <c r="Y744" s="87">
        <f>IF(U744,T744, 0)</f>
        <v>1</v>
      </c>
    </row>
    <row r="745" spans="1:60">
      <c r="A745" s="156" t="str">
        <f>Requirements!A747</f>
        <v>MS-FSA_R373</v>
      </c>
      <c r="B745" s="87"/>
      <c r="C745" s="87">
        <v>1</v>
      </c>
      <c r="D745" s="87"/>
      <c r="E745" s="87"/>
      <c r="F745" s="87"/>
      <c r="G745" s="87"/>
      <c r="H745" s="87"/>
      <c r="I745" s="87"/>
      <c r="J745" s="87"/>
      <c r="K745" s="87"/>
      <c r="L745" s="87"/>
      <c r="M745" s="87"/>
      <c r="N745" s="87"/>
      <c r="O745" s="87"/>
      <c r="P745" s="87"/>
      <c r="Q745" s="87"/>
      <c r="R745" s="87"/>
      <c r="S745" s="87">
        <f>SUM(B745:R745)</f>
        <v>1</v>
      </c>
      <c r="T745" s="52">
        <f>IF(S745=0,0,1)</f>
        <v>1</v>
      </c>
      <c r="U745" s="52" t="b">
        <f>AND(V745:X745)</f>
        <v>1</v>
      </c>
      <c r="V745" s="87" t="b">
        <f>(Requirements!K747="Normative")</f>
        <v>1</v>
      </c>
      <c r="W745" s="87" t="b">
        <f>AND(Requirements!L747&lt;&gt;"Non-testable",Requirements!L747&lt;&gt;"Deleted",Requirements!L747&lt;&gt;"")</f>
        <v>1</v>
      </c>
      <c r="X745" s="87" t="b">
        <f>(VLOOKUP(Requirements!I747,Scope[[Role]:[Description]],2,FALSE)="In")</f>
        <v>1</v>
      </c>
      <c r="Y745" s="87">
        <f>IF(U745,T745, 0)</f>
        <v>1</v>
      </c>
    </row>
    <row r="746" spans="1:60">
      <c r="A746" s="156" t="str">
        <f>Requirements!A748</f>
        <v>MS-FSA_R2374</v>
      </c>
      <c r="B746" s="87"/>
      <c r="C746" s="87">
        <v>1</v>
      </c>
      <c r="D746" s="87"/>
      <c r="E746" s="87"/>
      <c r="F746" s="87"/>
      <c r="G746" s="87"/>
      <c r="H746" s="87"/>
      <c r="I746" s="87"/>
      <c r="J746" s="87"/>
      <c r="K746" s="87"/>
      <c r="L746" s="87"/>
      <c r="M746" s="87"/>
      <c r="N746" s="87"/>
      <c r="O746" s="87"/>
      <c r="P746" s="87"/>
      <c r="Q746" s="87"/>
      <c r="R746" s="87"/>
      <c r="S746" s="87">
        <f>SUM(B746:R746)</f>
        <v>1</v>
      </c>
      <c r="T746" s="52">
        <f>IF(S746=0,0,1)</f>
        <v>1</v>
      </c>
      <c r="U746" s="52" t="b">
        <f>AND(V746:X746)</f>
        <v>1</v>
      </c>
      <c r="V746" s="87" t="b">
        <f>(Requirements!K748="Normative")</f>
        <v>1</v>
      </c>
      <c r="W746" s="87" t="b">
        <f>AND(Requirements!L748&lt;&gt;"Non-testable",Requirements!L748&lt;&gt;"Deleted",Requirements!L748&lt;&gt;"")</f>
        <v>1</v>
      </c>
      <c r="X746" s="87" t="b">
        <f>(VLOOKUP(Requirements!I748,Scope[[Role]:[Description]],2,FALSE)="In")</f>
        <v>1</v>
      </c>
      <c r="Y746" s="87">
        <f>IF(U746,T746, 0)</f>
        <v>1</v>
      </c>
    </row>
    <row r="747" spans="1:60">
      <c r="A747" s="156" t="str">
        <f>Requirements!A749</f>
        <v>MS-FSA_R2375</v>
      </c>
      <c r="B747" s="87"/>
      <c r="C747" s="87">
        <v>1</v>
      </c>
      <c r="D747" s="87"/>
      <c r="E747" s="87"/>
      <c r="F747" s="87"/>
      <c r="G747" s="87"/>
      <c r="H747" s="87"/>
      <c r="I747" s="87"/>
      <c r="J747" s="87"/>
      <c r="K747" s="87"/>
      <c r="L747" s="87"/>
      <c r="M747" s="87"/>
      <c r="N747" s="87"/>
      <c r="O747" s="87"/>
      <c r="P747" s="87"/>
      <c r="Q747" s="87"/>
      <c r="R747" s="87"/>
      <c r="S747" s="87">
        <f>SUM(B747:R747)</f>
        <v>1</v>
      </c>
      <c r="T747" s="52">
        <f>IF(S747=0,0,1)</f>
        <v>1</v>
      </c>
      <c r="U747" s="52" t="b">
        <f>AND(V747:X747)</f>
        <v>1</v>
      </c>
      <c r="V747" s="87" t="b">
        <f>(Requirements!K749="Normative")</f>
        <v>1</v>
      </c>
      <c r="W747" s="87" t="b">
        <f>AND(Requirements!L749&lt;&gt;"Non-testable",Requirements!L749&lt;&gt;"Deleted",Requirements!L749&lt;&gt;"")</f>
        <v>1</v>
      </c>
      <c r="X747" s="87" t="b">
        <f>(VLOOKUP(Requirements!I749,Scope[[Role]:[Description]],2,FALSE)="In")</f>
        <v>1</v>
      </c>
      <c r="Y747" s="87">
        <f>IF(U747,T747, 0)</f>
        <v>1</v>
      </c>
    </row>
    <row r="748" spans="1:60">
      <c r="A748" s="155" t="str">
        <f>Requirements!A750</f>
        <v>MS-FSA_R748</v>
      </c>
      <c r="B748" s="51"/>
      <c r="C748" s="51"/>
      <c r="D748" s="51"/>
      <c r="E748" s="51"/>
      <c r="F748" s="51"/>
      <c r="G748" s="51"/>
      <c r="H748" s="51"/>
      <c r="I748" s="51"/>
      <c r="J748" s="51"/>
      <c r="K748" s="51"/>
      <c r="L748" s="51"/>
      <c r="M748" s="51"/>
      <c r="N748" s="51"/>
      <c r="O748" s="51"/>
      <c r="P748" s="51"/>
      <c r="Q748" s="51"/>
      <c r="R748" s="51"/>
      <c r="S748" s="51">
        <f>SUM(B748:R748)</f>
        <v>0</v>
      </c>
      <c r="T748" s="51">
        <f>IF(S748=0,0,1)</f>
        <v>0</v>
      </c>
      <c r="U748" s="51" t="b">
        <f>AND(V748:X748)</f>
        <v>0</v>
      </c>
      <c r="V748" s="51" t="b">
        <f>(Requirements!K750="Normative")</f>
        <v>0</v>
      </c>
      <c r="W748" s="51" t="b">
        <f>AND(Requirements!L750&lt;&gt;"Non-testable",Requirements!L750&lt;&gt;"Deleted",Requirements!L750&lt;&gt;"")</f>
        <v>0</v>
      </c>
      <c r="X748" s="51" t="b">
        <f>(VLOOKUP(Requirements!I750,Scope[[Role]:[Description]],2,FALSE)="In")</f>
        <v>1</v>
      </c>
      <c r="Y748" s="51">
        <f>IF(U748,T748, 0)</f>
        <v>0</v>
      </c>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c r="BA748" s="50"/>
      <c r="BB748" s="50"/>
      <c r="BC748" s="50"/>
      <c r="BD748" s="50"/>
      <c r="BE748" s="50"/>
      <c r="BF748" s="50"/>
      <c r="BG748" s="50"/>
      <c r="BH748" s="50"/>
    </row>
    <row r="749" spans="1:60">
      <c r="A749" s="156" t="str">
        <f>Requirements!A751</f>
        <v>MS-FSA_R2376</v>
      </c>
      <c r="B749" s="87"/>
      <c r="C749" s="87">
        <v>1</v>
      </c>
      <c r="D749" s="87"/>
      <c r="E749" s="87"/>
      <c r="F749" s="87"/>
      <c r="G749" s="87"/>
      <c r="H749" s="87"/>
      <c r="I749" s="87"/>
      <c r="J749" s="87"/>
      <c r="K749" s="87"/>
      <c r="L749" s="87"/>
      <c r="M749" s="87"/>
      <c r="N749" s="87"/>
      <c r="O749" s="87"/>
      <c r="P749" s="87"/>
      <c r="Q749" s="87"/>
      <c r="R749" s="87"/>
      <c r="S749" s="87">
        <f>SUM(B749:R749)</f>
        <v>1</v>
      </c>
      <c r="T749" s="52">
        <f>IF(S749=0,0,1)</f>
        <v>1</v>
      </c>
      <c r="U749" s="52" t="b">
        <f>AND(V749:X749)</f>
        <v>1</v>
      </c>
      <c r="V749" s="87" t="b">
        <f>(Requirements!K751="Normative")</f>
        <v>1</v>
      </c>
      <c r="W749" s="87" t="b">
        <f>AND(Requirements!L751&lt;&gt;"Non-testable",Requirements!L751&lt;&gt;"Deleted",Requirements!L751&lt;&gt;"")</f>
        <v>1</v>
      </c>
      <c r="X749" s="87" t="b">
        <f>(VLOOKUP(Requirements!I751,Scope[[Role]:[Description]],2,FALSE)="In")</f>
        <v>1</v>
      </c>
      <c r="Y749" s="87">
        <f>IF(U749,T749, 0)</f>
        <v>1</v>
      </c>
    </row>
    <row r="750" spans="1:60">
      <c r="A750" s="156" t="str">
        <f>Requirements!A752</f>
        <v>MS-FSA_R375</v>
      </c>
      <c r="B750" s="87"/>
      <c r="C750" s="87">
        <v>1</v>
      </c>
      <c r="D750" s="87"/>
      <c r="E750" s="87"/>
      <c r="F750" s="87"/>
      <c r="G750" s="87"/>
      <c r="H750" s="87"/>
      <c r="I750" s="87"/>
      <c r="J750" s="87"/>
      <c r="K750" s="87"/>
      <c r="L750" s="87"/>
      <c r="M750" s="87"/>
      <c r="N750" s="87"/>
      <c r="O750" s="87"/>
      <c r="P750" s="87"/>
      <c r="Q750" s="87"/>
      <c r="R750" s="87"/>
      <c r="S750" s="87">
        <f>SUM(B750:R750)</f>
        <v>1</v>
      </c>
      <c r="T750" s="52">
        <f>IF(S750=0,0,1)</f>
        <v>1</v>
      </c>
      <c r="U750" s="52" t="b">
        <f>AND(V750:X750)</f>
        <v>1</v>
      </c>
      <c r="V750" s="87" t="b">
        <f>(Requirements!K752="Normative")</f>
        <v>1</v>
      </c>
      <c r="W750" s="87" t="b">
        <f>AND(Requirements!L752&lt;&gt;"Non-testable",Requirements!L752&lt;&gt;"Deleted",Requirements!L752&lt;&gt;"")</f>
        <v>1</v>
      </c>
      <c r="X750" s="87" t="b">
        <f>(VLOOKUP(Requirements!I752,Scope[[Role]:[Description]],2,FALSE)="In")</f>
        <v>1</v>
      </c>
      <c r="Y750" s="87">
        <f>IF(U750,T750, 0)</f>
        <v>1</v>
      </c>
    </row>
    <row r="751" spans="1:60">
      <c r="A751" s="156" t="str">
        <f>Requirements!A753</f>
        <v>MS-FSA_R376</v>
      </c>
      <c r="B751" s="87"/>
      <c r="C751" s="87">
        <v>1</v>
      </c>
      <c r="D751" s="87"/>
      <c r="E751" s="87"/>
      <c r="F751" s="87"/>
      <c r="G751" s="87"/>
      <c r="H751" s="87"/>
      <c r="I751" s="87"/>
      <c r="J751" s="87"/>
      <c r="K751" s="87"/>
      <c r="L751" s="87"/>
      <c r="M751" s="87"/>
      <c r="N751" s="87"/>
      <c r="O751" s="87"/>
      <c r="P751" s="87"/>
      <c r="Q751" s="87"/>
      <c r="R751" s="87"/>
      <c r="S751" s="87">
        <f>SUM(B751:R751)</f>
        <v>1</v>
      </c>
      <c r="T751" s="52">
        <f>IF(S751=0,0,1)</f>
        <v>1</v>
      </c>
      <c r="U751" s="52" t="b">
        <f>AND(V751:X751)</f>
        <v>1</v>
      </c>
      <c r="V751" s="87" t="b">
        <f>(Requirements!K753="Normative")</f>
        <v>1</v>
      </c>
      <c r="W751" s="87" t="b">
        <f>AND(Requirements!L753&lt;&gt;"Non-testable",Requirements!L753&lt;&gt;"Deleted",Requirements!L753&lt;&gt;"")</f>
        <v>1</v>
      </c>
      <c r="X751" s="87" t="b">
        <f>(VLOOKUP(Requirements!I753,Scope[[Role]:[Description]],2,FALSE)="In")</f>
        <v>1</v>
      </c>
      <c r="Y751" s="87">
        <f>IF(U751,T751, 0)</f>
        <v>1</v>
      </c>
    </row>
    <row r="752" spans="1:60">
      <c r="A752" s="156" t="str">
        <f>Requirements!A754</f>
        <v>MS-FSA_R377</v>
      </c>
      <c r="B752" s="87"/>
      <c r="C752" s="87">
        <v>1</v>
      </c>
      <c r="D752" s="87"/>
      <c r="E752" s="87"/>
      <c r="F752" s="87"/>
      <c r="G752" s="87"/>
      <c r="H752" s="87"/>
      <c r="I752" s="87"/>
      <c r="J752" s="87"/>
      <c r="K752" s="87"/>
      <c r="L752" s="87"/>
      <c r="M752" s="87"/>
      <c r="N752" s="87"/>
      <c r="O752" s="87"/>
      <c r="P752" s="87"/>
      <c r="Q752" s="87"/>
      <c r="R752" s="87"/>
      <c r="S752" s="87">
        <f>SUM(B752:R752)</f>
        <v>1</v>
      </c>
      <c r="T752" s="52">
        <f>IF(S752=0,0,1)</f>
        <v>1</v>
      </c>
      <c r="U752" s="52" t="b">
        <f>AND(V752:X752)</f>
        <v>1</v>
      </c>
      <c r="V752" s="87" t="b">
        <f>(Requirements!K754="Normative")</f>
        <v>1</v>
      </c>
      <c r="W752" s="87" t="b">
        <f>AND(Requirements!L754&lt;&gt;"Non-testable",Requirements!L754&lt;&gt;"Deleted",Requirements!L754&lt;&gt;"")</f>
        <v>1</v>
      </c>
      <c r="X752" s="87" t="b">
        <f>(VLOOKUP(Requirements!I754,Scope[[Role]:[Description]],2,FALSE)="In")</f>
        <v>1</v>
      </c>
      <c r="Y752" s="87">
        <f>IF(U752,T752, 0)</f>
        <v>1</v>
      </c>
    </row>
    <row r="753" spans="1:25">
      <c r="A753" s="156" t="str">
        <f>Requirements!A755</f>
        <v>MS-FSA_R379</v>
      </c>
      <c r="B753" s="87"/>
      <c r="C753" s="87">
        <v>1</v>
      </c>
      <c r="D753" s="87"/>
      <c r="E753" s="87"/>
      <c r="F753" s="87"/>
      <c r="G753" s="87"/>
      <c r="H753" s="87"/>
      <c r="I753" s="87"/>
      <c r="J753" s="87"/>
      <c r="K753" s="87"/>
      <c r="L753" s="87"/>
      <c r="M753" s="87"/>
      <c r="N753" s="87"/>
      <c r="O753" s="87"/>
      <c r="P753" s="87"/>
      <c r="Q753" s="87"/>
      <c r="R753" s="87"/>
      <c r="S753" s="87">
        <f>SUM(B753:R753)</f>
        <v>1</v>
      </c>
      <c r="T753" s="52">
        <f>IF(S753=0,0,1)</f>
        <v>1</v>
      </c>
      <c r="U753" s="52" t="b">
        <f>AND(V753:X753)</f>
        <v>1</v>
      </c>
      <c r="V753" s="87" t="b">
        <f>(Requirements!K755="Normative")</f>
        <v>1</v>
      </c>
      <c r="W753" s="87" t="b">
        <f>AND(Requirements!L755&lt;&gt;"Non-testable",Requirements!L755&lt;&gt;"Deleted",Requirements!L755&lt;&gt;"")</f>
        <v>1</v>
      </c>
      <c r="X753" s="87" t="b">
        <f>(VLOOKUP(Requirements!I755,Scope[[Role]:[Description]],2,FALSE)="In")</f>
        <v>1</v>
      </c>
      <c r="Y753" s="87">
        <f>IF(U753,T753, 0)</f>
        <v>1</v>
      </c>
    </row>
    <row r="754" spans="1:25">
      <c r="A754" s="156" t="str">
        <f>Requirements!A756</f>
        <v>MS-FSA_R380</v>
      </c>
      <c r="B754" s="87"/>
      <c r="C754" s="87">
        <v>1</v>
      </c>
      <c r="D754" s="87"/>
      <c r="E754" s="87"/>
      <c r="F754" s="87"/>
      <c r="G754" s="87"/>
      <c r="H754" s="87"/>
      <c r="I754" s="87"/>
      <c r="J754" s="87"/>
      <c r="K754" s="87"/>
      <c r="L754" s="87"/>
      <c r="M754" s="87"/>
      <c r="N754" s="87"/>
      <c r="O754" s="87"/>
      <c r="P754" s="87"/>
      <c r="Q754" s="87"/>
      <c r="R754" s="87"/>
      <c r="S754" s="87">
        <f>SUM(B754:R754)</f>
        <v>1</v>
      </c>
      <c r="T754" s="52">
        <f>IF(S754=0,0,1)</f>
        <v>1</v>
      </c>
      <c r="U754" s="52" t="b">
        <f>AND(V754:X754)</f>
        <v>1</v>
      </c>
      <c r="V754" s="87" t="b">
        <f>(Requirements!K756="Normative")</f>
        <v>1</v>
      </c>
      <c r="W754" s="87" t="b">
        <f>AND(Requirements!L756&lt;&gt;"Non-testable",Requirements!L756&lt;&gt;"Deleted",Requirements!L756&lt;&gt;"")</f>
        <v>1</v>
      </c>
      <c r="X754" s="87" t="b">
        <f>(VLOOKUP(Requirements!I756,Scope[[Role]:[Description]],2,FALSE)="In")</f>
        <v>1</v>
      </c>
      <c r="Y754" s="87">
        <f>IF(U754,T754, 0)</f>
        <v>1</v>
      </c>
    </row>
    <row r="755" spans="1:25">
      <c r="A755" s="49" t="str">
        <f>Requirements!A757</f>
        <v>MS-FSA_R381</v>
      </c>
      <c r="B755" s="87"/>
      <c r="C755" s="87"/>
      <c r="D755" s="87"/>
      <c r="E755" s="87"/>
      <c r="F755" s="87"/>
      <c r="G755" s="87"/>
      <c r="H755" s="87"/>
      <c r="I755" s="87"/>
      <c r="J755" s="87"/>
      <c r="K755" s="87"/>
      <c r="L755" s="87"/>
      <c r="M755" s="87"/>
      <c r="N755" s="87"/>
      <c r="O755" s="87"/>
      <c r="P755" s="87"/>
      <c r="Q755" s="87"/>
      <c r="R755" s="87"/>
      <c r="S755" s="87">
        <f>SUM(B755:R755)</f>
        <v>0</v>
      </c>
      <c r="T755" s="87">
        <f>IF(S755=0,0,1)</f>
        <v>0</v>
      </c>
      <c r="U755" s="87" t="b">
        <f>AND(V755:X755)</f>
        <v>0</v>
      </c>
      <c r="V755" s="87" t="b">
        <f>(Requirements!K757="Normative")</f>
        <v>1</v>
      </c>
      <c r="W755" s="87" t="b">
        <f>AND(Requirements!L757&lt;&gt;"Non-testable",Requirements!L757&lt;&gt;"Deleted",Requirements!L757&lt;&gt;"")</f>
        <v>0</v>
      </c>
      <c r="X755" s="87" t="b">
        <f>(VLOOKUP(Requirements!I757,Scope[[Role]:[Description]],2,FALSE)="In")</f>
        <v>1</v>
      </c>
      <c r="Y755" s="87">
        <f>IF(U755,T755, 0)</f>
        <v>0</v>
      </c>
    </row>
    <row r="756" spans="1:25">
      <c r="A756" s="156" t="str">
        <f>Requirements!A758</f>
        <v>MS-FSA_R2377</v>
      </c>
      <c r="B756" s="87"/>
      <c r="C756" s="87">
        <v>1</v>
      </c>
      <c r="D756" s="87"/>
      <c r="E756" s="87"/>
      <c r="F756" s="87"/>
      <c r="G756" s="87"/>
      <c r="H756" s="87"/>
      <c r="I756" s="87"/>
      <c r="J756" s="87"/>
      <c r="K756" s="87"/>
      <c r="L756" s="87"/>
      <c r="M756" s="87"/>
      <c r="N756" s="87"/>
      <c r="O756" s="87"/>
      <c r="P756" s="87"/>
      <c r="Q756" s="87"/>
      <c r="R756" s="87"/>
      <c r="S756" s="87">
        <f>SUM(B756:R756)</f>
        <v>1</v>
      </c>
      <c r="T756" s="52">
        <f>IF(S756=0,0,1)</f>
        <v>1</v>
      </c>
      <c r="U756" s="52" t="b">
        <f>AND(V756:X756)</f>
        <v>1</v>
      </c>
      <c r="V756" s="87" t="b">
        <f>(Requirements!K758="Normative")</f>
        <v>1</v>
      </c>
      <c r="W756" s="87" t="b">
        <f>AND(Requirements!L758&lt;&gt;"Non-testable",Requirements!L758&lt;&gt;"Deleted",Requirements!L758&lt;&gt;"")</f>
        <v>1</v>
      </c>
      <c r="X756" s="87" t="b">
        <f>(VLOOKUP(Requirements!I758,Scope[[Role]:[Description]],2,FALSE)="In")</f>
        <v>1</v>
      </c>
      <c r="Y756" s="87">
        <f>IF(U756,T756, 0)</f>
        <v>1</v>
      </c>
    </row>
    <row r="757" spans="1:25">
      <c r="A757" s="156" t="str">
        <f>Requirements!A759</f>
        <v>MS-FSA_R2378</v>
      </c>
      <c r="B757" s="87"/>
      <c r="C757" s="87">
        <v>1</v>
      </c>
      <c r="D757" s="87"/>
      <c r="E757" s="87"/>
      <c r="F757" s="87"/>
      <c r="G757" s="87"/>
      <c r="H757" s="87"/>
      <c r="I757" s="87"/>
      <c r="J757" s="87"/>
      <c r="K757" s="87"/>
      <c r="L757" s="87"/>
      <c r="M757" s="87"/>
      <c r="N757" s="87"/>
      <c r="O757" s="87"/>
      <c r="P757" s="87"/>
      <c r="Q757" s="87"/>
      <c r="R757" s="87"/>
      <c r="S757" s="87">
        <f>SUM(B757:R757)</f>
        <v>1</v>
      </c>
      <c r="T757" s="52">
        <f>IF(S757=0,0,1)</f>
        <v>1</v>
      </c>
      <c r="U757" s="52" t="b">
        <f>AND(V757:X757)</f>
        <v>1</v>
      </c>
      <c r="V757" s="87" t="b">
        <f>(Requirements!K759="Normative")</f>
        <v>1</v>
      </c>
      <c r="W757" s="87" t="b">
        <f>AND(Requirements!L759&lt;&gt;"Non-testable",Requirements!L759&lt;&gt;"Deleted",Requirements!L759&lt;&gt;"")</f>
        <v>1</v>
      </c>
      <c r="X757" s="87" t="b">
        <f>(VLOOKUP(Requirements!I759,Scope[[Role]:[Description]],2,FALSE)="In")</f>
        <v>1</v>
      </c>
      <c r="Y757" s="87">
        <f>IF(U757,T757, 0)</f>
        <v>1</v>
      </c>
    </row>
    <row r="758" spans="1:25">
      <c r="A758" s="156" t="str">
        <f>Requirements!A760</f>
        <v>MS-FSA_R2379</v>
      </c>
      <c r="B758" s="87"/>
      <c r="C758" s="87">
        <v>1</v>
      </c>
      <c r="D758" s="87"/>
      <c r="E758" s="87"/>
      <c r="F758" s="87"/>
      <c r="G758" s="87"/>
      <c r="H758" s="87"/>
      <c r="I758" s="87"/>
      <c r="J758" s="87"/>
      <c r="K758" s="87"/>
      <c r="L758" s="87"/>
      <c r="M758" s="87"/>
      <c r="N758" s="87"/>
      <c r="O758" s="87"/>
      <c r="P758" s="87"/>
      <c r="Q758" s="87"/>
      <c r="R758" s="87"/>
      <c r="S758" s="87">
        <f>SUM(B758:R758)</f>
        <v>1</v>
      </c>
      <c r="T758" s="52">
        <f>IF(S758=0,0,1)</f>
        <v>1</v>
      </c>
      <c r="U758" s="52" t="b">
        <f>AND(V758:X758)</f>
        <v>1</v>
      </c>
      <c r="V758" s="87" t="b">
        <f>(Requirements!K760="Normative")</f>
        <v>1</v>
      </c>
      <c r="W758" s="87" t="b">
        <f>AND(Requirements!L760&lt;&gt;"Non-testable",Requirements!L760&lt;&gt;"Deleted",Requirements!L760&lt;&gt;"")</f>
        <v>1</v>
      </c>
      <c r="X758" s="87" t="b">
        <f>(VLOOKUP(Requirements!I760,Scope[[Role]:[Description]],2,FALSE)="In")</f>
        <v>1</v>
      </c>
      <c r="Y758" s="87">
        <f>IF(U758,T758, 0)</f>
        <v>1</v>
      </c>
    </row>
    <row r="759" spans="1:25">
      <c r="A759" s="156" t="str">
        <f>Requirements!A761</f>
        <v>MS-FSA_R2380</v>
      </c>
      <c r="B759" s="87"/>
      <c r="C759" s="87">
        <v>1</v>
      </c>
      <c r="D759" s="87"/>
      <c r="E759" s="87"/>
      <c r="F759" s="87"/>
      <c r="G759" s="87"/>
      <c r="H759" s="87"/>
      <c r="I759" s="87"/>
      <c r="J759" s="87"/>
      <c r="K759" s="87"/>
      <c r="L759" s="87"/>
      <c r="M759" s="87"/>
      <c r="N759" s="87"/>
      <c r="O759" s="87"/>
      <c r="P759" s="87"/>
      <c r="Q759" s="87"/>
      <c r="R759" s="87"/>
      <c r="S759" s="87">
        <f>SUM(B759:R759)</f>
        <v>1</v>
      </c>
      <c r="T759" s="52">
        <f>IF(S759=0,0,1)</f>
        <v>1</v>
      </c>
      <c r="U759" s="52" t="b">
        <f>AND(V759:X759)</f>
        <v>1</v>
      </c>
      <c r="V759" s="87" t="b">
        <f>(Requirements!K761="Normative")</f>
        <v>1</v>
      </c>
      <c r="W759" s="87" t="b">
        <f>AND(Requirements!L761&lt;&gt;"Non-testable",Requirements!L761&lt;&gt;"Deleted",Requirements!L761&lt;&gt;"")</f>
        <v>1</v>
      </c>
      <c r="X759" s="87" t="b">
        <f>(VLOOKUP(Requirements!I761,Scope[[Role]:[Description]],2,FALSE)="In")</f>
        <v>1</v>
      </c>
      <c r="Y759" s="87">
        <f>IF(U759,T759, 0)</f>
        <v>1</v>
      </c>
    </row>
    <row r="760" spans="1:25">
      <c r="A760" s="49" t="str">
        <f>Requirements!A762</f>
        <v>MS-FSA_R4503</v>
      </c>
      <c r="B760" s="87"/>
      <c r="C760" s="87"/>
      <c r="D760" s="87"/>
      <c r="E760" s="87"/>
      <c r="F760" s="87"/>
      <c r="G760" s="87"/>
      <c r="H760" s="87"/>
      <c r="I760" s="87"/>
      <c r="J760" s="87"/>
      <c r="K760" s="87"/>
      <c r="L760" s="87"/>
      <c r="M760" s="87"/>
      <c r="N760" s="87"/>
      <c r="O760" s="87"/>
      <c r="P760" s="87"/>
      <c r="Q760" s="87"/>
      <c r="R760" s="87"/>
      <c r="S760" s="87">
        <f>SUM(B760:R760)</f>
        <v>0</v>
      </c>
      <c r="T760" s="87">
        <f>IF(S760=0,0,1)</f>
        <v>0</v>
      </c>
      <c r="U760" s="87" t="b">
        <f>AND(V760:X760)</f>
        <v>0</v>
      </c>
      <c r="V760" s="87" t="b">
        <f>(Requirements!K762="Normative")</f>
        <v>1</v>
      </c>
      <c r="W760" s="87" t="b">
        <f>AND(Requirements!L762&lt;&gt;"Non-testable",Requirements!L762&lt;&gt;"Deleted",Requirements!L762&lt;&gt;"")</f>
        <v>0</v>
      </c>
      <c r="X760" s="87" t="b">
        <f>(VLOOKUP(Requirements!I762,Scope[[Role]:[Description]],2,FALSE)="In")</f>
        <v>1</v>
      </c>
      <c r="Y760" s="87">
        <f>IF(U760,T760, 0)</f>
        <v>0</v>
      </c>
    </row>
    <row r="761" spans="1:25">
      <c r="A761" s="49" t="str">
        <f>Requirements!A763</f>
        <v>MS-FSA_R384</v>
      </c>
      <c r="B761" s="87"/>
      <c r="C761" s="87"/>
      <c r="D761" s="87"/>
      <c r="E761" s="87"/>
      <c r="F761" s="87"/>
      <c r="G761" s="87"/>
      <c r="H761" s="87"/>
      <c r="I761" s="87"/>
      <c r="J761" s="87"/>
      <c r="K761" s="87"/>
      <c r="L761" s="87"/>
      <c r="M761" s="87"/>
      <c r="N761" s="87"/>
      <c r="O761" s="87"/>
      <c r="P761" s="87"/>
      <c r="Q761" s="87"/>
      <c r="R761" s="87"/>
      <c r="S761" s="87">
        <f>SUM(B761:R761)</f>
        <v>0</v>
      </c>
      <c r="T761" s="87">
        <f>IF(S761=0,0,1)</f>
        <v>0</v>
      </c>
      <c r="U761" s="87" t="b">
        <f>AND(V761:X761)</f>
        <v>0</v>
      </c>
      <c r="V761" s="87" t="b">
        <f>(Requirements!K763="Normative")</f>
        <v>1</v>
      </c>
      <c r="W761" s="87" t="b">
        <f>AND(Requirements!L763&lt;&gt;"Non-testable",Requirements!L763&lt;&gt;"Deleted",Requirements!L763&lt;&gt;"")</f>
        <v>0</v>
      </c>
      <c r="X761" s="87" t="b">
        <f>(VLOOKUP(Requirements!I763,Scope[[Role]:[Description]],2,FALSE)="In")</f>
        <v>1</v>
      </c>
      <c r="Y761" s="87">
        <f>IF(U761,T761, 0)</f>
        <v>0</v>
      </c>
    </row>
    <row r="762" spans="1:25">
      <c r="A762" s="49" t="str">
        <f>Requirements!A764</f>
        <v>MS-FSA_R385</v>
      </c>
      <c r="B762" s="87"/>
      <c r="C762" s="87"/>
      <c r="D762" s="87"/>
      <c r="E762" s="87"/>
      <c r="F762" s="87"/>
      <c r="G762" s="87"/>
      <c r="H762" s="87"/>
      <c r="I762" s="87"/>
      <c r="J762" s="87"/>
      <c r="K762" s="87"/>
      <c r="L762" s="87"/>
      <c r="M762" s="87"/>
      <c r="N762" s="87"/>
      <c r="O762" s="87"/>
      <c r="P762" s="87"/>
      <c r="Q762" s="87"/>
      <c r="R762" s="87"/>
      <c r="S762" s="87">
        <f>SUM(B762:R762)</f>
        <v>0</v>
      </c>
      <c r="T762" s="87">
        <f>IF(S762=0,0,1)</f>
        <v>0</v>
      </c>
      <c r="U762" s="87" t="b">
        <f>AND(V762:X762)</f>
        <v>0</v>
      </c>
      <c r="V762" s="87" t="b">
        <f>(Requirements!K764="Normative")</f>
        <v>1</v>
      </c>
      <c r="W762" s="87" t="b">
        <f>AND(Requirements!L764&lt;&gt;"Non-testable",Requirements!L764&lt;&gt;"Deleted",Requirements!L764&lt;&gt;"")</f>
        <v>0</v>
      </c>
      <c r="X762" s="87" t="b">
        <f>(VLOOKUP(Requirements!I764,Scope[[Role]:[Description]],2,FALSE)="In")</f>
        <v>1</v>
      </c>
      <c r="Y762" s="87">
        <f>IF(U762,T762, 0)</f>
        <v>0</v>
      </c>
    </row>
    <row r="763" spans="1:25">
      <c r="A763" s="49" t="str">
        <f>Requirements!A765</f>
        <v>MS-FSA_R386</v>
      </c>
      <c r="B763" s="87"/>
      <c r="C763" s="87"/>
      <c r="D763" s="87"/>
      <c r="E763" s="87"/>
      <c r="F763" s="87"/>
      <c r="G763" s="87"/>
      <c r="H763" s="87"/>
      <c r="I763" s="87"/>
      <c r="J763" s="87"/>
      <c r="K763" s="87"/>
      <c r="L763" s="87"/>
      <c r="M763" s="87"/>
      <c r="N763" s="87"/>
      <c r="O763" s="87"/>
      <c r="P763" s="87"/>
      <c r="Q763" s="87"/>
      <c r="R763" s="87"/>
      <c r="S763" s="87">
        <f>SUM(B763:R763)</f>
        <v>0</v>
      </c>
      <c r="T763" s="87">
        <f>IF(S763=0,0,1)</f>
        <v>0</v>
      </c>
      <c r="U763" s="87" t="b">
        <f>AND(V763:X763)</f>
        <v>0</v>
      </c>
      <c r="V763" s="87" t="b">
        <f>(Requirements!K765="Normative")</f>
        <v>1</v>
      </c>
      <c r="W763" s="87" t="b">
        <f>AND(Requirements!L765&lt;&gt;"Non-testable",Requirements!L765&lt;&gt;"Deleted",Requirements!L765&lt;&gt;"")</f>
        <v>0</v>
      </c>
      <c r="X763" s="87" t="b">
        <f>(VLOOKUP(Requirements!I765,Scope[[Role]:[Description]],2,FALSE)="In")</f>
        <v>1</v>
      </c>
      <c r="Y763" s="87">
        <f>IF(U763,T763, 0)</f>
        <v>0</v>
      </c>
    </row>
    <row r="764" spans="1:25">
      <c r="A764" s="49" t="str">
        <f>Requirements!A766</f>
        <v>MS-FSA_R387</v>
      </c>
      <c r="B764" s="87"/>
      <c r="C764" s="87"/>
      <c r="D764" s="87"/>
      <c r="E764" s="87"/>
      <c r="F764" s="87"/>
      <c r="G764" s="87"/>
      <c r="H764" s="87"/>
      <c r="I764" s="87"/>
      <c r="J764" s="87"/>
      <c r="K764" s="87"/>
      <c r="L764" s="87"/>
      <c r="M764" s="87"/>
      <c r="N764" s="87"/>
      <c r="O764" s="87"/>
      <c r="P764" s="87"/>
      <c r="Q764" s="87"/>
      <c r="R764" s="87"/>
      <c r="S764" s="87">
        <f>SUM(B764:R764)</f>
        <v>0</v>
      </c>
      <c r="T764" s="87">
        <f>IF(S764=0,0,1)</f>
        <v>0</v>
      </c>
      <c r="U764" s="87" t="b">
        <f>AND(V764:X764)</f>
        <v>0</v>
      </c>
      <c r="V764" s="87" t="b">
        <f>(Requirements!K766="Normative")</f>
        <v>1</v>
      </c>
      <c r="W764" s="87" t="b">
        <f>AND(Requirements!L766&lt;&gt;"Non-testable",Requirements!L766&lt;&gt;"Deleted",Requirements!L766&lt;&gt;"")</f>
        <v>0</v>
      </c>
      <c r="X764" s="87" t="b">
        <f>(VLOOKUP(Requirements!I766,Scope[[Role]:[Description]],2,FALSE)="In")</f>
        <v>1</v>
      </c>
      <c r="Y764" s="87">
        <f>IF(U764,T764, 0)</f>
        <v>0</v>
      </c>
    </row>
    <row r="765" spans="1:25">
      <c r="A765" s="49" t="str">
        <f>Requirements!A767</f>
        <v>MS-FSA_R4504</v>
      </c>
      <c r="B765" s="87"/>
      <c r="C765" s="87"/>
      <c r="D765" s="87"/>
      <c r="E765" s="87"/>
      <c r="F765" s="87"/>
      <c r="G765" s="87"/>
      <c r="H765" s="87"/>
      <c r="I765" s="87"/>
      <c r="J765" s="87"/>
      <c r="K765" s="87"/>
      <c r="L765" s="87"/>
      <c r="M765" s="87"/>
      <c r="N765" s="87"/>
      <c r="O765" s="87"/>
      <c r="P765" s="87"/>
      <c r="Q765" s="87"/>
      <c r="R765" s="87"/>
      <c r="S765" s="87">
        <f>SUM(B765:R765)</f>
        <v>0</v>
      </c>
      <c r="T765" s="87">
        <f>IF(S765=0,0,1)</f>
        <v>0</v>
      </c>
      <c r="U765" s="87" t="b">
        <f>AND(V765:X765)</f>
        <v>0</v>
      </c>
      <c r="V765" s="87" t="b">
        <f>(Requirements!K767="Normative")</f>
        <v>1</v>
      </c>
      <c r="W765" s="87" t="b">
        <f>AND(Requirements!L767&lt;&gt;"Non-testable",Requirements!L767&lt;&gt;"Deleted",Requirements!L767&lt;&gt;"")</f>
        <v>0</v>
      </c>
      <c r="X765" s="87" t="b">
        <f>(VLOOKUP(Requirements!I767,Scope[[Role]:[Description]],2,FALSE)="In")</f>
        <v>1</v>
      </c>
      <c r="Y765" s="87">
        <f>IF(U765,T765, 0)</f>
        <v>0</v>
      </c>
    </row>
    <row r="766" spans="1:25">
      <c r="A766" s="49" t="str">
        <f>Requirements!A768</f>
        <v>MS-FSA_R4505</v>
      </c>
      <c r="B766" s="87"/>
      <c r="C766" s="87"/>
      <c r="D766" s="87"/>
      <c r="E766" s="87"/>
      <c r="F766" s="87"/>
      <c r="G766" s="87"/>
      <c r="H766" s="87"/>
      <c r="I766" s="87"/>
      <c r="J766" s="87"/>
      <c r="K766" s="87"/>
      <c r="L766" s="87"/>
      <c r="M766" s="87"/>
      <c r="N766" s="87"/>
      <c r="O766" s="87"/>
      <c r="P766" s="87"/>
      <c r="Q766" s="87"/>
      <c r="R766" s="87"/>
      <c r="S766" s="87">
        <f>SUM(B766:R766)</f>
        <v>0</v>
      </c>
      <c r="T766" s="87">
        <f>IF(S766=0,0,1)</f>
        <v>0</v>
      </c>
      <c r="U766" s="87" t="b">
        <f>AND(V766:X766)</f>
        <v>0</v>
      </c>
      <c r="V766" s="87" t="b">
        <f>(Requirements!K768="Normative")</f>
        <v>1</v>
      </c>
      <c r="W766" s="87" t="b">
        <f>AND(Requirements!L768&lt;&gt;"Non-testable",Requirements!L768&lt;&gt;"Deleted",Requirements!L768&lt;&gt;"")</f>
        <v>0</v>
      </c>
      <c r="X766" s="87" t="b">
        <f>(VLOOKUP(Requirements!I768,Scope[[Role]:[Description]],2,FALSE)="In")</f>
        <v>1</v>
      </c>
      <c r="Y766" s="87">
        <f>IF(U766,T766, 0)</f>
        <v>0</v>
      </c>
    </row>
    <row r="767" spans="1:25">
      <c r="A767" s="49" t="str">
        <f>Requirements!A769</f>
        <v>MS-FSA_R4506</v>
      </c>
      <c r="B767" s="87"/>
      <c r="C767" s="87"/>
      <c r="D767" s="87"/>
      <c r="E767" s="87"/>
      <c r="F767" s="87"/>
      <c r="G767" s="87"/>
      <c r="H767" s="87"/>
      <c r="I767" s="87"/>
      <c r="J767" s="87"/>
      <c r="K767" s="87"/>
      <c r="L767" s="87"/>
      <c r="M767" s="87"/>
      <c r="N767" s="87"/>
      <c r="O767" s="87"/>
      <c r="P767" s="87"/>
      <c r="Q767" s="87"/>
      <c r="R767" s="87"/>
      <c r="S767" s="87">
        <f>SUM(B767:R767)</f>
        <v>0</v>
      </c>
      <c r="T767" s="87">
        <f>IF(S767=0,0,1)</f>
        <v>0</v>
      </c>
      <c r="U767" s="87" t="b">
        <f>AND(V767:X767)</f>
        <v>0</v>
      </c>
      <c r="V767" s="87" t="b">
        <f>(Requirements!K769="Normative")</f>
        <v>1</v>
      </c>
      <c r="W767" s="87" t="b">
        <f>AND(Requirements!L769&lt;&gt;"Non-testable",Requirements!L769&lt;&gt;"Deleted",Requirements!L769&lt;&gt;"")</f>
        <v>0</v>
      </c>
      <c r="X767" s="87" t="b">
        <f>(VLOOKUP(Requirements!I769,Scope[[Role]:[Description]],2,FALSE)="In")</f>
        <v>1</v>
      </c>
      <c r="Y767" s="87">
        <f>IF(U767,T767, 0)</f>
        <v>0</v>
      </c>
    </row>
    <row r="768" spans="1:25">
      <c r="A768" s="49" t="str">
        <f>Requirements!A770</f>
        <v>MS-FSA_R4507</v>
      </c>
      <c r="B768" s="87"/>
      <c r="C768" s="87"/>
      <c r="D768" s="87"/>
      <c r="E768" s="87"/>
      <c r="F768" s="87"/>
      <c r="G768" s="87"/>
      <c r="H768" s="87"/>
      <c r="I768" s="87"/>
      <c r="J768" s="87"/>
      <c r="K768" s="87"/>
      <c r="L768" s="87"/>
      <c r="M768" s="87"/>
      <c r="N768" s="87"/>
      <c r="O768" s="87"/>
      <c r="P768" s="87"/>
      <c r="Q768" s="87"/>
      <c r="R768" s="87"/>
      <c r="S768" s="87">
        <f>SUM(B768:R768)</f>
        <v>0</v>
      </c>
      <c r="T768" s="87">
        <f>IF(S768=0,0,1)</f>
        <v>0</v>
      </c>
      <c r="U768" s="87" t="b">
        <f>AND(V768:X768)</f>
        <v>0</v>
      </c>
      <c r="V768" s="87" t="b">
        <f>(Requirements!K770="Normative")</f>
        <v>1</v>
      </c>
      <c r="W768" s="87" t="b">
        <f>AND(Requirements!L770&lt;&gt;"Non-testable",Requirements!L770&lt;&gt;"Deleted",Requirements!L770&lt;&gt;"")</f>
        <v>0</v>
      </c>
      <c r="X768" s="87" t="b">
        <f>(VLOOKUP(Requirements!I770,Scope[[Role]:[Description]],2,FALSE)="In")</f>
        <v>1</v>
      </c>
      <c r="Y768" s="87">
        <f>IF(U768,T768, 0)</f>
        <v>0</v>
      </c>
    </row>
    <row r="769" spans="1:25">
      <c r="A769" s="49" t="str">
        <f>Requirements!A771</f>
        <v>MS-FSA_R4508</v>
      </c>
      <c r="B769" s="87"/>
      <c r="C769" s="87"/>
      <c r="D769" s="87"/>
      <c r="E769" s="87"/>
      <c r="F769" s="87"/>
      <c r="G769" s="87"/>
      <c r="H769" s="87"/>
      <c r="I769" s="87"/>
      <c r="J769" s="87"/>
      <c r="K769" s="87"/>
      <c r="L769" s="87"/>
      <c r="M769" s="87"/>
      <c r="N769" s="87"/>
      <c r="O769" s="87"/>
      <c r="P769" s="87"/>
      <c r="Q769" s="87"/>
      <c r="R769" s="87"/>
      <c r="S769" s="87">
        <f>SUM(B769:R769)</f>
        <v>0</v>
      </c>
      <c r="T769" s="87">
        <f>IF(S769=0,0,1)</f>
        <v>0</v>
      </c>
      <c r="U769" s="87" t="b">
        <f>AND(V769:X769)</f>
        <v>0</v>
      </c>
      <c r="V769" s="87" t="b">
        <f>(Requirements!K771="Normative")</f>
        <v>1</v>
      </c>
      <c r="W769" s="87" t="b">
        <f>AND(Requirements!L771&lt;&gt;"Non-testable",Requirements!L771&lt;&gt;"Deleted",Requirements!L771&lt;&gt;"")</f>
        <v>0</v>
      </c>
      <c r="X769" s="87" t="b">
        <f>(VLOOKUP(Requirements!I771,Scope[[Role]:[Description]],2,FALSE)="In")</f>
        <v>1</v>
      </c>
      <c r="Y769" s="87">
        <f>IF(U769,T769, 0)</f>
        <v>0</v>
      </c>
    </row>
    <row r="770" spans="1:25">
      <c r="A770" s="49" t="str">
        <f>Requirements!A772</f>
        <v>MS-FSA_R4509</v>
      </c>
      <c r="B770" s="87"/>
      <c r="C770" s="87"/>
      <c r="D770" s="87"/>
      <c r="E770" s="87"/>
      <c r="F770" s="87"/>
      <c r="G770" s="87"/>
      <c r="H770" s="87"/>
      <c r="I770" s="87"/>
      <c r="J770" s="87"/>
      <c r="K770" s="87"/>
      <c r="L770" s="87"/>
      <c r="M770" s="87"/>
      <c r="N770" s="87"/>
      <c r="O770" s="87"/>
      <c r="P770" s="87"/>
      <c r="Q770" s="87"/>
      <c r="R770" s="87"/>
      <c r="S770" s="87">
        <f>SUM(B770:R770)</f>
        <v>0</v>
      </c>
      <c r="T770" s="87">
        <f>IF(S770=0,0,1)</f>
        <v>0</v>
      </c>
      <c r="U770" s="87" t="b">
        <f>AND(V770:X770)</f>
        <v>0</v>
      </c>
      <c r="V770" s="87" t="b">
        <f>(Requirements!K772="Normative")</f>
        <v>1</v>
      </c>
      <c r="W770" s="87" t="b">
        <f>AND(Requirements!L772&lt;&gt;"Non-testable",Requirements!L772&lt;&gt;"Deleted",Requirements!L772&lt;&gt;"")</f>
        <v>0</v>
      </c>
      <c r="X770" s="87" t="b">
        <f>(VLOOKUP(Requirements!I772,Scope[[Role]:[Description]],2,FALSE)="In")</f>
        <v>1</v>
      </c>
      <c r="Y770" s="87">
        <f>IF(U770,T770, 0)</f>
        <v>0</v>
      </c>
    </row>
    <row r="771" spans="1:25">
      <c r="A771" s="49" t="str">
        <f>Requirements!A773</f>
        <v>MS-FSA_R4510</v>
      </c>
      <c r="B771" s="87"/>
      <c r="C771" s="87"/>
      <c r="D771" s="87"/>
      <c r="E771" s="87"/>
      <c r="F771" s="87"/>
      <c r="G771" s="87"/>
      <c r="H771" s="87"/>
      <c r="I771" s="87"/>
      <c r="J771" s="87"/>
      <c r="K771" s="87"/>
      <c r="L771" s="87"/>
      <c r="M771" s="87"/>
      <c r="N771" s="87"/>
      <c r="O771" s="87"/>
      <c r="P771" s="87"/>
      <c r="Q771" s="87"/>
      <c r="R771" s="87"/>
      <c r="S771" s="87">
        <f>SUM(B771:R771)</f>
        <v>0</v>
      </c>
      <c r="T771" s="87">
        <f>IF(S771=0,0,1)</f>
        <v>0</v>
      </c>
      <c r="U771" s="87" t="b">
        <f>AND(V771:X771)</f>
        <v>0</v>
      </c>
      <c r="V771" s="87" t="b">
        <f>(Requirements!K773="Normative")</f>
        <v>1</v>
      </c>
      <c r="W771" s="87" t="b">
        <f>AND(Requirements!L773&lt;&gt;"Non-testable",Requirements!L773&lt;&gt;"Deleted",Requirements!L773&lt;&gt;"")</f>
        <v>0</v>
      </c>
      <c r="X771" s="87" t="b">
        <f>(VLOOKUP(Requirements!I773,Scope[[Role]:[Description]],2,FALSE)="In")</f>
        <v>1</v>
      </c>
      <c r="Y771" s="87">
        <f>IF(U771,T771, 0)</f>
        <v>0</v>
      </c>
    </row>
    <row r="772" spans="1:25">
      <c r="A772" s="49" t="str">
        <f>Requirements!A774</f>
        <v>MS-FSA_R388</v>
      </c>
      <c r="B772" s="87"/>
      <c r="C772" s="87"/>
      <c r="D772" s="87"/>
      <c r="E772" s="87"/>
      <c r="F772" s="87"/>
      <c r="G772" s="87"/>
      <c r="H772" s="87"/>
      <c r="I772" s="87"/>
      <c r="J772" s="87"/>
      <c r="K772" s="87"/>
      <c r="L772" s="87"/>
      <c r="M772" s="87"/>
      <c r="N772" s="87"/>
      <c r="O772" s="87"/>
      <c r="P772" s="87"/>
      <c r="Q772" s="87"/>
      <c r="R772" s="87"/>
      <c r="S772" s="87">
        <f>SUM(B772:R772)</f>
        <v>0</v>
      </c>
      <c r="T772" s="87">
        <f>IF(S772=0,0,1)</f>
        <v>0</v>
      </c>
      <c r="U772" s="87" t="b">
        <f>AND(V772:X772)</f>
        <v>0</v>
      </c>
      <c r="V772" s="87" t="b">
        <f>(Requirements!K774="Normative")</f>
        <v>1</v>
      </c>
      <c r="W772" s="87" t="b">
        <f>AND(Requirements!L774&lt;&gt;"Non-testable",Requirements!L774&lt;&gt;"Deleted",Requirements!L774&lt;&gt;"")</f>
        <v>0</v>
      </c>
      <c r="X772" s="87" t="b">
        <f>(VLOOKUP(Requirements!I774,Scope[[Role]:[Description]],2,FALSE)="In")</f>
        <v>1</v>
      </c>
      <c r="Y772" s="87">
        <f>IF(U772,T772, 0)</f>
        <v>0</v>
      </c>
    </row>
    <row r="773" spans="1:25">
      <c r="A773" s="49" t="str">
        <f>Requirements!A775</f>
        <v>MS-FSA_R2382</v>
      </c>
      <c r="B773" s="87"/>
      <c r="C773" s="87"/>
      <c r="D773" s="87"/>
      <c r="E773" s="87"/>
      <c r="F773" s="87"/>
      <c r="G773" s="87"/>
      <c r="H773" s="87"/>
      <c r="I773" s="87"/>
      <c r="J773" s="87"/>
      <c r="K773" s="87"/>
      <c r="L773" s="87"/>
      <c r="M773" s="87"/>
      <c r="N773" s="87"/>
      <c r="O773" s="87"/>
      <c r="P773" s="87"/>
      <c r="Q773" s="87"/>
      <c r="R773" s="87"/>
      <c r="S773" s="87">
        <f>SUM(B773:R773)</f>
        <v>0</v>
      </c>
      <c r="T773" s="87">
        <f>IF(S773=0,0,1)</f>
        <v>0</v>
      </c>
      <c r="U773" s="87" t="b">
        <f>AND(V773:X773)</f>
        <v>0</v>
      </c>
      <c r="V773" s="87" t="b">
        <f>(Requirements!K775="Normative")</f>
        <v>1</v>
      </c>
      <c r="W773" s="87" t="b">
        <f>AND(Requirements!L775&lt;&gt;"Non-testable",Requirements!L775&lt;&gt;"Deleted",Requirements!L775&lt;&gt;"")</f>
        <v>0</v>
      </c>
      <c r="X773" s="87" t="b">
        <f>(VLOOKUP(Requirements!I775,Scope[[Role]:[Description]],2,FALSE)="In")</f>
        <v>1</v>
      </c>
      <c r="Y773" s="87">
        <f>IF(U773,T773, 0)</f>
        <v>0</v>
      </c>
    </row>
    <row r="774" spans="1:25">
      <c r="A774" s="49" t="str">
        <f>Requirements!A776</f>
        <v>MS-FSA_R2383</v>
      </c>
      <c r="B774" s="87"/>
      <c r="C774" s="87"/>
      <c r="D774" s="87"/>
      <c r="E774" s="87"/>
      <c r="F774" s="87"/>
      <c r="G774" s="87"/>
      <c r="H774" s="87"/>
      <c r="I774" s="87"/>
      <c r="J774" s="87"/>
      <c r="K774" s="87"/>
      <c r="L774" s="87"/>
      <c r="M774" s="87"/>
      <c r="N774" s="87"/>
      <c r="O774" s="87"/>
      <c r="P774" s="87"/>
      <c r="Q774" s="87"/>
      <c r="R774" s="87"/>
      <c r="S774" s="87">
        <f>SUM(B774:R774)</f>
        <v>0</v>
      </c>
      <c r="T774" s="87">
        <f>IF(S774=0,0,1)</f>
        <v>0</v>
      </c>
      <c r="U774" s="87" t="b">
        <f>AND(V774:X774)</f>
        <v>0</v>
      </c>
      <c r="V774" s="87" t="b">
        <f>(Requirements!K776="Normative")</f>
        <v>1</v>
      </c>
      <c r="W774" s="87" t="b">
        <f>AND(Requirements!L776&lt;&gt;"Non-testable",Requirements!L776&lt;&gt;"Deleted",Requirements!L776&lt;&gt;"")</f>
        <v>0</v>
      </c>
      <c r="X774" s="87" t="b">
        <f>(VLOOKUP(Requirements!I776,Scope[[Role]:[Description]],2,FALSE)="In")</f>
        <v>1</v>
      </c>
      <c r="Y774" s="87">
        <f>IF(U774,T774, 0)</f>
        <v>0</v>
      </c>
    </row>
    <row r="775" spans="1:25">
      <c r="A775" s="49" t="str">
        <f>Requirements!A777</f>
        <v>MS-FSA_R2384</v>
      </c>
      <c r="B775" s="87"/>
      <c r="C775" s="87"/>
      <c r="D775" s="87"/>
      <c r="E775" s="87"/>
      <c r="F775" s="87"/>
      <c r="G775" s="87"/>
      <c r="H775" s="87"/>
      <c r="I775" s="87"/>
      <c r="J775" s="87"/>
      <c r="K775" s="87"/>
      <c r="L775" s="87"/>
      <c r="M775" s="87"/>
      <c r="N775" s="87"/>
      <c r="O775" s="87"/>
      <c r="P775" s="87"/>
      <c r="Q775" s="87"/>
      <c r="R775" s="87"/>
      <c r="S775" s="87">
        <f>SUM(B775:R775)</f>
        <v>0</v>
      </c>
      <c r="T775" s="87">
        <f>IF(S775=0,0,1)</f>
        <v>0</v>
      </c>
      <c r="U775" s="87" t="b">
        <f>AND(V775:X775)</f>
        <v>0</v>
      </c>
      <c r="V775" s="87" t="b">
        <f>(Requirements!K777="Normative")</f>
        <v>1</v>
      </c>
      <c r="W775" s="87" t="b">
        <f>AND(Requirements!L777&lt;&gt;"Non-testable",Requirements!L777&lt;&gt;"Deleted",Requirements!L777&lt;&gt;"")</f>
        <v>0</v>
      </c>
      <c r="X775" s="87" t="b">
        <f>(VLOOKUP(Requirements!I777,Scope[[Role]:[Description]],2,FALSE)="In")</f>
        <v>1</v>
      </c>
      <c r="Y775" s="87">
        <f>IF(U775,T775, 0)</f>
        <v>0</v>
      </c>
    </row>
    <row r="776" spans="1:25">
      <c r="A776" s="49" t="str">
        <f>Requirements!A778</f>
        <v>MS-FSA_R2385</v>
      </c>
      <c r="B776" s="87"/>
      <c r="C776" s="87"/>
      <c r="D776" s="87"/>
      <c r="E776" s="87"/>
      <c r="F776" s="87"/>
      <c r="G776" s="87"/>
      <c r="H776" s="87"/>
      <c r="I776" s="87"/>
      <c r="J776" s="87"/>
      <c r="K776" s="87"/>
      <c r="L776" s="87"/>
      <c r="M776" s="87"/>
      <c r="N776" s="87"/>
      <c r="O776" s="87"/>
      <c r="P776" s="87"/>
      <c r="Q776" s="87"/>
      <c r="R776" s="87"/>
      <c r="S776" s="87">
        <f>SUM(B776:R776)</f>
        <v>0</v>
      </c>
      <c r="T776" s="87">
        <f>IF(S776=0,0,1)</f>
        <v>0</v>
      </c>
      <c r="U776" s="87" t="b">
        <f>AND(V776:X776)</f>
        <v>0</v>
      </c>
      <c r="V776" s="87" t="b">
        <f>(Requirements!K778="Normative")</f>
        <v>1</v>
      </c>
      <c r="W776" s="87" t="b">
        <f>AND(Requirements!L778&lt;&gt;"Non-testable",Requirements!L778&lt;&gt;"Deleted",Requirements!L778&lt;&gt;"")</f>
        <v>0</v>
      </c>
      <c r="X776" s="87" t="b">
        <f>(VLOOKUP(Requirements!I778,Scope[[Role]:[Description]],2,FALSE)="In")</f>
        <v>1</v>
      </c>
      <c r="Y776" s="87">
        <f>IF(U776,T776, 0)</f>
        <v>0</v>
      </c>
    </row>
    <row r="777" spans="1:25">
      <c r="A777" s="49" t="str">
        <f>Requirements!A779</f>
        <v>MS-FSA_R2386</v>
      </c>
      <c r="B777" s="87"/>
      <c r="C777" s="87"/>
      <c r="D777" s="87"/>
      <c r="E777" s="87"/>
      <c r="F777" s="87"/>
      <c r="G777" s="87"/>
      <c r="H777" s="87"/>
      <c r="I777" s="87"/>
      <c r="J777" s="87"/>
      <c r="K777" s="87"/>
      <c r="L777" s="87"/>
      <c r="M777" s="87"/>
      <c r="N777" s="87"/>
      <c r="O777" s="87"/>
      <c r="P777" s="87"/>
      <c r="Q777" s="87"/>
      <c r="R777" s="87"/>
      <c r="S777" s="87">
        <f>SUM(B777:R777)</f>
        <v>0</v>
      </c>
      <c r="T777" s="87">
        <f>IF(S777=0,0,1)</f>
        <v>0</v>
      </c>
      <c r="U777" s="87" t="b">
        <f>AND(V777:X777)</f>
        <v>0</v>
      </c>
      <c r="V777" s="87" t="b">
        <f>(Requirements!K779="Normative")</f>
        <v>1</v>
      </c>
      <c r="W777" s="87" t="b">
        <f>AND(Requirements!L779&lt;&gt;"Non-testable",Requirements!L779&lt;&gt;"Deleted",Requirements!L779&lt;&gt;"")</f>
        <v>0</v>
      </c>
      <c r="X777" s="87" t="b">
        <f>(VLOOKUP(Requirements!I779,Scope[[Role]:[Description]],2,FALSE)="In")</f>
        <v>1</v>
      </c>
      <c r="Y777" s="87">
        <f>IF(U777,T777, 0)</f>
        <v>0</v>
      </c>
    </row>
    <row r="778" spans="1:25">
      <c r="A778" s="49" t="str">
        <f>Requirements!A780</f>
        <v>MS-FSA_R2387</v>
      </c>
      <c r="B778" s="87"/>
      <c r="C778" s="87"/>
      <c r="D778" s="87"/>
      <c r="E778" s="87"/>
      <c r="F778" s="87"/>
      <c r="G778" s="87"/>
      <c r="H778" s="87"/>
      <c r="I778" s="87"/>
      <c r="J778" s="87"/>
      <c r="K778" s="87"/>
      <c r="L778" s="87"/>
      <c r="M778" s="87"/>
      <c r="N778" s="87"/>
      <c r="O778" s="87"/>
      <c r="P778" s="87"/>
      <c r="Q778" s="87"/>
      <c r="R778" s="87"/>
      <c r="S778" s="87">
        <f>SUM(B778:R778)</f>
        <v>0</v>
      </c>
      <c r="T778" s="87">
        <f>IF(S778=0,0,1)</f>
        <v>0</v>
      </c>
      <c r="U778" s="87" t="b">
        <f>AND(V778:X778)</f>
        <v>0</v>
      </c>
      <c r="V778" s="87" t="b">
        <f>(Requirements!K780="Normative")</f>
        <v>1</v>
      </c>
      <c r="W778" s="87" t="b">
        <f>AND(Requirements!L780&lt;&gt;"Non-testable",Requirements!L780&lt;&gt;"Deleted",Requirements!L780&lt;&gt;"")</f>
        <v>0</v>
      </c>
      <c r="X778" s="87" t="b">
        <f>(VLOOKUP(Requirements!I780,Scope[[Role]:[Description]],2,FALSE)="In")</f>
        <v>1</v>
      </c>
      <c r="Y778" s="87">
        <f>IF(U778,T778, 0)</f>
        <v>0</v>
      </c>
    </row>
    <row r="779" spans="1:25">
      <c r="A779" s="49" t="str">
        <f>Requirements!A781</f>
        <v>MS-FSA_R2388</v>
      </c>
      <c r="B779" s="87"/>
      <c r="C779" s="87"/>
      <c r="D779" s="87"/>
      <c r="E779" s="87"/>
      <c r="F779" s="87"/>
      <c r="G779" s="87"/>
      <c r="H779" s="87"/>
      <c r="I779" s="87"/>
      <c r="J779" s="87"/>
      <c r="K779" s="87"/>
      <c r="L779" s="87"/>
      <c r="M779" s="87"/>
      <c r="N779" s="87"/>
      <c r="O779" s="87"/>
      <c r="P779" s="87"/>
      <c r="Q779" s="87"/>
      <c r="R779" s="87"/>
      <c r="S779" s="87">
        <f>SUM(B779:R779)</f>
        <v>0</v>
      </c>
      <c r="T779" s="87">
        <f>IF(S779=0,0,1)</f>
        <v>0</v>
      </c>
      <c r="U779" s="87" t="b">
        <f>AND(V779:X779)</f>
        <v>0</v>
      </c>
      <c r="V779" s="87" t="b">
        <f>(Requirements!K781="Normative")</f>
        <v>1</v>
      </c>
      <c r="W779" s="87" t="b">
        <f>AND(Requirements!L781&lt;&gt;"Non-testable",Requirements!L781&lt;&gt;"Deleted",Requirements!L781&lt;&gt;"")</f>
        <v>0</v>
      </c>
      <c r="X779" s="87" t="b">
        <f>(VLOOKUP(Requirements!I781,Scope[[Role]:[Description]],2,FALSE)="In")</f>
        <v>1</v>
      </c>
      <c r="Y779" s="87">
        <f>IF(U779,T779, 0)</f>
        <v>0</v>
      </c>
    </row>
    <row r="780" spans="1:25">
      <c r="A780" s="49" t="str">
        <f>Requirements!A782</f>
        <v>MS-FSA_R2389</v>
      </c>
      <c r="B780" s="87"/>
      <c r="C780" s="87"/>
      <c r="D780" s="87"/>
      <c r="E780" s="87"/>
      <c r="F780" s="87"/>
      <c r="G780" s="87"/>
      <c r="H780" s="87"/>
      <c r="I780" s="87"/>
      <c r="J780" s="87"/>
      <c r="K780" s="87"/>
      <c r="L780" s="87"/>
      <c r="M780" s="87"/>
      <c r="N780" s="87"/>
      <c r="O780" s="87"/>
      <c r="P780" s="87"/>
      <c r="Q780" s="87"/>
      <c r="R780" s="87"/>
      <c r="S780" s="87">
        <f>SUM(B780:R780)</f>
        <v>0</v>
      </c>
      <c r="T780" s="87">
        <f>IF(S780=0,0,1)</f>
        <v>0</v>
      </c>
      <c r="U780" s="87" t="b">
        <f>AND(V780:X780)</f>
        <v>0</v>
      </c>
      <c r="V780" s="87" t="b">
        <f>(Requirements!K782="Normative")</f>
        <v>1</v>
      </c>
      <c r="W780" s="87" t="b">
        <f>AND(Requirements!L782&lt;&gt;"Non-testable",Requirements!L782&lt;&gt;"Deleted",Requirements!L782&lt;&gt;"")</f>
        <v>0</v>
      </c>
      <c r="X780" s="87" t="b">
        <f>(VLOOKUP(Requirements!I782,Scope[[Role]:[Description]],2,FALSE)="In")</f>
        <v>1</v>
      </c>
      <c r="Y780" s="87">
        <f>IF(U780,T780, 0)</f>
        <v>0</v>
      </c>
    </row>
    <row r="781" spans="1:25">
      <c r="A781" s="49" t="str">
        <f>Requirements!A783</f>
        <v>MS-FSA_R2390</v>
      </c>
      <c r="B781" s="87"/>
      <c r="C781" s="87"/>
      <c r="D781" s="87"/>
      <c r="E781" s="87"/>
      <c r="F781" s="87"/>
      <c r="G781" s="87"/>
      <c r="H781" s="87"/>
      <c r="I781" s="87"/>
      <c r="J781" s="87"/>
      <c r="K781" s="87"/>
      <c r="L781" s="87"/>
      <c r="M781" s="87"/>
      <c r="N781" s="87"/>
      <c r="O781" s="87"/>
      <c r="P781" s="87"/>
      <c r="Q781" s="87"/>
      <c r="R781" s="87"/>
      <c r="S781" s="87">
        <f>SUM(B781:R781)</f>
        <v>0</v>
      </c>
      <c r="T781" s="87">
        <f>IF(S781=0,0,1)</f>
        <v>0</v>
      </c>
      <c r="U781" s="87" t="b">
        <f>AND(V781:X781)</f>
        <v>0</v>
      </c>
      <c r="V781" s="87" t="b">
        <f>(Requirements!K783="Normative")</f>
        <v>1</v>
      </c>
      <c r="W781" s="87" t="b">
        <f>AND(Requirements!L783&lt;&gt;"Non-testable",Requirements!L783&lt;&gt;"Deleted",Requirements!L783&lt;&gt;"")</f>
        <v>0</v>
      </c>
      <c r="X781" s="87" t="b">
        <f>(VLOOKUP(Requirements!I783,Scope[[Role]:[Description]],2,FALSE)="In")</f>
        <v>1</v>
      </c>
      <c r="Y781" s="87">
        <f>IF(U781,T781, 0)</f>
        <v>0</v>
      </c>
    </row>
    <row r="782" spans="1:25">
      <c r="A782" s="49" t="str">
        <f>Requirements!A784</f>
        <v>MS-FSA_R2391</v>
      </c>
      <c r="B782" s="87"/>
      <c r="C782" s="87"/>
      <c r="D782" s="87"/>
      <c r="E782" s="87"/>
      <c r="F782" s="87"/>
      <c r="G782" s="87"/>
      <c r="H782" s="87"/>
      <c r="I782" s="87"/>
      <c r="J782" s="87"/>
      <c r="K782" s="87"/>
      <c r="L782" s="87"/>
      <c r="M782" s="87"/>
      <c r="N782" s="87"/>
      <c r="O782" s="87"/>
      <c r="P782" s="87"/>
      <c r="Q782" s="87"/>
      <c r="R782" s="87"/>
      <c r="S782" s="87">
        <f>SUM(B782:R782)</f>
        <v>0</v>
      </c>
      <c r="T782" s="87">
        <f>IF(S782=0,0,1)</f>
        <v>0</v>
      </c>
      <c r="U782" s="87" t="b">
        <f>AND(V782:X782)</f>
        <v>0</v>
      </c>
      <c r="V782" s="87" t="b">
        <f>(Requirements!K784="Normative")</f>
        <v>1</v>
      </c>
      <c r="W782" s="87" t="b">
        <f>AND(Requirements!L784&lt;&gt;"Non-testable",Requirements!L784&lt;&gt;"Deleted",Requirements!L784&lt;&gt;"")</f>
        <v>0</v>
      </c>
      <c r="X782" s="87" t="b">
        <f>(VLOOKUP(Requirements!I784,Scope[[Role]:[Description]],2,FALSE)="In")</f>
        <v>1</v>
      </c>
      <c r="Y782" s="87">
        <f>IF(U782,T782, 0)</f>
        <v>0</v>
      </c>
    </row>
    <row r="783" spans="1:25">
      <c r="A783" s="49" t="str">
        <f>Requirements!A785</f>
        <v>MS-FSA_R2392</v>
      </c>
      <c r="B783" s="87"/>
      <c r="C783" s="87"/>
      <c r="D783" s="87"/>
      <c r="E783" s="87"/>
      <c r="F783" s="87"/>
      <c r="G783" s="87"/>
      <c r="H783" s="87"/>
      <c r="I783" s="87"/>
      <c r="J783" s="87"/>
      <c r="K783" s="87"/>
      <c r="L783" s="87"/>
      <c r="M783" s="87"/>
      <c r="N783" s="87"/>
      <c r="O783" s="87"/>
      <c r="P783" s="87"/>
      <c r="Q783" s="87"/>
      <c r="R783" s="87"/>
      <c r="S783" s="87">
        <f>SUM(B783:R783)</f>
        <v>0</v>
      </c>
      <c r="T783" s="87">
        <f>IF(S783=0,0,1)</f>
        <v>0</v>
      </c>
      <c r="U783" s="87" t="b">
        <f>AND(V783:X783)</f>
        <v>0</v>
      </c>
      <c r="V783" s="87" t="b">
        <f>(Requirements!K785="Normative")</f>
        <v>1</v>
      </c>
      <c r="W783" s="87" t="b">
        <f>AND(Requirements!L785&lt;&gt;"Non-testable",Requirements!L785&lt;&gt;"Deleted",Requirements!L785&lt;&gt;"")</f>
        <v>0</v>
      </c>
      <c r="X783" s="87" t="b">
        <f>(VLOOKUP(Requirements!I785,Scope[[Role]:[Description]],2,FALSE)="In")</f>
        <v>1</v>
      </c>
      <c r="Y783" s="87">
        <f>IF(U783,T783, 0)</f>
        <v>0</v>
      </c>
    </row>
    <row r="784" spans="1:25">
      <c r="A784" s="49" t="str">
        <f>Requirements!A786</f>
        <v>MS-FSA_R2393</v>
      </c>
      <c r="B784" s="87"/>
      <c r="C784" s="87"/>
      <c r="D784" s="87"/>
      <c r="E784" s="87"/>
      <c r="F784" s="87"/>
      <c r="G784" s="87"/>
      <c r="H784" s="87"/>
      <c r="I784" s="87"/>
      <c r="J784" s="87"/>
      <c r="K784" s="87"/>
      <c r="L784" s="87"/>
      <c r="M784" s="87"/>
      <c r="N784" s="87"/>
      <c r="O784" s="87"/>
      <c r="P784" s="87"/>
      <c r="Q784" s="87"/>
      <c r="R784" s="87"/>
      <c r="S784" s="87">
        <f>SUM(B784:R784)</f>
        <v>0</v>
      </c>
      <c r="T784" s="87">
        <f>IF(S784=0,0,1)</f>
        <v>0</v>
      </c>
      <c r="U784" s="87" t="b">
        <f>AND(V784:X784)</f>
        <v>0</v>
      </c>
      <c r="V784" s="87" t="b">
        <f>(Requirements!K786="Normative")</f>
        <v>1</v>
      </c>
      <c r="W784" s="87" t="b">
        <f>AND(Requirements!L786&lt;&gt;"Non-testable",Requirements!L786&lt;&gt;"Deleted",Requirements!L786&lt;&gt;"")</f>
        <v>0</v>
      </c>
      <c r="X784" s="87" t="b">
        <f>(VLOOKUP(Requirements!I786,Scope[[Role]:[Description]],2,FALSE)="In")</f>
        <v>1</v>
      </c>
      <c r="Y784" s="87">
        <f>IF(U784,T784, 0)</f>
        <v>0</v>
      </c>
    </row>
    <row r="785" spans="1:60">
      <c r="A785" s="49" t="str">
        <f>Requirements!A787</f>
        <v>MS-FSA_R536</v>
      </c>
      <c r="B785" s="87"/>
      <c r="C785" s="87"/>
      <c r="D785" s="87"/>
      <c r="E785" s="87"/>
      <c r="F785" s="87"/>
      <c r="G785" s="87"/>
      <c r="H785" s="87"/>
      <c r="I785" s="87"/>
      <c r="J785" s="87"/>
      <c r="K785" s="87"/>
      <c r="L785" s="87"/>
      <c r="M785" s="87"/>
      <c r="N785" s="87"/>
      <c r="O785" s="87"/>
      <c r="P785" s="87"/>
      <c r="Q785" s="87"/>
      <c r="R785" s="87"/>
      <c r="S785" s="87">
        <f>SUM(B785:R785)</f>
        <v>0</v>
      </c>
      <c r="T785" s="87">
        <f>IF(S785=0,0,1)</f>
        <v>0</v>
      </c>
      <c r="U785" s="87" t="b">
        <f>AND(V785:X785)</f>
        <v>0</v>
      </c>
      <c r="V785" s="87" t="b">
        <f>(Requirements!K787="Normative")</f>
        <v>1</v>
      </c>
      <c r="W785" s="87" t="b">
        <f>AND(Requirements!L787&lt;&gt;"Non-testable",Requirements!L787&lt;&gt;"Deleted",Requirements!L787&lt;&gt;"")</f>
        <v>0</v>
      </c>
      <c r="X785" s="87" t="b">
        <f>(VLOOKUP(Requirements!I787,Scope[[Role]:[Description]],2,FALSE)="In")</f>
        <v>1</v>
      </c>
      <c r="Y785" s="87">
        <f>IF(U785,T785, 0)</f>
        <v>0</v>
      </c>
    </row>
    <row r="786" spans="1:60">
      <c r="A786" s="155" t="str">
        <f>Requirements!A788</f>
        <v>MS-FSA_R542</v>
      </c>
      <c r="B786" s="51"/>
      <c r="C786" s="51"/>
      <c r="D786" s="51"/>
      <c r="E786" s="51"/>
      <c r="F786" s="51"/>
      <c r="G786" s="51"/>
      <c r="H786" s="51"/>
      <c r="I786" s="51"/>
      <c r="J786" s="51"/>
      <c r="K786" s="51"/>
      <c r="L786" s="51"/>
      <c r="M786" s="51"/>
      <c r="N786" s="51"/>
      <c r="O786" s="51"/>
      <c r="P786" s="51"/>
      <c r="Q786" s="51"/>
      <c r="R786" s="51"/>
      <c r="S786" s="51">
        <f>SUM(B786:R786)</f>
        <v>0</v>
      </c>
      <c r="T786" s="51">
        <f>IF(S786=0,0,1)</f>
        <v>0</v>
      </c>
      <c r="U786" s="51" t="b">
        <f>AND(V786:X786)</f>
        <v>0</v>
      </c>
      <c r="V786" s="51" t="b">
        <f>(Requirements!K788="Normative")</f>
        <v>0</v>
      </c>
      <c r="W786" s="51" t="b">
        <f>AND(Requirements!L788&lt;&gt;"Non-testable",Requirements!L788&lt;&gt;"Deleted",Requirements!L788&lt;&gt;"")</f>
        <v>0</v>
      </c>
      <c r="X786" s="51" t="b">
        <f>(VLOOKUP(Requirements!I788,Scope[[Role]:[Description]],2,FALSE)="In")</f>
        <v>1</v>
      </c>
      <c r="Y786" s="51">
        <f>IF(U786,T786, 0)</f>
        <v>0</v>
      </c>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c r="BA786" s="50"/>
      <c r="BB786" s="50"/>
      <c r="BC786" s="50"/>
      <c r="BD786" s="50"/>
      <c r="BE786" s="50"/>
      <c r="BF786" s="50"/>
      <c r="BG786" s="50"/>
      <c r="BH786" s="50"/>
    </row>
    <row r="787" spans="1:60">
      <c r="A787" s="49" t="str">
        <f>Requirements!A789</f>
        <v>MS-FSA_R510</v>
      </c>
      <c r="B787" s="87"/>
      <c r="C787" s="87"/>
      <c r="D787" s="87"/>
      <c r="E787" s="87"/>
      <c r="F787" s="87"/>
      <c r="G787" s="87"/>
      <c r="H787" s="87"/>
      <c r="I787" s="87"/>
      <c r="J787" s="87"/>
      <c r="K787" s="87"/>
      <c r="L787" s="87"/>
      <c r="M787" s="87"/>
      <c r="N787" s="87"/>
      <c r="O787" s="87"/>
      <c r="P787" s="87"/>
      <c r="Q787" s="87"/>
      <c r="R787" s="87"/>
      <c r="S787" s="87">
        <f>SUM(B787:R787)</f>
        <v>0</v>
      </c>
      <c r="T787" s="87">
        <f>IF(S787=0,0,1)</f>
        <v>0</v>
      </c>
      <c r="U787" s="87" t="b">
        <f>AND(V787:X787)</f>
        <v>0</v>
      </c>
      <c r="V787" s="87" t="b">
        <f>(Requirements!K789="Normative")</f>
        <v>1</v>
      </c>
      <c r="W787" s="87" t="b">
        <f>AND(Requirements!L789&lt;&gt;"Non-testable",Requirements!L789&lt;&gt;"Deleted",Requirements!L789&lt;&gt;"")</f>
        <v>0</v>
      </c>
      <c r="X787" s="87" t="b">
        <f>(VLOOKUP(Requirements!I789,Scope[[Role]:[Description]],2,FALSE)="In")</f>
        <v>1</v>
      </c>
      <c r="Y787" s="87">
        <f>IF(U787,T787, 0)</f>
        <v>0</v>
      </c>
    </row>
    <row r="788" spans="1:60">
      <c r="A788" s="155" t="str">
        <f>Requirements!A790</f>
        <v>MS-FSA_R543</v>
      </c>
      <c r="B788" s="51"/>
      <c r="C788" s="51"/>
      <c r="D788" s="51"/>
      <c r="E788" s="51"/>
      <c r="F788" s="51"/>
      <c r="G788" s="51"/>
      <c r="H788" s="51"/>
      <c r="I788" s="51"/>
      <c r="J788" s="51"/>
      <c r="K788" s="51"/>
      <c r="L788" s="51"/>
      <c r="M788" s="51"/>
      <c r="N788" s="51"/>
      <c r="O788" s="51"/>
      <c r="P788" s="51"/>
      <c r="Q788" s="51"/>
      <c r="R788" s="51"/>
      <c r="S788" s="51">
        <f>SUM(B788:R788)</f>
        <v>0</v>
      </c>
      <c r="T788" s="51">
        <f>IF(S788=0,0,1)</f>
        <v>0</v>
      </c>
      <c r="U788" s="51" t="b">
        <f>AND(V788:X788)</f>
        <v>0</v>
      </c>
      <c r="V788" s="51" t="b">
        <f>(Requirements!K790="Normative")</f>
        <v>0</v>
      </c>
      <c r="W788" s="51" t="b">
        <f>AND(Requirements!L790&lt;&gt;"Non-testable",Requirements!L790&lt;&gt;"Deleted",Requirements!L790&lt;&gt;"")</f>
        <v>0</v>
      </c>
      <c r="X788" s="51" t="b">
        <f>(VLOOKUP(Requirements!I790,Scope[[Role]:[Description]],2,FALSE)="In")</f>
        <v>1</v>
      </c>
      <c r="Y788" s="51">
        <f>IF(U788,T788, 0)</f>
        <v>0</v>
      </c>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c r="BA788" s="50"/>
      <c r="BB788" s="50"/>
      <c r="BC788" s="50"/>
      <c r="BD788" s="50"/>
      <c r="BE788" s="50"/>
      <c r="BF788" s="50"/>
      <c r="BG788" s="50"/>
      <c r="BH788" s="50"/>
    </row>
    <row r="789" spans="1:60">
      <c r="A789" s="49" t="str">
        <f>Requirements!A791</f>
        <v>MS-FSA_R511</v>
      </c>
      <c r="B789" s="87"/>
      <c r="C789" s="87"/>
      <c r="D789" s="87"/>
      <c r="E789" s="87"/>
      <c r="F789" s="87"/>
      <c r="G789" s="87"/>
      <c r="H789" s="87"/>
      <c r="I789" s="87"/>
      <c r="J789" s="87"/>
      <c r="K789" s="87"/>
      <c r="L789" s="87"/>
      <c r="M789" s="87"/>
      <c r="N789" s="87"/>
      <c r="O789" s="87"/>
      <c r="P789" s="87"/>
      <c r="Q789" s="87"/>
      <c r="R789" s="87"/>
      <c r="S789" s="87">
        <f>SUM(B789:R789)</f>
        <v>0</v>
      </c>
      <c r="T789" s="87">
        <f>IF(S789=0,0,1)</f>
        <v>0</v>
      </c>
      <c r="U789" s="87" t="b">
        <f>AND(V789:X789)</f>
        <v>0</v>
      </c>
      <c r="V789" s="87" t="b">
        <f>(Requirements!K791="Normative")</f>
        <v>1</v>
      </c>
      <c r="W789" s="87" t="b">
        <f>AND(Requirements!L791&lt;&gt;"Non-testable",Requirements!L791&lt;&gt;"Deleted",Requirements!L791&lt;&gt;"")</f>
        <v>0</v>
      </c>
      <c r="X789" s="87" t="b">
        <f>(VLOOKUP(Requirements!I791,Scope[[Role]:[Description]],2,FALSE)="In")</f>
        <v>1</v>
      </c>
      <c r="Y789" s="87">
        <f>IF(U789,T789, 0)</f>
        <v>0</v>
      </c>
    </row>
    <row r="790" spans="1:60">
      <c r="A790" s="155" t="str">
        <f>Requirements!A792</f>
        <v>MS-FSA_R544</v>
      </c>
      <c r="B790" s="51"/>
      <c r="C790" s="51"/>
      <c r="D790" s="51"/>
      <c r="E790" s="51"/>
      <c r="F790" s="51"/>
      <c r="G790" s="51"/>
      <c r="H790" s="51"/>
      <c r="I790" s="51"/>
      <c r="J790" s="51"/>
      <c r="K790" s="51"/>
      <c r="L790" s="51"/>
      <c r="M790" s="51"/>
      <c r="N790" s="51"/>
      <c r="O790" s="51"/>
      <c r="P790" s="51"/>
      <c r="Q790" s="51"/>
      <c r="R790" s="51"/>
      <c r="S790" s="51">
        <f>SUM(B790:R790)</f>
        <v>0</v>
      </c>
      <c r="T790" s="51">
        <f>IF(S790=0,0,1)</f>
        <v>0</v>
      </c>
      <c r="U790" s="51" t="b">
        <f>AND(V790:X790)</f>
        <v>0</v>
      </c>
      <c r="V790" s="51" t="b">
        <f>(Requirements!K792="Normative")</f>
        <v>0</v>
      </c>
      <c r="W790" s="51" t="b">
        <f>AND(Requirements!L792&lt;&gt;"Non-testable",Requirements!L792&lt;&gt;"Deleted",Requirements!L792&lt;&gt;"")</f>
        <v>0</v>
      </c>
      <c r="X790" s="51" t="b">
        <f>(VLOOKUP(Requirements!I792,Scope[[Role]:[Description]],2,FALSE)="In")</f>
        <v>1</v>
      </c>
      <c r="Y790" s="51">
        <f>IF(U790,T790, 0)</f>
        <v>0</v>
      </c>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c r="BA790" s="50"/>
      <c r="BB790" s="50"/>
      <c r="BC790" s="50"/>
      <c r="BD790" s="50"/>
      <c r="BE790" s="50"/>
      <c r="BF790" s="50"/>
      <c r="BG790" s="50"/>
      <c r="BH790" s="50"/>
    </row>
    <row r="791" spans="1:60">
      <c r="A791" s="49" t="str">
        <f>Requirements!A793</f>
        <v>MS-FSA_R537</v>
      </c>
      <c r="B791" s="87"/>
      <c r="C791" s="87"/>
      <c r="D791" s="87"/>
      <c r="E791" s="87"/>
      <c r="F791" s="87"/>
      <c r="G791" s="87"/>
      <c r="H791" s="87"/>
      <c r="I791" s="87"/>
      <c r="J791" s="87"/>
      <c r="K791" s="87"/>
      <c r="L791" s="87"/>
      <c r="M791" s="87"/>
      <c r="N791" s="87"/>
      <c r="O791" s="87"/>
      <c r="P791" s="87"/>
      <c r="Q791" s="87"/>
      <c r="R791" s="87"/>
      <c r="S791" s="87">
        <f>SUM(B791:R791)</f>
        <v>0</v>
      </c>
      <c r="T791" s="87">
        <f>IF(S791=0,0,1)</f>
        <v>0</v>
      </c>
      <c r="U791" s="87" t="b">
        <f>AND(V791:X791)</f>
        <v>0</v>
      </c>
      <c r="V791" s="87" t="b">
        <f>(Requirements!K793="Normative")</f>
        <v>1</v>
      </c>
      <c r="W791" s="87" t="b">
        <f>AND(Requirements!L793&lt;&gt;"Non-testable",Requirements!L793&lt;&gt;"Deleted",Requirements!L793&lt;&gt;"")</f>
        <v>0</v>
      </c>
      <c r="X791" s="87" t="b">
        <f>(VLOOKUP(Requirements!I793,Scope[[Role]:[Description]],2,FALSE)="In")</f>
        <v>1</v>
      </c>
      <c r="Y791" s="87">
        <f>IF(U791,T791, 0)</f>
        <v>0</v>
      </c>
    </row>
    <row r="792" spans="1:60">
      <c r="A792" s="155" t="str">
        <f>Requirements!A794</f>
        <v>MS-FSA_R545</v>
      </c>
      <c r="B792" s="51"/>
      <c r="C792" s="51"/>
      <c r="D792" s="51"/>
      <c r="E792" s="51"/>
      <c r="F792" s="51"/>
      <c r="G792" s="51"/>
      <c r="H792" s="51"/>
      <c r="I792" s="51"/>
      <c r="J792" s="51"/>
      <c r="K792" s="51"/>
      <c r="L792" s="51"/>
      <c r="M792" s="51"/>
      <c r="N792" s="51"/>
      <c r="O792" s="51"/>
      <c r="P792" s="51"/>
      <c r="Q792" s="51"/>
      <c r="R792" s="51"/>
      <c r="S792" s="51">
        <f>SUM(B792:R792)</f>
        <v>0</v>
      </c>
      <c r="T792" s="51">
        <f>IF(S792=0,0,1)</f>
        <v>0</v>
      </c>
      <c r="U792" s="51" t="b">
        <f>AND(V792:X792)</f>
        <v>0</v>
      </c>
      <c r="V792" s="51" t="b">
        <f>(Requirements!K794="Normative")</f>
        <v>0</v>
      </c>
      <c r="W792" s="51" t="b">
        <f>AND(Requirements!L794&lt;&gt;"Non-testable",Requirements!L794&lt;&gt;"Deleted",Requirements!L794&lt;&gt;"")</f>
        <v>0</v>
      </c>
      <c r="X792" s="51" t="b">
        <f>(VLOOKUP(Requirements!I794,Scope[[Role]:[Description]],2,FALSE)="In")</f>
        <v>1</v>
      </c>
      <c r="Y792" s="51">
        <f>IF(U792,T792, 0)</f>
        <v>0</v>
      </c>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c r="BA792" s="50"/>
      <c r="BB792" s="50"/>
      <c r="BC792" s="50"/>
      <c r="BD792" s="50"/>
      <c r="BE792" s="50"/>
      <c r="BF792" s="50"/>
      <c r="BG792" s="50"/>
      <c r="BH792" s="50"/>
    </row>
    <row r="793" spans="1:60">
      <c r="A793" s="49" t="str">
        <f>Requirements!A795</f>
        <v>MS-FSA_R503</v>
      </c>
      <c r="B793" s="87"/>
      <c r="C793" s="87"/>
      <c r="D793" s="87"/>
      <c r="E793" s="87"/>
      <c r="F793" s="87"/>
      <c r="G793" s="87"/>
      <c r="H793" s="87"/>
      <c r="I793" s="87"/>
      <c r="J793" s="87"/>
      <c r="K793" s="87"/>
      <c r="L793" s="87"/>
      <c r="M793" s="87"/>
      <c r="N793" s="87"/>
      <c r="O793" s="87"/>
      <c r="P793" s="87"/>
      <c r="Q793" s="87"/>
      <c r="R793" s="87"/>
      <c r="S793" s="87">
        <f>SUM(B793:R793)</f>
        <v>0</v>
      </c>
      <c r="T793" s="87">
        <f>IF(S793=0,0,1)</f>
        <v>0</v>
      </c>
      <c r="U793" s="87" t="b">
        <f>AND(V793:X793)</f>
        <v>0</v>
      </c>
      <c r="V793" s="87" t="b">
        <f>(Requirements!K795="Normative")</f>
        <v>1</v>
      </c>
      <c r="W793" s="87" t="b">
        <f>AND(Requirements!L795&lt;&gt;"Non-testable",Requirements!L795&lt;&gt;"Deleted",Requirements!L795&lt;&gt;"")</f>
        <v>0</v>
      </c>
      <c r="X793" s="87" t="b">
        <f>(VLOOKUP(Requirements!I795,Scope[[Role]:[Description]],2,FALSE)="In")</f>
        <v>1</v>
      </c>
      <c r="Y793" s="87">
        <f>IF(U793,T793, 0)</f>
        <v>0</v>
      </c>
    </row>
    <row r="794" spans="1:60">
      <c r="A794" s="49" t="str">
        <f>Requirements!A796</f>
        <v>MS-FSA_R504</v>
      </c>
      <c r="B794" s="87"/>
      <c r="C794" s="87"/>
      <c r="D794" s="87"/>
      <c r="E794" s="87"/>
      <c r="F794" s="87"/>
      <c r="G794" s="87"/>
      <c r="H794" s="87"/>
      <c r="I794" s="87"/>
      <c r="J794" s="87"/>
      <c r="K794" s="87"/>
      <c r="L794" s="87"/>
      <c r="M794" s="87"/>
      <c r="N794" s="87"/>
      <c r="O794" s="87"/>
      <c r="P794" s="87"/>
      <c r="Q794" s="87"/>
      <c r="R794" s="87"/>
      <c r="S794" s="87">
        <f>SUM(B794:R794)</f>
        <v>0</v>
      </c>
      <c r="T794" s="87">
        <f>IF(S794=0,0,1)</f>
        <v>0</v>
      </c>
      <c r="U794" s="87" t="b">
        <f>AND(V794:X794)</f>
        <v>0</v>
      </c>
      <c r="V794" s="87" t="b">
        <f>(Requirements!K796="Normative")</f>
        <v>1</v>
      </c>
      <c r="W794" s="87" t="b">
        <f>AND(Requirements!L796&lt;&gt;"Non-testable",Requirements!L796&lt;&gt;"Deleted",Requirements!L796&lt;&gt;"")</f>
        <v>0</v>
      </c>
      <c r="X794" s="87" t="b">
        <f>(VLOOKUP(Requirements!I796,Scope[[Role]:[Description]],2,FALSE)="In")</f>
        <v>1</v>
      </c>
      <c r="Y794" s="87">
        <f>IF(U794,T794, 0)</f>
        <v>0</v>
      </c>
    </row>
    <row r="795" spans="1:60">
      <c r="A795" s="49" t="str">
        <f>Requirements!A797</f>
        <v>MS-FSA_R505</v>
      </c>
      <c r="B795" s="87"/>
      <c r="C795" s="87"/>
      <c r="D795" s="87"/>
      <c r="E795" s="87"/>
      <c r="F795" s="87"/>
      <c r="G795" s="87"/>
      <c r="H795" s="87"/>
      <c r="I795" s="87"/>
      <c r="J795" s="87"/>
      <c r="K795" s="87"/>
      <c r="L795" s="87"/>
      <c r="M795" s="87"/>
      <c r="N795" s="87"/>
      <c r="O795" s="87"/>
      <c r="P795" s="87"/>
      <c r="Q795" s="87"/>
      <c r="R795" s="87"/>
      <c r="S795" s="87">
        <f>SUM(B795:R795)</f>
        <v>0</v>
      </c>
      <c r="T795" s="87">
        <f>IF(S795=0,0,1)</f>
        <v>0</v>
      </c>
      <c r="U795" s="87" t="b">
        <f>AND(V795:X795)</f>
        <v>0</v>
      </c>
      <c r="V795" s="87" t="b">
        <f>(Requirements!K797="Normative")</f>
        <v>1</v>
      </c>
      <c r="W795" s="87" t="b">
        <f>AND(Requirements!L797&lt;&gt;"Non-testable",Requirements!L797&lt;&gt;"Deleted",Requirements!L797&lt;&gt;"")</f>
        <v>0</v>
      </c>
      <c r="X795" s="87" t="b">
        <f>(VLOOKUP(Requirements!I797,Scope[[Role]:[Description]],2,FALSE)="In")</f>
        <v>1</v>
      </c>
      <c r="Y795" s="87">
        <f>IF(U795,T795, 0)</f>
        <v>0</v>
      </c>
    </row>
    <row r="796" spans="1:60">
      <c r="A796" s="49" t="str">
        <f>Requirements!A798</f>
        <v>MS-FSA_R506</v>
      </c>
      <c r="B796" s="87"/>
      <c r="C796" s="87"/>
      <c r="D796" s="87"/>
      <c r="E796" s="87"/>
      <c r="F796" s="87"/>
      <c r="G796" s="87"/>
      <c r="H796" s="87"/>
      <c r="I796" s="87"/>
      <c r="J796" s="87"/>
      <c r="K796" s="87"/>
      <c r="L796" s="87"/>
      <c r="M796" s="87"/>
      <c r="N796" s="87"/>
      <c r="O796" s="87"/>
      <c r="P796" s="87"/>
      <c r="Q796" s="87"/>
      <c r="R796" s="87"/>
      <c r="S796" s="87">
        <f>SUM(B796:R796)</f>
        <v>0</v>
      </c>
      <c r="T796" s="87">
        <f>IF(S796=0,0,1)</f>
        <v>0</v>
      </c>
      <c r="U796" s="87" t="b">
        <f>AND(V796:X796)</f>
        <v>0</v>
      </c>
      <c r="V796" s="87" t="b">
        <f>(Requirements!K798="Normative")</f>
        <v>1</v>
      </c>
      <c r="W796" s="87" t="b">
        <f>AND(Requirements!L798&lt;&gt;"Non-testable",Requirements!L798&lt;&gt;"Deleted",Requirements!L798&lt;&gt;"")</f>
        <v>0</v>
      </c>
      <c r="X796" s="87" t="b">
        <f>(VLOOKUP(Requirements!I798,Scope[[Role]:[Description]],2,FALSE)="In")</f>
        <v>1</v>
      </c>
      <c r="Y796" s="87">
        <f>IF(U796,T796, 0)</f>
        <v>0</v>
      </c>
    </row>
    <row r="797" spans="1:60">
      <c r="A797" s="156" t="str">
        <f>Requirements!A799</f>
        <v>MS-FSA_R392</v>
      </c>
      <c r="B797" s="87"/>
      <c r="C797" s="87">
        <v>1</v>
      </c>
      <c r="D797" s="87"/>
      <c r="E797" s="87"/>
      <c r="F797" s="87"/>
      <c r="G797" s="87"/>
      <c r="H797" s="87"/>
      <c r="I797" s="87"/>
      <c r="J797" s="87"/>
      <c r="K797" s="87"/>
      <c r="L797" s="87"/>
      <c r="M797" s="87"/>
      <c r="N797" s="87"/>
      <c r="O797" s="87"/>
      <c r="P797" s="87"/>
      <c r="Q797" s="87"/>
      <c r="R797" s="87"/>
      <c r="S797" s="87">
        <f>SUM(B797:R797)</f>
        <v>1</v>
      </c>
      <c r="T797" s="52">
        <f>IF(S797=0,0,1)</f>
        <v>1</v>
      </c>
      <c r="U797" s="52" t="b">
        <f>AND(V797:X797)</f>
        <v>1</v>
      </c>
      <c r="V797" s="87" t="b">
        <f>(Requirements!K799="Normative")</f>
        <v>1</v>
      </c>
      <c r="W797" s="87" t="b">
        <f>AND(Requirements!L799&lt;&gt;"Non-testable",Requirements!L799&lt;&gt;"Deleted",Requirements!L799&lt;&gt;"")</f>
        <v>1</v>
      </c>
      <c r="X797" s="87" t="b">
        <f>(VLOOKUP(Requirements!I799,Scope[[Role]:[Description]],2,FALSE)="In")</f>
        <v>1</v>
      </c>
      <c r="Y797" s="87">
        <f>IF(U797,T797, 0)</f>
        <v>1</v>
      </c>
    </row>
    <row r="798" spans="1:60">
      <c r="A798" s="156" t="str">
        <f>Requirements!A800</f>
        <v>MS-FSA_R507</v>
      </c>
      <c r="B798" s="87"/>
      <c r="C798" s="87">
        <v>1</v>
      </c>
      <c r="D798" s="87"/>
      <c r="E798" s="87"/>
      <c r="F798" s="87"/>
      <c r="G798" s="87"/>
      <c r="H798" s="87"/>
      <c r="I798" s="87"/>
      <c r="J798" s="87"/>
      <c r="K798" s="87"/>
      <c r="L798" s="87"/>
      <c r="M798" s="87"/>
      <c r="N798" s="87"/>
      <c r="O798" s="87"/>
      <c r="P798" s="87"/>
      <c r="Q798" s="87"/>
      <c r="R798" s="87"/>
      <c r="S798" s="87">
        <f>SUM(B798:R798)</f>
        <v>1</v>
      </c>
      <c r="T798" s="52">
        <f>IF(S798=0,0,1)</f>
        <v>1</v>
      </c>
      <c r="U798" s="52" t="b">
        <f>AND(V798:X798)</f>
        <v>1</v>
      </c>
      <c r="V798" s="87" t="b">
        <f>(Requirements!K800="Normative")</f>
        <v>1</v>
      </c>
      <c r="W798" s="87" t="b">
        <f>AND(Requirements!L800&lt;&gt;"Non-testable",Requirements!L800&lt;&gt;"Deleted",Requirements!L800&lt;&gt;"")</f>
        <v>1</v>
      </c>
      <c r="X798" s="87" t="b">
        <f>(VLOOKUP(Requirements!I800,Scope[[Role]:[Description]],2,FALSE)="In")</f>
        <v>1</v>
      </c>
      <c r="Y798" s="87">
        <f>IF(U798,T798, 0)</f>
        <v>1</v>
      </c>
    </row>
    <row r="799" spans="1:60">
      <c r="A799" s="49" t="str">
        <f>Requirements!A801</f>
        <v>MS-FSA_R393</v>
      </c>
      <c r="B799" s="87"/>
      <c r="C799" s="87"/>
      <c r="D799" s="87"/>
      <c r="E799" s="87"/>
      <c r="F799" s="87"/>
      <c r="G799" s="87"/>
      <c r="H799" s="87"/>
      <c r="I799" s="87"/>
      <c r="J799" s="87"/>
      <c r="K799" s="87"/>
      <c r="L799" s="87"/>
      <c r="M799" s="87"/>
      <c r="N799" s="87"/>
      <c r="O799" s="87"/>
      <c r="P799" s="87"/>
      <c r="Q799" s="87"/>
      <c r="R799" s="87"/>
      <c r="S799" s="87">
        <f>SUM(B799:R799)</f>
        <v>0</v>
      </c>
      <c r="T799" s="87">
        <f>IF(S799=0,0,1)</f>
        <v>0</v>
      </c>
      <c r="U799" s="87" t="b">
        <f>AND(V799:X799)</f>
        <v>0</v>
      </c>
      <c r="V799" s="87" t="b">
        <f>(Requirements!K801="Normative")</f>
        <v>1</v>
      </c>
      <c r="W799" s="87" t="b">
        <f>AND(Requirements!L801&lt;&gt;"Non-testable",Requirements!L801&lt;&gt;"Deleted",Requirements!L801&lt;&gt;"")</f>
        <v>0</v>
      </c>
      <c r="X799" s="87" t="b">
        <f>(VLOOKUP(Requirements!I801,Scope[[Role]:[Description]],2,FALSE)="In")</f>
        <v>1</v>
      </c>
      <c r="Y799" s="87">
        <f>IF(U799,T799, 0)</f>
        <v>0</v>
      </c>
    </row>
    <row r="800" spans="1:60">
      <c r="A800" s="49" t="str">
        <f>Requirements!A802</f>
        <v>MS-FSA_R394</v>
      </c>
      <c r="B800" s="87"/>
      <c r="C800" s="87"/>
      <c r="D800" s="87"/>
      <c r="E800" s="87"/>
      <c r="F800" s="87"/>
      <c r="G800" s="87"/>
      <c r="H800" s="87"/>
      <c r="I800" s="87"/>
      <c r="J800" s="87"/>
      <c r="K800" s="87"/>
      <c r="L800" s="87"/>
      <c r="M800" s="87"/>
      <c r="N800" s="87"/>
      <c r="O800" s="87"/>
      <c r="P800" s="87"/>
      <c r="Q800" s="87"/>
      <c r="R800" s="87"/>
      <c r="S800" s="87">
        <f>SUM(B800:R800)</f>
        <v>0</v>
      </c>
      <c r="T800" s="87">
        <f>IF(S800=0,0,1)</f>
        <v>0</v>
      </c>
      <c r="U800" s="87" t="b">
        <f>AND(V800:X800)</f>
        <v>0</v>
      </c>
      <c r="V800" s="87" t="b">
        <f>(Requirements!K802="Normative")</f>
        <v>1</v>
      </c>
      <c r="W800" s="87" t="b">
        <f>AND(Requirements!L802&lt;&gt;"Non-testable",Requirements!L802&lt;&gt;"Deleted",Requirements!L802&lt;&gt;"")</f>
        <v>0</v>
      </c>
      <c r="X800" s="87" t="b">
        <f>(VLOOKUP(Requirements!I802,Scope[[Role]:[Description]],2,FALSE)="In")</f>
        <v>1</v>
      </c>
      <c r="Y800" s="87">
        <f>IF(U800,T800, 0)</f>
        <v>0</v>
      </c>
    </row>
    <row r="801" spans="1:60">
      <c r="A801" s="49" t="str">
        <f>Requirements!A803</f>
        <v>MS-FSA_R395</v>
      </c>
      <c r="B801" s="87"/>
      <c r="C801" s="87"/>
      <c r="D801" s="87"/>
      <c r="E801" s="87"/>
      <c r="F801" s="87"/>
      <c r="G801" s="87"/>
      <c r="H801" s="87"/>
      <c r="I801" s="87"/>
      <c r="J801" s="87"/>
      <c r="K801" s="87"/>
      <c r="L801" s="87"/>
      <c r="M801" s="87"/>
      <c r="N801" s="87"/>
      <c r="O801" s="87"/>
      <c r="P801" s="87"/>
      <c r="Q801" s="87"/>
      <c r="R801" s="87"/>
      <c r="S801" s="87">
        <f>SUM(B801:R801)</f>
        <v>0</v>
      </c>
      <c r="T801" s="87">
        <f>IF(S801=0,0,1)</f>
        <v>0</v>
      </c>
      <c r="U801" s="87" t="b">
        <f>AND(V801:X801)</f>
        <v>0</v>
      </c>
      <c r="V801" s="87" t="b">
        <f>(Requirements!K803="Normative")</f>
        <v>1</v>
      </c>
      <c r="W801" s="87" t="b">
        <f>AND(Requirements!L803&lt;&gt;"Non-testable",Requirements!L803&lt;&gt;"Deleted",Requirements!L803&lt;&gt;"")</f>
        <v>0</v>
      </c>
      <c r="X801" s="87" t="b">
        <f>(VLOOKUP(Requirements!I803,Scope[[Role]:[Description]],2,FALSE)="In")</f>
        <v>1</v>
      </c>
      <c r="Y801" s="87">
        <f>IF(U801,T801, 0)</f>
        <v>0</v>
      </c>
    </row>
    <row r="802" spans="1:60">
      <c r="A802" s="49" t="str">
        <f>Requirements!A804</f>
        <v>MS-FSA_R546</v>
      </c>
      <c r="B802" s="87"/>
      <c r="C802" s="87"/>
      <c r="D802" s="87"/>
      <c r="E802" s="87"/>
      <c r="F802" s="87"/>
      <c r="G802" s="87"/>
      <c r="H802" s="87"/>
      <c r="I802" s="87"/>
      <c r="J802" s="87"/>
      <c r="K802" s="87"/>
      <c r="L802" s="87"/>
      <c r="M802" s="87"/>
      <c r="N802" s="87"/>
      <c r="O802" s="87"/>
      <c r="P802" s="87"/>
      <c r="Q802" s="87"/>
      <c r="R802" s="87"/>
      <c r="S802" s="87">
        <f>SUM(B802:R802)</f>
        <v>0</v>
      </c>
      <c r="T802" s="87">
        <f>IF(S802=0,0,1)</f>
        <v>0</v>
      </c>
      <c r="U802" s="87" t="b">
        <f>AND(V802:X802)</f>
        <v>0</v>
      </c>
      <c r="V802" s="87" t="b">
        <f>(Requirements!K804="Normative")</f>
        <v>1</v>
      </c>
      <c r="W802" s="87" t="b">
        <f>AND(Requirements!L804&lt;&gt;"Non-testable",Requirements!L804&lt;&gt;"Deleted",Requirements!L804&lt;&gt;"")</f>
        <v>0</v>
      </c>
      <c r="X802" s="87" t="b">
        <f>(VLOOKUP(Requirements!I804,Scope[[Role]:[Description]],2,FALSE)="In")</f>
        <v>1</v>
      </c>
      <c r="Y802" s="87">
        <f>IF(U802,T802, 0)</f>
        <v>0</v>
      </c>
    </row>
    <row r="803" spans="1:60">
      <c r="A803" s="49" t="str">
        <f>Requirements!A805</f>
        <v>MS-FSA_R547</v>
      </c>
      <c r="B803" s="87"/>
      <c r="C803" s="87"/>
      <c r="D803" s="87"/>
      <c r="E803" s="87"/>
      <c r="F803" s="87"/>
      <c r="G803" s="87"/>
      <c r="H803" s="87"/>
      <c r="I803" s="87"/>
      <c r="J803" s="87"/>
      <c r="K803" s="87"/>
      <c r="L803" s="87"/>
      <c r="M803" s="87"/>
      <c r="N803" s="87"/>
      <c r="O803" s="87"/>
      <c r="P803" s="87"/>
      <c r="Q803" s="87"/>
      <c r="R803" s="87"/>
      <c r="S803" s="87">
        <f>SUM(B803:R803)</f>
        <v>0</v>
      </c>
      <c r="T803" s="87">
        <f>IF(S803=0,0,1)</f>
        <v>0</v>
      </c>
      <c r="U803" s="87" t="b">
        <f>AND(V803:X803)</f>
        <v>0</v>
      </c>
      <c r="V803" s="87" t="b">
        <f>(Requirements!K805="Normative")</f>
        <v>1</v>
      </c>
      <c r="W803" s="87" t="b">
        <f>AND(Requirements!L805&lt;&gt;"Non-testable",Requirements!L805&lt;&gt;"Deleted",Requirements!L805&lt;&gt;"")</f>
        <v>0</v>
      </c>
      <c r="X803" s="87" t="b">
        <f>(VLOOKUP(Requirements!I805,Scope[[Role]:[Description]],2,FALSE)="In")</f>
        <v>1</v>
      </c>
      <c r="Y803" s="87">
        <f>IF(U803,T803, 0)</f>
        <v>0</v>
      </c>
    </row>
    <row r="804" spans="1:60">
      <c r="A804" s="155" t="str">
        <f>Requirements!A806</f>
        <v>MS-FSA_R508</v>
      </c>
      <c r="B804" s="51"/>
      <c r="C804" s="51"/>
      <c r="D804" s="51"/>
      <c r="E804" s="51"/>
      <c r="F804" s="51"/>
      <c r="G804" s="51"/>
      <c r="H804" s="51"/>
      <c r="I804" s="51"/>
      <c r="J804" s="51"/>
      <c r="K804" s="51"/>
      <c r="L804" s="51"/>
      <c r="M804" s="51"/>
      <c r="N804" s="51"/>
      <c r="O804" s="51"/>
      <c r="P804" s="51"/>
      <c r="Q804" s="51"/>
      <c r="R804" s="51"/>
      <c r="S804" s="51">
        <f>SUM(B804:R804)</f>
        <v>0</v>
      </c>
      <c r="T804" s="51">
        <f>IF(S804=0,0,1)</f>
        <v>0</v>
      </c>
      <c r="U804" s="51" t="b">
        <f>AND(V804:X804)</f>
        <v>0</v>
      </c>
      <c r="V804" s="51" t="b">
        <f>(Requirements!K806="Normative")</f>
        <v>0</v>
      </c>
      <c r="W804" s="51" t="b">
        <f>AND(Requirements!L806&lt;&gt;"Non-testable",Requirements!L806&lt;&gt;"Deleted",Requirements!L806&lt;&gt;"")</f>
        <v>0</v>
      </c>
      <c r="X804" s="51" t="b">
        <f>(VLOOKUP(Requirements!I806,Scope[[Role]:[Description]],2,FALSE)="In")</f>
        <v>1</v>
      </c>
      <c r="Y804" s="51">
        <f>IF(U804,T804, 0)</f>
        <v>0</v>
      </c>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c r="BA804" s="50"/>
      <c r="BB804" s="50"/>
      <c r="BC804" s="50"/>
      <c r="BD804" s="50"/>
      <c r="BE804" s="50"/>
      <c r="BF804" s="50"/>
      <c r="BG804" s="50"/>
      <c r="BH804" s="50"/>
    </row>
    <row r="805" spans="1:60">
      <c r="A805" s="49" t="str">
        <f>Requirements!A807</f>
        <v>MS-FSA_R396</v>
      </c>
      <c r="B805" s="87"/>
      <c r="C805" s="87"/>
      <c r="D805" s="87"/>
      <c r="E805" s="87"/>
      <c r="F805" s="87"/>
      <c r="G805" s="87"/>
      <c r="H805" s="87"/>
      <c r="I805" s="87"/>
      <c r="J805" s="87"/>
      <c r="K805" s="87"/>
      <c r="L805" s="87"/>
      <c r="M805" s="87"/>
      <c r="N805" s="87"/>
      <c r="O805" s="87"/>
      <c r="P805" s="87"/>
      <c r="Q805" s="87"/>
      <c r="R805" s="87"/>
      <c r="S805" s="87">
        <f>SUM(B805:R805)</f>
        <v>0</v>
      </c>
      <c r="T805" s="87">
        <f>IF(S805=0,0,1)</f>
        <v>0</v>
      </c>
      <c r="U805" s="87" t="b">
        <f>AND(V805:X805)</f>
        <v>0</v>
      </c>
      <c r="V805" s="87" t="b">
        <f>(Requirements!K807="Normative")</f>
        <v>1</v>
      </c>
      <c r="W805" s="87" t="b">
        <f>AND(Requirements!L807&lt;&gt;"Non-testable",Requirements!L807&lt;&gt;"Deleted",Requirements!L807&lt;&gt;"")</f>
        <v>0</v>
      </c>
      <c r="X805" s="87" t="b">
        <f>(VLOOKUP(Requirements!I807,Scope[[Role]:[Description]],2,FALSE)="In")</f>
        <v>1</v>
      </c>
      <c r="Y805" s="87">
        <f>IF(U805,T805, 0)</f>
        <v>0</v>
      </c>
    </row>
    <row r="806" spans="1:60">
      <c r="A806" s="156" t="str">
        <f>Requirements!A808</f>
        <v>MS-FSA_R397</v>
      </c>
      <c r="B806" s="87"/>
      <c r="C806" s="87">
        <v>1</v>
      </c>
      <c r="D806" s="87"/>
      <c r="E806" s="87"/>
      <c r="F806" s="87"/>
      <c r="G806" s="87"/>
      <c r="H806" s="87"/>
      <c r="I806" s="87"/>
      <c r="J806" s="87"/>
      <c r="K806" s="87"/>
      <c r="L806" s="87"/>
      <c r="M806" s="87"/>
      <c r="N806" s="87"/>
      <c r="O806" s="87"/>
      <c r="P806" s="87"/>
      <c r="Q806" s="87"/>
      <c r="R806" s="87"/>
      <c r="S806" s="87">
        <f>SUM(B806:R806)</f>
        <v>1</v>
      </c>
      <c r="T806" s="52">
        <f>IF(S806=0,0,1)</f>
        <v>1</v>
      </c>
      <c r="U806" s="52" t="b">
        <f>AND(V806:X806)</f>
        <v>1</v>
      </c>
      <c r="V806" s="87" t="b">
        <f>(Requirements!K808="Normative")</f>
        <v>1</v>
      </c>
      <c r="W806" s="87" t="b">
        <f>AND(Requirements!L808&lt;&gt;"Non-testable",Requirements!L808&lt;&gt;"Deleted",Requirements!L808&lt;&gt;"")</f>
        <v>1</v>
      </c>
      <c r="X806" s="87" t="b">
        <f>(VLOOKUP(Requirements!I808,Scope[[Role]:[Description]],2,FALSE)="In")</f>
        <v>1</v>
      </c>
      <c r="Y806" s="87">
        <f>IF(U806,T806, 0)</f>
        <v>1</v>
      </c>
    </row>
    <row r="807" spans="1:60">
      <c r="A807" s="155" t="str">
        <f>Requirements!A809</f>
        <v>MS-FSA_R405</v>
      </c>
      <c r="B807" s="51"/>
      <c r="C807" s="51"/>
      <c r="D807" s="51"/>
      <c r="E807" s="51"/>
      <c r="F807" s="51"/>
      <c r="G807" s="51"/>
      <c r="H807" s="51"/>
      <c r="I807" s="51"/>
      <c r="J807" s="51"/>
      <c r="K807" s="51"/>
      <c r="L807" s="51"/>
      <c r="M807" s="51"/>
      <c r="N807" s="51"/>
      <c r="O807" s="51"/>
      <c r="P807" s="51"/>
      <c r="Q807" s="51"/>
      <c r="R807" s="51"/>
      <c r="S807" s="51">
        <f>SUM(B807:R807)</f>
        <v>0</v>
      </c>
      <c r="T807" s="51">
        <f>IF(S807=0,0,1)</f>
        <v>0</v>
      </c>
      <c r="U807" s="51" t="b">
        <f>AND(V807:X807)</f>
        <v>0</v>
      </c>
      <c r="V807" s="51" t="b">
        <f>(Requirements!K809="Normative")</f>
        <v>0</v>
      </c>
      <c r="W807" s="51" t="b">
        <f>AND(Requirements!L809&lt;&gt;"Non-testable",Requirements!L809&lt;&gt;"Deleted",Requirements!L809&lt;&gt;"")</f>
        <v>0</v>
      </c>
      <c r="X807" s="51" t="b">
        <f>(VLOOKUP(Requirements!I809,Scope[[Role]:[Description]],2,FALSE)="In")</f>
        <v>1</v>
      </c>
      <c r="Y807" s="51">
        <f>IF(U807,T807, 0)</f>
        <v>0</v>
      </c>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c r="BA807" s="50"/>
      <c r="BB807" s="50"/>
      <c r="BC807" s="50"/>
      <c r="BD807" s="50"/>
      <c r="BE807" s="50"/>
      <c r="BF807" s="50"/>
      <c r="BG807" s="50"/>
      <c r="BH807" s="50"/>
    </row>
    <row r="808" spans="1:60">
      <c r="A808" s="49" t="str">
        <f>Requirements!A810</f>
        <v>MS-FSA_R398</v>
      </c>
      <c r="B808" s="87"/>
      <c r="C808" s="87"/>
      <c r="D808" s="87"/>
      <c r="E808" s="87"/>
      <c r="F808" s="87"/>
      <c r="G808" s="87"/>
      <c r="H808" s="87"/>
      <c r="I808" s="87"/>
      <c r="J808" s="87"/>
      <c r="K808" s="87"/>
      <c r="L808" s="87"/>
      <c r="M808" s="87"/>
      <c r="N808" s="87"/>
      <c r="O808" s="87"/>
      <c r="P808" s="87"/>
      <c r="Q808" s="87"/>
      <c r="R808" s="87"/>
      <c r="S808" s="87">
        <f>SUM(B808:R808)</f>
        <v>0</v>
      </c>
      <c r="T808" s="87">
        <f>IF(S808=0,0,1)</f>
        <v>0</v>
      </c>
      <c r="U808" s="87" t="b">
        <f>AND(V808:X808)</f>
        <v>0</v>
      </c>
      <c r="V808" s="87" t="b">
        <f>(Requirements!K810="Normative")</f>
        <v>1</v>
      </c>
      <c r="W808" s="87" t="b">
        <f>AND(Requirements!L810&lt;&gt;"Non-testable",Requirements!L810&lt;&gt;"Deleted",Requirements!L810&lt;&gt;"")</f>
        <v>0</v>
      </c>
      <c r="X808" s="87" t="b">
        <f>(VLOOKUP(Requirements!I810,Scope[[Role]:[Description]],2,FALSE)="In")</f>
        <v>1</v>
      </c>
      <c r="Y808" s="87">
        <f>IF(U808,T808, 0)</f>
        <v>0</v>
      </c>
    </row>
    <row r="809" spans="1:60">
      <c r="A809" s="156" t="str">
        <f>Requirements!A811</f>
        <v>MS-FSA_R399</v>
      </c>
      <c r="B809" s="87"/>
      <c r="C809" s="87">
        <v>1</v>
      </c>
      <c r="D809" s="87"/>
      <c r="E809" s="87"/>
      <c r="F809" s="87"/>
      <c r="G809" s="87"/>
      <c r="H809" s="87"/>
      <c r="I809" s="87"/>
      <c r="J809" s="87"/>
      <c r="K809" s="87"/>
      <c r="L809" s="87"/>
      <c r="M809" s="87"/>
      <c r="N809" s="87"/>
      <c r="O809" s="87"/>
      <c r="P809" s="87"/>
      <c r="Q809" s="87"/>
      <c r="R809" s="87"/>
      <c r="S809" s="87">
        <f>SUM(B809:R809)</f>
        <v>1</v>
      </c>
      <c r="T809" s="52">
        <f>IF(S809=0,0,1)</f>
        <v>1</v>
      </c>
      <c r="U809" s="52" t="b">
        <f>AND(V809:X809)</f>
        <v>1</v>
      </c>
      <c r="V809" s="87" t="b">
        <f>(Requirements!K811="Normative")</f>
        <v>1</v>
      </c>
      <c r="W809" s="87" t="b">
        <f>AND(Requirements!L811&lt;&gt;"Non-testable",Requirements!L811&lt;&gt;"Deleted",Requirements!L811&lt;&gt;"")</f>
        <v>1</v>
      </c>
      <c r="X809" s="87" t="b">
        <f>(VLOOKUP(Requirements!I811,Scope[[Role]:[Description]],2,FALSE)="In")</f>
        <v>1</v>
      </c>
      <c r="Y809" s="87">
        <f>IF(U809,T809, 0)</f>
        <v>1</v>
      </c>
    </row>
    <row r="810" spans="1:60">
      <c r="A810" s="49" t="str">
        <f>Requirements!A812</f>
        <v>MS-FSA_R2394</v>
      </c>
      <c r="B810" s="87"/>
      <c r="C810" s="87"/>
      <c r="D810" s="87"/>
      <c r="E810" s="87"/>
      <c r="F810" s="87"/>
      <c r="G810" s="87"/>
      <c r="H810" s="87"/>
      <c r="I810" s="87"/>
      <c r="J810" s="87"/>
      <c r="K810" s="87"/>
      <c r="L810" s="87"/>
      <c r="M810" s="87"/>
      <c r="N810" s="87"/>
      <c r="O810" s="87"/>
      <c r="P810" s="87"/>
      <c r="Q810" s="87"/>
      <c r="R810" s="87"/>
      <c r="S810" s="87">
        <f>SUM(B810:R810)</f>
        <v>0</v>
      </c>
      <c r="T810" s="87">
        <f>IF(S810=0,0,1)</f>
        <v>0</v>
      </c>
      <c r="U810" s="87" t="b">
        <f>AND(V810:X810)</f>
        <v>0</v>
      </c>
      <c r="V810" s="87" t="b">
        <f>(Requirements!K812="Normative")</f>
        <v>1</v>
      </c>
      <c r="W810" s="87" t="b">
        <f>AND(Requirements!L812&lt;&gt;"Non-testable",Requirements!L812&lt;&gt;"Deleted",Requirements!L812&lt;&gt;"")</f>
        <v>0</v>
      </c>
      <c r="X810" s="87" t="b">
        <f>(VLOOKUP(Requirements!I812,Scope[[Role]:[Description]],2,FALSE)="In")</f>
        <v>1</v>
      </c>
      <c r="Y810" s="87">
        <f>IF(U810,T810, 0)</f>
        <v>0</v>
      </c>
    </row>
    <row r="811" spans="1:60">
      <c r="A811" s="49" t="str">
        <f>Requirements!A813</f>
        <v>MS-FSA_R548</v>
      </c>
      <c r="B811" s="87"/>
      <c r="C811" s="87"/>
      <c r="D811" s="87"/>
      <c r="E811" s="87"/>
      <c r="F811" s="87"/>
      <c r="G811" s="87"/>
      <c r="H811" s="87"/>
      <c r="I811" s="87"/>
      <c r="J811" s="87"/>
      <c r="K811" s="87"/>
      <c r="L811" s="87"/>
      <c r="M811" s="87"/>
      <c r="N811" s="87"/>
      <c r="O811" s="87"/>
      <c r="P811" s="87"/>
      <c r="Q811" s="87"/>
      <c r="R811" s="87"/>
      <c r="S811" s="87">
        <f>SUM(B811:R811)</f>
        <v>0</v>
      </c>
      <c r="T811" s="87">
        <f>IF(S811=0,0,1)</f>
        <v>0</v>
      </c>
      <c r="U811" s="87" t="b">
        <f>AND(V811:X811)</f>
        <v>0</v>
      </c>
      <c r="V811" s="87" t="b">
        <f>(Requirements!K813="Normative")</f>
        <v>1</v>
      </c>
      <c r="W811" s="87" t="b">
        <f>AND(Requirements!L813&lt;&gt;"Non-testable",Requirements!L813&lt;&gt;"Deleted",Requirements!L813&lt;&gt;"")</f>
        <v>0</v>
      </c>
      <c r="X811" s="87" t="b">
        <f>(VLOOKUP(Requirements!I813,Scope[[Role]:[Description]],2,FALSE)="In")</f>
        <v>1</v>
      </c>
      <c r="Y811" s="87">
        <f>IF(U811,T811, 0)</f>
        <v>0</v>
      </c>
    </row>
    <row r="812" spans="1:60">
      <c r="A812" s="49" t="str">
        <f>Requirements!A814</f>
        <v>MS-FSA_R549</v>
      </c>
      <c r="B812" s="87"/>
      <c r="C812" s="87"/>
      <c r="D812" s="87"/>
      <c r="E812" s="87"/>
      <c r="F812" s="87"/>
      <c r="G812" s="87"/>
      <c r="H812" s="87"/>
      <c r="I812" s="87"/>
      <c r="J812" s="87"/>
      <c r="K812" s="87"/>
      <c r="L812" s="87"/>
      <c r="M812" s="87"/>
      <c r="N812" s="87"/>
      <c r="O812" s="87"/>
      <c r="P812" s="87"/>
      <c r="Q812" s="87"/>
      <c r="R812" s="87"/>
      <c r="S812" s="87">
        <f>SUM(B812:R812)</f>
        <v>0</v>
      </c>
      <c r="T812" s="87">
        <f>IF(S812=0,0,1)</f>
        <v>0</v>
      </c>
      <c r="U812" s="87" t="b">
        <f>AND(V812:X812)</f>
        <v>0</v>
      </c>
      <c r="V812" s="87" t="b">
        <f>(Requirements!K814="Normative")</f>
        <v>1</v>
      </c>
      <c r="W812" s="87" t="b">
        <f>AND(Requirements!L814&lt;&gt;"Non-testable",Requirements!L814&lt;&gt;"Deleted",Requirements!L814&lt;&gt;"")</f>
        <v>0</v>
      </c>
      <c r="X812" s="87" t="b">
        <f>(VLOOKUP(Requirements!I814,Scope[[Role]:[Description]],2,FALSE)="In")</f>
        <v>1</v>
      </c>
      <c r="Y812" s="87">
        <f>IF(U812,T812, 0)</f>
        <v>0</v>
      </c>
    </row>
    <row r="813" spans="1:60">
      <c r="A813" s="49" t="str">
        <f>Requirements!A815</f>
        <v>MS-FSA_R550</v>
      </c>
      <c r="B813" s="87"/>
      <c r="C813" s="87"/>
      <c r="D813" s="87"/>
      <c r="E813" s="87"/>
      <c r="F813" s="87"/>
      <c r="G813" s="87"/>
      <c r="H813" s="87"/>
      <c r="I813" s="87"/>
      <c r="J813" s="87"/>
      <c r="K813" s="87"/>
      <c r="L813" s="87"/>
      <c r="M813" s="87"/>
      <c r="N813" s="87"/>
      <c r="O813" s="87"/>
      <c r="P813" s="87"/>
      <c r="Q813" s="87"/>
      <c r="R813" s="87"/>
      <c r="S813" s="87">
        <f>SUM(B813:R813)</f>
        <v>0</v>
      </c>
      <c r="T813" s="87">
        <f>IF(S813=0,0,1)</f>
        <v>0</v>
      </c>
      <c r="U813" s="87" t="b">
        <f>AND(V813:X813)</f>
        <v>0</v>
      </c>
      <c r="V813" s="87" t="b">
        <f>(Requirements!K815="Normative")</f>
        <v>1</v>
      </c>
      <c r="W813" s="87" t="b">
        <f>AND(Requirements!L815&lt;&gt;"Non-testable",Requirements!L815&lt;&gt;"Deleted",Requirements!L815&lt;&gt;"")</f>
        <v>0</v>
      </c>
      <c r="X813" s="87" t="b">
        <f>(VLOOKUP(Requirements!I815,Scope[[Role]:[Description]],2,FALSE)="In")</f>
        <v>1</v>
      </c>
      <c r="Y813" s="87">
        <f>IF(U813,T813, 0)</f>
        <v>0</v>
      </c>
    </row>
    <row r="814" spans="1:60">
      <c r="A814" s="49" t="str">
        <f>Requirements!A816</f>
        <v>MS-FSA_R551</v>
      </c>
      <c r="B814" s="87"/>
      <c r="C814" s="87"/>
      <c r="D814" s="87"/>
      <c r="E814" s="87"/>
      <c r="F814" s="87"/>
      <c r="G814" s="87"/>
      <c r="H814" s="87"/>
      <c r="I814" s="87"/>
      <c r="J814" s="87"/>
      <c r="K814" s="87"/>
      <c r="L814" s="87"/>
      <c r="M814" s="87"/>
      <c r="N814" s="87"/>
      <c r="O814" s="87"/>
      <c r="P814" s="87"/>
      <c r="Q814" s="87"/>
      <c r="R814" s="87"/>
      <c r="S814" s="87">
        <f>SUM(B814:R814)</f>
        <v>0</v>
      </c>
      <c r="T814" s="87">
        <f>IF(S814=0,0,1)</f>
        <v>0</v>
      </c>
      <c r="U814" s="87" t="b">
        <f>AND(V814:X814)</f>
        <v>0</v>
      </c>
      <c r="V814" s="87" t="b">
        <f>(Requirements!K816="Normative")</f>
        <v>1</v>
      </c>
      <c r="W814" s="87" t="b">
        <f>AND(Requirements!L816&lt;&gt;"Non-testable",Requirements!L816&lt;&gt;"Deleted",Requirements!L816&lt;&gt;"")</f>
        <v>0</v>
      </c>
      <c r="X814" s="87" t="b">
        <f>(VLOOKUP(Requirements!I816,Scope[[Role]:[Description]],2,FALSE)="In")</f>
        <v>1</v>
      </c>
      <c r="Y814" s="87">
        <f>IF(U814,T814, 0)</f>
        <v>0</v>
      </c>
    </row>
    <row r="815" spans="1:60">
      <c r="A815" s="49" t="str">
        <f>Requirements!A817</f>
        <v>MS-FSA_R552</v>
      </c>
      <c r="B815" s="87"/>
      <c r="C815" s="87"/>
      <c r="D815" s="87"/>
      <c r="E815" s="87"/>
      <c r="F815" s="87"/>
      <c r="G815" s="87"/>
      <c r="H815" s="87"/>
      <c r="I815" s="87"/>
      <c r="J815" s="87"/>
      <c r="K815" s="87"/>
      <c r="L815" s="87"/>
      <c r="M815" s="87"/>
      <c r="N815" s="87"/>
      <c r="O815" s="87"/>
      <c r="P815" s="87"/>
      <c r="Q815" s="87"/>
      <c r="R815" s="87"/>
      <c r="S815" s="87">
        <f>SUM(B815:R815)</f>
        <v>0</v>
      </c>
      <c r="T815" s="87">
        <f>IF(S815=0,0,1)</f>
        <v>0</v>
      </c>
      <c r="U815" s="87" t="b">
        <f>AND(V815:X815)</f>
        <v>0</v>
      </c>
      <c r="V815" s="87" t="b">
        <f>(Requirements!K817="Normative")</f>
        <v>1</v>
      </c>
      <c r="W815" s="87" t="b">
        <f>AND(Requirements!L817&lt;&gt;"Non-testable",Requirements!L817&lt;&gt;"Deleted",Requirements!L817&lt;&gt;"")</f>
        <v>0</v>
      </c>
      <c r="X815" s="87" t="b">
        <f>(VLOOKUP(Requirements!I817,Scope[[Role]:[Description]],2,FALSE)="In")</f>
        <v>1</v>
      </c>
      <c r="Y815" s="87">
        <f>IF(U815,T815, 0)</f>
        <v>0</v>
      </c>
    </row>
    <row r="816" spans="1:60">
      <c r="A816" s="155" t="str">
        <f>Requirements!A818</f>
        <v>MS-FSA_R800</v>
      </c>
      <c r="B816" s="51"/>
      <c r="C816" s="51"/>
      <c r="D816" s="51"/>
      <c r="E816" s="51"/>
      <c r="F816" s="51"/>
      <c r="G816" s="51"/>
      <c r="H816" s="51"/>
      <c r="I816" s="51"/>
      <c r="J816" s="51"/>
      <c r="K816" s="51"/>
      <c r="L816" s="51"/>
      <c r="M816" s="51"/>
      <c r="N816" s="51"/>
      <c r="O816" s="51"/>
      <c r="P816" s="51"/>
      <c r="Q816" s="51"/>
      <c r="R816" s="51"/>
      <c r="S816" s="51">
        <f>SUM(B816:R816)</f>
        <v>0</v>
      </c>
      <c r="T816" s="51">
        <f>IF(S816=0,0,1)</f>
        <v>0</v>
      </c>
      <c r="U816" s="51" t="b">
        <f>AND(V816:X816)</f>
        <v>0</v>
      </c>
      <c r="V816" s="51" t="b">
        <f>(Requirements!K818="Normative")</f>
        <v>0</v>
      </c>
      <c r="W816" s="51" t="b">
        <f>AND(Requirements!L818&lt;&gt;"Non-testable",Requirements!L818&lt;&gt;"Deleted",Requirements!L818&lt;&gt;"")</f>
        <v>0</v>
      </c>
      <c r="X816" s="51" t="b">
        <f>(VLOOKUP(Requirements!I818,Scope[[Role]:[Description]],2,FALSE)="In")</f>
        <v>1</v>
      </c>
      <c r="Y816" s="51">
        <f>IF(U816,T816, 0)</f>
        <v>0</v>
      </c>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c r="BA816" s="50"/>
      <c r="BB816" s="50"/>
      <c r="BC816" s="50"/>
      <c r="BD816" s="50"/>
      <c r="BE816" s="50"/>
      <c r="BF816" s="50"/>
      <c r="BG816" s="50"/>
      <c r="BH816" s="50"/>
    </row>
    <row r="817" spans="1:60">
      <c r="A817" s="49" t="str">
        <f>Requirements!A819</f>
        <v>MS-FSA_R553</v>
      </c>
      <c r="B817" s="87"/>
      <c r="C817" s="87"/>
      <c r="D817" s="87"/>
      <c r="E817" s="87"/>
      <c r="F817" s="87"/>
      <c r="G817" s="87"/>
      <c r="H817" s="87"/>
      <c r="I817" s="87"/>
      <c r="J817" s="87"/>
      <c r="K817" s="87"/>
      <c r="L817" s="87"/>
      <c r="M817" s="87"/>
      <c r="N817" s="87"/>
      <c r="O817" s="87"/>
      <c r="P817" s="87"/>
      <c r="Q817" s="87"/>
      <c r="R817" s="87"/>
      <c r="S817" s="87">
        <f>SUM(B817:R817)</f>
        <v>0</v>
      </c>
      <c r="T817" s="87">
        <f>IF(S817=0,0,1)</f>
        <v>0</v>
      </c>
      <c r="U817" s="87" t="b">
        <f>AND(V817:X817)</f>
        <v>0</v>
      </c>
      <c r="V817" s="87" t="b">
        <f>(Requirements!K819="Normative")</f>
        <v>1</v>
      </c>
      <c r="W817" s="87" t="b">
        <f>AND(Requirements!L819&lt;&gt;"Non-testable",Requirements!L819&lt;&gt;"Deleted",Requirements!L819&lt;&gt;"")</f>
        <v>0</v>
      </c>
      <c r="X817" s="87" t="b">
        <f>(VLOOKUP(Requirements!I819,Scope[[Role]:[Description]],2,FALSE)="In")</f>
        <v>1</v>
      </c>
      <c r="Y817" s="87">
        <f>IF(U817,T817, 0)</f>
        <v>0</v>
      </c>
    </row>
    <row r="818" spans="1:60">
      <c r="A818" s="156" t="str">
        <f>Requirements!A820</f>
        <v>MS-FSA_R513</v>
      </c>
      <c r="B818" s="87"/>
      <c r="C818" s="87">
        <v>1</v>
      </c>
      <c r="D818" s="87"/>
      <c r="E818" s="87"/>
      <c r="F818" s="87"/>
      <c r="G818" s="87"/>
      <c r="H818" s="87"/>
      <c r="I818" s="87"/>
      <c r="J818" s="87"/>
      <c r="K818" s="87"/>
      <c r="L818" s="87"/>
      <c r="M818" s="87"/>
      <c r="N818" s="87"/>
      <c r="O818" s="87"/>
      <c r="P818" s="87"/>
      <c r="Q818" s="87"/>
      <c r="R818" s="87"/>
      <c r="S818" s="87">
        <f>SUM(B818:R818)</f>
        <v>1</v>
      </c>
      <c r="T818" s="52">
        <f>IF(S818=0,0,1)</f>
        <v>1</v>
      </c>
      <c r="U818" s="52" t="b">
        <f>AND(V818:X818)</f>
        <v>1</v>
      </c>
      <c r="V818" s="87" t="b">
        <f>(Requirements!K820="Normative")</f>
        <v>1</v>
      </c>
      <c r="W818" s="87" t="b">
        <f>AND(Requirements!L820&lt;&gt;"Non-testable",Requirements!L820&lt;&gt;"Deleted",Requirements!L820&lt;&gt;"")</f>
        <v>1</v>
      </c>
      <c r="X818" s="87" t="b">
        <f>(VLOOKUP(Requirements!I820,Scope[[Role]:[Description]],2,FALSE)="In")</f>
        <v>1</v>
      </c>
      <c r="Y818" s="87">
        <f>IF(U818,T818, 0)</f>
        <v>1</v>
      </c>
    </row>
    <row r="819" spans="1:60">
      <c r="A819" s="156" t="str">
        <f>Requirements!A821</f>
        <v>MS-FSA_R2395</v>
      </c>
      <c r="B819" s="87"/>
      <c r="C819" s="87">
        <v>1</v>
      </c>
      <c r="D819" s="87"/>
      <c r="E819" s="87"/>
      <c r="F819" s="87"/>
      <c r="G819" s="87"/>
      <c r="H819" s="87"/>
      <c r="I819" s="87"/>
      <c r="J819" s="87"/>
      <c r="K819" s="87"/>
      <c r="L819" s="87"/>
      <c r="M819" s="87"/>
      <c r="N819" s="87"/>
      <c r="O819" s="87"/>
      <c r="P819" s="87"/>
      <c r="Q819" s="87"/>
      <c r="R819" s="87"/>
      <c r="S819" s="87">
        <f>SUM(B819:R819)</f>
        <v>1</v>
      </c>
      <c r="T819" s="52">
        <f>IF(S819=0,0,1)</f>
        <v>1</v>
      </c>
      <c r="U819" s="52" t="b">
        <f>AND(V819:X819)</f>
        <v>1</v>
      </c>
      <c r="V819" s="87" t="b">
        <f>(Requirements!K821="Normative")</f>
        <v>1</v>
      </c>
      <c r="W819" s="87" t="b">
        <f>AND(Requirements!L821&lt;&gt;"Non-testable",Requirements!L821&lt;&gt;"Deleted",Requirements!L821&lt;&gt;"")</f>
        <v>1</v>
      </c>
      <c r="X819" s="87" t="b">
        <f>(VLOOKUP(Requirements!I821,Scope[[Role]:[Description]],2,FALSE)="In")</f>
        <v>1</v>
      </c>
      <c r="Y819" s="87">
        <f>IF(U819,T819, 0)</f>
        <v>1</v>
      </c>
    </row>
    <row r="820" spans="1:60">
      <c r="A820" s="156" t="str">
        <f>Requirements!A822</f>
        <v>MS-FSA_R514</v>
      </c>
      <c r="B820" s="87"/>
      <c r="C820" s="87">
        <v>1</v>
      </c>
      <c r="D820" s="87"/>
      <c r="E820" s="87"/>
      <c r="F820" s="87"/>
      <c r="G820" s="87"/>
      <c r="H820" s="87"/>
      <c r="I820" s="87"/>
      <c r="J820" s="87"/>
      <c r="K820" s="87"/>
      <c r="L820" s="87"/>
      <c r="M820" s="87"/>
      <c r="N820" s="87"/>
      <c r="O820" s="87"/>
      <c r="P820" s="87"/>
      <c r="Q820" s="87"/>
      <c r="R820" s="87"/>
      <c r="S820" s="87">
        <f>SUM(B820:R820)</f>
        <v>1</v>
      </c>
      <c r="T820" s="52">
        <f>IF(S820=0,0,1)</f>
        <v>1</v>
      </c>
      <c r="U820" s="52" t="b">
        <f>AND(V820:X820)</f>
        <v>1</v>
      </c>
      <c r="V820" s="87" t="b">
        <f>(Requirements!K822="Normative")</f>
        <v>1</v>
      </c>
      <c r="W820" s="87" t="b">
        <f>AND(Requirements!L822&lt;&gt;"Non-testable",Requirements!L822&lt;&gt;"Deleted",Requirements!L822&lt;&gt;"")</f>
        <v>1</v>
      </c>
      <c r="X820" s="87" t="b">
        <f>(VLOOKUP(Requirements!I822,Scope[[Role]:[Description]],2,FALSE)="In")</f>
        <v>1</v>
      </c>
      <c r="Y820" s="87">
        <f>IF(U820,T820, 0)</f>
        <v>1</v>
      </c>
    </row>
    <row r="821" spans="1:60">
      <c r="A821" s="49" t="str">
        <f>Requirements!A823</f>
        <v>MS-FSA_R406</v>
      </c>
      <c r="B821" s="87"/>
      <c r="C821" s="87"/>
      <c r="D821" s="87"/>
      <c r="E821" s="87"/>
      <c r="F821" s="87"/>
      <c r="G821" s="87"/>
      <c r="H821" s="87"/>
      <c r="I821" s="87"/>
      <c r="J821" s="87"/>
      <c r="K821" s="87"/>
      <c r="L821" s="87"/>
      <c r="M821" s="87"/>
      <c r="N821" s="87"/>
      <c r="O821" s="87"/>
      <c r="P821" s="87"/>
      <c r="Q821" s="87"/>
      <c r="R821" s="87"/>
      <c r="S821" s="87">
        <f>SUM(B821:R821)</f>
        <v>0</v>
      </c>
      <c r="T821" s="87">
        <f>IF(S821=0,0,1)</f>
        <v>0</v>
      </c>
      <c r="U821" s="87" t="b">
        <f>AND(V821:X821)</f>
        <v>0</v>
      </c>
      <c r="V821" s="87" t="b">
        <f>(Requirements!K823="Normative")</f>
        <v>1</v>
      </c>
      <c r="W821" s="87" t="b">
        <f>AND(Requirements!L823&lt;&gt;"Non-testable",Requirements!L823&lt;&gt;"Deleted",Requirements!L823&lt;&gt;"")</f>
        <v>0</v>
      </c>
      <c r="X821" s="87" t="b">
        <f>(VLOOKUP(Requirements!I823,Scope[[Role]:[Description]],2,FALSE)="In")</f>
        <v>1</v>
      </c>
      <c r="Y821" s="87">
        <f>IF(U821,T821, 0)</f>
        <v>0</v>
      </c>
    </row>
    <row r="822" spans="1:60">
      <c r="A822" s="155" t="str">
        <f>Requirements!A824</f>
        <v>MS-FSA_R8807</v>
      </c>
      <c r="B822" s="51"/>
      <c r="C822" s="51"/>
      <c r="D822" s="51"/>
      <c r="E822" s="51"/>
      <c r="F822" s="51"/>
      <c r="G822" s="51"/>
      <c r="H822" s="51"/>
      <c r="I822" s="51"/>
      <c r="J822" s="51"/>
      <c r="K822" s="51"/>
      <c r="L822" s="51"/>
      <c r="M822" s="51"/>
      <c r="N822" s="51"/>
      <c r="O822" s="51"/>
      <c r="P822" s="51"/>
      <c r="Q822" s="51"/>
      <c r="R822" s="51"/>
      <c r="S822" s="51">
        <f>SUM(B822:R822)</f>
        <v>0</v>
      </c>
      <c r="T822" s="51">
        <f>IF(S822=0,0,1)</f>
        <v>0</v>
      </c>
      <c r="U822" s="51" t="b">
        <f>AND(V822:X822)</f>
        <v>0</v>
      </c>
      <c r="V822" s="51" t="b">
        <f>(Requirements!K824="Normative")</f>
        <v>0</v>
      </c>
      <c r="W822" s="51" t="b">
        <f>AND(Requirements!L824&lt;&gt;"Non-testable",Requirements!L824&lt;&gt;"Deleted",Requirements!L824&lt;&gt;"")</f>
        <v>0</v>
      </c>
      <c r="X822" s="51" t="b">
        <f>(VLOOKUP(Requirements!I824,Scope[[Role]:[Description]],2,FALSE)="In")</f>
        <v>1</v>
      </c>
      <c r="Y822" s="51">
        <f>IF(U822,T822, 0)</f>
        <v>0</v>
      </c>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c r="BA822" s="50"/>
      <c r="BB822" s="50"/>
      <c r="BC822" s="50"/>
      <c r="BD822" s="50"/>
      <c r="BE822" s="50"/>
      <c r="BF822" s="50"/>
      <c r="BG822" s="50"/>
      <c r="BH822" s="50"/>
    </row>
    <row r="823" spans="1:60">
      <c r="A823" s="49" t="str">
        <f>Requirements!A825</f>
        <v>MS-FSA_R407</v>
      </c>
      <c r="B823" s="87"/>
      <c r="C823" s="87"/>
      <c r="D823" s="87"/>
      <c r="E823" s="87"/>
      <c r="F823" s="87"/>
      <c r="G823" s="87"/>
      <c r="H823" s="87"/>
      <c r="I823" s="87"/>
      <c r="J823" s="87"/>
      <c r="K823" s="87"/>
      <c r="L823" s="87"/>
      <c r="M823" s="87"/>
      <c r="N823" s="87"/>
      <c r="O823" s="87"/>
      <c r="P823" s="87"/>
      <c r="Q823" s="87"/>
      <c r="R823" s="87"/>
      <c r="S823" s="87">
        <f>SUM(B823:R823)</f>
        <v>0</v>
      </c>
      <c r="T823" s="87">
        <f>IF(S823=0,0,1)</f>
        <v>0</v>
      </c>
      <c r="U823" s="87" t="b">
        <f>AND(V823:X823)</f>
        <v>0</v>
      </c>
      <c r="V823" s="87" t="b">
        <f>(Requirements!K825="Normative")</f>
        <v>1</v>
      </c>
      <c r="W823" s="87" t="b">
        <f>AND(Requirements!L825&lt;&gt;"Non-testable",Requirements!L825&lt;&gt;"Deleted",Requirements!L825&lt;&gt;"")</f>
        <v>0</v>
      </c>
      <c r="X823" s="87" t="b">
        <f>(VLOOKUP(Requirements!I825,Scope[[Role]:[Description]],2,FALSE)="In")</f>
        <v>1</v>
      </c>
      <c r="Y823" s="87">
        <f>IF(U823,T823, 0)</f>
        <v>0</v>
      </c>
    </row>
    <row r="824" spans="1:60">
      <c r="A824" s="49" t="str">
        <f>Requirements!A826</f>
        <v>MS-FSA_R408</v>
      </c>
      <c r="B824" s="87"/>
      <c r="C824" s="87"/>
      <c r="D824" s="87"/>
      <c r="E824" s="87"/>
      <c r="F824" s="87"/>
      <c r="G824" s="87"/>
      <c r="H824" s="87"/>
      <c r="I824" s="87"/>
      <c r="J824" s="87"/>
      <c r="K824" s="87"/>
      <c r="L824" s="87"/>
      <c r="M824" s="87"/>
      <c r="N824" s="87"/>
      <c r="O824" s="87"/>
      <c r="P824" s="87"/>
      <c r="Q824" s="87"/>
      <c r="R824" s="87"/>
      <c r="S824" s="87">
        <f>SUM(B824:R824)</f>
        <v>0</v>
      </c>
      <c r="T824" s="87">
        <f>IF(S824=0,0,1)</f>
        <v>0</v>
      </c>
      <c r="U824" s="87" t="b">
        <f>AND(V824:X824)</f>
        <v>0</v>
      </c>
      <c r="V824" s="87" t="b">
        <f>(Requirements!K826="Normative")</f>
        <v>1</v>
      </c>
      <c r="W824" s="87" t="b">
        <f>AND(Requirements!L826&lt;&gt;"Non-testable",Requirements!L826&lt;&gt;"Deleted",Requirements!L826&lt;&gt;"")</f>
        <v>0</v>
      </c>
      <c r="X824" s="87" t="b">
        <f>(VLOOKUP(Requirements!I826,Scope[[Role]:[Description]],2,FALSE)="In")</f>
        <v>1</v>
      </c>
      <c r="Y824" s="87">
        <f>IF(U824,T824, 0)</f>
        <v>0</v>
      </c>
    </row>
    <row r="825" spans="1:60">
      <c r="A825" s="49" t="str">
        <f>Requirements!A827</f>
        <v>MS-FSA_R409</v>
      </c>
      <c r="B825" s="87"/>
      <c r="C825" s="87"/>
      <c r="D825" s="87"/>
      <c r="E825" s="87"/>
      <c r="F825" s="87"/>
      <c r="G825" s="87"/>
      <c r="H825" s="87"/>
      <c r="I825" s="87"/>
      <c r="J825" s="87"/>
      <c r="K825" s="87"/>
      <c r="L825" s="87"/>
      <c r="M825" s="87"/>
      <c r="N825" s="87"/>
      <c r="O825" s="87"/>
      <c r="P825" s="87"/>
      <c r="Q825" s="87"/>
      <c r="R825" s="87"/>
      <c r="S825" s="87">
        <f>SUM(B825:R825)</f>
        <v>0</v>
      </c>
      <c r="T825" s="87">
        <f>IF(S825=0,0,1)</f>
        <v>0</v>
      </c>
      <c r="U825" s="87" t="b">
        <f>AND(V825:X825)</f>
        <v>0</v>
      </c>
      <c r="V825" s="87" t="b">
        <f>(Requirements!K827="Normative")</f>
        <v>1</v>
      </c>
      <c r="W825" s="87" t="b">
        <f>AND(Requirements!L827&lt;&gt;"Non-testable",Requirements!L827&lt;&gt;"Deleted",Requirements!L827&lt;&gt;"")</f>
        <v>0</v>
      </c>
      <c r="X825" s="87" t="b">
        <f>(VLOOKUP(Requirements!I827,Scope[[Role]:[Description]],2,FALSE)="In")</f>
        <v>1</v>
      </c>
      <c r="Y825" s="87">
        <f>IF(U825,T825, 0)</f>
        <v>0</v>
      </c>
    </row>
    <row r="826" spans="1:60">
      <c r="A826" s="49" t="str">
        <f>Requirements!A828</f>
        <v>MS-FSA_R410</v>
      </c>
      <c r="B826" s="87"/>
      <c r="C826" s="87"/>
      <c r="D826" s="87"/>
      <c r="E826" s="87"/>
      <c r="F826" s="87"/>
      <c r="G826" s="87"/>
      <c r="H826" s="87"/>
      <c r="I826" s="87"/>
      <c r="J826" s="87"/>
      <c r="K826" s="87"/>
      <c r="L826" s="87"/>
      <c r="M826" s="87"/>
      <c r="N826" s="87"/>
      <c r="O826" s="87"/>
      <c r="P826" s="87"/>
      <c r="Q826" s="87"/>
      <c r="R826" s="87"/>
      <c r="S826" s="87">
        <f>SUM(B826:R826)</f>
        <v>0</v>
      </c>
      <c r="T826" s="87">
        <f>IF(S826=0,0,1)</f>
        <v>0</v>
      </c>
      <c r="U826" s="87" t="b">
        <f>AND(V826:X826)</f>
        <v>0</v>
      </c>
      <c r="V826" s="87" t="b">
        <f>(Requirements!K828="Normative")</f>
        <v>1</v>
      </c>
      <c r="W826" s="87" t="b">
        <f>AND(Requirements!L828&lt;&gt;"Non-testable",Requirements!L828&lt;&gt;"Deleted",Requirements!L828&lt;&gt;"")</f>
        <v>0</v>
      </c>
      <c r="X826" s="87" t="b">
        <f>(VLOOKUP(Requirements!I828,Scope[[Role]:[Description]],2,FALSE)="In")</f>
        <v>1</v>
      </c>
      <c r="Y826" s="87">
        <f>IF(U826,T826, 0)</f>
        <v>0</v>
      </c>
    </row>
    <row r="827" spans="1:60">
      <c r="A827" s="49" t="str">
        <f>Requirements!A829</f>
        <v>MS-FSA_R411</v>
      </c>
      <c r="B827" s="87"/>
      <c r="C827" s="87"/>
      <c r="D827" s="87"/>
      <c r="E827" s="87"/>
      <c r="F827" s="87"/>
      <c r="G827" s="87"/>
      <c r="H827" s="87"/>
      <c r="I827" s="87"/>
      <c r="J827" s="87"/>
      <c r="K827" s="87"/>
      <c r="L827" s="87"/>
      <c r="M827" s="87"/>
      <c r="N827" s="87"/>
      <c r="O827" s="87"/>
      <c r="P827" s="87"/>
      <c r="Q827" s="87"/>
      <c r="R827" s="87"/>
      <c r="S827" s="87">
        <f>SUM(B827:R827)</f>
        <v>0</v>
      </c>
      <c r="T827" s="87">
        <f>IF(S827=0,0,1)</f>
        <v>0</v>
      </c>
      <c r="U827" s="87" t="b">
        <f>AND(V827:X827)</f>
        <v>0</v>
      </c>
      <c r="V827" s="87" t="b">
        <f>(Requirements!K829="Normative")</f>
        <v>1</v>
      </c>
      <c r="W827" s="87" t="b">
        <f>AND(Requirements!L829&lt;&gt;"Non-testable",Requirements!L829&lt;&gt;"Deleted",Requirements!L829&lt;&gt;"")</f>
        <v>0</v>
      </c>
      <c r="X827" s="87" t="b">
        <f>(VLOOKUP(Requirements!I829,Scope[[Role]:[Description]],2,FALSE)="In")</f>
        <v>1</v>
      </c>
      <c r="Y827" s="87">
        <f>IF(U827,T827, 0)</f>
        <v>0</v>
      </c>
    </row>
    <row r="828" spans="1:60">
      <c r="A828" s="49" t="str">
        <f>Requirements!A830</f>
        <v>MS-FSA_R412</v>
      </c>
      <c r="B828" s="87"/>
      <c r="C828" s="87"/>
      <c r="D828" s="87"/>
      <c r="E828" s="87"/>
      <c r="F828" s="87"/>
      <c r="G828" s="87"/>
      <c r="H828" s="87"/>
      <c r="I828" s="87"/>
      <c r="J828" s="87"/>
      <c r="K828" s="87"/>
      <c r="L828" s="87"/>
      <c r="M828" s="87"/>
      <c r="N828" s="87"/>
      <c r="O828" s="87"/>
      <c r="P828" s="87"/>
      <c r="Q828" s="87"/>
      <c r="R828" s="87"/>
      <c r="S828" s="87">
        <f>SUM(B828:R828)</f>
        <v>0</v>
      </c>
      <c r="T828" s="87">
        <f>IF(S828=0,0,1)</f>
        <v>0</v>
      </c>
      <c r="U828" s="87" t="b">
        <f>AND(V828:X828)</f>
        <v>0</v>
      </c>
      <c r="V828" s="87" t="b">
        <f>(Requirements!K830="Normative")</f>
        <v>1</v>
      </c>
      <c r="W828" s="87" t="b">
        <f>AND(Requirements!L830&lt;&gt;"Non-testable",Requirements!L830&lt;&gt;"Deleted",Requirements!L830&lt;&gt;"")</f>
        <v>0</v>
      </c>
      <c r="X828" s="87" t="b">
        <f>(VLOOKUP(Requirements!I830,Scope[[Role]:[Description]],2,FALSE)="In")</f>
        <v>1</v>
      </c>
      <c r="Y828" s="87">
        <f>IF(U828,T828, 0)</f>
        <v>0</v>
      </c>
    </row>
    <row r="829" spans="1:60">
      <c r="A829" s="156" t="str">
        <f>Requirements!A831</f>
        <v>MS-FSA_R414</v>
      </c>
      <c r="B829" s="87"/>
      <c r="C829" s="87">
        <v>1</v>
      </c>
      <c r="D829" s="87"/>
      <c r="E829" s="87"/>
      <c r="F829" s="87"/>
      <c r="G829" s="87"/>
      <c r="H829" s="87"/>
      <c r="I829" s="87"/>
      <c r="J829" s="87"/>
      <c r="K829" s="87"/>
      <c r="L829" s="87"/>
      <c r="M829" s="87"/>
      <c r="N829" s="87"/>
      <c r="O829" s="87"/>
      <c r="P829" s="87"/>
      <c r="Q829" s="87"/>
      <c r="R829" s="87"/>
      <c r="S829" s="87">
        <f>SUM(B829:R829)</f>
        <v>1</v>
      </c>
      <c r="T829" s="52">
        <f>IF(S829=0,0,1)</f>
        <v>1</v>
      </c>
      <c r="U829" s="52" t="b">
        <f>AND(V829:X829)</f>
        <v>1</v>
      </c>
      <c r="V829" s="87" t="b">
        <f>(Requirements!K831="Normative")</f>
        <v>1</v>
      </c>
      <c r="W829" s="87" t="b">
        <f>AND(Requirements!L831&lt;&gt;"Non-testable",Requirements!L831&lt;&gt;"Deleted",Requirements!L831&lt;&gt;"")</f>
        <v>1</v>
      </c>
      <c r="X829" s="87" t="b">
        <f>(VLOOKUP(Requirements!I831,Scope[[Role]:[Description]],2,FALSE)="In")</f>
        <v>1</v>
      </c>
      <c r="Y829" s="87">
        <f>IF(U829,T829, 0)</f>
        <v>1</v>
      </c>
    </row>
    <row r="830" spans="1:60">
      <c r="A830" s="156" t="str">
        <f>Requirements!A832</f>
        <v>MS-FSA_R2396</v>
      </c>
      <c r="B830" s="87"/>
      <c r="C830" s="87">
        <v>1</v>
      </c>
      <c r="D830" s="87"/>
      <c r="E830" s="87"/>
      <c r="F830" s="87"/>
      <c r="G830" s="87"/>
      <c r="H830" s="87"/>
      <c r="I830" s="87"/>
      <c r="J830" s="87"/>
      <c r="K830" s="87"/>
      <c r="L830" s="87"/>
      <c r="M830" s="87"/>
      <c r="N830" s="87"/>
      <c r="O830" s="87"/>
      <c r="P830" s="87"/>
      <c r="Q830" s="87"/>
      <c r="R830" s="87"/>
      <c r="S830" s="87">
        <f>SUM(B830:R830)</f>
        <v>1</v>
      </c>
      <c r="T830" s="52">
        <f>IF(S830=0,0,1)</f>
        <v>1</v>
      </c>
      <c r="U830" s="52" t="b">
        <f>AND(V830:X830)</f>
        <v>1</v>
      </c>
      <c r="V830" s="87" t="b">
        <f>(Requirements!K832="Normative")</f>
        <v>1</v>
      </c>
      <c r="W830" s="87" t="b">
        <f>AND(Requirements!L832&lt;&gt;"Non-testable",Requirements!L832&lt;&gt;"Deleted",Requirements!L832&lt;&gt;"")</f>
        <v>1</v>
      </c>
      <c r="X830" s="87" t="b">
        <f>(VLOOKUP(Requirements!I832,Scope[[Role]:[Description]],2,FALSE)="In")</f>
        <v>1</v>
      </c>
      <c r="Y830" s="87">
        <f>IF(U830,T830, 0)</f>
        <v>1</v>
      </c>
    </row>
    <row r="831" spans="1:60">
      <c r="A831" s="156" t="str">
        <f>Requirements!A833</f>
        <v>MS-FSA_R415</v>
      </c>
      <c r="B831" s="87"/>
      <c r="C831" s="87">
        <v>1</v>
      </c>
      <c r="D831" s="87"/>
      <c r="E831" s="87"/>
      <c r="F831" s="87"/>
      <c r="G831" s="87"/>
      <c r="H831" s="87"/>
      <c r="I831" s="87"/>
      <c r="J831" s="87"/>
      <c r="K831" s="87"/>
      <c r="L831" s="87"/>
      <c r="M831" s="87"/>
      <c r="N831" s="87"/>
      <c r="O831" s="87"/>
      <c r="P831" s="87"/>
      <c r="Q831" s="87"/>
      <c r="R831" s="87"/>
      <c r="S831" s="87">
        <f>SUM(B831:R831)</f>
        <v>1</v>
      </c>
      <c r="T831" s="52">
        <f>IF(S831=0,0,1)</f>
        <v>1</v>
      </c>
      <c r="U831" s="52" t="b">
        <f>AND(V831:X831)</f>
        <v>1</v>
      </c>
      <c r="V831" s="87" t="b">
        <f>(Requirements!K833="Normative")</f>
        <v>1</v>
      </c>
      <c r="W831" s="87" t="b">
        <f>AND(Requirements!L833&lt;&gt;"Non-testable",Requirements!L833&lt;&gt;"Deleted",Requirements!L833&lt;&gt;"")</f>
        <v>1</v>
      </c>
      <c r="X831" s="87" t="b">
        <f>(VLOOKUP(Requirements!I833,Scope[[Role]:[Description]],2,FALSE)="In")</f>
        <v>1</v>
      </c>
      <c r="Y831" s="87">
        <f>IF(U831,T831, 0)</f>
        <v>1</v>
      </c>
    </row>
    <row r="832" spans="1:60">
      <c r="A832" s="155" t="str">
        <f>Requirements!A834</f>
        <v>MS-FSA_R818</v>
      </c>
      <c r="B832" s="51"/>
      <c r="C832" s="51"/>
      <c r="D832" s="51"/>
      <c r="E832" s="51"/>
      <c r="F832" s="51"/>
      <c r="G832" s="51"/>
      <c r="H832" s="51"/>
      <c r="I832" s="51"/>
      <c r="J832" s="51"/>
      <c r="K832" s="51"/>
      <c r="L832" s="51"/>
      <c r="M832" s="51"/>
      <c r="N832" s="51"/>
      <c r="O832" s="51"/>
      <c r="P832" s="51"/>
      <c r="Q832" s="51"/>
      <c r="R832" s="51"/>
      <c r="S832" s="51">
        <f>SUM(B832:R832)</f>
        <v>0</v>
      </c>
      <c r="T832" s="51">
        <f>IF(S832=0,0,1)</f>
        <v>0</v>
      </c>
      <c r="U832" s="51" t="b">
        <f>AND(V832:X832)</f>
        <v>0</v>
      </c>
      <c r="V832" s="51" t="b">
        <f>(Requirements!K834="Normative")</f>
        <v>0</v>
      </c>
      <c r="W832" s="51" t="b">
        <f>AND(Requirements!L834&lt;&gt;"Non-testable",Requirements!L834&lt;&gt;"Deleted",Requirements!L834&lt;&gt;"")</f>
        <v>0</v>
      </c>
      <c r="X832" s="51" t="b">
        <f>(VLOOKUP(Requirements!I834,Scope[[Role]:[Description]],2,FALSE)="In")</f>
        <v>1</v>
      </c>
      <c r="Y832" s="51">
        <f>IF(U832,T832, 0)</f>
        <v>0</v>
      </c>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c r="BA832" s="50"/>
      <c r="BB832" s="50"/>
      <c r="BC832" s="50"/>
      <c r="BD832" s="50"/>
      <c r="BE832" s="50"/>
      <c r="BF832" s="50"/>
      <c r="BG832" s="50"/>
      <c r="BH832" s="50"/>
    </row>
    <row r="833" spans="1:25">
      <c r="A833" s="49" t="str">
        <f>Requirements!A835</f>
        <v>MS-FSA_R416</v>
      </c>
      <c r="B833" s="87"/>
      <c r="C833" s="87"/>
      <c r="D833" s="87"/>
      <c r="E833" s="87"/>
      <c r="F833" s="87"/>
      <c r="G833" s="87"/>
      <c r="H833" s="87"/>
      <c r="I833" s="87"/>
      <c r="J833" s="87"/>
      <c r="K833" s="87"/>
      <c r="L833" s="87"/>
      <c r="M833" s="87"/>
      <c r="N833" s="87"/>
      <c r="O833" s="87"/>
      <c r="P833" s="87"/>
      <c r="Q833" s="87"/>
      <c r="R833" s="87"/>
      <c r="S833" s="87">
        <f>SUM(B833:R833)</f>
        <v>0</v>
      </c>
      <c r="T833" s="87">
        <f>IF(S833=0,0,1)</f>
        <v>0</v>
      </c>
      <c r="U833" s="87" t="b">
        <f>AND(V833:X833)</f>
        <v>0</v>
      </c>
      <c r="V833" s="87" t="b">
        <f>(Requirements!K835="Normative")</f>
        <v>1</v>
      </c>
      <c r="W833" s="87" t="b">
        <f>AND(Requirements!L835&lt;&gt;"Non-testable",Requirements!L835&lt;&gt;"Deleted",Requirements!L835&lt;&gt;"")</f>
        <v>0</v>
      </c>
      <c r="X833" s="87" t="b">
        <f>(VLOOKUP(Requirements!I835,Scope[[Role]:[Description]],2,FALSE)="In")</f>
        <v>1</v>
      </c>
      <c r="Y833" s="87">
        <f>IF(U833,T833, 0)</f>
        <v>0</v>
      </c>
    </row>
    <row r="834" spans="1:25">
      <c r="A834" s="49" t="str">
        <f>Requirements!A836</f>
        <v>MS-FSA_R417</v>
      </c>
      <c r="B834" s="87"/>
      <c r="C834" s="87"/>
      <c r="D834" s="87"/>
      <c r="E834" s="87"/>
      <c r="F834" s="87"/>
      <c r="G834" s="87"/>
      <c r="H834" s="87"/>
      <c r="I834" s="87"/>
      <c r="J834" s="87"/>
      <c r="K834" s="87"/>
      <c r="L834" s="87"/>
      <c r="M834" s="87"/>
      <c r="N834" s="87"/>
      <c r="O834" s="87"/>
      <c r="P834" s="87"/>
      <c r="Q834" s="87"/>
      <c r="R834" s="87"/>
      <c r="S834" s="87">
        <f>SUM(B834:R834)</f>
        <v>0</v>
      </c>
      <c r="T834" s="87">
        <f>IF(S834=0,0,1)</f>
        <v>0</v>
      </c>
      <c r="U834" s="87" t="b">
        <f>AND(V834:X834)</f>
        <v>0</v>
      </c>
      <c r="V834" s="87" t="b">
        <f>(Requirements!K836="Normative")</f>
        <v>1</v>
      </c>
      <c r="W834" s="87" t="b">
        <f>AND(Requirements!L836&lt;&gt;"Non-testable",Requirements!L836&lt;&gt;"Deleted",Requirements!L836&lt;&gt;"")</f>
        <v>0</v>
      </c>
      <c r="X834" s="87" t="b">
        <f>(VLOOKUP(Requirements!I836,Scope[[Role]:[Description]],2,FALSE)="In")</f>
        <v>1</v>
      </c>
      <c r="Y834" s="87">
        <f>IF(U834,T834, 0)</f>
        <v>0</v>
      </c>
    </row>
    <row r="835" spans="1:25">
      <c r="A835" s="156" t="str">
        <f>Requirements!A837</f>
        <v>MS-FSA_R418</v>
      </c>
      <c r="B835" s="87">
        <v>1</v>
      </c>
      <c r="C835" s="87"/>
      <c r="D835" s="87"/>
      <c r="E835" s="87"/>
      <c r="F835" s="87"/>
      <c r="G835" s="87"/>
      <c r="H835" s="87"/>
      <c r="I835" s="87"/>
      <c r="J835" s="87"/>
      <c r="K835" s="87"/>
      <c r="L835" s="87"/>
      <c r="M835" s="87"/>
      <c r="N835" s="87"/>
      <c r="O835" s="87"/>
      <c r="P835" s="87"/>
      <c r="Q835" s="87"/>
      <c r="R835" s="87"/>
      <c r="S835" s="87">
        <f>SUM(B835:R835)</f>
        <v>1</v>
      </c>
      <c r="T835" s="52">
        <f>IF(S835=0,0,1)</f>
        <v>1</v>
      </c>
      <c r="U835" s="52" t="b">
        <f>AND(V835:X835)</f>
        <v>1</v>
      </c>
      <c r="V835" s="87" t="b">
        <f>(Requirements!K837="Normative")</f>
        <v>1</v>
      </c>
      <c r="W835" s="87" t="b">
        <f>AND(Requirements!L837&lt;&gt;"Non-testable",Requirements!L837&lt;&gt;"Deleted",Requirements!L837&lt;&gt;"")</f>
        <v>1</v>
      </c>
      <c r="X835" s="87" t="b">
        <f>(VLOOKUP(Requirements!I837,Scope[[Role]:[Description]],2,FALSE)="In")</f>
        <v>1</v>
      </c>
      <c r="Y835" s="87">
        <f>IF(U835,T835, 0)</f>
        <v>1</v>
      </c>
    </row>
    <row r="836" spans="1:25">
      <c r="A836" s="156" t="str">
        <f>Requirements!A838</f>
        <v>MS-FSA_R419</v>
      </c>
      <c r="B836" s="87">
        <v>1</v>
      </c>
      <c r="C836" s="87"/>
      <c r="D836" s="87"/>
      <c r="E836" s="87"/>
      <c r="F836" s="87"/>
      <c r="G836" s="87"/>
      <c r="H836" s="87"/>
      <c r="I836" s="87"/>
      <c r="J836" s="87"/>
      <c r="K836" s="87"/>
      <c r="L836" s="87"/>
      <c r="M836" s="87"/>
      <c r="N836" s="87"/>
      <c r="O836" s="87"/>
      <c r="P836" s="87"/>
      <c r="Q836" s="87"/>
      <c r="R836" s="87"/>
      <c r="S836" s="87">
        <f>SUM(B836:R836)</f>
        <v>1</v>
      </c>
      <c r="T836" s="52">
        <f>IF(S836=0,0,1)</f>
        <v>1</v>
      </c>
      <c r="U836" s="52" t="b">
        <f>AND(V836:X836)</f>
        <v>1</v>
      </c>
      <c r="V836" s="87" t="b">
        <f>(Requirements!K838="Normative")</f>
        <v>1</v>
      </c>
      <c r="W836" s="87" t="b">
        <f>AND(Requirements!L838&lt;&gt;"Non-testable",Requirements!L838&lt;&gt;"Deleted",Requirements!L838&lt;&gt;"")</f>
        <v>1</v>
      </c>
      <c r="X836" s="87" t="b">
        <f>(VLOOKUP(Requirements!I838,Scope[[Role]:[Description]],2,FALSE)="In")</f>
        <v>1</v>
      </c>
      <c r="Y836" s="87">
        <f>IF(U836,T836, 0)</f>
        <v>1</v>
      </c>
    </row>
    <row r="837" spans="1:25">
      <c r="A837" s="156" t="str">
        <f>Requirements!A839</f>
        <v>MS-FSA_R420</v>
      </c>
      <c r="B837" s="87">
        <v>1</v>
      </c>
      <c r="C837" s="87"/>
      <c r="D837" s="87"/>
      <c r="E837" s="87"/>
      <c r="F837" s="87"/>
      <c r="G837" s="87"/>
      <c r="H837" s="87"/>
      <c r="I837" s="87"/>
      <c r="J837" s="87"/>
      <c r="K837" s="87"/>
      <c r="L837" s="87"/>
      <c r="M837" s="87"/>
      <c r="N837" s="87"/>
      <c r="O837" s="87"/>
      <c r="P837" s="87"/>
      <c r="Q837" s="87"/>
      <c r="R837" s="87"/>
      <c r="S837" s="87">
        <f>SUM(B837:R837)</f>
        <v>1</v>
      </c>
      <c r="T837" s="52">
        <f>IF(S837=0,0,1)</f>
        <v>1</v>
      </c>
      <c r="U837" s="52" t="b">
        <f>AND(V837:X837)</f>
        <v>1</v>
      </c>
      <c r="V837" s="87" t="b">
        <f>(Requirements!K839="Normative")</f>
        <v>1</v>
      </c>
      <c r="W837" s="87" t="b">
        <f>AND(Requirements!L839&lt;&gt;"Non-testable",Requirements!L839&lt;&gt;"Deleted",Requirements!L839&lt;&gt;"")</f>
        <v>1</v>
      </c>
      <c r="X837" s="87" t="b">
        <f>(VLOOKUP(Requirements!I839,Scope[[Role]:[Description]],2,FALSE)="In")</f>
        <v>1</v>
      </c>
      <c r="Y837" s="87">
        <f>IF(U837,T837, 0)</f>
        <v>1</v>
      </c>
    </row>
    <row r="838" spans="1:25">
      <c r="A838" s="156" t="str">
        <f>Requirements!A840</f>
        <v>MS-FSA_R422</v>
      </c>
      <c r="B838" s="87">
        <v>1</v>
      </c>
      <c r="C838" s="87"/>
      <c r="D838" s="87"/>
      <c r="E838" s="87"/>
      <c r="F838" s="87"/>
      <c r="G838" s="87"/>
      <c r="H838" s="87"/>
      <c r="I838" s="87"/>
      <c r="J838" s="87"/>
      <c r="K838" s="87"/>
      <c r="L838" s="87"/>
      <c r="M838" s="87"/>
      <c r="N838" s="87"/>
      <c r="O838" s="87"/>
      <c r="P838" s="87"/>
      <c r="Q838" s="87"/>
      <c r="R838" s="87"/>
      <c r="S838" s="87">
        <f>SUM(B838:R838)</f>
        <v>1</v>
      </c>
      <c r="T838" s="52">
        <f>IF(S838=0,0,1)</f>
        <v>1</v>
      </c>
      <c r="U838" s="52" t="b">
        <f>AND(V838:X838)</f>
        <v>1</v>
      </c>
      <c r="V838" s="87" t="b">
        <f>(Requirements!K840="Normative")</f>
        <v>1</v>
      </c>
      <c r="W838" s="87" t="b">
        <f>AND(Requirements!L840&lt;&gt;"Non-testable",Requirements!L840&lt;&gt;"Deleted",Requirements!L840&lt;&gt;"")</f>
        <v>1</v>
      </c>
      <c r="X838" s="87" t="b">
        <f>(VLOOKUP(Requirements!I840,Scope[[Role]:[Description]],2,FALSE)="In")</f>
        <v>1</v>
      </c>
      <c r="Y838" s="87">
        <f>IF(U838,T838, 0)</f>
        <v>1</v>
      </c>
    </row>
    <row r="839" spans="1:25">
      <c r="A839" s="156" t="str">
        <f>Requirements!A841</f>
        <v>MS-FSA_R423</v>
      </c>
      <c r="B839" s="87">
        <v>1</v>
      </c>
      <c r="C839" s="87"/>
      <c r="D839" s="87"/>
      <c r="E839" s="87"/>
      <c r="F839" s="87"/>
      <c r="G839" s="87"/>
      <c r="H839" s="87"/>
      <c r="I839" s="87"/>
      <c r="J839" s="87"/>
      <c r="K839" s="87"/>
      <c r="L839" s="87"/>
      <c r="M839" s="87"/>
      <c r="N839" s="87"/>
      <c r="O839" s="87"/>
      <c r="P839" s="87"/>
      <c r="Q839" s="87"/>
      <c r="R839" s="87"/>
      <c r="S839" s="87">
        <f>SUM(B839:R839)</f>
        <v>1</v>
      </c>
      <c r="T839" s="52">
        <f>IF(S839=0,0,1)</f>
        <v>1</v>
      </c>
      <c r="U839" s="52" t="b">
        <f>AND(V839:X839)</f>
        <v>1</v>
      </c>
      <c r="V839" s="87" t="b">
        <f>(Requirements!K841="Normative")</f>
        <v>1</v>
      </c>
      <c r="W839" s="87" t="b">
        <f>AND(Requirements!L841&lt;&gt;"Non-testable",Requirements!L841&lt;&gt;"Deleted",Requirements!L841&lt;&gt;"")</f>
        <v>1</v>
      </c>
      <c r="X839" s="87" t="b">
        <f>(VLOOKUP(Requirements!I841,Scope[[Role]:[Description]],2,FALSE)="In")</f>
        <v>1</v>
      </c>
      <c r="Y839" s="87">
        <f>IF(U839,T839, 0)</f>
        <v>1</v>
      </c>
    </row>
    <row r="840" spans="1:25">
      <c r="A840" s="156" t="str">
        <f>Requirements!A842</f>
        <v>MS-FSA_R424</v>
      </c>
      <c r="B840" s="87">
        <v>1</v>
      </c>
      <c r="C840" s="87"/>
      <c r="D840" s="87"/>
      <c r="E840" s="87"/>
      <c r="F840" s="87"/>
      <c r="G840" s="87"/>
      <c r="H840" s="87"/>
      <c r="I840" s="87"/>
      <c r="J840" s="87"/>
      <c r="K840" s="87"/>
      <c r="L840" s="87"/>
      <c r="M840" s="87"/>
      <c r="N840" s="87"/>
      <c r="O840" s="87"/>
      <c r="P840" s="87"/>
      <c r="Q840" s="87"/>
      <c r="R840" s="87"/>
      <c r="S840" s="87">
        <f>SUM(B840:R840)</f>
        <v>1</v>
      </c>
      <c r="T840" s="52">
        <f>IF(S840=0,0,1)</f>
        <v>1</v>
      </c>
      <c r="U840" s="52" t="b">
        <f>AND(V840:X840)</f>
        <v>1</v>
      </c>
      <c r="V840" s="87" t="b">
        <f>(Requirements!K842="Normative")</f>
        <v>1</v>
      </c>
      <c r="W840" s="87" t="b">
        <f>AND(Requirements!L842&lt;&gt;"Non-testable",Requirements!L842&lt;&gt;"Deleted",Requirements!L842&lt;&gt;"")</f>
        <v>1</v>
      </c>
      <c r="X840" s="87" t="b">
        <f>(VLOOKUP(Requirements!I842,Scope[[Role]:[Description]],2,FALSE)="In")</f>
        <v>1</v>
      </c>
      <c r="Y840" s="87">
        <f>IF(U840,T840, 0)</f>
        <v>1</v>
      </c>
    </row>
    <row r="841" spans="1:25">
      <c r="A841" s="49" t="str">
        <f>Requirements!A843</f>
        <v>MS-FSA_R425</v>
      </c>
      <c r="B841" s="87"/>
      <c r="C841" s="87"/>
      <c r="D841" s="87"/>
      <c r="E841" s="87"/>
      <c r="F841" s="87"/>
      <c r="G841" s="87"/>
      <c r="H841" s="87"/>
      <c r="I841" s="87"/>
      <c r="J841" s="87"/>
      <c r="K841" s="87"/>
      <c r="L841" s="87"/>
      <c r="M841" s="87"/>
      <c r="N841" s="87"/>
      <c r="O841" s="87"/>
      <c r="P841" s="87"/>
      <c r="Q841" s="87"/>
      <c r="R841" s="87"/>
      <c r="S841" s="87">
        <f>SUM(B841:R841)</f>
        <v>0</v>
      </c>
      <c r="T841" s="87">
        <f>IF(S841=0,0,1)</f>
        <v>0</v>
      </c>
      <c r="U841" s="87" t="b">
        <f>AND(V841:X841)</f>
        <v>0</v>
      </c>
      <c r="V841" s="87" t="b">
        <f>(Requirements!K843="Normative")</f>
        <v>1</v>
      </c>
      <c r="W841" s="87" t="b">
        <f>AND(Requirements!L843&lt;&gt;"Non-testable",Requirements!L843&lt;&gt;"Deleted",Requirements!L843&lt;&gt;"")</f>
        <v>0</v>
      </c>
      <c r="X841" s="87" t="b">
        <f>(VLOOKUP(Requirements!I843,Scope[[Role]:[Description]],2,FALSE)="In")</f>
        <v>1</v>
      </c>
      <c r="Y841" s="87">
        <f>IF(U841,T841, 0)</f>
        <v>0</v>
      </c>
    </row>
    <row r="842" spans="1:25">
      <c r="A842" s="49" t="str">
        <f>Requirements!A844</f>
        <v>MS-FSA_R426</v>
      </c>
      <c r="B842" s="87"/>
      <c r="C842" s="87"/>
      <c r="D842" s="87"/>
      <c r="E842" s="87"/>
      <c r="F842" s="87"/>
      <c r="G842" s="87"/>
      <c r="H842" s="87"/>
      <c r="I842" s="87"/>
      <c r="J842" s="87"/>
      <c r="K842" s="87"/>
      <c r="L842" s="87"/>
      <c r="M842" s="87"/>
      <c r="N842" s="87"/>
      <c r="O842" s="87"/>
      <c r="P842" s="87"/>
      <c r="Q842" s="87"/>
      <c r="R842" s="87"/>
      <c r="S842" s="87">
        <f>SUM(B842:R842)</f>
        <v>0</v>
      </c>
      <c r="T842" s="87">
        <f>IF(S842=0,0,1)</f>
        <v>0</v>
      </c>
      <c r="U842" s="87" t="b">
        <f>AND(V842:X842)</f>
        <v>0</v>
      </c>
      <c r="V842" s="87" t="b">
        <f>(Requirements!K844="Normative")</f>
        <v>1</v>
      </c>
      <c r="W842" s="87" t="b">
        <f>AND(Requirements!L844&lt;&gt;"Non-testable",Requirements!L844&lt;&gt;"Deleted",Requirements!L844&lt;&gt;"")</f>
        <v>0</v>
      </c>
      <c r="X842" s="87" t="b">
        <f>(VLOOKUP(Requirements!I844,Scope[[Role]:[Description]],2,FALSE)="In")</f>
        <v>1</v>
      </c>
      <c r="Y842" s="87">
        <f>IF(U842,T842, 0)</f>
        <v>0</v>
      </c>
    </row>
    <row r="843" spans="1:25">
      <c r="A843" s="49" t="str">
        <f>Requirements!A845</f>
        <v>MS-FSA_R427</v>
      </c>
      <c r="B843" s="87"/>
      <c r="C843" s="87"/>
      <c r="D843" s="87"/>
      <c r="E843" s="87"/>
      <c r="F843" s="87"/>
      <c r="G843" s="87"/>
      <c r="H843" s="87"/>
      <c r="I843" s="87"/>
      <c r="J843" s="87"/>
      <c r="K843" s="87"/>
      <c r="L843" s="87"/>
      <c r="M843" s="87"/>
      <c r="N843" s="87"/>
      <c r="O843" s="87"/>
      <c r="P843" s="87"/>
      <c r="Q843" s="87"/>
      <c r="R843" s="87"/>
      <c r="S843" s="87">
        <f>SUM(B843:R843)</f>
        <v>0</v>
      </c>
      <c r="T843" s="87">
        <f>IF(S843=0,0,1)</f>
        <v>0</v>
      </c>
      <c r="U843" s="87" t="b">
        <f>AND(V843:X843)</f>
        <v>0</v>
      </c>
      <c r="V843" s="87" t="b">
        <f>(Requirements!K845="Normative")</f>
        <v>1</v>
      </c>
      <c r="W843" s="87" t="b">
        <f>AND(Requirements!L845&lt;&gt;"Non-testable",Requirements!L845&lt;&gt;"Deleted",Requirements!L845&lt;&gt;"")</f>
        <v>0</v>
      </c>
      <c r="X843" s="87" t="b">
        <f>(VLOOKUP(Requirements!I845,Scope[[Role]:[Description]],2,FALSE)="In")</f>
        <v>1</v>
      </c>
      <c r="Y843" s="87">
        <f>IF(U843,T843, 0)</f>
        <v>0</v>
      </c>
    </row>
    <row r="844" spans="1:25">
      <c r="A844" s="49" t="str">
        <f>Requirements!A846</f>
        <v>MS-FSA_R2397</v>
      </c>
      <c r="B844" s="87"/>
      <c r="C844" s="87"/>
      <c r="D844" s="87"/>
      <c r="E844" s="87"/>
      <c r="F844" s="87"/>
      <c r="G844" s="87"/>
      <c r="H844" s="87"/>
      <c r="I844" s="87"/>
      <c r="J844" s="87"/>
      <c r="K844" s="87"/>
      <c r="L844" s="87"/>
      <c r="M844" s="87"/>
      <c r="N844" s="87"/>
      <c r="O844" s="87"/>
      <c r="P844" s="87"/>
      <c r="Q844" s="87"/>
      <c r="R844" s="87"/>
      <c r="S844" s="87">
        <f>SUM(B844:R844)</f>
        <v>0</v>
      </c>
      <c r="T844" s="87">
        <f>IF(S844=0,0,1)</f>
        <v>0</v>
      </c>
      <c r="U844" s="87" t="b">
        <f>AND(V844:X844)</f>
        <v>0</v>
      </c>
      <c r="V844" s="87" t="b">
        <f>(Requirements!K846="Normative")</f>
        <v>1</v>
      </c>
      <c r="W844" s="87" t="b">
        <f>AND(Requirements!L846&lt;&gt;"Non-testable",Requirements!L846&lt;&gt;"Deleted",Requirements!L846&lt;&gt;"")</f>
        <v>0</v>
      </c>
      <c r="X844" s="87" t="b">
        <f>(VLOOKUP(Requirements!I846,Scope[[Role]:[Description]],2,FALSE)="In")</f>
        <v>1</v>
      </c>
      <c r="Y844" s="87">
        <f>IF(U844,T844, 0)</f>
        <v>0</v>
      </c>
    </row>
    <row r="845" spans="1:25">
      <c r="A845" s="49" t="str">
        <f>Requirements!A847</f>
        <v>MS-FSA_R428</v>
      </c>
      <c r="B845" s="87"/>
      <c r="C845" s="87"/>
      <c r="D845" s="87"/>
      <c r="E845" s="87"/>
      <c r="F845" s="87"/>
      <c r="G845" s="87"/>
      <c r="H845" s="87"/>
      <c r="I845" s="87"/>
      <c r="J845" s="87"/>
      <c r="K845" s="87"/>
      <c r="L845" s="87"/>
      <c r="M845" s="87"/>
      <c r="N845" s="87"/>
      <c r="O845" s="87"/>
      <c r="P845" s="87"/>
      <c r="Q845" s="87"/>
      <c r="R845" s="87"/>
      <c r="S845" s="87">
        <f>SUM(B845:R845)</f>
        <v>0</v>
      </c>
      <c r="T845" s="87">
        <f>IF(S845=0,0,1)</f>
        <v>0</v>
      </c>
      <c r="U845" s="87" t="b">
        <f>AND(V845:X845)</f>
        <v>0</v>
      </c>
      <c r="V845" s="87" t="b">
        <f>(Requirements!K847="Normative")</f>
        <v>1</v>
      </c>
      <c r="W845" s="87" t="b">
        <f>AND(Requirements!L847&lt;&gt;"Non-testable",Requirements!L847&lt;&gt;"Deleted",Requirements!L847&lt;&gt;"")</f>
        <v>0</v>
      </c>
      <c r="X845" s="87" t="b">
        <f>(VLOOKUP(Requirements!I847,Scope[[Role]:[Description]],2,FALSE)="In")</f>
        <v>1</v>
      </c>
      <c r="Y845" s="87">
        <f>IF(U845,T845, 0)</f>
        <v>0</v>
      </c>
    </row>
    <row r="846" spans="1:25">
      <c r="A846" s="49" t="str">
        <f>Requirements!A848</f>
        <v>MS-FSA_R429</v>
      </c>
      <c r="B846" s="87"/>
      <c r="C846" s="87"/>
      <c r="D846" s="87"/>
      <c r="E846" s="87"/>
      <c r="F846" s="87"/>
      <c r="G846" s="87"/>
      <c r="H846" s="87"/>
      <c r="I846" s="87"/>
      <c r="J846" s="87"/>
      <c r="K846" s="87"/>
      <c r="L846" s="87"/>
      <c r="M846" s="87"/>
      <c r="N846" s="87"/>
      <c r="O846" s="87"/>
      <c r="P846" s="87"/>
      <c r="Q846" s="87"/>
      <c r="R846" s="87"/>
      <c r="S846" s="87">
        <f>SUM(B846:R846)</f>
        <v>0</v>
      </c>
      <c r="T846" s="87">
        <f>IF(S846=0,0,1)</f>
        <v>0</v>
      </c>
      <c r="U846" s="87" t="b">
        <f>AND(V846:X846)</f>
        <v>0</v>
      </c>
      <c r="V846" s="87" t="b">
        <f>(Requirements!K848="Normative")</f>
        <v>1</v>
      </c>
      <c r="W846" s="87" t="b">
        <f>AND(Requirements!L848&lt;&gt;"Non-testable",Requirements!L848&lt;&gt;"Deleted",Requirements!L848&lt;&gt;"")</f>
        <v>0</v>
      </c>
      <c r="X846" s="87" t="b">
        <f>(VLOOKUP(Requirements!I848,Scope[[Role]:[Description]],2,FALSE)="In")</f>
        <v>1</v>
      </c>
      <c r="Y846" s="87">
        <f>IF(U846,T846, 0)</f>
        <v>0</v>
      </c>
    </row>
    <row r="847" spans="1:25">
      <c r="A847" s="49" t="str">
        <f>Requirements!A849</f>
        <v>MS-FSA_R430</v>
      </c>
      <c r="B847" s="87"/>
      <c r="C847" s="87"/>
      <c r="D847" s="87"/>
      <c r="E847" s="87"/>
      <c r="F847" s="87"/>
      <c r="G847" s="87"/>
      <c r="H847" s="87"/>
      <c r="I847" s="87"/>
      <c r="J847" s="87"/>
      <c r="K847" s="87"/>
      <c r="L847" s="87"/>
      <c r="M847" s="87"/>
      <c r="N847" s="87"/>
      <c r="O847" s="87"/>
      <c r="P847" s="87"/>
      <c r="Q847" s="87"/>
      <c r="R847" s="87"/>
      <c r="S847" s="87">
        <f>SUM(B847:R847)</f>
        <v>0</v>
      </c>
      <c r="T847" s="87">
        <f>IF(S847=0,0,1)</f>
        <v>0</v>
      </c>
      <c r="U847" s="87" t="b">
        <f>AND(V847:X847)</f>
        <v>0</v>
      </c>
      <c r="V847" s="87" t="b">
        <f>(Requirements!K849="Normative")</f>
        <v>1</v>
      </c>
      <c r="W847" s="87" t="b">
        <f>AND(Requirements!L849&lt;&gt;"Non-testable",Requirements!L849&lt;&gt;"Deleted",Requirements!L849&lt;&gt;"")</f>
        <v>0</v>
      </c>
      <c r="X847" s="87" t="b">
        <f>(VLOOKUP(Requirements!I849,Scope[[Role]:[Description]],2,FALSE)="In")</f>
        <v>1</v>
      </c>
      <c r="Y847" s="87">
        <f>IF(U847,T847, 0)</f>
        <v>0</v>
      </c>
    </row>
    <row r="848" spans="1:25">
      <c r="A848" s="49" t="str">
        <f>Requirements!A850</f>
        <v>MS-FSA_R446</v>
      </c>
      <c r="B848" s="87"/>
      <c r="C848" s="87"/>
      <c r="D848" s="87"/>
      <c r="E848" s="87"/>
      <c r="F848" s="87"/>
      <c r="G848" s="87"/>
      <c r="H848" s="87"/>
      <c r="I848" s="87"/>
      <c r="J848" s="87"/>
      <c r="K848" s="87"/>
      <c r="L848" s="87"/>
      <c r="M848" s="87"/>
      <c r="N848" s="87"/>
      <c r="O848" s="87"/>
      <c r="P848" s="87"/>
      <c r="Q848" s="87"/>
      <c r="R848" s="87"/>
      <c r="S848" s="87">
        <f>SUM(B848:R848)</f>
        <v>0</v>
      </c>
      <c r="T848" s="87">
        <f>IF(S848=0,0,1)</f>
        <v>0</v>
      </c>
      <c r="U848" s="87" t="b">
        <f>AND(V848:X848)</f>
        <v>0</v>
      </c>
      <c r="V848" s="87" t="b">
        <f>(Requirements!K850="Normative")</f>
        <v>1</v>
      </c>
      <c r="W848" s="87" t="b">
        <f>AND(Requirements!L850&lt;&gt;"Non-testable",Requirements!L850&lt;&gt;"Deleted",Requirements!L850&lt;&gt;"")</f>
        <v>0</v>
      </c>
      <c r="X848" s="87" t="b">
        <f>(VLOOKUP(Requirements!I850,Scope[[Role]:[Description]],2,FALSE)="In")</f>
        <v>1</v>
      </c>
      <c r="Y848" s="87">
        <f>IF(U848,T848, 0)</f>
        <v>0</v>
      </c>
    </row>
    <row r="849" spans="1:25">
      <c r="A849" s="49" t="str">
        <f>Requirements!A851</f>
        <v>MS-FSA_R431</v>
      </c>
      <c r="B849" s="87"/>
      <c r="C849" s="87"/>
      <c r="D849" s="87"/>
      <c r="E849" s="87"/>
      <c r="F849" s="87"/>
      <c r="G849" s="87"/>
      <c r="H849" s="87"/>
      <c r="I849" s="87"/>
      <c r="J849" s="87"/>
      <c r="K849" s="87"/>
      <c r="L849" s="87"/>
      <c r="M849" s="87"/>
      <c r="N849" s="87"/>
      <c r="O849" s="87"/>
      <c r="P849" s="87"/>
      <c r="Q849" s="87"/>
      <c r="R849" s="87"/>
      <c r="S849" s="87">
        <f>SUM(B849:R849)</f>
        <v>0</v>
      </c>
      <c r="T849" s="87">
        <f>IF(S849=0,0,1)</f>
        <v>0</v>
      </c>
      <c r="U849" s="87" t="b">
        <f>AND(V849:X849)</f>
        <v>0</v>
      </c>
      <c r="V849" s="87" t="b">
        <f>(Requirements!K851="Normative")</f>
        <v>1</v>
      </c>
      <c r="W849" s="87" t="b">
        <f>AND(Requirements!L851&lt;&gt;"Non-testable",Requirements!L851&lt;&gt;"Deleted",Requirements!L851&lt;&gt;"")</f>
        <v>0</v>
      </c>
      <c r="X849" s="87" t="b">
        <f>(VLOOKUP(Requirements!I851,Scope[[Role]:[Description]],2,FALSE)="In")</f>
        <v>1</v>
      </c>
      <c r="Y849" s="87">
        <f>IF(U849,T849, 0)</f>
        <v>0</v>
      </c>
    </row>
    <row r="850" spans="1:25">
      <c r="A850" s="49" t="str">
        <f>Requirements!A852</f>
        <v>MS-FSA_R432</v>
      </c>
      <c r="B850" s="87"/>
      <c r="C850" s="87"/>
      <c r="D850" s="87"/>
      <c r="E850" s="87"/>
      <c r="F850" s="87"/>
      <c r="G850" s="87"/>
      <c r="H850" s="87"/>
      <c r="I850" s="87"/>
      <c r="J850" s="87"/>
      <c r="K850" s="87"/>
      <c r="L850" s="87"/>
      <c r="M850" s="87"/>
      <c r="N850" s="87"/>
      <c r="O850" s="87"/>
      <c r="P850" s="87"/>
      <c r="Q850" s="87"/>
      <c r="R850" s="87"/>
      <c r="S850" s="87">
        <f>SUM(B850:R850)</f>
        <v>0</v>
      </c>
      <c r="T850" s="87">
        <f>IF(S850=0,0,1)</f>
        <v>0</v>
      </c>
      <c r="U850" s="87" t="b">
        <f>AND(V850:X850)</f>
        <v>0</v>
      </c>
      <c r="V850" s="87" t="b">
        <f>(Requirements!K852="Normative")</f>
        <v>1</v>
      </c>
      <c r="W850" s="87" t="b">
        <f>AND(Requirements!L852&lt;&gt;"Non-testable",Requirements!L852&lt;&gt;"Deleted",Requirements!L852&lt;&gt;"")</f>
        <v>0</v>
      </c>
      <c r="X850" s="87" t="b">
        <f>(VLOOKUP(Requirements!I852,Scope[[Role]:[Description]],2,FALSE)="In")</f>
        <v>1</v>
      </c>
      <c r="Y850" s="87">
        <f>IF(U850,T850, 0)</f>
        <v>0</v>
      </c>
    </row>
    <row r="851" spans="1:25">
      <c r="A851" s="49" t="str">
        <f>Requirements!A853</f>
        <v>MS-FSA_R433</v>
      </c>
      <c r="B851" s="87"/>
      <c r="C851" s="87"/>
      <c r="D851" s="87"/>
      <c r="E851" s="87"/>
      <c r="F851" s="87"/>
      <c r="G851" s="87"/>
      <c r="H851" s="87"/>
      <c r="I851" s="87"/>
      <c r="J851" s="87"/>
      <c r="K851" s="87"/>
      <c r="L851" s="87"/>
      <c r="M851" s="87"/>
      <c r="N851" s="87"/>
      <c r="O851" s="87"/>
      <c r="P851" s="87"/>
      <c r="Q851" s="87"/>
      <c r="R851" s="87"/>
      <c r="S851" s="87">
        <f>SUM(B851:R851)</f>
        <v>0</v>
      </c>
      <c r="T851" s="87">
        <f>IF(S851=0,0,1)</f>
        <v>0</v>
      </c>
      <c r="U851" s="87" t="b">
        <f>AND(V851:X851)</f>
        <v>0</v>
      </c>
      <c r="V851" s="87" t="b">
        <f>(Requirements!K853="Normative")</f>
        <v>1</v>
      </c>
      <c r="W851" s="87" t="b">
        <f>AND(Requirements!L853&lt;&gt;"Non-testable",Requirements!L853&lt;&gt;"Deleted",Requirements!L853&lt;&gt;"")</f>
        <v>0</v>
      </c>
      <c r="X851" s="87" t="b">
        <f>(VLOOKUP(Requirements!I853,Scope[[Role]:[Description]],2,FALSE)="In")</f>
        <v>1</v>
      </c>
      <c r="Y851" s="87">
        <f>IF(U851,T851, 0)</f>
        <v>0</v>
      </c>
    </row>
    <row r="852" spans="1:25">
      <c r="A852" s="49" t="str">
        <f>Requirements!A854</f>
        <v>MS-FSA_R434</v>
      </c>
      <c r="B852" s="87"/>
      <c r="C852" s="87"/>
      <c r="D852" s="87"/>
      <c r="E852" s="87"/>
      <c r="F852" s="87"/>
      <c r="G852" s="87"/>
      <c r="H852" s="87"/>
      <c r="I852" s="87"/>
      <c r="J852" s="87"/>
      <c r="K852" s="87"/>
      <c r="L852" s="87"/>
      <c r="M852" s="87"/>
      <c r="N852" s="87"/>
      <c r="O852" s="87"/>
      <c r="P852" s="87"/>
      <c r="Q852" s="87"/>
      <c r="R852" s="87"/>
      <c r="S852" s="87">
        <f>SUM(B852:R852)</f>
        <v>0</v>
      </c>
      <c r="T852" s="87">
        <f>IF(S852=0,0,1)</f>
        <v>0</v>
      </c>
      <c r="U852" s="87" t="b">
        <f>AND(V852:X852)</f>
        <v>0</v>
      </c>
      <c r="V852" s="87" t="b">
        <f>(Requirements!K854="Normative")</f>
        <v>1</v>
      </c>
      <c r="W852" s="87" t="b">
        <f>AND(Requirements!L854&lt;&gt;"Non-testable",Requirements!L854&lt;&gt;"Deleted",Requirements!L854&lt;&gt;"")</f>
        <v>0</v>
      </c>
      <c r="X852" s="87" t="b">
        <f>(VLOOKUP(Requirements!I854,Scope[[Role]:[Description]],2,FALSE)="In")</f>
        <v>1</v>
      </c>
      <c r="Y852" s="87">
        <f>IF(U852,T852, 0)</f>
        <v>0</v>
      </c>
    </row>
    <row r="853" spans="1:25">
      <c r="A853" s="156" t="str">
        <f>Requirements!A855</f>
        <v>MS-FSA_R435</v>
      </c>
      <c r="B853" s="87">
        <v>1</v>
      </c>
      <c r="C853" s="87"/>
      <c r="D853" s="87"/>
      <c r="E853" s="87"/>
      <c r="F853" s="87"/>
      <c r="G853" s="87"/>
      <c r="H853" s="87"/>
      <c r="I853" s="87"/>
      <c r="J853" s="87"/>
      <c r="K853" s="87"/>
      <c r="L853" s="87"/>
      <c r="M853" s="87"/>
      <c r="N853" s="87"/>
      <c r="O853" s="87"/>
      <c r="P853" s="87"/>
      <c r="Q853" s="87"/>
      <c r="R853" s="87"/>
      <c r="S853" s="87">
        <f>SUM(B853:R853)</f>
        <v>1</v>
      </c>
      <c r="T853" s="52">
        <f>IF(S853=0,0,1)</f>
        <v>1</v>
      </c>
      <c r="U853" s="52" t="b">
        <f>AND(V853:X853)</f>
        <v>1</v>
      </c>
      <c r="V853" s="87" t="b">
        <f>(Requirements!K855="Normative")</f>
        <v>1</v>
      </c>
      <c r="W853" s="87" t="b">
        <f>AND(Requirements!L855&lt;&gt;"Non-testable",Requirements!L855&lt;&gt;"Deleted",Requirements!L855&lt;&gt;"")</f>
        <v>1</v>
      </c>
      <c r="X853" s="87" t="b">
        <f>(VLOOKUP(Requirements!I855,Scope[[Role]:[Description]],2,FALSE)="In")</f>
        <v>1</v>
      </c>
      <c r="Y853" s="87">
        <f>IF(U853,T853, 0)</f>
        <v>1</v>
      </c>
    </row>
    <row r="854" spans="1:25">
      <c r="A854" s="156" t="str">
        <f>Requirements!A856</f>
        <v>MS-FSA_R436</v>
      </c>
      <c r="B854" s="87">
        <v>1</v>
      </c>
      <c r="C854" s="87"/>
      <c r="D854" s="87"/>
      <c r="E854" s="87"/>
      <c r="F854" s="87"/>
      <c r="G854" s="87"/>
      <c r="H854" s="87"/>
      <c r="I854" s="87"/>
      <c r="J854" s="87"/>
      <c r="K854" s="87"/>
      <c r="L854" s="87"/>
      <c r="M854" s="87"/>
      <c r="N854" s="87"/>
      <c r="O854" s="87"/>
      <c r="P854" s="87"/>
      <c r="Q854" s="87"/>
      <c r="R854" s="87"/>
      <c r="S854" s="87">
        <f>SUM(B854:R854)</f>
        <v>1</v>
      </c>
      <c r="T854" s="52">
        <f>IF(S854=0,0,1)</f>
        <v>1</v>
      </c>
      <c r="U854" s="52" t="b">
        <f>AND(V854:X854)</f>
        <v>1</v>
      </c>
      <c r="V854" s="87" t="b">
        <f>(Requirements!K856="Normative")</f>
        <v>1</v>
      </c>
      <c r="W854" s="87" t="b">
        <f>AND(Requirements!L856&lt;&gt;"Non-testable",Requirements!L856&lt;&gt;"Deleted",Requirements!L856&lt;&gt;"")</f>
        <v>1</v>
      </c>
      <c r="X854" s="87" t="b">
        <f>(VLOOKUP(Requirements!I856,Scope[[Role]:[Description]],2,FALSE)="In")</f>
        <v>1</v>
      </c>
      <c r="Y854" s="87">
        <f>IF(U854,T854, 0)</f>
        <v>1</v>
      </c>
    </row>
    <row r="855" spans="1:25">
      <c r="A855" s="49" t="str">
        <f>Requirements!A857</f>
        <v>MS-FSA_R437</v>
      </c>
      <c r="B855" s="87"/>
      <c r="C855" s="87"/>
      <c r="D855" s="87"/>
      <c r="E855" s="87"/>
      <c r="F855" s="87"/>
      <c r="G855" s="87"/>
      <c r="H855" s="87"/>
      <c r="I855" s="87"/>
      <c r="J855" s="87"/>
      <c r="K855" s="87"/>
      <c r="L855" s="87"/>
      <c r="M855" s="87"/>
      <c r="N855" s="87"/>
      <c r="O855" s="87"/>
      <c r="P855" s="87"/>
      <c r="Q855" s="87"/>
      <c r="R855" s="87"/>
      <c r="S855" s="87">
        <f>SUM(B855:R855)</f>
        <v>0</v>
      </c>
      <c r="T855" s="87">
        <f>IF(S855=0,0,1)</f>
        <v>0</v>
      </c>
      <c r="U855" s="87" t="b">
        <f>AND(V855:X855)</f>
        <v>0</v>
      </c>
      <c r="V855" s="87" t="b">
        <f>(Requirements!K857="Normative")</f>
        <v>1</v>
      </c>
      <c r="W855" s="87" t="b">
        <f>AND(Requirements!L857&lt;&gt;"Non-testable",Requirements!L857&lt;&gt;"Deleted",Requirements!L857&lt;&gt;"")</f>
        <v>0</v>
      </c>
      <c r="X855" s="87" t="b">
        <f>(VLOOKUP(Requirements!I857,Scope[[Role]:[Description]],2,FALSE)="In")</f>
        <v>1</v>
      </c>
      <c r="Y855" s="87">
        <f>IF(U855,T855, 0)</f>
        <v>0</v>
      </c>
    </row>
    <row r="856" spans="1:25">
      <c r="A856" s="49" t="str">
        <f>Requirements!A858</f>
        <v>MS-FSA_R438</v>
      </c>
      <c r="B856" s="87"/>
      <c r="C856" s="87"/>
      <c r="D856" s="87"/>
      <c r="E856" s="87"/>
      <c r="F856" s="87"/>
      <c r="G856" s="87"/>
      <c r="H856" s="87"/>
      <c r="I856" s="87"/>
      <c r="J856" s="87"/>
      <c r="K856" s="87"/>
      <c r="L856" s="87"/>
      <c r="M856" s="87"/>
      <c r="N856" s="87"/>
      <c r="O856" s="87"/>
      <c r="P856" s="87"/>
      <c r="Q856" s="87"/>
      <c r="R856" s="87"/>
      <c r="S856" s="87">
        <f>SUM(B856:R856)</f>
        <v>0</v>
      </c>
      <c r="T856" s="87">
        <f>IF(S856=0,0,1)</f>
        <v>0</v>
      </c>
      <c r="U856" s="87" t="b">
        <f>AND(V856:X856)</f>
        <v>0</v>
      </c>
      <c r="V856" s="87" t="b">
        <f>(Requirements!K858="Normative")</f>
        <v>1</v>
      </c>
      <c r="W856" s="87" t="b">
        <f>AND(Requirements!L858&lt;&gt;"Non-testable",Requirements!L858&lt;&gt;"Deleted",Requirements!L858&lt;&gt;"")</f>
        <v>0</v>
      </c>
      <c r="X856" s="87" t="b">
        <f>(VLOOKUP(Requirements!I858,Scope[[Role]:[Description]],2,FALSE)="In")</f>
        <v>1</v>
      </c>
      <c r="Y856" s="87">
        <f>IF(U856,T856, 0)</f>
        <v>0</v>
      </c>
    </row>
    <row r="857" spans="1:25">
      <c r="A857" s="49" t="str">
        <f>Requirements!A859</f>
        <v>MS-FSA_R439</v>
      </c>
      <c r="B857" s="87"/>
      <c r="C857" s="87"/>
      <c r="D857" s="87"/>
      <c r="E857" s="87"/>
      <c r="F857" s="87"/>
      <c r="G857" s="87"/>
      <c r="H857" s="87"/>
      <c r="I857" s="87"/>
      <c r="J857" s="87"/>
      <c r="K857" s="87"/>
      <c r="L857" s="87"/>
      <c r="M857" s="87"/>
      <c r="N857" s="87"/>
      <c r="O857" s="87"/>
      <c r="P857" s="87"/>
      <c r="Q857" s="87"/>
      <c r="R857" s="87"/>
      <c r="S857" s="87">
        <f>SUM(B857:R857)</f>
        <v>0</v>
      </c>
      <c r="T857" s="87">
        <f>IF(S857=0,0,1)</f>
        <v>0</v>
      </c>
      <c r="U857" s="87" t="b">
        <f>AND(V857:X857)</f>
        <v>0</v>
      </c>
      <c r="V857" s="87" t="b">
        <f>(Requirements!K859="Normative")</f>
        <v>1</v>
      </c>
      <c r="W857" s="87" t="b">
        <f>AND(Requirements!L859&lt;&gt;"Non-testable",Requirements!L859&lt;&gt;"Deleted",Requirements!L859&lt;&gt;"")</f>
        <v>0</v>
      </c>
      <c r="X857" s="87" t="b">
        <f>(VLOOKUP(Requirements!I859,Scope[[Role]:[Description]],2,FALSE)="In")</f>
        <v>1</v>
      </c>
      <c r="Y857" s="87">
        <f>IF(U857,T857, 0)</f>
        <v>0</v>
      </c>
    </row>
    <row r="858" spans="1:25">
      <c r="A858" s="49" t="str">
        <f>Requirements!A860</f>
        <v>MS-FSA_R442</v>
      </c>
      <c r="B858" s="87"/>
      <c r="C858" s="87"/>
      <c r="D858" s="87"/>
      <c r="E858" s="87"/>
      <c r="F858" s="87"/>
      <c r="G858" s="87"/>
      <c r="H858" s="87"/>
      <c r="I858" s="87"/>
      <c r="J858" s="87"/>
      <c r="K858" s="87"/>
      <c r="L858" s="87"/>
      <c r="M858" s="87"/>
      <c r="N858" s="87"/>
      <c r="O858" s="87"/>
      <c r="P858" s="87"/>
      <c r="Q858" s="87"/>
      <c r="R858" s="87"/>
      <c r="S858" s="87">
        <f>SUM(B858:R858)</f>
        <v>0</v>
      </c>
      <c r="T858" s="87">
        <f>IF(S858=0,0,1)</f>
        <v>0</v>
      </c>
      <c r="U858" s="87" t="b">
        <f>AND(V858:X858)</f>
        <v>0</v>
      </c>
      <c r="V858" s="87" t="b">
        <f>(Requirements!K860="Normative")</f>
        <v>1</v>
      </c>
      <c r="W858" s="87" t="b">
        <f>AND(Requirements!L860&lt;&gt;"Non-testable",Requirements!L860&lt;&gt;"Deleted",Requirements!L860&lt;&gt;"")</f>
        <v>0</v>
      </c>
      <c r="X858" s="87" t="b">
        <f>(VLOOKUP(Requirements!I860,Scope[[Role]:[Description]],2,FALSE)="In")</f>
        <v>1</v>
      </c>
      <c r="Y858" s="87">
        <f>IF(U858,T858, 0)</f>
        <v>0</v>
      </c>
    </row>
    <row r="859" spans="1:25">
      <c r="A859" s="49" t="str">
        <f>Requirements!A861</f>
        <v>MS-FSA_R2399</v>
      </c>
      <c r="B859" s="87"/>
      <c r="C859" s="87"/>
      <c r="D859" s="87"/>
      <c r="E859" s="87"/>
      <c r="F859" s="87"/>
      <c r="G859" s="87"/>
      <c r="H859" s="87"/>
      <c r="I859" s="87"/>
      <c r="J859" s="87"/>
      <c r="K859" s="87"/>
      <c r="L859" s="87"/>
      <c r="M859" s="87"/>
      <c r="N859" s="87"/>
      <c r="O859" s="87"/>
      <c r="P859" s="87"/>
      <c r="Q859" s="87"/>
      <c r="R859" s="87"/>
      <c r="S859" s="87">
        <f>SUM(B859:R859)</f>
        <v>0</v>
      </c>
      <c r="T859" s="87">
        <f>IF(S859=0,0,1)</f>
        <v>0</v>
      </c>
      <c r="U859" s="87" t="b">
        <f>AND(V859:X859)</f>
        <v>0</v>
      </c>
      <c r="V859" s="87" t="b">
        <f>(Requirements!K861="Normative")</f>
        <v>1</v>
      </c>
      <c r="W859" s="87" t="b">
        <f>AND(Requirements!L861&lt;&gt;"Non-testable",Requirements!L861&lt;&gt;"Deleted",Requirements!L861&lt;&gt;"")</f>
        <v>0</v>
      </c>
      <c r="X859" s="87" t="b">
        <f>(VLOOKUP(Requirements!I861,Scope[[Role]:[Description]],2,FALSE)="In")</f>
        <v>1</v>
      </c>
      <c r="Y859" s="87">
        <f>IF(U859,T859, 0)</f>
        <v>0</v>
      </c>
    </row>
    <row r="860" spans="1:25">
      <c r="A860" s="49" t="str">
        <f>Requirements!A862</f>
        <v>MS-FSA_R443</v>
      </c>
      <c r="B860" s="87"/>
      <c r="C860" s="87"/>
      <c r="D860" s="87"/>
      <c r="E860" s="87"/>
      <c r="F860" s="87"/>
      <c r="G860" s="87"/>
      <c r="H860" s="87"/>
      <c r="I860" s="87"/>
      <c r="J860" s="87"/>
      <c r="K860" s="87"/>
      <c r="L860" s="87"/>
      <c r="M860" s="87"/>
      <c r="N860" s="87"/>
      <c r="O860" s="87"/>
      <c r="P860" s="87"/>
      <c r="Q860" s="87"/>
      <c r="R860" s="87"/>
      <c r="S860" s="87">
        <f>SUM(B860:R860)</f>
        <v>0</v>
      </c>
      <c r="T860" s="87">
        <f>IF(S860=0,0,1)</f>
        <v>0</v>
      </c>
      <c r="U860" s="87" t="b">
        <f>AND(V860:X860)</f>
        <v>0</v>
      </c>
      <c r="V860" s="87" t="b">
        <f>(Requirements!K862="Normative")</f>
        <v>1</v>
      </c>
      <c r="W860" s="87" t="b">
        <f>AND(Requirements!L862&lt;&gt;"Non-testable",Requirements!L862&lt;&gt;"Deleted",Requirements!L862&lt;&gt;"")</f>
        <v>0</v>
      </c>
      <c r="X860" s="87" t="b">
        <f>(VLOOKUP(Requirements!I862,Scope[[Role]:[Description]],2,FALSE)="In")</f>
        <v>1</v>
      </c>
      <c r="Y860" s="87">
        <f>IF(U860,T860, 0)</f>
        <v>0</v>
      </c>
    </row>
    <row r="861" spans="1:25">
      <c r="A861" s="49" t="str">
        <f>Requirements!A863</f>
        <v>MS-FSA_R444</v>
      </c>
      <c r="B861" s="87"/>
      <c r="C861" s="87"/>
      <c r="D861" s="87"/>
      <c r="E861" s="87"/>
      <c r="F861" s="87"/>
      <c r="G861" s="87"/>
      <c r="H861" s="87"/>
      <c r="I861" s="87"/>
      <c r="J861" s="87"/>
      <c r="K861" s="87"/>
      <c r="L861" s="87"/>
      <c r="M861" s="87"/>
      <c r="N861" s="87"/>
      <c r="O861" s="87"/>
      <c r="P861" s="87"/>
      <c r="Q861" s="87"/>
      <c r="R861" s="87"/>
      <c r="S861" s="87">
        <f>SUM(B861:R861)</f>
        <v>0</v>
      </c>
      <c r="T861" s="87">
        <f>IF(S861=0,0,1)</f>
        <v>0</v>
      </c>
      <c r="U861" s="87" t="b">
        <f>AND(V861:X861)</f>
        <v>0</v>
      </c>
      <c r="V861" s="87" t="b">
        <f>(Requirements!K863="Normative")</f>
        <v>1</v>
      </c>
      <c r="W861" s="87" t="b">
        <f>AND(Requirements!L863&lt;&gt;"Non-testable",Requirements!L863&lt;&gt;"Deleted",Requirements!L863&lt;&gt;"")</f>
        <v>0</v>
      </c>
      <c r="X861" s="87" t="b">
        <f>(VLOOKUP(Requirements!I863,Scope[[Role]:[Description]],2,FALSE)="In")</f>
        <v>1</v>
      </c>
      <c r="Y861" s="87">
        <f>IF(U861,T861, 0)</f>
        <v>0</v>
      </c>
    </row>
    <row r="862" spans="1:25">
      <c r="A862" s="49" t="str">
        <f>Requirements!A864</f>
        <v>MS-FSA_R445</v>
      </c>
      <c r="B862" s="87"/>
      <c r="C862" s="87"/>
      <c r="D862" s="87"/>
      <c r="E862" s="87"/>
      <c r="F862" s="87"/>
      <c r="G862" s="87"/>
      <c r="H862" s="87"/>
      <c r="I862" s="87"/>
      <c r="J862" s="87"/>
      <c r="K862" s="87"/>
      <c r="L862" s="87"/>
      <c r="M862" s="87"/>
      <c r="N862" s="87"/>
      <c r="O862" s="87"/>
      <c r="P862" s="87"/>
      <c r="Q862" s="87"/>
      <c r="R862" s="87"/>
      <c r="S862" s="87">
        <f>SUM(B862:R862)</f>
        <v>0</v>
      </c>
      <c r="T862" s="87">
        <f>IF(S862=0,0,1)</f>
        <v>0</v>
      </c>
      <c r="U862" s="87" t="b">
        <f>AND(V862:X862)</f>
        <v>0</v>
      </c>
      <c r="V862" s="87" t="b">
        <f>(Requirements!K864="Normative")</f>
        <v>0</v>
      </c>
      <c r="W862" s="87" t="b">
        <f>AND(Requirements!L864&lt;&gt;"Non-testable",Requirements!L864&lt;&gt;"Deleted",Requirements!L864&lt;&gt;"")</f>
        <v>1</v>
      </c>
      <c r="X862" s="87" t="b">
        <f>(VLOOKUP(Requirements!I864,Scope[[Role]:[Description]],2,FALSE)="In")</f>
        <v>1</v>
      </c>
      <c r="Y862" s="87">
        <f>IF(U862,T862, 0)</f>
        <v>0</v>
      </c>
    </row>
    <row r="863" spans="1:25">
      <c r="A863" s="49" t="str">
        <f>Requirements!A865</f>
        <v>MS-FSA_R2400</v>
      </c>
      <c r="B863" s="87"/>
      <c r="C863" s="87"/>
      <c r="D863" s="87"/>
      <c r="E863" s="87"/>
      <c r="F863" s="87"/>
      <c r="G863" s="87"/>
      <c r="H863" s="87"/>
      <c r="I863" s="87"/>
      <c r="J863" s="87"/>
      <c r="K863" s="87"/>
      <c r="L863" s="87"/>
      <c r="M863" s="87"/>
      <c r="N863" s="87"/>
      <c r="O863" s="87"/>
      <c r="P863" s="87"/>
      <c r="Q863" s="87"/>
      <c r="R863" s="87"/>
      <c r="S863" s="87">
        <f>SUM(B863:R863)</f>
        <v>0</v>
      </c>
      <c r="T863" s="87">
        <f>IF(S863=0,0,1)</f>
        <v>0</v>
      </c>
      <c r="U863" s="87" t="b">
        <f>AND(V863:X863)</f>
        <v>0</v>
      </c>
      <c r="V863" s="87" t="b">
        <f>(Requirements!K865="Normative")</f>
        <v>1</v>
      </c>
      <c r="W863" s="87" t="b">
        <f>AND(Requirements!L865&lt;&gt;"Non-testable",Requirements!L865&lt;&gt;"Deleted",Requirements!L865&lt;&gt;"")</f>
        <v>0</v>
      </c>
      <c r="X863" s="87" t="b">
        <f>(VLOOKUP(Requirements!I865,Scope[[Role]:[Description]],2,FALSE)="In")</f>
        <v>1</v>
      </c>
      <c r="Y863" s="87">
        <f>IF(U863,T863, 0)</f>
        <v>0</v>
      </c>
    </row>
    <row r="864" spans="1:25">
      <c r="A864" s="49" t="str">
        <f>Requirements!A866</f>
        <v>MS-FSA_R554</v>
      </c>
      <c r="B864" s="87"/>
      <c r="C864" s="87"/>
      <c r="D864" s="87"/>
      <c r="E864" s="87"/>
      <c r="F864" s="87"/>
      <c r="G864" s="87"/>
      <c r="H864" s="87"/>
      <c r="I864" s="87"/>
      <c r="J864" s="87"/>
      <c r="K864" s="87"/>
      <c r="L864" s="87"/>
      <c r="M864" s="87"/>
      <c r="N864" s="87"/>
      <c r="O864" s="87"/>
      <c r="P864" s="87"/>
      <c r="Q864" s="87"/>
      <c r="R864" s="87"/>
      <c r="S864" s="87">
        <f>SUM(B864:R864)</f>
        <v>0</v>
      </c>
      <c r="T864" s="87">
        <f>IF(S864=0,0,1)</f>
        <v>0</v>
      </c>
      <c r="U864" s="87" t="b">
        <f>AND(V864:X864)</f>
        <v>0</v>
      </c>
      <c r="V864" s="87" t="b">
        <f>(Requirements!K866="Normative")</f>
        <v>1</v>
      </c>
      <c r="W864" s="87" t="b">
        <f>AND(Requirements!L866&lt;&gt;"Non-testable",Requirements!L866&lt;&gt;"Deleted",Requirements!L866&lt;&gt;"")</f>
        <v>0</v>
      </c>
      <c r="X864" s="87" t="b">
        <f>(VLOOKUP(Requirements!I866,Scope[[Role]:[Description]],2,FALSE)="In")</f>
        <v>1</v>
      </c>
      <c r="Y864" s="87">
        <f>IF(U864,T864, 0)</f>
        <v>0</v>
      </c>
    </row>
    <row r="865" spans="1:60">
      <c r="A865" s="49" t="str">
        <f>Requirements!A867</f>
        <v>MS-FSA_R555</v>
      </c>
      <c r="B865" s="87"/>
      <c r="C865" s="87"/>
      <c r="D865" s="87"/>
      <c r="E865" s="87"/>
      <c r="F865" s="87"/>
      <c r="G865" s="87"/>
      <c r="H865" s="87"/>
      <c r="I865" s="87"/>
      <c r="J865" s="87"/>
      <c r="K865" s="87"/>
      <c r="L865" s="87"/>
      <c r="M865" s="87"/>
      <c r="N865" s="87"/>
      <c r="O865" s="87"/>
      <c r="P865" s="87"/>
      <c r="Q865" s="87"/>
      <c r="R865" s="87"/>
      <c r="S865" s="87">
        <f>SUM(B865:R865)</f>
        <v>0</v>
      </c>
      <c r="T865" s="87">
        <f>IF(S865=0,0,1)</f>
        <v>0</v>
      </c>
      <c r="U865" s="87" t="b">
        <f>AND(V865:X865)</f>
        <v>0</v>
      </c>
      <c r="V865" s="87" t="b">
        <f>(Requirements!K867="Normative")</f>
        <v>1</v>
      </c>
      <c r="W865" s="87" t="b">
        <f>AND(Requirements!L867&lt;&gt;"Non-testable",Requirements!L867&lt;&gt;"Deleted",Requirements!L867&lt;&gt;"")</f>
        <v>0</v>
      </c>
      <c r="X865" s="87" t="b">
        <f>(VLOOKUP(Requirements!I867,Scope[[Role]:[Description]],2,FALSE)="In")</f>
        <v>1</v>
      </c>
      <c r="Y865" s="87">
        <f>IF(U865,T865, 0)</f>
        <v>0</v>
      </c>
    </row>
    <row r="866" spans="1:60">
      <c r="A866" s="49" t="str">
        <f>Requirements!A868</f>
        <v>MS-FSA_R556</v>
      </c>
      <c r="B866" s="87"/>
      <c r="C866" s="87"/>
      <c r="D866" s="87"/>
      <c r="E866" s="87"/>
      <c r="F866" s="87"/>
      <c r="G866" s="87"/>
      <c r="H866" s="87"/>
      <c r="I866" s="87"/>
      <c r="J866" s="87"/>
      <c r="K866" s="87"/>
      <c r="L866" s="87"/>
      <c r="M866" s="87"/>
      <c r="N866" s="87"/>
      <c r="O866" s="87"/>
      <c r="P866" s="87"/>
      <c r="Q866" s="87"/>
      <c r="R866" s="87"/>
      <c r="S866" s="87">
        <f>SUM(B866:R866)</f>
        <v>0</v>
      </c>
      <c r="T866" s="87">
        <f>IF(S866=0,0,1)</f>
        <v>0</v>
      </c>
      <c r="U866" s="87" t="b">
        <f>AND(V866:X866)</f>
        <v>0</v>
      </c>
      <c r="V866" s="87" t="b">
        <f>(Requirements!K868="Normative")</f>
        <v>1</v>
      </c>
      <c r="W866" s="87" t="b">
        <f>AND(Requirements!L868&lt;&gt;"Non-testable",Requirements!L868&lt;&gt;"Deleted",Requirements!L868&lt;&gt;"")</f>
        <v>0</v>
      </c>
      <c r="X866" s="87" t="b">
        <f>(VLOOKUP(Requirements!I868,Scope[[Role]:[Description]],2,FALSE)="In")</f>
        <v>1</v>
      </c>
      <c r="Y866" s="87">
        <f>IF(U866,T866, 0)</f>
        <v>0</v>
      </c>
    </row>
    <row r="867" spans="1:60">
      <c r="A867" s="49" t="str">
        <f>Requirements!A869</f>
        <v>MS-FSA_R447</v>
      </c>
      <c r="B867" s="87"/>
      <c r="C867" s="87"/>
      <c r="D867" s="87"/>
      <c r="E867" s="87"/>
      <c r="F867" s="87"/>
      <c r="G867" s="87"/>
      <c r="H867" s="87"/>
      <c r="I867" s="87"/>
      <c r="J867" s="87"/>
      <c r="K867" s="87"/>
      <c r="L867" s="87"/>
      <c r="M867" s="87"/>
      <c r="N867" s="87"/>
      <c r="O867" s="87"/>
      <c r="P867" s="87"/>
      <c r="Q867" s="87"/>
      <c r="R867" s="87"/>
      <c r="S867" s="87">
        <f>SUM(B867:R867)</f>
        <v>0</v>
      </c>
      <c r="T867" s="87">
        <f>IF(S867=0,0,1)</f>
        <v>0</v>
      </c>
      <c r="U867" s="87" t="b">
        <f>AND(V867:X867)</f>
        <v>0</v>
      </c>
      <c r="V867" s="87" t="b">
        <f>(Requirements!K869="Normative")</f>
        <v>1</v>
      </c>
      <c r="W867" s="87" t="b">
        <f>AND(Requirements!L869&lt;&gt;"Non-testable",Requirements!L869&lt;&gt;"Deleted",Requirements!L869&lt;&gt;"")</f>
        <v>0</v>
      </c>
      <c r="X867" s="87" t="b">
        <f>(VLOOKUP(Requirements!I869,Scope[[Role]:[Description]],2,FALSE)="In")</f>
        <v>1</v>
      </c>
      <c r="Y867" s="87">
        <f>IF(U867,T867, 0)</f>
        <v>0</v>
      </c>
    </row>
    <row r="868" spans="1:60">
      <c r="A868" s="49" t="str">
        <f>Requirements!A870</f>
        <v>MS-FSA_R448</v>
      </c>
      <c r="B868" s="87"/>
      <c r="C868" s="87"/>
      <c r="D868" s="87"/>
      <c r="E868" s="87"/>
      <c r="F868" s="87"/>
      <c r="G868" s="87"/>
      <c r="H868" s="87"/>
      <c r="I868" s="87"/>
      <c r="J868" s="87"/>
      <c r="K868" s="87"/>
      <c r="L868" s="87"/>
      <c r="M868" s="87"/>
      <c r="N868" s="87"/>
      <c r="O868" s="87"/>
      <c r="P868" s="87"/>
      <c r="Q868" s="87"/>
      <c r="R868" s="87"/>
      <c r="S868" s="87">
        <f>SUM(B868:R868)</f>
        <v>0</v>
      </c>
      <c r="T868" s="87">
        <f>IF(S868=0,0,1)</f>
        <v>0</v>
      </c>
      <c r="U868" s="87" t="b">
        <f>AND(V868:X868)</f>
        <v>0</v>
      </c>
      <c r="V868" s="87" t="b">
        <f>(Requirements!K870="Normative")</f>
        <v>1</v>
      </c>
      <c r="W868" s="87" t="b">
        <f>AND(Requirements!L870&lt;&gt;"Non-testable",Requirements!L870&lt;&gt;"Deleted",Requirements!L870&lt;&gt;"")</f>
        <v>0</v>
      </c>
      <c r="X868" s="87" t="b">
        <f>(VLOOKUP(Requirements!I870,Scope[[Role]:[Description]],2,FALSE)="In")</f>
        <v>1</v>
      </c>
      <c r="Y868" s="87">
        <f>IF(U868,T868, 0)</f>
        <v>0</v>
      </c>
    </row>
    <row r="869" spans="1:60">
      <c r="A869" s="155" t="str">
        <f>Requirements!A871</f>
        <v>MS-FSA_R557</v>
      </c>
      <c r="B869" s="51"/>
      <c r="C869" s="51"/>
      <c r="D869" s="51"/>
      <c r="E869" s="51"/>
      <c r="F869" s="51"/>
      <c r="G869" s="51"/>
      <c r="H869" s="51"/>
      <c r="I869" s="51"/>
      <c r="J869" s="51"/>
      <c r="K869" s="51"/>
      <c r="L869" s="51"/>
      <c r="M869" s="51"/>
      <c r="N869" s="51"/>
      <c r="O869" s="51"/>
      <c r="P869" s="51"/>
      <c r="Q869" s="51"/>
      <c r="R869" s="51"/>
      <c r="S869" s="51">
        <f>SUM(B869:R869)</f>
        <v>0</v>
      </c>
      <c r="T869" s="51">
        <f>IF(S869=0,0,1)</f>
        <v>0</v>
      </c>
      <c r="U869" s="51" t="b">
        <f>AND(V869:X869)</f>
        <v>0</v>
      </c>
      <c r="V869" s="51" t="b">
        <f>(Requirements!K871="Normative")</f>
        <v>0</v>
      </c>
      <c r="W869" s="51" t="b">
        <f>AND(Requirements!L871&lt;&gt;"Non-testable",Requirements!L871&lt;&gt;"Deleted",Requirements!L871&lt;&gt;"")</f>
        <v>0</v>
      </c>
      <c r="X869" s="51" t="b">
        <f>(VLOOKUP(Requirements!I871,Scope[[Role]:[Description]],2,FALSE)="In")</f>
        <v>1</v>
      </c>
      <c r="Y869" s="51">
        <f>IF(U869,T869, 0)</f>
        <v>0</v>
      </c>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c r="BA869" s="50"/>
      <c r="BB869" s="50"/>
      <c r="BC869" s="50"/>
      <c r="BD869" s="50"/>
      <c r="BE869" s="50"/>
      <c r="BF869" s="50"/>
      <c r="BG869" s="50"/>
      <c r="BH869" s="50"/>
    </row>
    <row r="870" spans="1:60">
      <c r="A870" s="49" t="str">
        <f>Requirements!A872</f>
        <v>MS-FSA_R449</v>
      </c>
      <c r="B870" s="87"/>
      <c r="C870" s="87"/>
      <c r="D870" s="87"/>
      <c r="E870" s="87"/>
      <c r="F870" s="87"/>
      <c r="G870" s="87"/>
      <c r="H870" s="87"/>
      <c r="I870" s="87"/>
      <c r="J870" s="87"/>
      <c r="K870" s="87"/>
      <c r="L870" s="87"/>
      <c r="M870" s="87"/>
      <c r="N870" s="87"/>
      <c r="O870" s="87"/>
      <c r="P870" s="87"/>
      <c r="Q870" s="87"/>
      <c r="R870" s="87"/>
      <c r="S870" s="87">
        <f>SUM(B870:R870)</f>
        <v>0</v>
      </c>
      <c r="T870" s="87">
        <f>IF(S870=0,0,1)</f>
        <v>0</v>
      </c>
      <c r="U870" s="87" t="b">
        <f>AND(V870:X870)</f>
        <v>0</v>
      </c>
      <c r="V870" s="87" t="b">
        <f>(Requirements!K872="Normative")</f>
        <v>1</v>
      </c>
      <c r="W870" s="87" t="b">
        <f>AND(Requirements!L872&lt;&gt;"Non-testable",Requirements!L872&lt;&gt;"Deleted",Requirements!L872&lt;&gt;"")</f>
        <v>0</v>
      </c>
      <c r="X870" s="87" t="b">
        <f>(VLOOKUP(Requirements!I872,Scope[[Role]:[Description]],2,FALSE)="In")</f>
        <v>1</v>
      </c>
      <c r="Y870" s="87">
        <f>IF(U870,T870, 0)</f>
        <v>0</v>
      </c>
    </row>
    <row r="871" spans="1:60">
      <c r="A871" s="49" t="str">
        <f>Requirements!A873</f>
        <v>MS-FSA_R450</v>
      </c>
      <c r="B871" s="87"/>
      <c r="C871" s="87"/>
      <c r="D871" s="87"/>
      <c r="E871" s="87"/>
      <c r="F871" s="87"/>
      <c r="G871" s="87"/>
      <c r="H871" s="87"/>
      <c r="I871" s="87"/>
      <c r="J871" s="87"/>
      <c r="K871" s="87"/>
      <c r="L871" s="87"/>
      <c r="M871" s="87"/>
      <c r="N871" s="87"/>
      <c r="O871" s="87"/>
      <c r="P871" s="87"/>
      <c r="Q871" s="87"/>
      <c r="R871" s="87"/>
      <c r="S871" s="87">
        <f>SUM(B871:R871)</f>
        <v>0</v>
      </c>
      <c r="T871" s="87">
        <f>IF(S871=0,0,1)</f>
        <v>0</v>
      </c>
      <c r="U871" s="87" t="b">
        <f>AND(V871:X871)</f>
        <v>0</v>
      </c>
      <c r="V871" s="87" t="b">
        <f>(Requirements!K873="Normative")</f>
        <v>1</v>
      </c>
      <c r="W871" s="87" t="b">
        <f>AND(Requirements!L873&lt;&gt;"Non-testable",Requirements!L873&lt;&gt;"Deleted",Requirements!L873&lt;&gt;"")</f>
        <v>0</v>
      </c>
      <c r="X871" s="87" t="b">
        <f>(VLOOKUP(Requirements!I873,Scope[[Role]:[Description]],2,FALSE)="In")</f>
        <v>1</v>
      </c>
      <c r="Y871" s="87">
        <f>IF(U871,T871, 0)</f>
        <v>0</v>
      </c>
    </row>
    <row r="872" spans="1:60">
      <c r="A872" s="49" t="str">
        <f>Requirements!A874</f>
        <v>MS-FSA_R558</v>
      </c>
      <c r="B872" s="87"/>
      <c r="C872" s="87"/>
      <c r="D872" s="87"/>
      <c r="E872" s="87"/>
      <c r="F872" s="87"/>
      <c r="G872" s="87"/>
      <c r="H872" s="87"/>
      <c r="I872" s="87"/>
      <c r="J872" s="87"/>
      <c r="K872" s="87"/>
      <c r="L872" s="87"/>
      <c r="M872" s="87"/>
      <c r="N872" s="87"/>
      <c r="O872" s="87"/>
      <c r="P872" s="87"/>
      <c r="Q872" s="87"/>
      <c r="R872" s="87"/>
      <c r="S872" s="87">
        <f>SUM(B872:R872)</f>
        <v>0</v>
      </c>
      <c r="T872" s="87">
        <f>IF(S872=0,0,1)</f>
        <v>0</v>
      </c>
      <c r="U872" s="87" t="b">
        <f>AND(V872:X872)</f>
        <v>0</v>
      </c>
      <c r="V872" s="87" t="b">
        <f>(Requirements!K874="Normative")</f>
        <v>1</v>
      </c>
      <c r="W872" s="87" t="b">
        <f>AND(Requirements!L874&lt;&gt;"Non-testable",Requirements!L874&lt;&gt;"Deleted",Requirements!L874&lt;&gt;"")</f>
        <v>0</v>
      </c>
      <c r="X872" s="87" t="b">
        <f>(VLOOKUP(Requirements!I874,Scope[[Role]:[Description]],2,FALSE)="In")</f>
        <v>1</v>
      </c>
      <c r="Y872" s="87">
        <f>IF(U872,T872, 0)</f>
        <v>0</v>
      </c>
    </row>
    <row r="873" spans="1:60">
      <c r="A873" s="49" t="str">
        <f>Requirements!A875</f>
        <v>MS-FSA_R451</v>
      </c>
      <c r="B873" s="87"/>
      <c r="C873" s="87"/>
      <c r="D873" s="87"/>
      <c r="E873" s="87"/>
      <c r="F873" s="87"/>
      <c r="G873" s="87"/>
      <c r="H873" s="87"/>
      <c r="I873" s="87"/>
      <c r="J873" s="87"/>
      <c r="K873" s="87"/>
      <c r="L873" s="87"/>
      <c r="M873" s="87"/>
      <c r="N873" s="87"/>
      <c r="O873" s="87"/>
      <c r="P873" s="87"/>
      <c r="Q873" s="87"/>
      <c r="R873" s="87"/>
      <c r="S873" s="87">
        <f>SUM(B873:R873)</f>
        <v>0</v>
      </c>
      <c r="T873" s="87">
        <f>IF(S873=0,0,1)</f>
        <v>0</v>
      </c>
      <c r="U873" s="87" t="b">
        <f>AND(V873:X873)</f>
        <v>0</v>
      </c>
      <c r="V873" s="87" t="b">
        <f>(Requirements!K875="Normative")</f>
        <v>1</v>
      </c>
      <c r="W873" s="87" t="b">
        <f>AND(Requirements!L875&lt;&gt;"Non-testable",Requirements!L875&lt;&gt;"Deleted",Requirements!L875&lt;&gt;"")</f>
        <v>0</v>
      </c>
      <c r="X873" s="87" t="b">
        <f>(VLOOKUP(Requirements!I875,Scope[[Role]:[Description]],2,FALSE)="In")</f>
        <v>1</v>
      </c>
      <c r="Y873" s="87">
        <f>IF(U873,T873, 0)</f>
        <v>0</v>
      </c>
    </row>
    <row r="874" spans="1:60">
      <c r="A874" s="155" t="str">
        <f>Requirements!A876</f>
        <v>MS-FSA_R869</v>
      </c>
      <c r="B874" s="51"/>
      <c r="C874" s="51"/>
      <c r="D874" s="51"/>
      <c r="E874" s="51"/>
      <c r="F874" s="51"/>
      <c r="G874" s="51"/>
      <c r="H874" s="51"/>
      <c r="I874" s="51"/>
      <c r="J874" s="51"/>
      <c r="K874" s="51"/>
      <c r="L874" s="51"/>
      <c r="M874" s="51"/>
      <c r="N874" s="51"/>
      <c r="O874" s="51"/>
      <c r="P874" s="51"/>
      <c r="Q874" s="51"/>
      <c r="R874" s="51"/>
      <c r="S874" s="51">
        <f>SUM(B874:R874)</f>
        <v>0</v>
      </c>
      <c r="T874" s="51">
        <f>IF(S874=0,0,1)</f>
        <v>0</v>
      </c>
      <c r="U874" s="51" t="b">
        <f>AND(V874:X874)</f>
        <v>0</v>
      </c>
      <c r="V874" s="51" t="b">
        <f>(Requirements!K876="Normative")</f>
        <v>0</v>
      </c>
      <c r="W874" s="51" t="b">
        <f>AND(Requirements!L876&lt;&gt;"Non-testable",Requirements!L876&lt;&gt;"Deleted",Requirements!L876&lt;&gt;"")</f>
        <v>0</v>
      </c>
      <c r="X874" s="51" t="b">
        <f>(VLOOKUP(Requirements!I876,Scope[[Role]:[Description]],2,FALSE)="In")</f>
        <v>1</v>
      </c>
      <c r="Y874" s="51">
        <f>IF(U874,T874, 0)</f>
        <v>0</v>
      </c>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c r="BA874" s="50"/>
      <c r="BB874" s="50"/>
      <c r="BC874" s="50"/>
      <c r="BD874" s="50"/>
      <c r="BE874" s="50"/>
      <c r="BF874" s="50"/>
      <c r="BG874" s="50"/>
      <c r="BH874" s="50"/>
    </row>
    <row r="875" spans="1:60">
      <c r="A875" s="49" t="str">
        <f>Requirements!A877</f>
        <v>MS-FSA_R452</v>
      </c>
      <c r="B875" s="87"/>
      <c r="C875" s="87"/>
      <c r="D875" s="87"/>
      <c r="E875" s="87"/>
      <c r="F875" s="87"/>
      <c r="G875" s="87"/>
      <c r="H875" s="87"/>
      <c r="I875" s="87"/>
      <c r="J875" s="87"/>
      <c r="K875" s="87"/>
      <c r="L875" s="87"/>
      <c r="M875" s="87"/>
      <c r="N875" s="87"/>
      <c r="O875" s="87"/>
      <c r="P875" s="87"/>
      <c r="Q875" s="87"/>
      <c r="R875" s="87"/>
      <c r="S875" s="87">
        <f>SUM(B875:R875)</f>
        <v>0</v>
      </c>
      <c r="T875" s="87">
        <f>IF(S875=0,0,1)</f>
        <v>0</v>
      </c>
      <c r="U875" s="87" t="b">
        <f>AND(V875:X875)</f>
        <v>0</v>
      </c>
      <c r="V875" s="87" t="b">
        <f>(Requirements!K877="Normative")</f>
        <v>1</v>
      </c>
      <c r="W875" s="87" t="b">
        <f>AND(Requirements!L877&lt;&gt;"Non-testable",Requirements!L877&lt;&gt;"Deleted",Requirements!L877&lt;&gt;"")</f>
        <v>0</v>
      </c>
      <c r="X875" s="87" t="b">
        <f>(VLOOKUP(Requirements!I877,Scope[[Role]:[Description]],2,FALSE)="In")</f>
        <v>1</v>
      </c>
      <c r="Y875" s="87">
        <f>IF(U875,T875, 0)</f>
        <v>0</v>
      </c>
    </row>
    <row r="876" spans="1:60">
      <c r="A876" s="155" t="str">
        <f>Requirements!A878</f>
        <v>MS-FSA_R870</v>
      </c>
      <c r="B876" s="51"/>
      <c r="C876" s="51"/>
      <c r="D876" s="51"/>
      <c r="E876" s="51"/>
      <c r="F876" s="51"/>
      <c r="G876" s="51"/>
      <c r="H876" s="51"/>
      <c r="I876" s="51"/>
      <c r="J876" s="51"/>
      <c r="K876" s="51"/>
      <c r="L876" s="51"/>
      <c r="M876" s="51"/>
      <c r="N876" s="51"/>
      <c r="O876" s="51"/>
      <c r="P876" s="51"/>
      <c r="Q876" s="51"/>
      <c r="R876" s="51"/>
      <c r="S876" s="51">
        <f>SUM(B876:R876)</f>
        <v>0</v>
      </c>
      <c r="T876" s="51">
        <f>IF(S876=0,0,1)</f>
        <v>0</v>
      </c>
      <c r="U876" s="51" t="b">
        <f>AND(V876:X876)</f>
        <v>0</v>
      </c>
      <c r="V876" s="51" t="b">
        <f>(Requirements!K878="Normative")</f>
        <v>0</v>
      </c>
      <c r="W876" s="51" t="b">
        <f>AND(Requirements!L878&lt;&gt;"Non-testable",Requirements!L878&lt;&gt;"Deleted",Requirements!L878&lt;&gt;"")</f>
        <v>0</v>
      </c>
      <c r="X876" s="51" t="b">
        <f>(VLOOKUP(Requirements!I878,Scope[[Role]:[Description]],2,FALSE)="In")</f>
        <v>1</v>
      </c>
      <c r="Y876" s="51">
        <f>IF(U876,T876, 0)</f>
        <v>0</v>
      </c>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c r="BA876" s="50"/>
      <c r="BB876" s="50"/>
      <c r="BC876" s="50"/>
      <c r="BD876" s="50"/>
      <c r="BE876" s="50"/>
      <c r="BF876" s="50"/>
      <c r="BG876" s="50"/>
      <c r="BH876" s="50"/>
    </row>
    <row r="877" spans="1:60">
      <c r="A877" s="49" t="str">
        <f>Requirements!A879</f>
        <v>MS-FSA_R454</v>
      </c>
      <c r="B877" s="87"/>
      <c r="C877" s="87"/>
      <c r="D877" s="87"/>
      <c r="E877" s="87"/>
      <c r="F877" s="87"/>
      <c r="G877" s="87"/>
      <c r="H877" s="87"/>
      <c r="I877" s="87"/>
      <c r="J877" s="87"/>
      <c r="K877" s="87"/>
      <c r="L877" s="87"/>
      <c r="M877" s="87"/>
      <c r="N877" s="87"/>
      <c r="O877" s="87"/>
      <c r="P877" s="87"/>
      <c r="Q877" s="87"/>
      <c r="R877" s="87"/>
      <c r="S877" s="87">
        <f>SUM(B877:R877)</f>
        <v>0</v>
      </c>
      <c r="T877" s="87">
        <f>IF(S877=0,0,1)</f>
        <v>0</v>
      </c>
      <c r="U877" s="87" t="b">
        <f>AND(V877:X877)</f>
        <v>0</v>
      </c>
      <c r="V877" s="87" t="b">
        <f>(Requirements!K879="Normative")</f>
        <v>1</v>
      </c>
      <c r="W877" s="87" t="b">
        <f>AND(Requirements!L879&lt;&gt;"Non-testable",Requirements!L879&lt;&gt;"Deleted",Requirements!L879&lt;&gt;"")</f>
        <v>0</v>
      </c>
      <c r="X877" s="87" t="b">
        <f>(VLOOKUP(Requirements!I879,Scope[[Role]:[Description]],2,FALSE)="In")</f>
        <v>1</v>
      </c>
      <c r="Y877" s="87">
        <f>IF(U877,T877, 0)</f>
        <v>0</v>
      </c>
    </row>
    <row r="878" spans="1:60">
      <c r="A878" s="49" t="str">
        <f>Requirements!A880</f>
        <v>MS-FSA_R453</v>
      </c>
      <c r="B878" s="87"/>
      <c r="C878" s="87"/>
      <c r="D878" s="87"/>
      <c r="E878" s="87"/>
      <c r="F878" s="87"/>
      <c r="G878" s="87"/>
      <c r="H878" s="87"/>
      <c r="I878" s="87"/>
      <c r="J878" s="87"/>
      <c r="K878" s="87"/>
      <c r="L878" s="87"/>
      <c r="M878" s="87"/>
      <c r="N878" s="87"/>
      <c r="O878" s="87"/>
      <c r="P878" s="87"/>
      <c r="Q878" s="87"/>
      <c r="R878" s="87"/>
      <c r="S878" s="87">
        <f>SUM(B878:R878)</f>
        <v>0</v>
      </c>
      <c r="T878" s="87">
        <f>IF(S878=0,0,1)</f>
        <v>0</v>
      </c>
      <c r="U878" s="87" t="b">
        <f>AND(V878:X878)</f>
        <v>0</v>
      </c>
      <c r="V878" s="87" t="b">
        <f>(Requirements!K880="Normative")</f>
        <v>1</v>
      </c>
      <c r="W878" s="87" t="b">
        <f>AND(Requirements!L880&lt;&gt;"Non-testable",Requirements!L880&lt;&gt;"Deleted",Requirements!L880&lt;&gt;"")</f>
        <v>0</v>
      </c>
      <c r="X878" s="87" t="b">
        <f>(VLOOKUP(Requirements!I880,Scope[[Role]:[Description]],2,FALSE)="In")</f>
        <v>1</v>
      </c>
      <c r="Y878" s="87">
        <f>IF(U878,T878, 0)</f>
        <v>0</v>
      </c>
    </row>
    <row r="879" spans="1:60">
      <c r="A879" s="155" t="str">
        <f>Requirements!A881</f>
        <v>MS-FSA_R871</v>
      </c>
      <c r="B879" s="51"/>
      <c r="C879" s="51"/>
      <c r="D879" s="51"/>
      <c r="E879" s="51"/>
      <c r="F879" s="51"/>
      <c r="G879" s="51"/>
      <c r="H879" s="51"/>
      <c r="I879" s="51"/>
      <c r="J879" s="51"/>
      <c r="K879" s="51"/>
      <c r="L879" s="51"/>
      <c r="M879" s="51"/>
      <c r="N879" s="51"/>
      <c r="O879" s="51"/>
      <c r="P879" s="51"/>
      <c r="Q879" s="51"/>
      <c r="R879" s="51"/>
      <c r="S879" s="51">
        <f>SUM(B879:R879)</f>
        <v>0</v>
      </c>
      <c r="T879" s="51">
        <f>IF(S879=0,0,1)</f>
        <v>0</v>
      </c>
      <c r="U879" s="51" t="b">
        <f>AND(V879:X879)</f>
        <v>0</v>
      </c>
      <c r="V879" s="51" t="b">
        <f>(Requirements!K881="Normative")</f>
        <v>0</v>
      </c>
      <c r="W879" s="51" t="b">
        <f>AND(Requirements!L881&lt;&gt;"Non-testable",Requirements!L881&lt;&gt;"Deleted",Requirements!L881&lt;&gt;"")</f>
        <v>0</v>
      </c>
      <c r="X879" s="51" t="b">
        <f>(VLOOKUP(Requirements!I881,Scope[[Role]:[Description]],2,FALSE)="In")</f>
        <v>1</v>
      </c>
      <c r="Y879" s="51">
        <f>IF(U879,T879, 0)</f>
        <v>0</v>
      </c>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c r="BA879" s="50"/>
      <c r="BB879" s="50"/>
      <c r="BC879" s="50"/>
      <c r="BD879" s="50"/>
      <c r="BE879" s="50"/>
      <c r="BF879" s="50"/>
      <c r="BG879" s="50"/>
      <c r="BH879" s="50"/>
    </row>
    <row r="880" spans="1:60">
      <c r="A880" s="155" t="str">
        <f>Requirements!A882</f>
        <v>MS-FSA_R872</v>
      </c>
      <c r="B880" s="51"/>
      <c r="C880" s="51"/>
      <c r="D880" s="51"/>
      <c r="E880" s="51"/>
      <c r="F880" s="51"/>
      <c r="G880" s="51"/>
      <c r="H880" s="51"/>
      <c r="I880" s="51"/>
      <c r="J880" s="51"/>
      <c r="K880" s="51"/>
      <c r="L880" s="51"/>
      <c r="M880" s="51"/>
      <c r="N880" s="51"/>
      <c r="O880" s="51"/>
      <c r="P880" s="51"/>
      <c r="Q880" s="51"/>
      <c r="R880" s="51"/>
      <c r="S880" s="51">
        <f>SUM(B880:R880)</f>
        <v>0</v>
      </c>
      <c r="T880" s="51">
        <f>IF(S880=0,0,1)</f>
        <v>0</v>
      </c>
      <c r="U880" s="51" t="b">
        <f>AND(V880:X880)</f>
        <v>0</v>
      </c>
      <c r="V880" s="51" t="b">
        <f>(Requirements!K882="Normative")</f>
        <v>0</v>
      </c>
      <c r="W880" s="51" t="b">
        <f>AND(Requirements!L882&lt;&gt;"Non-testable",Requirements!L882&lt;&gt;"Deleted",Requirements!L882&lt;&gt;"")</f>
        <v>0</v>
      </c>
      <c r="X880" s="51" t="b">
        <f>(VLOOKUP(Requirements!I882,Scope[[Role]:[Description]],2,FALSE)="In")</f>
        <v>1</v>
      </c>
      <c r="Y880" s="51">
        <f>IF(U880,T880, 0)</f>
        <v>0</v>
      </c>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c r="BA880" s="50"/>
      <c r="BB880" s="50"/>
      <c r="BC880" s="50"/>
      <c r="BD880" s="50"/>
      <c r="BE880" s="50"/>
      <c r="BF880" s="50"/>
      <c r="BG880" s="50"/>
      <c r="BH880" s="50"/>
    </row>
    <row r="881" spans="1:60">
      <c r="A881" s="49" t="str">
        <f>Requirements!A883</f>
        <v>MS-FSA_R455</v>
      </c>
      <c r="B881" s="87"/>
      <c r="C881" s="87"/>
      <c r="D881" s="87"/>
      <c r="E881" s="87"/>
      <c r="F881" s="87"/>
      <c r="G881" s="87"/>
      <c r="H881" s="87"/>
      <c r="I881" s="87"/>
      <c r="J881" s="87"/>
      <c r="K881" s="87"/>
      <c r="L881" s="87"/>
      <c r="M881" s="87"/>
      <c r="N881" s="87"/>
      <c r="O881" s="87"/>
      <c r="P881" s="87"/>
      <c r="Q881" s="87"/>
      <c r="R881" s="87"/>
      <c r="S881" s="87">
        <f>SUM(B881:R881)</f>
        <v>0</v>
      </c>
      <c r="T881" s="87">
        <f>IF(S881=0,0,1)</f>
        <v>0</v>
      </c>
      <c r="U881" s="87" t="b">
        <f>AND(V881:X881)</f>
        <v>0</v>
      </c>
      <c r="V881" s="87" t="b">
        <f>(Requirements!K883="Normative")</f>
        <v>1</v>
      </c>
      <c r="W881" s="87" t="b">
        <f>AND(Requirements!L883&lt;&gt;"Non-testable",Requirements!L883&lt;&gt;"Deleted",Requirements!L883&lt;&gt;"")</f>
        <v>0</v>
      </c>
      <c r="X881" s="87" t="b">
        <f>(VLOOKUP(Requirements!I883,Scope[[Role]:[Description]],2,FALSE)="In")</f>
        <v>1</v>
      </c>
      <c r="Y881" s="87">
        <f>IF(U881,T881, 0)</f>
        <v>0</v>
      </c>
    </row>
    <row r="882" spans="1:60">
      <c r="A882" s="155" t="str">
        <f>Requirements!A884</f>
        <v>MS-FSA_R873</v>
      </c>
      <c r="B882" s="51"/>
      <c r="C882" s="51"/>
      <c r="D882" s="51"/>
      <c r="E882" s="51"/>
      <c r="F882" s="51"/>
      <c r="G882" s="51"/>
      <c r="H882" s="51"/>
      <c r="I882" s="51"/>
      <c r="J882" s="51"/>
      <c r="K882" s="51"/>
      <c r="L882" s="51"/>
      <c r="M882" s="51"/>
      <c r="N882" s="51"/>
      <c r="O882" s="51"/>
      <c r="P882" s="51"/>
      <c r="Q882" s="51"/>
      <c r="R882" s="51"/>
      <c r="S882" s="51">
        <f>SUM(B882:R882)</f>
        <v>0</v>
      </c>
      <c r="T882" s="51">
        <f>IF(S882=0,0,1)</f>
        <v>0</v>
      </c>
      <c r="U882" s="51" t="b">
        <f>AND(V882:X882)</f>
        <v>0</v>
      </c>
      <c r="V882" s="51" t="b">
        <f>(Requirements!K884="Normative")</f>
        <v>0</v>
      </c>
      <c r="W882" s="51" t="b">
        <f>AND(Requirements!L884&lt;&gt;"Non-testable",Requirements!L884&lt;&gt;"Deleted",Requirements!L884&lt;&gt;"")</f>
        <v>0</v>
      </c>
      <c r="X882" s="51" t="b">
        <f>(VLOOKUP(Requirements!I884,Scope[[Role]:[Description]],2,FALSE)="In")</f>
        <v>1</v>
      </c>
      <c r="Y882" s="51">
        <f>IF(U882,T882, 0)</f>
        <v>0</v>
      </c>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c r="BA882" s="50"/>
      <c r="BB882" s="50"/>
      <c r="BC882" s="50"/>
      <c r="BD882" s="50"/>
      <c r="BE882" s="50"/>
      <c r="BF882" s="50"/>
      <c r="BG882" s="50"/>
      <c r="BH882" s="50"/>
    </row>
    <row r="883" spans="1:60">
      <c r="A883" s="155" t="str">
        <f>Requirements!A885</f>
        <v>MS-FSA_R874</v>
      </c>
      <c r="B883" s="51"/>
      <c r="C883" s="51"/>
      <c r="D883" s="51"/>
      <c r="E883" s="51"/>
      <c r="F883" s="51"/>
      <c r="G883" s="51"/>
      <c r="H883" s="51"/>
      <c r="I883" s="51"/>
      <c r="J883" s="51"/>
      <c r="K883" s="51"/>
      <c r="L883" s="51"/>
      <c r="M883" s="51"/>
      <c r="N883" s="51"/>
      <c r="O883" s="51"/>
      <c r="P883" s="51"/>
      <c r="Q883" s="51"/>
      <c r="R883" s="51"/>
      <c r="S883" s="51">
        <f>SUM(B883:R883)</f>
        <v>0</v>
      </c>
      <c r="T883" s="51">
        <f>IF(S883=0,0,1)</f>
        <v>0</v>
      </c>
      <c r="U883" s="51" t="b">
        <f>AND(V883:X883)</f>
        <v>0</v>
      </c>
      <c r="V883" s="51" t="b">
        <f>(Requirements!K885="Normative")</f>
        <v>0</v>
      </c>
      <c r="W883" s="51" t="b">
        <f>AND(Requirements!L885&lt;&gt;"Non-testable",Requirements!L885&lt;&gt;"Deleted",Requirements!L885&lt;&gt;"")</f>
        <v>0</v>
      </c>
      <c r="X883" s="51" t="b">
        <f>(VLOOKUP(Requirements!I885,Scope[[Role]:[Description]],2,FALSE)="In")</f>
        <v>1</v>
      </c>
      <c r="Y883" s="51">
        <f>IF(U883,T883, 0)</f>
        <v>0</v>
      </c>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c r="BA883" s="50"/>
      <c r="BB883" s="50"/>
      <c r="BC883" s="50"/>
      <c r="BD883" s="50"/>
      <c r="BE883" s="50"/>
      <c r="BF883" s="50"/>
      <c r="BG883" s="50"/>
      <c r="BH883" s="50"/>
    </row>
    <row r="884" spans="1:60">
      <c r="A884" s="155" t="str">
        <f>Requirements!A886</f>
        <v>MS-FSA_R875</v>
      </c>
      <c r="B884" s="51"/>
      <c r="C884" s="51"/>
      <c r="D884" s="51"/>
      <c r="E884" s="51"/>
      <c r="F884" s="51"/>
      <c r="G884" s="51"/>
      <c r="H884" s="51"/>
      <c r="I884" s="51"/>
      <c r="J884" s="51"/>
      <c r="K884" s="51"/>
      <c r="L884" s="51"/>
      <c r="M884" s="51"/>
      <c r="N884" s="51"/>
      <c r="O884" s="51"/>
      <c r="P884" s="51"/>
      <c r="Q884" s="51"/>
      <c r="R884" s="51"/>
      <c r="S884" s="51">
        <f>SUM(B884:R884)</f>
        <v>0</v>
      </c>
      <c r="T884" s="51">
        <f>IF(S884=0,0,1)</f>
        <v>0</v>
      </c>
      <c r="U884" s="51" t="b">
        <f>AND(V884:X884)</f>
        <v>0</v>
      </c>
      <c r="V884" s="51" t="b">
        <f>(Requirements!K886="Normative")</f>
        <v>0</v>
      </c>
      <c r="W884" s="51" t="b">
        <f>AND(Requirements!L886&lt;&gt;"Non-testable",Requirements!L886&lt;&gt;"Deleted",Requirements!L886&lt;&gt;"")</f>
        <v>0</v>
      </c>
      <c r="X884" s="51" t="b">
        <f>(VLOOKUP(Requirements!I886,Scope[[Role]:[Description]],2,FALSE)="In")</f>
        <v>1</v>
      </c>
      <c r="Y884" s="51">
        <f>IF(U884,T884, 0)</f>
        <v>0</v>
      </c>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c r="BA884" s="50"/>
      <c r="BB884" s="50"/>
      <c r="BC884" s="50"/>
      <c r="BD884" s="50"/>
      <c r="BE884" s="50"/>
      <c r="BF884" s="50"/>
      <c r="BG884" s="50"/>
      <c r="BH884" s="50"/>
    </row>
    <row r="885" spans="1:60">
      <c r="A885" s="49" t="str">
        <f>Requirements!A887</f>
        <v>MS-FSA_R559</v>
      </c>
      <c r="B885" s="87"/>
      <c r="C885" s="87"/>
      <c r="D885" s="87"/>
      <c r="E885" s="87"/>
      <c r="F885" s="87"/>
      <c r="G885" s="87"/>
      <c r="H885" s="87"/>
      <c r="I885" s="87"/>
      <c r="J885" s="87"/>
      <c r="K885" s="87"/>
      <c r="L885" s="87"/>
      <c r="M885" s="87"/>
      <c r="N885" s="87"/>
      <c r="O885" s="87"/>
      <c r="P885" s="87"/>
      <c r="Q885" s="87"/>
      <c r="R885" s="87"/>
      <c r="S885" s="87">
        <f>SUM(B885:R885)</f>
        <v>0</v>
      </c>
      <c r="T885" s="87">
        <f>IF(S885=0,0,1)</f>
        <v>0</v>
      </c>
      <c r="U885" s="87" t="b">
        <f>AND(V885:X885)</f>
        <v>0</v>
      </c>
      <c r="V885" s="87" t="b">
        <f>(Requirements!K887="Normative")</f>
        <v>1</v>
      </c>
      <c r="W885" s="87" t="b">
        <f>AND(Requirements!L887&lt;&gt;"Non-testable",Requirements!L887&lt;&gt;"Deleted",Requirements!L887&lt;&gt;"")</f>
        <v>0</v>
      </c>
      <c r="X885" s="87" t="b">
        <f>(VLOOKUP(Requirements!I887,Scope[[Role]:[Description]],2,FALSE)="In")</f>
        <v>1</v>
      </c>
      <c r="Y885" s="87">
        <f>IF(U885,T885, 0)</f>
        <v>0</v>
      </c>
    </row>
    <row r="886" spans="1:60">
      <c r="A886" s="49" t="str">
        <f>Requirements!A888</f>
        <v>MS-FSA_R560</v>
      </c>
      <c r="B886" s="87"/>
      <c r="C886" s="87"/>
      <c r="D886" s="87"/>
      <c r="E886" s="87"/>
      <c r="F886" s="87"/>
      <c r="G886" s="87"/>
      <c r="H886" s="87"/>
      <c r="I886" s="87"/>
      <c r="J886" s="87"/>
      <c r="K886" s="87"/>
      <c r="L886" s="87"/>
      <c r="M886" s="87"/>
      <c r="N886" s="87"/>
      <c r="O886" s="87"/>
      <c r="P886" s="87"/>
      <c r="Q886" s="87"/>
      <c r="R886" s="87"/>
      <c r="S886" s="87">
        <f>SUM(B886:R886)</f>
        <v>0</v>
      </c>
      <c r="T886" s="87">
        <f>IF(S886=0,0,1)</f>
        <v>0</v>
      </c>
      <c r="U886" s="87" t="b">
        <f>AND(V886:X886)</f>
        <v>0</v>
      </c>
      <c r="V886" s="87" t="b">
        <f>(Requirements!K888="Normative")</f>
        <v>1</v>
      </c>
      <c r="W886" s="87" t="b">
        <f>AND(Requirements!L888&lt;&gt;"Non-testable",Requirements!L888&lt;&gt;"Deleted",Requirements!L888&lt;&gt;"")</f>
        <v>0</v>
      </c>
      <c r="X886" s="87" t="b">
        <f>(VLOOKUP(Requirements!I888,Scope[[Role]:[Description]],2,FALSE)="In")</f>
        <v>1</v>
      </c>
      <c r="Y886" s="87">
        <f>IF(U886,T886, 0)</f>
        <v>0</v>
      </c>
    </row>
    <row r="887" spans="1:60">
      <c r="A887" s="49" t="str">
        <f>Requirements!A889</f>
        <v>MS-FSA_R561</v>
      </c>
      <c r="B887" s="87"/>
      <c r="C887" s="87"/>
      <c r="D887" s="87"/>
      <c r="E887" s="87"/>
      <c r="F887" s="87"/>
      <c r="G887" s="87"/>
      <c r="H887" s="87"/>
      <c r="I887" s="87"/>
      <c r="J887" s="87"/>
      <c r="K887" s="87"/>
      <c r="L887" s="87"/>
      <c r="M887" s="87"/>
      <c r="N887" s="87"/>
      <c r="O887" s="87"/>
      <c r="P887" s="87"/>
      <c r="Q887" s="87"/>
      <c r="R887" s="87"/>
      <c r="S887" s="87">
        <f>SUM(B887:R887)</f>
        <v>0</v>
      </c>
      <c r="T887" s="87">
        <f>IF(S887=0,0,1)</f>
        <v>0</v>
      </c>
      <c r="U887" s="87" t="b">
        <f>AND(V887:X887)</f>
        <v>0</v>
      </c>
      <c r="V887" s="87" t="b">
        <f>(Requirements!K889="Normative")</f>
        <v>1</v>
      </c>
      <c r="W887" s="87" t="b">
        <f>AND(Requirements!L889&lt;&gt;"Non-testable",Requirements!L889&lt;&gt;"Deleted",Requirements!L889&lt;&gt;"")</f>
        <v>0</v>
      </c>
      <c r="X887" s="87" t="b">
        <f>(VLOOKUP(Requirements!I889,Scope[[Role]:[Description]],2,FALSE)="In")</f>
        <v>1</v>
      </c>
      <c r="Y887" s="87">
        <f>IF(U887,T887, 0)</f>
        <v>0</v>
      </c>
    </row>
    <row r="888" spans="1:60">
      <c r="A888" s="155" t="str">
        <f>Requirements!A890</f>
        <v>MS-FSA_R876</v>
      </c>
      <c r="B888" s="51"/>
      <c r="C888" s="51"/>
      <c r="D888" s="51"/>
      <c r="E888" s="51"/>
      <c r="F888" s="51"/>
      <c r="G888" s="51"/>
      <c r="H888" s="51"/>
      <c r="I888" s="51"/>
      <c r="J888" s="51"/>
      <c r="K888" s="51"/>
      <c r="L888" s="51"/>
      <c r="M888" s="51"/>
      <c r="N888" s="51"/>
      <c r="O888" s="51"/>
      <c r="P888" s="51"/>
      <c r="Q888" s="51"/>
      <c r="R888" s="51"/>
      <c r="S888" s="51">
        <f>SUM(B888:R888)</f>
        <v>0</v>
      </c>
      <c r="T888" s="51">
        <f>IF(S888=0,0,1)</f>
        <v>0</v>
      </c>
      <c r="U888" s="51" t="b">
        <f>AND(V888:X888)</f>
        <v>0</v>
      </c>
      <c r="V888" s="51" t="b">
        <f>(Requirements!K890="Normative")</f>
        <v>0</v>
      </c>
      <c r="W888" s="51" t="b">
        <f>AND(Requirements!L890&lt;&gt;"Non-testable",Requirements!L890&lt;&gt;"Deleted",Requirements!L890&lt;&gt;"")</f>
        <v>0</v>
      </c>
      <c r="X888" s="51" t="b">
        <f>(VLOOKUP(Requirements!I890,Scope[[Role]:[Description]],2,FALSE)="In")</f>
        <v>1</v>
      </c>
      <c r="Y888" s="51">
        <f>IF(U888,T888, 0)</f>
        <v>0</v>
      </c>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c r="BA888" s="50"/>
      <c r="BB888" s="50"/>
      <c r="BC888" s="50"/>
      <c r="BD888" s="50"/>
      <c r="BE888" s="50"/>
      <c r="BF888" s="50"/>
      <c r="BG888" s="50"/>
      <c r="BH888" s="50"/>
    </row>
    <row r="889" spans="1:60">
      <c r="A889" s="155" t="str">
        <f>Requirements!A891</f>
        <v>MS-FSA_R877</v>
      </c>
      <c r="B889" s="51"/>
      <c r="C889" s="51"/>
      <c r="D889" s="51"/>
      <c r="E889" s="51"/>
      <c r="F889" s="51"/>
      <c r="G889" s="51"/>
      <c r="H889" s="51"/>
      <c r="I889" s="51"/>
      <c r="J889" s="51"/>
      <c r="K889" s="51"/>
      <c r="L889" s="51"/>
      <c r="M889" s="51"/>
      <c r="N889" s="51"/>
      <c r="O889" s="51"/>
      <c r="P889" s="51"/>
      <c r="Q889" s="51"/>
      <c r="R889" s="51"/>
      <c r="S889" s="51">
        <f>SUM(B889:R889)</f>
        <v>0</v>
      </c>
      <c r="T889" s="51">
        <f>IF(S889=0,0,1)</f>
        <v>0</v>
      </c>
      <c r="U889" s="51" t="b">
        <f>AND(V889:X889)</f>
        <v>0</v>
      </c>
      <c r="V889" s="51" t="b">
        <f>(Requirements!K891="Normative")</f>
        <v>0</v>
      </c>
      <c r="W889" s="51" t="b">
        <f>AND(Requirements!L891&lt;&gt;"Non-testable",Requirements!L891&lt;&gt;"Deleted",Requirements!L891&lt;&gt;"")</f>
        <v>0</v>
      </c>
      <c r="X889" s="51" t="b">
        <f>(VLOOKUP(Requirements!I891,Scope[[Role]:[Description]],2,FALSE)="In")</f>
        <v>1</v>
      </c>
      <c r="Y889" s="51">
        <f>IF(U889,T889, 0)</f>
        <v>0</v>
      </c>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c r="BA889" s="50"/>
      <c r="BB889" s="50"/>
      <c r="BC889" s="50"/>
      <c r="BD889" s="50"/>
      <c r="BE889" s="50"/>
      <c r="BF889" s="50"/>
      <c r="BG889" s="50"/>
      <c r="BH889" s="50"/>
    </row>
    <row r="890" spans="1:60">
      <c r="A890" s="49" t="str">
        <f>Requirements!A892</f>
        <v>MS-FSA_R562</v>
      </c>
      <c r="B890" s="87"/>
      <c r="C890" s="87"/>
      <c r="D890" s="87"/>
      <c r="E890" s="87"/>
      <c r="F890" s="87"/>
      <c r="G890" s="87"/>
      <c r="H890" s="87"/>
      <c r="I890" s="87"/>
      <c r="J890" s="87"/>
      <c r="K890" s="87"/>
      <c r="L890" s="87"/>
      <c r="M890" s="87"/>
      <c r="N890" s="87"/>
      <c r="O890" s="87"/>
      <c r="P890" s="87"/>
      <c r="Q890" s="87"/>
      <c r="R890" s="87"/>
      <c r="S890" s="87">
        <f>SUM(B890:R890)</f>
        <v>0</v>
      </c>
      <c r="T890" s="87">
        <f>IF(S890=0,0,1)</f>
        <v>0</v>
      </c>
      <c r="U890" s="87" t="b">
        <f>AND(V890:X890)</f>
        <v>0</v>
      </c>
      <c r="V890" s="87" t="b">
        <f>(Requirements!K892="Normative")</f>
        <v>1</v>
      </c>
      <c r="W890" s="87" t="b">
        <f>AND(Requirements!L892&lt;&gt;"Non-testable",Requirements!L892&lt;&gt;"Deleted",Requirements!L892&lt;&gt;"")</f>
        <v>0</v>
      </c>
      <c r="X890" s="87" t="b">
        <f>(VLOOKUP(Requirements!I892,Scope[[Role]:[Description]],2,FALSE)="In")</f>
        <v>1</v>
      </c>
      <c r="Y890" s="87">
        <f>IF(U890,T890, 0)</f>
        <v>0</v>
      </c>
    </row>
    <row r="891" spans="1:60">
      <c r="A891" s="49" t="str">
        <f>Requirements!A893</f>
        <v>MS-FSA_R563</v>
      </c>
      <c r="B891" s="87"/>
      <c r="C891" s="87"/>
      <c r="D891" s="87"/>
      <c r="E891" s="87"/>
      <c r="F891" s="87"/>
      <c r="G891" s="87"/>
      <c r="H891" s="87"/>
      <c r="I891" s="87"/>
      <c r="J891" s="87"/>
      <c r="K891" s="87"/>
      <c r="L891" s="87"/>
      <c r="M891" s="87"/>
      <c r="N891" s="87"/>
      <c r="O891" s="87"/>
      <c r="P891" s="87"/>
      <c r="Q891" s="87"/>
      <c r="R891" s="87"/>
      <c r="S891" s="87">
        <f>SUM(B891:R891)</f>
        <v>0</v>
      </c>
      <c r="T891" s="87">
        <f>IF(S891=0,0,1)</f>
        <v>0</v>
      </c>
      <c r="U891" s="87" t="b">
        <f>AND(V891:X891)</f>
        <v>0</v>
      </c>
      <c r="V891" s="87" t="b">
        <f>(Requirements!K893="Normative")</f>
        <v>1</v>
      </c>
      <c r="W891" s="87" t="b">
        <f>AND(Requirements!L893&lt;&gt;"Non-testable",Requirements!L893&lt;&gt;"Deleted",Requirements!L893&lt;&gt;"")</f>
        <v>0</v>
      </c>
      <c r="X891" s="87" t="b">
        <f>(VLOOKUP(Requirements!I893,Scope[[Role]:[Description]],2,FALSE)="In")</f>
        <v>1</v>
      </c>
      <c r="Y891" s="87">
        <f>IF(U891,T891, 0)</f>
        <v>0</v>
      </c>
    </row>
    <row r="892" spans="1:60">
      <c r="A892" s="49" t="str">
        <f>Requirements!A894</f>
        <v>MS-FSA_R2402</v>
      </c>
      <c r="B892" s="87"/>
      <c r="C892" s="87"/>
      <c r="D892" s="87"/>
      <c r="E892" s="87"/>
      <c r="F892" s="87"/>
      <c r="G892" s="87"/>
      <c r="H892" s="87"/>
      <c r="I892" s="87"/>
      <c r="J892" s="87"/>
      <c r="K892" s="87"/>
      <c r="L892" s="87"/>
      <c r="M892" s="87"/>
      <c r="N892" s="87"/>
      <c r="O892" s="87"/>
      <c r="P892" s="87"/>
      <c r="Q892" s="87"/>
      <c r="R892" s="87"/>
      <c r="S892" s="87">
        <f>SUM(B892:R892)</f>
        <v>0</v>
      </c>
      <c r="T892" s="87">
        <f>IF(S892=0,0,1)</f>
        <v>0</v>
      </c>
      <c r="U892" s="87" t="b">
        <f>AND(V892:X892)</f>
        <v>0</v>
      </c>
      <c r="V892" s="87" t="b">
        <f>(Requirements!K894="Normative")</f>
        <v>1</v>
      </c>
      <c r="W892" s="87" t="b">
        <f>AND(Requirements!L894&lt;&gt;"Non-testable",Requirements!L894&lt;&gt;"Deleted",Requirements!L894&lt;&gt;"")</f>
        <v>0</v>
      </c>
      <c r="X892" s="87" t="b">
        <f>(VLOOKUP(Requirements!I894,Scope[[Role]:[Description]],2,FALSE)="In")</f>
        <v>1</v>
      </c>
      <c r="Y892" s="87">
        <f>IF(U892,T892, 0)</f>
        <v>0</v>
      </c>
    </row>
    <row r="893" spans="1:60">
      <c r="A893" s="49" t="str">
        <f>Requirements!A895</f>
        <v>MS-FSA_R2403</v>
      </c>
      <c r="B893" s="87"/>
      <c r="C893" s="87"/>
      <c r="D893" s="87"/>
      <c r="E893" s="87"/>
      <c r="F893" s="87"/>
      <c r="G893" s="87"/>
      <c r="H893" s="87"/>
      <c r="I893" s="87"/>
      <c r="J893" s="87"/>
      <c r="K893" s="87"/>
      <c r="L893" s="87"/>
      <c r="M893" s="87"/>
      <c r="N893" s="87"/>
      <c r="O893" s="87"/>
      <c r="P893" s="87"/>
      <c r="Q893" s="87"/>
      <c r="R893" s="87"/>
      <c r="S893" s="87">
        <f>SUM(B893:R893)</f>
        <v>0</v>
      </c>
      <c r="T893" s="87">
        <f>IF(S893=0,0,1)</f>
        <v>0</v>
      </c>
      <c r="U893" s="87" t="b">
        <f>AND(V893:X893)</f>
        <v>0</v>
      </c>
      <c r="V893" s="87" t="b">
        <f>(Requirements!K895="Normative")</f>
        <v>1</v>
      </c>
      <c r="W893" s="87" t="b">
        <f>AND(Requirements!L895&lt;&gt;"Non-testable",Requirements!L895&lt;&gt;"Deleted",Requirements!L895&lt;&gt;"")</f>
        <v>0</v>
      </c>
      <c r="X893" s="87" t="b">
        <f>(VLOOKUP(Requirements!I895,Scope[[Role]:[Description]],2,FALSE)="In")</f>
        <v>1</v>
      </c>
      <c r="Y893" s="87">
        <f>IF(U893,T893, 0)</f>
        <v>0</v>
      </c>
    </row>
    <row r="894" spans="1:60">
      <c r="A894" s="49" t="str">
        <f>Requirements!A896</f>
        <v>MS-FSA_R564</v>
      </c>
      <c r="B894" s="87"/>
      <c r="C894" s="87"/>
      <c r="D894" s="87"/>
      <c r="E894" s="87"/>
      <c r="F894" s="87"/>
      <c r="G894" s="87"/>
      <c r="H894" s="87"/>
      <c r="I894" s="87"/>
      <c r="J894" s="87"/>
      <c r="K894" s="87"/>
      <c r="L894" s="87"/>
      <c r="M894" s="87"/>
      <c r="N894" s="87"/>
      <c r="O894" s="87"/>
      <c r="P894" s="87"/>
      <c r="Q894" s="87"/>
      <c r="R894" s="87"/>
      <c r="S894" s="87">
        <f>SUM(B894:R894)</f>
        <v>0</v>
      </c>
      <c r="T894" s="87">
        <f>IF(S894=0,0,1)</f>
        <v>0</v>
      </c>
      <c r="U894" s="87" t="b">
        <f>AND(V894:X894)</f>
        <v>0</v>
      </c>
      <c r="V894" s="87" t="b">
        <f>(Requirements!K896="Normative")</f>
        <v>1</v>
      </c>
      <c r="W894" s="87" t="b">
        <f>AND(Requirements!L896&lt;&gt;"Non-testable",Requirements!L896&lt;&gt;"Deleted",Requirements!L896&lt;&gt;"")</f>
        <v>0</v>
      </c>
      <c r="X894" s="87" t="b">
        <f>(VLOOKUP(Requirements!I896,Scope[[Role]:[Description]],2,FALSE)="In")</f>
        <v>1</v>
      </c>
      <c r="Y894" s="87">
        <f>IF(U894,T894, 0)</f>
        <v>0</v>
      </c>
    </row>
    <row r="895" spans="1:60">
      <c r="A895" s="49" t="str">
        <f>Requirements!A897</f>
        <v>MS-FSA_R2404</v>
      </c>
      <c r="B895" s="87"/>
      <c r="C895" s="87"/>
      <c r="D895" s="87"/>
      <c r="E895" s="87"/>
      <c r="F895" s="87"/>
      <c r="G895" s="87"/>
      <c r="H895" s="87"/>
      <c r="I895" s="87"/>
      <c r="J895" s="87"/>
      <c r="K895" s="87"/>
      <c r="L895" s="87"/>
      <c r="M895" s="87"/>
      <c r="N895" s="87"/>
      <c r="O895" s="87"/>
      <c r="P895" s="87"/>
      <c r="Q895" s="87"/>
      <c r="R895" s="87"/>
      <c r="S895" s="87">
        <f>SUM(B895:R895)</f>
        <v>0</v>
      </c>
      <c r="T895" s="87">
        <f>IF(S895=0,0,1)</f>
        <v>0</v>
      </c>
      <c r="U895" s="87" t="b">
        <f>AND(V895:X895)</f>
        <v>0</v>
      </c>
      <c r="V895" s="87" t="b">
        <f>(Requirements!K897="Normative")</f>
        <v>1</v>
      </c>
      <c r="W895" s="87" t="b">
        <f>AND(Requirements!L897&lt;&gt;"Non-testable",Requirements!L897&lt;&gt;"Deleted",Requirements!L897&lt;&gt;"")</f>
        <v>0</v>
      </c>
      <c r="X895" s="87" t="b">
        <f>(VLOOKUP(Requirements!I897,Scope[[Role]:[Description]],2,FALSE)="In")</f>
        <v>1</v>
      </c>
      <c r="Y895" s="87">
        <f>IF(U895,T895, 0)</f>
        <v>0</v>
      </c>
    </row>
    <row r="896" spans="1:60">
      <c r="A896" s="49" t="str">
        <f>Requirements!A898</f>
        <v>MS-FSA_R565</v>
      </c>
      <c r="B896" s="87"/>
      <c r="C896" s="87"/>
      <c r="D896" s="87"/>
      <c r="E896" s="87"/>
      <c r="F896" s="87"/>
      <c r="G896" s="87"/>
      <c r="H896" s="87"/>
      <c r="I896" s="87"/>
      <c r="J896" s="87"/>
      <c r="K896" s="87"/>
      <c r="L896" s="87"/>
      <c r="M896" s="87"/>
      <c r="N896" s="87"/>
      <c r="O896" s="87"/>
      <c r="P896" s="87"/>
      <c r="Q896" s="87"/>
      <c r="R896" s="87"/>
      <c r="S896" s="87">
        <f>SUM(B896:R896)</f>
        <v>0</v>
      </c>
      <c r="T896" s="87">
        <f>IF(S896=0,0,1)</f>
        <v>0</v>
      </c>
      <c r="U896" s="87" t="b">
        <f>AND(V896:X896)</f>
        <v>0</v>
      </c>
      <c r="V896" s="87" t="b">
        <f>(Requirements!K898="Normative")</f>
        <v>1</v>
      </c>
      <c r="W896" s="87" t="b">
        <f>AND(Requirements!L898&lt;&gt;"Non-testable",Requirements!L898&lt;&gt;"Deleted",Requirements!L898&lt;&gt;"")</f>
        <v>0</v>
      </c>
      <c r="X896" s="87" t="b">
        <f>(VLOOKUP(Requirements!I898,Scope[[Role]:[Description]],2,FALSE)="In")</f>
        <v>1</v>
      </c>
      <c r="Y896" s="87">
        <f>IF(U896,T896, 0)</f>
        <v>0</v>
      </c>
    </row>
    <row r="897" spans="1:25">
      <c r="A897" s="49" t="str">
        <f>Requirements!A899</f>
        <v>MS-FSA_R570</v>
      </c>
      <c r="B897" s="87"/>
      <c r="C897" s="87"/>
      <c r="D897" s="87"/>
      <c r="E897" s="87"/>
      <c r="F897" s="87"/>
      <c r="G897" s="87"/>
      <c r="H897" s="87"/>
      <c r="I897" s="87"/>
      <c r="J897" s="87"/>
      <c r="K897" s="87"/>
      <c r="L897" s="87"/>
      <c r="M897" s="87"/>
      <c r="N897" s="87"/>
      <c r="O897" s="87"/>
      <c r="P897" s="87"/>
      <c r="Q897" s="87"/>
      <c r="R897" s="87"/>
      <c r="S897" s="87">
        <f>SUM(B897:R897)</f>
        <v>0</v>
      </c>
      <c r="T897" s="87">
        <f>IF(S897=0,0,1)</f>
        <v>0</v>
      </c>
      <c r="U897" s="87" t="b">
        <f>AND(V897:X897)</f>
        <v>0</v>
      </c>
      <c r="V897" s="87" t="b">
        <f>(Requirements!K899="Normative")</f>
        <v>1</v>
      </c>
      <c r="W897" s="87" t="b">
        <f>AND(Requirements!L899&lt;&gt;"Non-testable",Requirements!L899&lt;&gt;"Deleted",Requirements!L899&lt;&gt;"")</f>
        <v>0</v>
      </c>
      <c r="X897" s="87" t="b">
        <f>(VLOOKUP(Requirements!I899,Scope[[Role]:[Description]],2,FALSE)="In")</f>
        <v>1</v>
      </c>
      <c r="Y897" s="87">
        <f>IF(U897,T897, 0)</f>
        <v>0</v>
      </c>
    </row>
    <row r="898" spans="1:25">
      <c r="A898" s="49" t="str">
        <f>Requirements!A900</f>
        <v>MS-FSA_R566</v>
      </c>
      <c r="B898" s="87"/>
      <c r="C898" s="87"/>
      <c r="D898" s="87"/>
      <c r="E898" s="87"/>
      <c r="F898" s="87"/>
      <c r="G898" s="87"/>
      <c r="H898" s="87"/>
      <c r="I898" s="87"/>
      <c r="J898" s="87"/>
      <c r="K898" s="87"/>
      <c r="L898" s="87"/>
      <c r="M898" s="87"/>
      <c r="N898" s="87"/>
      <c r="O898" s="87"/>
      <c r="P898" s="87"/>
      <c r="Q898" s="87"/>
      <c r="R898" s="87"/>
      <c r="S898" s="87">
        <f>SUM(B898:R898)</f>
        <v>0</v>
      </c>
      <c r="T898" s="87">
        <f>IF(S898=0,0,1)</f>
        <v>0</v>
      </c>
      <c r="U898" s="87" t="b">
        <f>AND(V898:X898)</f>
        <v>0</v>
      </c>
      <c r="V898" s="87" t="b">
        <f>(Requirements!K900="Normative")</f>
        <v>1</v>
      </c>
      <c r="W898" s="87" t="b">
        <f>AND(Requirements!L900&lt;&gt;"Non-testable",Requirements!L900&lt;&gt;"Deleted",Requirements!L900&lt;&gt;"")</f>
        <v>0</v>
      </c>
      <c r="X898" s="87" t="b">
        <f>(VLOOKUP(Requirements!I900,Scope[[Role]:[Description]],2,FALSE)="In")</f>
        <v>1</v>
      </c>
      <c r="Y898" s="87">
        <f>IF(U898,T898, 0)</f>
        <v>0</v>
      </c>
    </row>
    <row r="899" spans="1:25">
      <c r="A899" s="49" t="str">
        <f>Requirements!A901</f>
        <v>MS-FSA_R2405</v>
      </c>
      <c r="B899" s="87"/>
      <c r="C899" s="87"/>
      <c r="D899" s="87"/>
      <c r="E899" s="87"/>
      <c r="F899" s="87"/>
      <c r="G899" s="87"/>
      <c r="H899" s="87"/>
      <c r="I899" s="87"/>
      <c r="J899" s="87"/>
      <c r="K899" s="87"/>
      <c r="L899" s="87"/>
      <c r="M899" s="87"/>
      <c r="N899" s="87"/>
      <c r="O899" s="87"/>
      <c r="P899" s="87"/>
      <c r="Q899" s="87"/>
      <c r="R899" s="87"/>
      <c r="S899" s="87">
        <f>SUM(B899:R899)</f>
        <v>0</v>
      </c>
      <c r="T899" s="87">
        <f>IF(S899=0,0,1)</f>
        <v>0</v>
      </c>
      <c r="U899" s="87" t="b">
        <f>AND(V899:X899)</f>
        <v>0</v>
      </c>
      <c r="V899" s="87" t="b">
        <f>(Requirements!K901="Normative")</f>
        <v>1</v>
      </c>
      <c r="W899" s="87" t="b">
        <f>AND(Requirements!L901&lt;&gt;"Non-testable",Requirements!L901&lt;&gt;"Deleted",Requirements!L901&lt;&gt;"")</f>
        <v>0</v>
      </c>
      <c r="X899" s="87" t="b">
        <f>(VLOOKUP(Requirements!I901,Scope[[Role]:[Description]],2,FALSE)="In")</f>
        <v>1</v>
      </c>
      <c r="Y899" s="87">
        <f>IF(U899,T899, 0)</f>
        <v>0</v>
      </c>
    </row>
    <row r="900" spans="1:25">
      <c r="A900" s="49" t="str">
        <f>Requirements!A902</f>
        <v>MS-FSA_R567</v>
      </c>
      <c r="B900" s="87"/>
      <c r="C900" s="87"/>
      <c r="D900" s="87"/>
      <c r="E900" s="87"/>
      <c r="F900" s="87"/>
      <c r="G900" s="87"/>
      <c r="H900" s="87"/>
      <c r="I900" s="87"/>
      <c r="J900" s="87"/>
      <c r="K900" s="87"/>
      <c r="L900" s="87"/>
      <c r="M900" s="87"/>
      <c r="N900" s="87"/>
      <c r="O900" s="87"/>
      <c r="P900" s="87"/>
      <c r="Q900" s="87"/>
      <c r="R900" s="87"/>
      <c r="S900" s="87">
        <f>SUM(B900:R900)</f>
        <v>0</v>
      </c>
      <c r="T900" s="87">
        <f>IF(S900=0,0,1)</f>
        <v>0</v>
      </c>
      <c r="U900" s="87" t="b">
        <f>AND(V900:X900)</f>
        <v>0</v>
      </c>
      <c r="V900" s="87" t="b">
        <f>(Requirements!K902="Normative")</f>
        <v>1</v>
      </c>
      <c r="W900" s="87" t="b">
        <f>AND(Requirements!L902&lt;&gt;"Non-testable",Requirements!L902&lt;&gt;"Deleted",Requirements!L902&lt;&gt;"")</f>
        <v>0</v>
      </c>
      <c r="X900" s="87" t="b">
        <f>(VLOOKUP(Requirements!I902,Scope[[Role]:[Description]],2,FALSE)="In")</f>
        <v>1</v>
      </c>
      <c r="Y900" s="87">
        <f>IF(U900,T900, 0)</f>
        <v>0</v>
      </c>
    </row>
    <row r="901" spans="1:25">
      <c r="A901" s="49" t="str">
        <f>Requirements!A903</f>
        <v>MS-FSA_R2406</v>
      </c>
      <c r="B901" s="87"/>
      <c r="C901" s="87"/>
      <c r="D901" s="87"/>
      <c r="E901" s="87"/>
      <c r="F901" s="87"/>
      <c r="G901" s="87"/>
      <c r="H901" s="87"/>
      <c r="I901" s="87"/>
      <c r="J901" s="87"/>
      <c r="K901" s="87"/>
      <c r="L901" s="87"/>
      <c r="M901" s="87"/>
      <c r="N901" s="87"/>
      <c r="O901" s="87"/>
      <c r="P901" s="87"/>
      <c r="Q901" s="87"/>
      <c r="R901" s="87"/>
      <c r="S901" s="87">
        <f>SUM(B901:R901)</f>
        <v>0</v>
      </c>
      <c r="T901" s="87">
        <f>IF(S901=0,0,1)</f>
        <v>0</v>
      </c>
      <c r="U901" s="87" t="b">
        <f>AND(V901:X901)</f>
        <v>0</v>
      </c>
      <c r="V901" s="87" t="b">
        <f>(Requirements!K903="Normative")</f>
        <v>1</v>
      </c>
      <c r="W901" s="87" t="b">
        <f>AND(Requirements!L903&lt;&gt;"Non-testable",Requirements!L903&lt;&gt;"Deleted",Requirements!L903&lt;&gt;"")</f>
        <v>0</v>
      </c>
      <c r="X901" s="87" t="b">
        <f>(VLOOKUP(Requirements!I903,Scope[[Role]:[Description]],2,FALSE)="In")</f>
        <v>1</v>
      </c>
      <c r="Y901" s="87">
        <f>IF(U901,T901, 0)</f>
        <v>0</v>
      </c>
    </row>
    <row r="902" spans="1:25">
      <c r="A902" s="49" t="str">
        <f>Requirements!A904</f>
        <v>MS-FSA_R2401</v>
      </c>
      <c r="B902" s="87"/>
      <c r="C902" s="87"/>
      <c r="D902" s="87"/>
      <c r="E902" s="87"/>
      <c r="F902" s="87"/>
      <c r="G902" s="87"/>
      <c r="H902" s="87"/>
      <c r="I902" s="87"/>
      <c r="J902" s="87"/>
      <c r="K902" s="87"/>
      <c r="L902" s="87"/>
      <c r="M902" s="87"/>
      <c r="N902" s="87"/>
      <c r="O902" s="87"/>
      <c r="P902" s="87"/>
      <c r="Q902" s="87"/>
      <c r="R902" s="87"/>
      <c r="S902" s="87">
        <f>SUM(B902:R902)</f>
        <v>0</v>
      </c>
      <c r="T902" s="87">
        <f>IF(S902=0,0,1)</f>
        <v>0</v>
      </c>
      <c r="U902" s="87" t="b">
        <f>AND(V902:X902)</f>
        <v>0</v>
      </c>
      <c r="V902" s="87" t="b">
        <f>(Requirements!K904="Normative")</f>
        <v>1</v>
      </c>
      <c r="W902" s="87" t="b">
        <f>AND(Requirements!L904&lt;&gt;"Non-testable",Requirements!L904&lt;&gt;"Deleted",Requirements!L904&lt;&gt;"")</f>
        <v>0</v>
      </c>
      <c r="X902" s="87" t="b">
        <f>(VLOOKUP(Requirements!I904,Scope[[Role]:[Description]],2,FALSE)="In")</f>
        <v>1</v>
      </c>
      <c r="Y902" s="87">
        <f>IF(U902,T902, 0)</f>
        <v>0</v>
      </c>
    </row>
    <row r="903" spans="1:25">
      <c r="A903" s="49" t="str">
        <f>Requirements!A905</f>
        <v>MS-FSA_R568</v>
      </c>
      <c r="B903" s="87"/>
      <c r="C903" s="87"/>
      <c r="D903" s="87"/>
      <c r="E903" s="87"/>
      <c r="F903" s="87"/>
      <c r="G903" s="87"/>
      <c r="H903" s="87"/>
      <c r="I903" s="87"/>
      <c r="J903" s="87"/>
      <c r="K903" s="87"/>
      <c r="L903" s="87"/>
      <c r="M903" s="87"/>
      <c r="N903" s="87"/>
      <c r="O903" s="87"/>
      <c r="P903" s="87"/>
      <c r="Q903" s="87"/>
      <c r="R903" s="87"/>
      <c r="S903" s="87">
        <f>SUM(B903:R903)</f>
        <v>0</v>
      </c>
      <c r="T903" s="87">
        <f>IF(S903=0,0,1)</f>
        <v>0</v>
      </c>
      <c r="U903" s="87" t="b">
        <f>AND(V903:X903)</f>
        <v>0</v>
      </c>
      <c r="V903" s="87" t="b">
        <f>(Requirements!K905="Normative")</f>
        <v>1</v>
      </c>
      <c r="W903" s="87" t="b">
        <f>AND(Requirements!L905&lt;&gt;"Non-testable",Requirements!L905&lt;&gt;"Deleted",Requirements!L905&lt;&gt;"")</f>
        <v>0</v>
      </c>
      <c r="X903" s="87" t="b">
        <f>(VLOOKUP(Requirements!I905,Scope[[Role]:[Description]],2,FALSE)="In")</f>
        <v>1</v>
      </c>
      <c r="Y903" s="87">
        <f>IF(U903,T903, 0)</f>
        <v>0</v>
      </c>
    </row>
    <row r="904" spans="1:25">
      <c r="A904" s="49" t="str">
        <f>Requirements!A906</f>
        <v>MS-FSA_R569</v>
      </c>
      <c r="B904" s="87"/>
      <c r="C904" s="87"/>
      <c r="D904" s="87"/>
      <c r="E904" s="87"/>
      <c r="F904" s="87"/>
      <c r="G904" s="87"/>
      <c r="H904" s="87"/>
      <c r="I904" s="87"/>
      <c r="J904" s="87"/>
      <c r="K904" s="87"/>
      <c r="L904" s="87"/>
      <c r="M904" s="87"/>
      <c r="N904" s="87"/>
      <c r="O904" s="87"/>
      <c r="P904" s="87"/>
      <c r="Q904" s="87"/>
      <c r="R904" s="87"/>
      <c r="S904" s="87">
        <f>SUM(B904:R904)</f>
        <v>0</v>
      </c>
      <c r="T904" s="87">
        <f>IF(S904=0,0,1)</f>
        <v>0</v>
      </c>
      <c r="U904" s="87" t="b">
        <f>AND(V904:X904)</f>
        <v>0</v>
      </c>
      <c r="V904" s="87" t="b">
        <f>(Requirements!K906="Normative")</f>
        <v>1</v>
      </c>
      <c r="W904" s="87" t="b">
        <f>AND(Requirements!L906&lt;&gt;"Non-testable",Requirements!L906&lt;&gt;"Deleted",Requirements!L906&lt;&gt;"")</f>
        <v>0</v>
      </c>
      <c r="X904" s="87" t="b">
        <f>(VLOOKUP(Requirements!I906,Scope[[Role]:[Description]],2,FALSE)="In")</f>
        <v>1</v>
      </c>
      <c r="Y904" s="87">
        <f>IF(U904,T904, 0)</f>
        <v>0</v>
      </c>
    </row>
    <row r="905" spans="1:25">
      <c r="A905" s="49" t="str">
        <f>Requirements!A907</f>
        <v>MS-FSA_R571</v>
      </c>
      <c r="B905" s="87"/>
      <c r="C905" s="87"/>
      <c r="D905" s="87"/>
      <c r="E905" s="87"/>
      <c r="F905" s="87"/>
      <c r="G905" s="87"/>
      <c r="H905" s="87"/>
      <c r="I905" s="87"/>
      <c r="J905" s="87"/>
      <c r="K905" s="87"/>
      <c r="L905" s="87"/>
      <c r="M905" s="87"/>
      <c r="N905" s="87"/>
      <c r="O905" s="87"/>
      <c r="P905" s="87"/>
      <c r="Q905" s="87"/>
      <c r="R905" s="87"/>
      <c r="S905" s="87">
        <f>SUM(B905:R905)</f>
        <v>0</v>
      </c>
      <c r="T905" s="87">
        <f>IF(S905=0,0,1)</f>
        <v>0</v>
      </c>
      <c r="U905" s="87" t="b">
        <f>AND(V905:X905)</f>
        <v>0</v>
      </c>
      <c r="V905" s="87" t="b">
        <f>(Requirements!K907="Normative")</f>
        <v>1</v>
      </c>
      <c r="W905" s="87" t="b">
        <f>AND(Requirements!L907&lt;&gt;"Non-testable",Requirements!L907&lt;&gt;"Deleted",Requirements!L907&lt;&gt;"")</f>
        <v>0</v>
      </c>
      <c r="X905" s="87" t="b">
        <f>(VLOOKUP(Requirements!I907,Scope[[Role]:[Description]],2,FALSE)="In")</f>
        <v>1</v>
      </c>
      <c r="Y905" s="87">
        <f>IF(U905,T905, 0)</f>
        <v>0</v>
      </c>
    </row>
    <row r="906" spans="1:25">
      <c r="A906" s="49" t="str">
        <f>Requirements!A908</f>
        <v>MS-FSA_R572</v>
      </c>
      <c r="B906" s="87"/>
      <c r="C906" s="87"/>
      <c r="D906" s="87"/>
      <c r="E906" s="87"/>
      <c r="F906" s="87"/>
      <c r="G906" s="87"/>
      <c r="H906" s="87"/>
      <c r="I906" s="87"/>
      <c r="J906" s="87"/>
      <c r="K906" s="87"/>
      <c r="L906" s="87"/>
      <c r="M906" s="87"/>
      <c r="N906" s="87"/>
      <c r="O906" s="87"/>
      <c r="P906" s="87"/>
      <c r="Q906" s="87"/>
      <c r="R906" s="87"/>
      <c r="S906" s="87">
        <f>SUM(B906:R906)</f>
        <v>0</v>
      </c>
      <c r="T906" s="87">
        <f>IF(S906=0,0,1)</f>
        <v>0</v>
      </c>
      <c r="U906" s="87" t="b">
        <f>AND(V906:X906)</f>
        <v>0</v>
      </c>
      <c r="V906" s="87" t="b">
        <f>(Requirements!K908="Normative")</f>
        <v>1</v>
      </c>
      <c r="W906" s="87" t="b">
        <f>AND(Requirements!L908&lt;&gt;"Non-testable",Requirements!L908&lt;&gt;"Deleted",Requirements!L908&lt;&gt;"")</f>
        <v>0</v>
      </c>
      <c r="X906" s="87" t="b">
        <f>(VLOOKUP(Requirements!I908,Scope[[Role]:[Description]],2,FALSE)="In")</f>
        <v>1</v>
      </c>
      <c r="Y906" s="87">
        <f>IF(U906,T906, 0)</f>
        <v>0</v>
      </c>
    </row>
    <row r="907" spans="1:25">
      <c r="A907" s="49" t="str">
        <f>Requirements!A909</f>
        <v>MS-FSA_R464</v>
      </c>
      <c r="B907" s="87"/>
      <c r="C907" s="87"/>
      <c r="D907" s="87"/>
      <c r="E907" s="87"/>
      <c r="F907" s="87"/>
      <c r="G907" s="87"/>
      <c r="H907" s="87"/>
      <c r="I907" s="87"/>
      <c r="J907" s="87"/>
      <c r="K907" s="87"/>
      <c r="L907" s="87"/>
      <c r="M907" s="87"/>
      <c r="N907" s="87"/>
      <c r="O907" s="87"/>
      <c r="P907" s="87"/>
      <c r="Q907" s="87"/>
      <c r="R907" s="87"/>
      <c r="S907" s="87">
        <f>SUM(B907:R907)</f>
        <v>0</v>
      </c>
      <c r="T907" s="87">
        <f>IF(S907=0,0,1)</f>
        <v>0</v>
      </c>
      <c r="U907" s="87" t="b">
        <f>AND(V907:X907)</f>
        <v>0</v>
      </c>
      <c r="V907" s="87" t="b">
        <f>(Requirements!K909="Normative")</f>
        <v>1</v>
      </c>
      <c r="W907" s="87" t="b">
        <f>AND(Requirements!L909&lt;&gt;"Non-testable",Requirements!L909&lt;&gt;"Deleted",Requirements!L909&lt;&gt;"")</f>
        <v>0</v>
      </c>
      <c r="X907" s="87" t="b">
        <f>(VLOOKUP(Requirements!I909,Scope[[Role]:[Description]],2,FALSE)="In")</f>
        <v>1</v>
      </c>
      <c r="Y907" s="87">
        <f>IF(U907,T907, 0)</f>
        <v>0</v>
      </c>
    </row>
    <row r="908" spans="1:25">
      <c r="A908" s="49" t="str">
        <f>Requirements!A910</f>
        <v>MS-FSA_R465</v>
      </c>
      <c r="B908" s="87"/>
      <c r="C908" s="87"/>
      <c r="D908" s="87"/>
      <c r="E908" s="87"/>
      <c r="F908" s="87"/>
      <c r="G908" s="87"/>
      <c r="H908" s="87"/>
      <c r="I908" s="87"/>
      <c r="J908" s="87"/>
      <c r="K908" s="87"/>
      <c r="L908" s="87"/>
      <c r="M908" s="87"/>
      <c r="N908" s="87"/>
      <c r="O908" s="87"/>
      <c r="P908" s="87"/>
      <c r="Q908" s="87"/>
      <c r="R908" s="87"/>
      <c r="S908" s="87">
        <f>SUM(B908:R908)</f>
        <v>0</v>
      </c>
      <c r="T908" s="87">
        <f>IF(S908=0,0,1)</f>
        <v>0</v>
      </c>
      <c r="U908" s="87" t="b">
        <f>AND(V908:X908)</f>
        <v>0</v>
      </c>
      <c r="V908" s="87" t="b">
        <f>(Requirements!K910="Normative")</f>
        <v>1</v>
      </c>
      <c r="W908" s="87" t="b">
        <f>AND(Requirements!L910&lt;&gt;"Non-testable",Requirements!L910&lt;&gt;"Deleted",Requirements!L910&lt;&gt;"")</f>
        <v>0</v>
      </c>
      <c r="X908" s="87" t="b">
        <f>(VLOOKUP(Requirements!I910,Scope[[Role]:[Description]],2,FALSE)="In")</f>
        <v>1</v>
      </c>
      <c r="Y908" s="87">
        <f>IF(U908,T908, 0)</f>
        <v>0</v>
      </c>
    </row>
    <row r="909" spans="1:25">
      <c r="A909" s="49" t="str">
        <f>Requirements!A911</f>
        <v>MS-FSA_R466</v>
      </c>
      <c r="B909" s="87"/>
      <c r="C909" s="87"/>
      <c r="D909" s="87"/>
      <c r="E909" s="87"/>
      <c r="F909" s="87"/>
      <c r="G909" s="87"/>
      <c r="H909" s="87"/>
      <c r="I909" s="87"/>
      <c r="J909" s="87"/>
      <c r="K909" s="87"/>
      <c r="L909" s="87"/>
      <c r="M909" s="87"/>
      <c r="N909" s="87"/>
      <c r="O909" s="87"/>
      <c r="P909" s="87"/>
      <c r="Q909" s="87"/>
      <c r="R909" s="87"/>
      <c r="S909" s="87">
        <f>SUM(B909:R909)</f>
        <v>0</v>
      </c>
      <c r="T909" s="87">
        <f>IF(S909=0,0,1)</f>
        <v>0</v>
      </c>
      <c r="U909" s="87" t="b">
        <f>AND(V909:X909)</f>
        <v>0</v>
      </c>
      <c r="V909" s="87" t="b">
        <f>(Requirements!K911="Normative")</f>
        <v>1</v>
      </c>
      <c r="W909" s="87" t="b">
        <f>AND(Requirements!L911&lt;&gt;"Non-testable",Requirements!L911&lt;&gt;"Deleted",Requirements!L911&lt;&gt;"")</f>
        <v>0</v>
      </c>
      <c r="X909" s="87" t="b">
        <f>(VLOOKUP(Requirements!I911,Scope[[Role]:[Description]],2,FALSE)="In")</f>
        <v>1</v>
      </c>
      <c r="Y909" s="87">
        <f>IF(U909,T909, 0)</f>
        <v>0</v>
      </c>
    </row>
    <row r="910" spans="1:25">
      <c r="A910" s="49" t="str">
        <f>Requirements!A912</f>
        <v>MS-FSA_R467</v>
      </c>
      <c r="B910" s="87"/>
      <c r="C910" s="87"/>
      <c r="D910" s="87"/>
      <c r="E910" s="87"/>
      <c r="F910" s="87"/>
      <c r="G910" s="87"/>
      <c r="H910" s="87"/>
      <c r="I910" s="87"/>
      <c r="J910" s="87"/>
      <c r="K910" s="87"/>
      <c r="L910" s="87"/>
      <c r="M910" s="87"/>
      <c r="N910" s="87"/>
      <c r="O910" s="87"/>
      <c r="P910" s="87"/>
      <c r="Q910" s="87"/>
      <c r="R910" s="87"/>
      <c r="S910" s="87">
        <f>SUM(B910:R910)</f>
        <v>0</v>
      </c>
      <c r="T910" s="87">
        <f>IF(S910=0,0,1)</f>
        <v>0</v>
      </c>
      <c r="U910" s="87" t="b">
        <f>AND(V910:X910)</f>
        <v>0</v>
      </c>
      <c r="V910" s="87" t="b">
        <f>(Requirements!K912="Normative")</f>
        <v>1</v>
      </c>
      <c r="W910" s="87" t="b">
        <f>AND(Requirements!L912&lt;&gt;"Non-testable",Requirements!L912&lt;&gt;"Deleted",Requirements!L912&lt;&gt;"")</f>
        <v>0</v>
      </c>
      <c r="X910" s="87" t="b">
        <f>(VLOOKUP(Requirements!I912,Scope[[Role]:[Description]],2,FALSE)="In")</f>
        <v>1</v>
      </c>
      <c r="Y910" s="87">
        <f>IF(U910,T910, 0)</f>
        <v>0</v>
      </c>
    </row>
    <row r="911" spans="1:25">
      <c r="A911" s="49" t="str">
        <f>Requirements!A913</f>
        <v>MS-FSA_R468</v>
      </c>
      <c r="B911" s="87"/>
      <c r="C911" s="87"/>
      <c r="D911" s="87"/>
      <c r="E911" s="87"/>
      <c r="F911" s="87"/>
      <c r="G911" s="87"/>
      <c r="H911" s="87"/>
      <c r="I911" s="87"/>
      <c r="J911" s="87"/>
      <c r="K911" s="87"/>
      <c r="L911" s="87"/>
      <c r="M911" s="87"/>
      <c r="N911" s="87"/>
      <c r="O911" s="87"/>
      <c r="P911" s="87"/>
      <c r="Q911" s="87"/>
      <c r="R911" s="87"/>
      <c r="S911" s="87">
        <f>SUM(B911:R911)</f>
        <v>0</v>
      </c>
      <c r="T911" s="87">
        <f>IF(S911=0,0,1)</f>
        <v>0</v>
      </c>
      <c r="U911" s="87" t="b">
        <f>AND(V911:X911)</f>
        <v>0</v>
      </c>
      <c r="V911" s="87" t="b">
        <f>(Requirements!K913="Normative")</f>
        <v>1</v>
      </c>
      <c r="W911" s="87" t="b">
        <f>AND(Requirements!L913&lt;&gt;"Non-testable",Requirements!L913&lt;&gt;"Deleted",Requirements!L913&lt;&gt;"")</f>
        <v>0</v>
      </c>
      <c r="X911" s="87" t="b">
        <f>(VLOOKUP(Requirements!I913,Scope[[Role]:[Description]],2,FALSE)="In")</f>
        <v>1</v>
      </c>
      <c r="Y911" s="87">
        <f>IF(U911,T911, 0)</f>
        <v>0</v>
      </c>
    </row>
    <row r="912" spans="1:25">
      <c r="A912" s="49" t="str">
        <f>Requirements!A914</f>
        <v>MS-FSA_R469</v>
      </c>
      <c r="B912" s="87"/>
      <c r="C912" s="87"/>
      <c r="D912" s="87"/>
      <c r="E912" s="87"/>
      <c r="F912" s="87"/>
      <c r="G912" s="87"/>
      <c r="H912" s="87"/>
      <c r="I912" s="87"/>
      <c r="J912" s="87"/>
      <c r="K912" s="87"/>
      <c r="L912" s="87"/>
      <c r="M912" s="87"/>
      <c r="N912" s="87"/>
      <c r="O912" s="87"/>
      <c r="P912" s="87"/>
      <c r="Q912" s="87"/>
      <c r="R912" s="87"/>
      <c r="S912" s="87">
        <f>SUM(B912:R912)</f>
        <v>0</v>
      </c>
      <c r="T912" s="87">
        <f>IF(S912=0,0,1)</f>
        <v>0</v>
      </c>
      <c r="U912" s="87" t="b">
        <f>AND(V912:X912)</f>
        <v>0</v>
      </c>
      <c r="V912" s="87" t="b">
        <f>(Requirements!K914="Normative")</f>
        <v>1</v>
      </c>
      <c r="W912" s="87" t="b">
        <f>AND(Requirements!L914&lt;&gt;"Non-testable",Requirements!L914&lt;&gt;"Deleted",Requirements!L914&lt;&gt;"")</f>
        <v>0</v>
      </c>
      <c r="X912" s="87" t="b">
        <f>(VLOOKUP(Requirements!I914,Scope[[Role]:[Description]],2,FALSE)="In")</f>
        <v>1</v>
      </c>
      <c r="Y912" s="87">
        <f>IF(U912,T912, 0)</f>
        <v>0</v>
      </c>
    </row>
    <row r="913" spans="1:25">
      <c r="A913" s="49" t="str">
        <f>Requirements!A915</f>
        <v>MS-FSA_R470</v>
      </c>
      <c r="B913" s="87"/>
      <c r="C913" s="87"/>
      <c r="D913" s="87"/>
      <c r="E913" s="87"/>
      <c r="F913" s="87"/>
      <c r="G913" s="87"/>
      <c r="H913" s="87"/>
      <c r="I913" s="87"/>
      <c r="J913" s="87"/>
      <c r="K913" s="87"/>
      <c r="L913" s="87"/>
      <c r="M913" s="87"/>
      <c r="N913" s="87"/>
      <c r="O913" s="87"/>
      <c r="P913" s="87"/>
      <c r="Q913" s="87"/>
      <c r="R913" s="87"/>
      <c r="S913" s="87">
        <f>SUM(B913:R913)</f>
        <v>0</v>
      </c>
      <c r="T913" s="87">
        <f>IF(S913=0,0,1)</f>
        <v>0</v>
      </c>
      <c r="U913" s="87" t="b">
        <f>AND(V913:X913)</f>
        <v>0</v>
      </c>
      <c r="V913" s="87" t="b">
        <f>(Requirements!K915="Normative")</f>
        <v>1</v>
      </c>
      <c r="W913" s="87" t="b">
        <f>AND(Requirements!L915&lt;&gt;"Non-testable",Requirements!L915&lt;&gt;"Deleted",Requirements!L915&lt;&gt;"")</f>
        <v>0</v>
      </c>
      <c r="X913" s="87" t="b">
        <f>(VLOOKUP(Requirements!I915,Scope[[Role]:[Description]],2,FALSE)="In")</f>
        <v>1</v>
      </c>
      <c r="Y913" s="87">
        <f>IF(U913,T913, 0)</f>
        <v>0</v>
      </c>
    </row>
    <row r="914" spans="1:25">
      <c r="A914" s="49" t="str">
        <f>Requirements!A916</f>
        <v>MS-FSA_R471</v>
      </c>
      <c r="B914" s="87"/>
      <c r="C914" s="87"/>
      <c r="D914" s="87"/>
      <c r="E914" s="87"/>
      <c r="F914" s="87"/>
      <c r="G914" s="87"/>
      <c r="H914" s="87"/>
      <c r="I914" s="87"/>
      <c r="J914" s="87"/>
      <c r="K914" s="87"/>
      <c r="L914" s="87"/>
      <c r="M914" s="87"/>
      <c r="N914" s="87"/>
      <c r="O914" s="87"/>
      <c r="P914" s="87"/>
      <c r="Q914" s="87"/>
      <c r="R914" s="87"/>
      <c r="S914" s="87">
        <f>SUM(B914:R914)</f>
        <v>0</v>
      </c>
      <c r="T914" s="87">
        <f>IF(S914=0,0,1)</f>
        <v>0</v>
      </c>
      <c r="U914" s="87" t="b">
        <f>AND(V914:X914)</f>
        <v>0</v>
      </c>
      <c r="V914" s="87" t="b">
        <f>(Requirements!K916="Normative")</f>
        <v>1</v>
      </c>
      <c r="W914" s="87" t="b">
        <f>AND(Requirements!L916&lt;&gt;"Non-testable",Requirements!L916&lt;&gt;"Deleted",Requirements!L916&lt;&gt;"")</f>
        <v>0</v>
      </c>
      <c r="X914" s="87" t="b">
        <f>(VLOOKUP(Requirements!I916,Scope[[Role]:[Description]],2,FALSE)="In")</f>
        <v>1</v>
      </c>
      <c r="Y914" s="87">
        <f>IF(U914,T914, 0)</f>
        <v>0</v>
      </c>
    </row>
    <row r="915" spans="1:25">
      <c r="A915" s="49" t="str">
        <f>Requirements!A917</f>
        <v>MS-FSA_R472</v>
      </c>
      <c r="B915" s="87"/>
      <c r="C915" s="87"/>
      <c r="D915" s="87"/>
      <c r="E915" s="87"/>
      <c r="F915" s="87"/>
      <c r="G915" s="87"/>
      <c r="H915" s="87"/>
      <c r="I915" s="87"/>
      <c r="J915" s="87"/>
      <c r="K915" s="87"/>
      <c r="L915" s="87"/>
      <c r="M915" s="87"/>
      <c r="N915" s="87"/>
      <c r="O915" s="87"/>
      <c r="P915" s="87"/>
      <c r="Q915" s="87"/>
      <c r="R915" s="87"/>
      <c r="S915" s="87">
        <f>SUM(B915:R915)</f>
        <v>0</v>
      </c>
      <c r="T915" s="87">
        <f>IF(S915=0,0,1)</f>
        <v>0</v>
      </c>
      <c r="U915" s="87" t="b">
        <f>AND(V915:X915)</f>
        <v>0</v>
      </c>
      <c r="V915" s="87" t="b">
        <f>(Requirements!K917="Normative")</f>
        <v>1</v>
      </c>
      <c r="W915" s="87" t="b">
        <f>AND(Requirements!L917&lt;&gt;"Non-testable",Requirements!L917&lt;&gt;"Deleted",Requirements!L917&lt;&gt;"")</f>
        <v>0</v>
      </c>
      <c r="X915" s="87" t="b">
        <f>(VLOOKUP(Requirements!I917,Scope[[Role]:[Description]],2,FALSE)="In")</f>
        <v>1</v>
      </c>
      <c r="Y915" s="87">
        <f>IF(U915,T915, 0)</f>
        <v>0</v>
      </c>
    </row>
    <row r="916" spans="1:25">
      <c r="A916" s="49" t="str">
        <f>Requirements!A918</f>
        <v>MS-FSA_R473</v>
      </c>
      <c r="B916" s="87"/>
      <c r="C916" s="87"/>
      <c r="D916" s="87"/>
      <c r="E916" s="87"/>
      <c r="F916" s="87"/>
      <c r="G916" s="87"/>
      <c r="H916" s="87"/>
      <c r="I916" s="87"/>
      <c r="J916" s="87"/>
      <c r="K916" s="87"/>
      <c r="L916" s="87"/>
      <c r="M916" s="87"/>
      <c r="N916" s="87"/>
      <c r="O916" s="87"/>
      <c r="P916" s="87"/>
      <c r="Q916" s="87"/>
      <c r="R916" s="87"/>
      <c r="S916" s="87">
        <f>SUM(B916:R916)</f>
        <v>0</v>
      </c>
      <c r="T916" s="87">
        <f>IF(S916=0,0,1)</f>
        <v>0</v>
      </c>
      <c r="U916" s="87" t="b">
        <f>AND(V916:X916)</f>
        <v>0</v>
      </c>
      <c r="V916" s="87" t="b">
        <f>(Requirements!K918="Normative")</f>
        <v>1</v>
      </c>
      <c r="W916" s="87" t="b">
        <f>AND(Requirements!L918&lt;&gt;"Non-testable",Requirements!L918&lt;&gt;"Deleted",Requirements!L918&lt;&gt;"")</f>
        <v>0</v>
      </c>
      <c r="X916" s="87" t="b">
        <f>(VLOOKUP(Requirements!I918,Scope[[Role]:[Description]],2,FALSE)="In")</f>
        <v>1</v>
      </c>
      <c r="Y916" s="87">
        <f>IF(U916,T916, 0)</f>
        <v>0</v>
      </c>
    </row>
    <row r="917" spans="1:25">
      <c r="A917" s="156" t="str">
        <f>Requirements!A919</f>
        <v>MS-FSA_R474</v>
      </c>
      <c r="B917" s="87">
        <v>1</v>
      </c>
      <c r="C917" s="87"/>
      <c r="D917" s="87"/>
      <c r="E917" s="87"/>
      <c r="F917" s="87"/>
      <c r="G917" s="87"/>
      <c r="H917" s="87"/>
      <c r="I917" s="87"/>
      <c r="J917" s="87"/>
      <c r="K917" s="87"/>
      <c r="L917" s="87"/>
      <c r="M917" s="87"/>
      <c r="N917" s="87"/>
      <c r="O917" s="87"/>
      <c r="P917" s="87"/>
      <c r="Q917" s="87"/>
      <c r="R917" s="87"/>
      <c r="S917" s="87">
        <f>SUM(B917:R917)</f>
        <v>1</v>
      </c>
      <c r="T917" s="52">
        <f>IF(S917=0,0,1)</f>
        <v>1</v>
      </c>
      <c r="U917" s="52" t="b">
        <f>AND(V917:X917)</f>
        <v>1</v>
      </c>
      <c r="V917" s="87" t="b">
        <f>(Requirements!K919="Normative")</f>
        <v>1</v>
      </c>
      <c r="W917" s="87" t="b">
        <f>AND(Requirements!L919&lt;&gt;"Non-testable",Requirements!L919&lt;&gt;"Deleted",Requirements!L919&lt;&gt;"")</f>
        <v>1</v>
      </c>
      <c r="X917" s="87" t="b">
        <f>(VLOOKUP(Requirements!I919,Scope[[Role]:[Description]],2,FALSE)="In")</f>
        <v>1</v>
      </c>
      <c r="Y917" s="87">
        <f>IF(U917,T917, 0)</f>
        <v>1</v>
      </c>
    </row>
    <row r="918" spans="1:25">
      <c r="A918" s="156" t="str">
        <f>Requirements!A920</f>
        <v>MS-FSA_R475</v>
      </c>
      <c r="B918" s="87">
        <v>1</v>
      </c>
      <c r="C918" s="87"/>
      <c r="D918" s="87"/>
      <c r="E918" s="87"/>
      <c r="F918" s="87"/>
      <c r="G918" s="87"/>
      <c r="H918" s="87"/>
      <c r="I918" s="87"/>
      <c r="J918" s="87"/>
      <c r="K918" s="87"/>
      <c r="L918" s="87"/>
      <c r="M918" s="87"/>
      <c r="N918" s="87"/>
      <c r="O918" s="87"/>
      <c r="P918" s="87"/>
      <c r="Q918" s="87"/>
      <c r="R918" s="87"/>
      <c r="S918" s="87">
        <f>SUM(B918:R918)</f>
        <v>1</v>
      </c>
      <c r="T918" s="52">
        <f>IF(S918=0,0,1)</f>
        <v>1</v>
      </c>
      <c r="U918" s="52" t="b">
        <f>AND(V918:X918)</f>
        <v>1</v>
      </c>
      <c r="V918" s="87" t="b">
        <f>(Requirements!K920="Normative")</f>
        <v>1</v>
      </c>
      <c r="W918" s="87" t="b">
        <f>AND(Requirements!L920&lt;&gt;"Non-testable",Requirements!L920&lt;&gt;"Deleted",Requirements!L920&lt;&gt;"")</f>
        <v>1</v>
      </c>
      <c r="X918" s="87" t="b">
        <f>(VLOOKUP(Requirements!I920,Scope[[Role]:[Description]],2,FALSE)="In")</f>
        <v>1</v>
      </c>
      <c r="Y918" s="87">
        <f>IF(U918,T918, 0)</f>
        <v>1</v>
      </c>
    </row>
    <row r="919" spans="1:25">
      <c r="A919" s="156" t="str">
        <f>Requirements!A921</f>
        <v>MS-FSA_R476</v>
      </c>
      <c r="B919" s="87">
        <v>1</v>
      </c>
      <c r="C919" s="87"/>
      <c r="D919" s="87"/>
      <c r="E919" s="87"/>
      <c r="F919" s="87"/>
      <c r="G919" s="87"/>
      <c r="H919" s="87"/>
      <c r="I919" s="87"/>
      <c r="J919" s="87"/>
      <c r="K919" s="87"/>
      <c r="L919" s="87"/>
      <c r="M919" s="87"/>
      <c r="N919" s="87"/>
      <c r="O919" s="87"/>
      <c r="P919" s="87"/>
      <c r="Q919" s="87"/>
      <c r="R919" s="87"/>
      <c r="S919" s="87">
        <f>SUM(B919:R919)</f>
        <v>1</v>
      </c>
      <c r="T919" s="52">
        <f>IF(S919=0,0,1)</f>
        <v>1</v>
      </c>
      <c r="U919" s="52" t="b">
        <f>AND(V919:X919)</f>
        <v>1</v>
      </c>
      <c r="V919" s="87" t="b">
        <f>(Requirements!K921="Normative")</f>
        <v>1</v>
      </c>
      <c r="W919" s="87" t="b">
        <f>AND(Requirements!L921&lt;&gt;"Non-testable",Requirements!L921&lt;&gt;"Deleted",Requirements!L921&lt;&gt;"")</f>
        <v>1</v>
      </c>
      <c r="X919" s="87" t="b">
        <f>(VLOOKUP(Requirements!I921,Scope[[Role]:[Description]],2,FALSE)="In")</f>
        <v>1</v>
      </c>
      <c r="Y919" s="87">
        <f>IF(U919,T919, 0)</f>
        <v>1</v>
      </c>
    </row>
    <row r="920" spans="1:25">
      <c r="A920" s="49" t="str">
        <f>Requirements!A922</f>
        <v>MS-FSA_R4511</v>
      </c>
      <c r="B920" s="87"/>
      <c r="C920" s="87"/>
      <c r="D920" s="87"/>
      <c r="E920" s="87"/>
      <c r="F920" s="87"/>
      <c r="G920" s="87"/>
      <c r="H920" s="87"/>
      <c r="I920" s="87"/>
      <c r="J920" s="87"/>
      <c r="K920" s="87"/>
      <c r="L920" s="87"/>
      <c r="M920" s="87"/>
      <c r="N920" s="87"/>
      <c r="O920" s="87"/>
      <c r="P920" s="87"/>
      <c r="Q920" s="87"/>
      <c r="R920" s="87"/>
      <c r="S920" s="87">
        <f>SUM(B920:R920)</f>
        <v>0</v>
      </c>
      <c r="T920" s="87">
        <f>IF(S920=0,0,1)</f>
        <v>0</v>
      </c>
      <c r="U920" s="87" t="b">
        <f>AND(V920:X920)</f>
        <v>0</v>
      </c>
      <c r="V920" s="87" t="b">
        <f>(Requirements!K922="Normative")</f>
        <v>0</v>
      </c>
      <c r="W920" s="87" t="b">
        <f>AND(Requirements!L922&lt;&gt;"Non-testable",Requirements!L922&lt;&gt;"Deleted",Requirements!L922&lt;&gt;"")</f>
        <v>1</v>
      </c>
      <c r="X920" s="87" t="b">
        <f>(VLOOKUP(Requirements!I922,Scope[[Role]:[Description]],2,FALSE)="In")</f>
        <v>1</v>
      </c>
      <c r="Y920" s="87">
        <f>IF(U920,T920, 0)</f>
        <v>0</v>
      </c>
    </row>
    <row r="921" spans="1:25">
      <c r="A921" s="156" t="str">
        <f>Requirements!A923</f>
        <v>MS-FSA_R4512</v>
      </c>
      <c r="B921" s="87">
        <v>1</v>
      </c>
      <c r="C921" s="87"/>
      <c r="D921" s="87"/>
      <c r="E921" s="87"/>
      <c r="F921" s="87"/>
      <c r="G921" s="87"/>
      <c r="H921" s="87"/>
      <c r="I921" s="87"/>
      <c r="J921" s="87"/>
      <c r="K921" s="87"/>
      <c r="L921" s="87"/>
      <c r="M921" s="87"/>
      <c r="N921" s="87"/>
      <c r="O921" s="87"/>
      <c r="P921" s="87"/>
      <c r="Q921" s="87"/>
      <c r="R921" s="87"/>
      <c r="S921" s="87">
        <f>SUM(B921:R921)</f>
        <v>1</v>
      </c>
      <c r="T921" s="52">
        <f>IF(S921=0,0,1)</f>
        <v>1</v>
      </c>
      <c r="U921" s="52" t="b">
        <f>AND(V921:X921)</f>
        <v>1</v>
      </c>
      <c r="V921" s="87" t="b">
        <f>(Requirements!K923="Normative")</f>
        <v>1</v>
      </c>
      <c r="W921" s="87" t="b">
        <f>AND(Requirements!L923&lt;&gt;"Non-testable",Requirements!L923&lt;&gt;"Deleted",Requirements!L923&lt;&gt;"")</f>
        <v>1</v>
      </c>
      <c r="X921" s="87" t="b">
        <f>(VLOOKUP(Requirements!I923,Scope[[Role]:[Description]],2,FALSE)="In")</f>
        <v>1</v>
      </c>
      <c r="Y921" s="87">
        <f>IF(U921,T921, 0)</f>
        <v>1</v>
      </c>
    </row>
    <row r="922" spans="1:25">
      <c r="A922" s="49" t="str">
        <f>Requirements!A924</f>
        <v>MS-FSA_R477</v>
      </c>
      <c r="B922" s="87"/>
      <c r="C922" s="87"/>
      <c r="D922" s="87"/>
      <c r="E922" s="87"/>
      <c r="F922" s="87"/>
      <c r="G922" s="87"/>
      <c r="H922" s="87"/>
      <c r="I922" s="87"/>
      <c r="J922" s="87"/>
      <c r="K922" s="87"/>
      <c r="L922" s="87"/>
      <c r="M922" s="87"/>
      <c r="N922" s="87"/>
      <c r="O922" s="87"/>
      <c r="P922" s="87"/>
      <c r="Q922" s="87"/>
      <c r="R922" s="87"/>
      <c r="S922" s="87">
        <f>SUM(B922:R922)</f>
        <v>0</v>
      </c>
      <c r="T922" s="87">
        <f>IF(S922=0,0,1)</f>
        <v>0</v>
      </c>
      <c r="U922" s="87" t="b">
        <f>AND(V922:X922)</f>
        <v>0</v>
      </c>
      <c r="V922" s="87" t="b">
        <f>(Requirements!K924="Normative")</f>
        <v>1</v>
      </c>
      <c r="W922" s="87" t="b">
        <f>AND(Requirements!L924&lt;&gt;"Non-testable",Requirements!L924&lt;&gt;"Deleted",Requirements!L924&lt;&gt;"")</f>
        <v>0</v>
      </c>
      <c r="X922" s="87" t="b">
        <f>(VLOOKUP(Requirements!I924,Scope[[Role]:[Description]],2,FALSE)="In")</f>
        <v>1</v>
      </c>
      <c r="Y922" s="87">
        <f>IF(U922,T922, 0)</f>
        <v>0</v>
      </c>
    </row>
    <row r="923" spans="1:25">
      <c r="A923" s="156" t="str">
        <f>Requirements!A925</f>
        <v>MS-FSA_R478</v>
      </c>
      <c r="B923" s="87">
        <v>1</v>
      </c>
      <c r="C923" s="87"/>
      <c r="D923" s="87"/>
      <c r="E923" s="87"/>
      <c r="F923" s="87"/>
      <c r="G923" s="87"/>
      <c r="H923" s="87"/>
      <c r="I923" s="87"/>
      <c r="J923" s="87"/>
      <c r="K923" s="87"/>
      <c r="L923" s="87"/>
      <c r="M923" s="87"/>
      <c r="N923" s="87"/>
      <c r="O923" s="87"/>
      <c r="P923" s="87"/>
      <c r="Q923" s="87"/>
      <c r="R923" s="87"/>
      <c r="S923" s="87">
        <f>SUM(B923:R923)</f>
        <v>1</v>
      </c>
      <c r="T923" s="52">
        <f>IF(S923=0,0,1)</f>
        <v>1</v>
      </c>
      <c r="U923" s="52" t="b">
        <f>AND(V923:X923)</f>
        <v>1</v>
      </c>
      <c r="V923" s="87" t="b">
        <f>(Requirements!K925="Normative")</f>
        <v>1</v>
      </c>
      <c r="W923" s="87" t="b">
        <f>AND(Requirements!L925&lt;&gt;"Non-testable",Requirements!L925&lt;&gt;"Deleted",Requirements!L925&lt;&gt;"")</f>
        <v>1</v>
      </c>
      <c r="X923" s="87" t="b">
        <f>(VLOOKUP(Requirements!I925,Scope[[Role]:[Description]],2,FALSE)="In")</f>
        <v>1</v>
      </c>
      <c r="Y923" s="87">
        <f>IF(U923,T923, 0)</f>
        <v>1</v>
      </c>
    </row>
    <row r="924" spans="1:25">
      <c r="A924" s="49" t="str">
        <f>Requirements!A926</f>
        <v>MS-FSA_R633</v>
      </c>
      <c r="B924" s="87"/>
      <c r="C924" s="87"/>
      <c r="D924" s="87"/>
      <c r="E924" s="87"/>
      <c r="F924" s="87"/>
      <c r="G924" s="87"/>
      <c r="H924" s="87"/>
      <c r="I924" s="87"/>
      <c r="J924" s="87"/>
      <c r="K924" s="87"/>
      <c r="L924" s="87"/>
      <c r="M924" s="87"/>
      <c r="N924" s="87"/>
      <c r="O924" s="87"/>
      <c r="P924" s="87"/>
      <c r="Q924" s="87"/>
      <c r="R924" s="87"/>
      <c r="S924" s="87">
        <f>SUM(B924:R924)</f>
        <v>0</v>
      </c>
      <c r="T924" s="87">
        <f>IF(S924=0,0,1)</f>
        <v>0</v>
      </c>
      <c r="U924" s="87" t="b">
        <f>AND(V924:X924)</f>
        <v>0</v>
      </c>
      <c r="V924" s="87" t="b">
        <f>(Requirements!K926="Normative")</f>
        <v>1</v>
      </c>
      <c r="W924" s="87" t="b">
        <f>AND(Requirements!L926&lt;&gt;"Non-testable",Requirements!L926&lt;&gt;"Deleted",Requirements!L926&lt;&gt;"")</f>
        <v>0</v>
      </c>
      <c r="X924" s="87" t="b">
        <f>(VLOOKUP(Requirements!I926,Scope[[Role]:[Description]],2,FALSE)="In")</f>
        <v>1</v>
      </c>
      <c r="Y924" s="87">
        <f>IF(U924,T924, 0)</f>
        <v>0</v>
      </c>
    </row>
    <row r="925" spans="1:25">
      <c r="A925" s="49" t="str">
        <f>Requirements!A927</f>
        <v>MS-FSA_R634</v>
      </c>
      <c r="B925" s="87"/>
      <c r="C925" s="87"/>
      <c r="D925" s="87"/>
      <c r="E925" s="87"/>
      <c r="F925" s="87"/>
      <c r="G925" s="87"/>
      <c r="H925" s="87"/>
      <c r="I925" s="87"/>
      <c r="J925" s="87"/>
      <c r="K925" s="87"/>
      <c r="L925" s="87"/>
      <c r="M925" s="87"/>
      <c r="N925" s="87"/>
      <c r="O925" s="87"/>
      <c r="P925" s="87"/>
      <c r="Q925" s="87"/>
      <c r="R925" s="87"/>
      <c r="S925" s="87">
        <f>SUM(B925:R925)</f>
        <v>0</v>
      </c>
      <c r="T925" s="87">
        <f>IF(S925=0,0,1)</f>
        <v>0</v>
      </c>
      <c r="U925" s="87" t="b">
        <f>AND(V925:X925)</f>
        <v>0</v>
      </c>
      <c r="V925" s="87" t="b">
        <f>(Requirements!K927="Normative")</f>
        <v>1</v>
      </c>
      <c r="W925" s="87" t="b">
        <f>AND(Requirements!L927&lt;&gt;"Non-testable",Requirements!L927&lt;&gt;"Deleted",Requirements!L927&lt;&gt;"")</f>
        <v>0</v>
      </c>
      <c r="X925" s="87" t="b">
        <f>(VLOOKUP(Requirements!I927,Scope[[Role]:[Description]],2,FALSE)="In")</f>
        <v>1</v>
      </c>
      <c r="Y925" s="87">
        <f>IF(U925,T925, 0)</f>
        <v>0</v>
      </c>
    </row>
    <row r="926" spans="1:25">
      <c r="A926" s="49" t="str">
        <f>Requirements!A928</f>
        <v>MS-FSA_R635</v>
      </c>
      <c r="B926" s="87"/>
      <c r="C926" s="87"/>
      <c r="D926" s="87"/>
      <c r="E926" s="87"/>
      <c r="F926" s="87"/>
      <c r="G926" s="87"/>
      <c r="H926" s="87"/>
      <c r="I926" s="87"/>
      <c r="J926" s="87"/>
      <c r="K926" s="87"/>
      <c r="L926" s="87"/>
      <c r="M926" s="87"/>
      <c r="N926" s="87"/>
      <c r="O926" s="87"/>
      <c r="P926" s="87"/>
      <c r="Q926" s="87"/>
      <c r="R926" s="87"/>
      <c r="S926" s="87">
        <f>SUM(B926:R926)</f>
        <v>0</v>
      </c>
      <c r="T926" s="87">
        <f>IF(S926=0,0,1)</f>
        <v>0</v>
      </c>
      <c r="U926" s="87" t="b">
        <f>AND(V926:X926)</f>
        <v>0</v>
      </c>
      <c r="V926" s="87" t="b">
        <f>(Requirements!K928="Normative")</f>
        <v>1</v>
      </c>
      <c r="W926" s="87" t="b">
        <f>AND(Requirements!L928&lt;&gt;"Non-testable",Requirements!L928&lt;&gt;"Deleted",Requirements!L928&lt;&gt;"")</f>
        <v>0</v>
      </c>
      <c r="X926" s="87" t="b">
        <f>(VLOOKUP(Requirements!I928,Scope[[Role]:[Description]],2,FALSE)="In")</f>
        <v>1</v>
      </c>
      <c r="Y926" s="87">
        <f>IF(U926,T926, 0)</f>
        <v>0</v>
      </c>
    </row>
    <row r="927" spans="1:25">
      <c r="A927" s="49" t="str">
        <f>Requirements!A929</f>
        <v>MS-FSA_R636</v>
      </c>
      <c r="B927" s="87"/>
      <c r="C927" s="87"/>
      <c r="D927" s="87"/>
      <c r="E927" s="87"/>
      <c r="F927" s="87"/>
      <c r="G927" s="87"/>
      <c r="H927" s="87"/>
      <c r="I927" s="87"/>
      <c r="J927" s="87"/>
      <c r="K927" s="87"/>
      <c r="L927" s="87"/>
      <c r="M927" s="87"/>
      <c r="N927" s="87"/>
      <c r="O927" s="87"/>
      <c r="P927" s="87"/>
      <c r="Q927" s="87"/>
      <c r="R927" s="87"/>
      <c r="S927" s="87">
        <f>SUM(B927:R927)</f>
        <v>0</v>
      </c>
      <c r="T927" s="87">
        <f>IF(S927=0,0,1)</f>
        <v>0</v>
      </c>
      <c r="U927" s="87" t="b">
        <f>AND(V927:X927)</f>
        <v>0</v>
      </c>
      <c r="V927" s="87" t="b">
        <f>(Requirements!K929="Normative")</f>
        <v>1</v>
      </c>
      <c r="W927" s="87" t="b">
        <f>AND(Requirements!L929&lt;&gt;"Non-testable",Requirements!L929&lt;&gt;"Deleted",Requirements!L929&lt;&gt;"")</f>
        <v>0</v>
      </c>
      <c r="X927" s="87" t="b">
        <f>(VLOOKUP(Requirements!I929,Scope[[Role]:[Description]],2,FALSE)="In")</f>
        <v>1</v>
      </c>
      <c r="Y927" s="87">
        <f>IF(U927,T927, 0)</f>
        <v>0</v>
      </c>
    </row>
    <row r="928" spans="1:25">
      <c r="A928" s="49" t="str">
        <f>Requirements!A930</f>
        <v>MS-FSA_R637</v>
      </c>
      <c r="B928" s="87"/>
      <c r="C928" s="87"/>
      <c r="D928" s="87"/>
      <c r="E928" s="87"/>
      <c r="F928" s="87"/>
      <c r="G928" s="87"/>
      <c r="H928" s="87"/>
      <c r="I928" s="87"/>
      <c r="J928" s="87"/>
      <c r="K928" s="87"/>
      <c r="L928" s="87"/>
      <c r="M928" s="87"/>
      <c r="N928" s="87"/>
      <c r="O928" s="87"/>
      <c r="P928" s="87"/>
      <c r="Q928" s="87"/>
      <c r="R928" s="87"/>
      <c r="S928" s="87">
        <f>SUM(B928:R928)</f>
        <v>0</v>
      </c>
      <c r="T928" s="87">
        <f>IF(S928=0,0,1)</f>
        <v>0</v>
      </c>
      <c r="U928" s="87" t="b">
        <f>AND(V928:X928)</f>
        <v>0</v>
      </c>
      <c r="V928" s="87" t="b">
        <f>(Requirements!K930="Normative")</f>
        <v>1</v>
      </c>
      <c r="W928" s="87" t="b">
        <f>AND(Requirements!L930&lt;&gt;"Non-testable",Requirements!L930&lt;&gt;"Deleted",Requirements!L930&lt;&gt;"")</f>
        <v>0</v>
      </c>
      <c r="X928" s="87" t="b">
        <f>(VLOOKUP(Requirements!I930,Scope[[Role]:[Description]],2,FALSE)="In")</f>
        <v>1</v>
      </c>
      <c r="Y928" s="87">
        <f>IF(U928,T928, 0)</f>
        <v>0</v>
      </c>
    </row>
    <row r="929" spans="1:25">
      <c r="A929" s="49" t="str">
        <f>Requirements!A931</f>
        <v>MS-FSA_R638</v>
      </c>
      <c r="B929" s="87"/>
      <c r="C929" s="87"/>
      <c r="D929" s="87"/>
      <c r="E929" s="87"/>
      <c r="F929" s="87"/>
      <c r="G929" s="87"/>
      <c r="H929" s="87"/>
      <c r="I929" s="87"/>
      <c r="J929" s="87"/>
      <c r="K929" s="87"/>
      <c r="L929" s="87"/>
      <c r="M929" s="87"/>
      <c r="N929" s="87"/>
      <c r="O929" s="87"/>
      <c r="P929" s="87"/>
      <c r="Q929" s="87"/>
      <c r="R929" s="87"/>
      <c r="S929" s="87">
        <f>SUM(B929:R929)</f>
        <v>0</v>
      </c>
      <c r="T929" s="87">
        <f>IF(S929=0,0,1)</f>
        <v>0</v>
      </c>
      <c r="U929" s="87" t="b">
        <f>AND(V929:X929)</f>
        <v>0</v>
      </c>
      <c r="V929" s="87" t="b">
        <f>(Requirements!K931="Normative")</f>
        <v>1</v>
      </c>
      <c r="W929" s="87" t="b">
        <f>AND(Requirements!L931&lt;&gt;"Non-testable",Requirements!L931&lt;&gt;"Deleted",Requirements!L931&lt;&gt;"")</f>
        <v>0</v>
      </c>
      <c r="X929" s="87" t="b">
        <f>(VLOOKUP(Requirements!I931,Scope[[Role]:[Description]],2,FALSE)="In")</f>
        <v>1</v>
      </c>
      <c r="Y929" s="87">
        <f>IF(U929,T929, 0)</f>
        <v>0</v>
      </c>
    </row>
    <row r="930" spans="1:25">
      <c r="A930" s="49" t="str">
        <f>Requirements!A932</f>
        <v>MS-FSA_R640</v>
      </c>
      <c r="B930" s="87"/>
      <c r="C930" s="87"/>
      <c r="D930" s="87"/>
      <c r="E930" s="87"/>
      <c r="F930" s="87"/>
      <c r="G930" s="87"/>
      <c r="H930" s="87"/>
      <c r="I930" s="87"/>
      <c r="J930" s="87"/>
      <c r="K930" s="87"/>
      <c r="L930" s="87"/>
      <c r="M930" s="87"/>
      <c r="N930" s="87"/>
      <c r="O930" s="87"/>
      <c r="P930" s="87"/>
      <c r="Q930" s="87"/>
      <c r="R930" s="87"/>
      <c r="S930" s="87">
        <f>SUM(B930:R930)</f>
        <v>0</v>
      </c>
      <c r="T930" s="87">
        <f>IF(S930=0,0,1)</f>
        <v>0</v>
      </c>
      <c r="U930" s="87" t="b">
        <f>AND(V930:X930)</f>
        <v>0</v>
      </c>
      <c r="V930" s="87" t="b">
        <f>(Requirements!K932="Normative")</f>
        <v>1</v>
      </c>
      <c r="W930" s="87" t="b">
        <f>AND(Requirements!L932&lt;&gt;"Non-testable",Requirements!L932&lt;&gt;"Deleted",Requirements!L932&lt;&gt;"")</f>
        <v>0</v>
      </c>
      <c r="X930" s="87" t="b">
        <f>(VLOOKUP(Requirements!I932,Scope[[Role]:[Description]],2,FALSE)="In")</f>
        <v>1</v>
      </c>
      <c r="Y930" s="87">
        <f>IF(U930,T930, 0)</f>
        <v>0</v>
      </c>
    </row>
    <row r="931" spans="1:25">
      <c r="A931" s="49" t="str">
        <f>Requirements!A933</f>
        <v>MS-FSA_R639</v>
      </c>
      <c r="B931" s="87"/>
      <c r="C931" s="87"/>
      <c r="D931" s="87"/>
      <c r="E931" s="87"/>
      <c r="F931" s="87"/>
      <c r="G931" s="87"/>
      <c r="H931" s="87"/>
      <c r="I931" s="87"/>
      <c r="J931" s="87"/>
      <c r="K931" s="87"/>
      <c r="L931" s="87"/>
      <c r="M931" s="87"/>
      <c r="N931" s="87"/>
      <c r="O931" s="87"/>
      <c r="P931" s="87"/>
      <c r="Q931" s="87"/>
      <c r="R931" s="87"/>
      <c r="S931" s="87">
        <f>SUM(B931:R931)</f>
        <v>0</v>
      </c>
      <c r="T931" s="87">
        <f>IF(S931=0,0,1)</f>
        <v>0</v>
      </c>
      <c r="U931" s="87" t="b">
        <f>AND(V931:X931)</f>
        <v>0</v>
      </c>
      <c r="V931" s="87" t="b">
        <f>(Requirements!K933="Normative")</f>
        <v>1</v>
      </c>
      <c r="W931" s="87" t="b">
        <f>AND(Requirements!L933&lt;&gt;"Non-testable",Requirements!L933&lt;&gt;"Deleted",Requirements!L933&lt;&gt;"")</f>
        <v>0</v>
      </c>
      <c r="X931" s="87" t="b">
        <f>(VLOOKUP(Requirements!I933,Scope[[Role]:[Description]],2,FALSE)="In")</f>
        <v>1</v>
      </c>
      <c r="Y931" s="87">
        <f>IF(U931,T931, 0)</f>
        <v>0</v>
      </c>
    </row>
    <row r="932" spans="1:25">
      <c r="A932" s="49" t="str">
        <f>Requirements!A934</f>
        <v>MS-FSA_R641</v>
      </c>
      <c r="B932" s="87"/>
      <c r="C932" s="87"/>
      <c r="D932" s="87"/>
      <c r="E932" s="87"/>
      <c r="F932" s="87"/>
      <c r="G932" s="87"/>
      <c r="H932" s="87"/>
      <c r="I932" s="87"/>
      <c r="J932" s="87"/>
      <c r="K932" s="87"/>
      <c r="L932" s="87"/>
      <c r="M932" s="87"/>
      <c r="N932" s="87"/>
      <c r="O932" s="87"/>
      <c r="P932" s="87"/>
      <c r="Q932" s="87"/>
      <c r="R932" s="87"/>
      <c r="S932" s="87">
        <f>SUM(B932:R932)</f>
        <v>0</v>
      </c>
      <c r="T932" s="87">
        <f>IF(S932=0,0,1)</f>
        <v>0</v>
      </c>
      <c r="U932" s="87" t="b">
        <f>AND(V932:X932)</f>
        <v>0</v>
      </c>
      <c r="V932" s="87" t="b">
        <f>(Requirements!K934="Normative")</f>
        <v>1</v>
      </c>
      <c r="W932" s="87" t="b">
        <f>AND(Requirements!L934&lt;&gt;"Non-testable",Requirements!L934&lt;&gt;"Deleted",Requirements!L934&lt;&gt;"")</f>
        <v>0</v>
      </c>
      <c r="X932" s="87" t="b">
        <f>(VLOOKUP(Requirements!I934,Scope[[Role]:[Description]],2,FALSE)="In")</f>
        <v>1</v>
      </c>
      <c r="Y932" s="87">
        <f>IF(U932,T932, 0)</f>
        <v>0</v>
      </c>
    </row>
    <row r="933" spans="1:25">
      <c r="A933" s="49" t="str">
        <f>Requirements!A935</f>
        <v>MS-FSA_R642</v>
      </c>
      <c r="B933" s="87"/>
      <c r="C933" s="87"/>
      <c r="D933" s="87"/>
      <c r="E933" s="87"/>
      <c r="F933" s="87"/>
      <c r="G933" s="87"/>
      <c r="H933" s="87"/>
      <c r="I933" s="87"/>
      <c r="J933" s="87"/>
      <c r="K933" s="87"/>
      <c r="L933" s="87"/>
      <c r="M933" s="87"/>
      <c r="N933" s="87"/>
      <c r="O933" s="87"/>
      <c r="P933" s="87"/>
      <c r="Q933" s="87"/>
      <c r="R933" s="87"/>
      <c r="S933" s="87">
        <f>SUM(B933:R933)</f>
        <v>0</v>
      </c>
      <c r="T933" s="87">
        <f>IF(S933=0,0,1)</f>
        <v>0</v>
      </c>
      <c r="U933" s="87" t="b">
        <f>AND(V933:X933)</f>
        <v>0</v>
      </c>
      <c r="V933" s="87" t="b">
        <f>(Requirements!K935="Normative")</f>
        <v>1</v>
      </c>
      <c r="W933" s="87" t="b">
        <f>AND(Requirements!L935&lt;&gt;"Non-testable",Requirements!L935&lt;&gt;"Deleted",Requirements!L935&lt;&gt;"")</f>
        <v>0</v>
      </c>
      <c r="X933" s="87" t="b">
        <f>(VLOOKUP(Requirements!I935,Scope[[Role]:[Description]],2,FALSE)="In")</f>
        <v>1</v>
      </c>
      <c r="Y933" s="87">
        <f>IF(U933,T933, 0)</f>
        <v>0</v>
      </c>
    </row>
    <row r="934" spans="1:25">
      <c r="A934" s="49" t="str">
        <f>Requirements!A936</f>
        <v>MS-FSA_R4513</v>
      </c>
      <c r="B934" s="87"/>
      <c r="C934" s="87"/>
      <c r="D934" s="87"/>
      <c r="E934" s="87"/>
      <c r="F934" s="87"/>
      <c r="G934" s="87"/>
      <c r="H934" s="87"/>
      <c r="I934" s="87"/>
      <c r="J934" s="87"/>
      <c r="K934" s="87"/>
      <c r="L934" s="87"/>
      <c r="M934" s="87"/>
      <c r="N934" s="87"/>
      <c r="O934" s="87"/>
      <c r="P934" s="87"/>
      <c r="Q934" s="87"/>
      <c r="R934" s="87"/>
      <c r="S934" s="87">
        <f>SUM(B934:R934)</f>
        <v>0</v>
      </c>
      <c r="T934" s="87">
        <f>IF(S934=0,0,1)</f>
        <v>0</v>
      </c>
      <c r="U934" s="87" t="b">
        <f>AND(V934:X934)</f>
        <v>0</v>
      </c>
      <c r="V934" s="87" t="b">
        <f>(Requirements!K936="Normative")</f>
        <v>0</v>
      </c>
      <c r="W934" s="87" t="b">
        <f>AND(Requirements!L936&lt;&gt;"Non-testable",Requirements!L936&lt;&gt;"Deleted",Requirements!L936&lt;&gt;"")</f>
        <v>1</v>
      </c>
      <c r="X934" s="87" t="b">
        <f>(VLOOKUP(Requirements!I936,Scope[[Role]:[Description]],2,FALSE)="In")</f>
        <v>1</v>
      </c>
      <c r="Y934" s="87">
        <f>IF(U934,T934, 0)</f>
        <v>0</v>
      </c>
    </row>
    <row r="935" spans="1:25">
      <c r="A935" s="156" t="str">
        <f>Requirements!A937</f>
        <v>MS-FSA_R578</v>
      </c>
      <c r="B935" s="87">
        <v>1</v>
      </c>
      <c r="C935" s="87"/>
      <c r="D935" s="87"/>
      <c r="E935" s="87"/>
      <c r="F935" s="87"/>
      <c r="G935" s="87"/>
      <c r="H935" s="87"/>
      <c r="I935" s="87"/>
      <c r="J935" s="87"/>
      <c r="K935" s="87"/>
      <c r="L935" s="87"/>
      <c r="M935" s="87"/>
      <c r="N935" s="87"/>
      <c r="O935" s="87"/>
      <c r="P935" s="87"/>
      <c r="Q935" s="87"/>
      <c r="R935" s="87"/>
      <c r="S935" s="87">
        <f>SUM(B935:R935)</f>
        <v>1</v>
      </c>
      <c r="T935" s="52">
        <f>IF(S935=0,0,1)</f>
        <v>1</v>
      </c>
      <c r="U935" s="52" t="b">
        <f>AND(V935:X935)</f>
        <v>1</v>
      </c>
      <c r="V935" s="87" t="b">
        <f>(Requirements!K937="Normative")</f>
        <v>1</v>
      </c>
      <c r="W935" s="87" t="b">
        <f>AND(Requirements!L937&lt;&gt;"Non-testable",Requirements!L937&lt;&gt;"Deleted",Requirements!L937&lt;&gt;"")</f>
        <v>1</v>
      </c>
      <c r="X935" s="87" t="b">
        <f>(VLOOKUP(Requirements!I937,Scope[[Role]:[Description]],2,FALSE)="In")</f>
        <v>1</v>
      </c>
      <c r="Y935" s="87">
        <f>IF(U935,T935, 0)</f>
        <v>1</v>
      </c>
    </row>
    <row r="936" spans="1:25">
      <c r="A936" s="156" t="str">
        <f>Requirements!A938</f>
        <v>MS-FSA_R579</v>
      </c>
      <c r="B936" s="87">
        <v>1</v>
      </c>
      <c r="C936" s="87"/>
      <c r="D936" s="87"/>
      <c r="E936" s="87"/>
      <c r="F936" s="87"/>
      <c r="G936" s="87"/>
      <c r="H936" s="87"/>
      <c r="I936" s="87"/>
      <c r="J936" s="87"/>
      <c r="K936" s="87"/>
      <c r="L936" s="87"/>
      <c r="M936" s="87"/>
      <c r="N936" s="87"/>
      <c r="O936" s="87"/>
      <c r="P936" s="87"/>
      <c r="Q936" s="87"/>
      <c r="R936" s="87"/>
      <c r="S936" s="87">
        <f>SUM(B936:R936)</f>
        <v>1</v>
      </c>
      <c r="T936" s="52">
        <f>IF(S936=0,0,1)</f>
        <v>1</v>
      </c>
      <c r="U936" s="52" t="b">
        <f>AND(V936:X936)</f>
        <v>1</v>
      </c>
      <c r="V936" s="87" t="b">
        <f>(Requirements!K938="Normative")</f>
        <v>1</v>
      </c>
      <c r="W936" s="87" t="b">
        <f>AND(Requirements!L938&lt;&gt;"Non-testable",Requirements!L938&lt;&gt;"Deleted",Requirements!L938&lt;&gt;"")</f>
        <v>1</v>
      </c>
      <c r="X936" s="87" t="b">
        <f>(VLOOKUP(Requirements!I938,Scope[[Role]:[Description]],2,FALSE)="In")</f>
        <v>1</v>
      </c>
      <c r="Y936" s="87">
        <f>IF(U936,T936, 0)</f>
        <v>1</v>
      </c>
    </row>
    <row r="937" spans="1:25">
      <c r="A937" s="49" t="str">
        <f>Requirements!A939</f>
        <v>MS-FSA_R580</v>
      </c>
      <c r="B937" s="87"/>
      <c r="C937" s="87"/>
      <c r="D937" s="87"/>
      <c r="E937" s="87"/>
      <c r="F937" s="87"/>
      <c r="G937" s="87"/>
      <c r="H937" s="87"/>
      <c r="I937" s="87"/>
      <c r="J937" s="87"/>
      <c r="K937" s="87"/>
      <c r="L937" s="87"/>
      <c r="M937" s="87"/>
      <c r="N937" s="87"/>
      <c r="O937" s="87"/>
      <c r="P937" s="87"/>
      <c r="Q937" s="87"/>
      <c r="R937" s="87"/>
      <c r="S937" s="87">
        <f>SUM(B937:R937)</f>
        <v>0</v>
      </c>
      <c r="T937" s="87">
        <f>IF(S937=0,0,1)</f>
        <v>0</v>
      </c>
      <c r="U937" s="87" t="b">
        <f>AND(V937:X937)</f>
        <v>0</v>
      </c>
      <c r="V937" s="87" t="b">
        <f>(Requirements!K939="Normative")</f>
        <v>1</v>
      </c>
      <c r="W937" s="87" t="b">
        <f>AND(Requirements!L939&lt;&gt;"Non-testable",Requirements!L939&lt;&gt;"Deleted",Requirements!L939&lt;&gt;"")</f>
        <v>0</v>
      </c>
      <c r="X937" s="87" t="b">
        <f>(VLOOKUP(Requirements!I939,Scope[[Role]:[Description]],2,FALSE)="In")</f>
        <v>1</v>
      </c>
      <c r="Y937" s="87">
        <f>IF(U937,T937, 0)</f>
        <v>0</v>
      </c>
    </row>
    <row r="938" spans="1:25">
      <c r="A938" s="49" t="str">
        <f>Requirements!A940</f>
        <v>MS-FSA_R581</v>
      </c>
      <c r="B938" s="87"/>
      <c r="C938" s="87"/>
      <c r="D938" s="87"/>
      <c r="E938" s="87"/>
      <c r="F938" s="87"/>
      <c r="G938" s="87"/>
      <c r="H938" s="87"/>
      <c r="I938" s="87"/>
      <c r="J938" s="87"/>
      <c r="K938" s="87"/>
      <c r="L938" s="87"/>
      <c r="M938" s="87"/>
      <c r="N938" s="87"/>
      <c r="O938" s="87"/>
      <c r="P938" s="87"/>
      <c r="Q938" s="87"/>
      <c r="R938" s="87"/>
      <c r="S938" s="87">
        <f>SUM(B938:R938)</f>
        <v>0</v>
      </c>
      <c r="T938" s="87">
        <f>IF(S938=0,0,1)</f>
        <v>0</v>
      </c>
      <c r="U938" s="87" t="b">
        <f>AND(V938:X938)</f>
        <v>0</v>
      </c>
      <c r="V938" s="87" t="b">
        <f>(Requirements!K940="Normative")</f>
        <v>1</v>
      </c>
      <c r="W938" s="87" t="b">
        <f>AND(Requirements!L940&lt;&gt;"Non-testable",Requirements!L940&lt;&gt;"Deleted",Requirements!L940&lt;&gt;"")</f>
        <v>0</v>
      </c>
      <c r="X938" s="87" t="b">
        <f>(VLOOKUP(Requirements!I940,Scope[[Role]:[Description]],2,FALSE)="In")</f>
        <v>1</v>
      </c>
      <c r="Y938" s="87">
        <f>IF(U938,T938, 0)</f>
        <v>0</v>
      </c>
    </row>
    <row r="939" spans="1:25">
      <c r="A939" s="49" t="str">
        <f>Requirements!A941</f>
        <v>MS-FSA_R582</v>
      </c>
      <c r="B939" s="87"/>
      <c r="C939" s="87"/>
      <c r="D939" s="87"/>
      <c r="E939" s="87"/>
      <c r="F939" s="87"/>
      <c r="G939" s="87"/>
      <c r="H939" s="87"/>
      <c r="I939" s="87"/>
      <c r="J939" s="87"/>
      <c r="K939" s="87"/>
      <c r="L939" s="87"/>
      <c r="M939" s="87"/>
      <c r="N939" s="87"/>
      <c r="O939" s="87"/>
      <c r="P939" s="87"/>
      <c r="Q939" s="87"/>
      <c r="R939" s="87"/>
      <c r="S939" s="87">
        <f>SUM(B939:R939)</f>
        <v>0</v>
      </c>
      <c r="T939" s="87">
        <f>IF(S939=0,0,1)</f>
        <v>0</v>
      </c>
      <c r="U939" s="87" t="b">
        <f>AND(V939:X939)</f>
        <v>0</v>
      </c>
      <c r="V939" s="87" t="b">
        <f>(Requirements!K941="Normative")</f>
        <v>1</v>
      </c>
      <c r="W939" s="87" t="b">
        <f>AND(Requirements!L941&lt;&gt;"Non-testable",Requirements!L941&lt;&gt;"Deleted",Requirements!L941&lt;&gt;"")</f>
        <v>0</v>
      </c>
      <c r="X939" s="87" t="b">
        <f>(VLOOKUP(Requirements!I941,Scope[[Role]:[Description]],2,FALSE)="In")</f>
        <v>1</v>
      </c>
      <c r="Y939" s="87">
        <f>IF(U939,T939, 0)</f>
        <v>0</v>
      </c>
    </row>
    <row r="940" spans="1:25">
      <c r="A940" s="49" t="str">
        <f>Requirements!A942</f>
        <v>MS-FSA_R583</v>
      </c>
      <c r="B940" s="87"/>
      <c r="C940" s="87"/>
      <c r="D940" s="87"/>
      <c r="E940" s="87"/>
      <c r="F940" s="87"/>
      <c r="G940" s="87"/>
      <c r="H940" s="87"/>
      <c r="I940" s="87"/>
      <c r="J940" s="87"/>
      <c r="K940" s="87"/>
      <c r="L940" s="87"/>
      <c r="M940" s="87"/>
      <c r="N940" s="87"/>
      <c r="O940" s="87"/>
      <c r="P940" s="87"/>
      <c r="Q940" s="87"/>
      <c r="R940" s="87"/>
      <c r="S940" s="87">
        <f>SUM(B940:R940)</f>
        <v>0</v>
      </c>
      <c r="T940" s="87">
        <f>IF(S940=0,0,1)</f>
        <v>0</v>
      </c>
      <c r="U940" s="87" t="b">
        <f>AND(V940:X940)</f>
        <v>0</v>
      </c>
      <c r="V940" s="87" t="b">
        <f>(Requirements!K942="Normative")</f>
        <v>1</v>
      </c>
      <c r="W940" s="87" t="b">
        <f>AND(Requirements!L942&lt;&gt;"Non-testable",Requirements!L942&lt;&gt;"Deleted",Requirements!L942&lt;&gt;"")</f>
        <v>0</v>
      </c>
      <c r="X940" s="87" t="b">
        <f>(VLOOKUP(Requirements!I942,Scope[[Role]:[Description]],2,FALSE)="In")</f>
        <v>1</v>
      </c>
      <c r="Y940" s="87">
        <f>IF(U940,T940, 0)</f>
        <v>0</v>
      </c>
    </row>
    <row r="941" spans="1:25">
      <c r="A941" s="156" t="str">
        <f>Requirements!A943</f>
        <v>MS-FSA_R584</v>
      </c>
      <c r="B941" s="87">
        <v>1</v>
      </c>
      <c r="C941" s="87"/>
      <c r="D941" s="87"/>
      <c r="E941" s="87"/>
      <c r="F941" s="87"/>
      <c r="G941" s="87"/>
      <c r="H941" s="87"/>
      <c r="I941" s="87"/>
      <c r="J941" s="87"/>
      <c r="K941" s="87"/>
      <c r="L941" s="87"/>
      <c r="M941" s="87"/>
      <c r="N941" s="87"/>
      <c r="O941" s="87"/>
      <c r="P941" s="87"/>
      <c r="Q941" s="87"/>
      <c r="R941" s="87"/>
      <c r="S941" s="87">
        <f>SUM(B941:R941)</f>
        <v>1</v>
      </c>
      <c r="T941" s="52">
        <f>IF(S941=0,0,1)</f>
        <v>1</v>
      </c>
      <c r="U941" s="52" t="b">
        <f>AND(V941:X941)</f>
        <v>1</v>
      </c>
      <c r="V941" s="87" t="b">
        <f>(Requirements!K943="Normative")</f>
        <v>1</v>
      </c>
      <c r="W941" s="87" t="b">
        <f>AND(Requirements!L943&lt;&gt;"Non-testable",Requirements!L943&lt;&gt;"Deleted",Requirements!L943&lt;&gt;"")</f>
        <v>1</v>
      </c>
      <c r="X941" s="87" t="b">
        <f>(VLOOKUP(Requirements!I943,Scope[[Role]:[Description]],2,FALSE)="In")</f>
        <v>1</v>
      </c>
      <c r="Y941" s="87">
        <f>IF(U941,T941, 0)</f>
        <v>1</v>
      </c>
    </row>
    <row r="942" spans="1:25">
      <c r="A942" s="49" t="str">
        <f>Requirements!A944</f>
        <v>MS-FSA_R586</v>
      </c>
      <c r="B942" s="87"/>
      <c r="C942" s="87"/>
      <c r="D942" s="87"/>
      <c r="E942" s="87"/>
      <c r="F942" s="87"/>
      <c r="G942" s="87"/>
      <c r="H942" s="87"/>
      <c r="I942" s="87"/>
      <c r="J942" s="87"/>
      <c r="K942" s="87"/>
      <c r="L942" s="87"/>
      <c r="M942" s="87"/>
      <c r="N942" s="87"/>
      <c r="O942" s="87"/>
      <c r="P942" s="87"/>
      <c r="Q942" s="87"/>
      <c r="R942" s="87"/>
      <c r="S942" s="87">
        <f>SUM(B942:R942)</f>
        <v>0</v>
      </c>
      <c r="T942" s="87">
        <f>IF(S942=0,0,1)</f>
        <v>0</v>
      </c>
      <c r="U942" s="87" t="b">
        <f>AND(V942:X942)</f>
        <v>0</v>
      </c>
      <c r="V942" s="87" t="b">
        <f>(Requirements!K944="Normative")</f>
        <v>1</v>
      </c>
      <c r="W942" s="87" t="b">
        <f>AND(Requirements!L944&lt;&gt;"Non-testable",Requirements!L944&lt;&gt;"Deleted",Requirements!L944&lt;&gt;"")</f>
        <v>0</v>
      </c>
      <c r="X942" s="87" t="b">
        <f>(VLOOKUP(Requirements!I944,Scope[[Role]:[Description]],2,FALSE)="In")</f>
        <v>1</v>
      </c>
      <c r="Y942" s="87">
        <f>IF(U942,T942, 0)</f>
        <v>0</v>
      </c>
    </row>
    <row r="943" spans="1:25">
      <c r="A943" s="49" t="str">
        <f>Requirements!A945</f>
        <v>MS-FSA_R2407</v>
      </c>
      <c r="B943" s="87"/>
      <c r="C943" s="87"/>
      <c r="D943" s="87"/>
      <c r="E943" s="87"/>
      <c r="F943" s="87"/>
      <c r="G943" s="87"/>
      <c r="H943" s="87"/>
      <c r="I943" s="87"/>
      <c r="J943" s="87"/>
      <c r="K943" s="87"/>
      <c r="L943" s="87"/>
      <c r="M943" s="87"/>
      <c r="N943" s="87"/>
      <c r="O943" s="87"/>
      <c r="P943" s="87"/>
      <c r="Q943" s="87"/>
      <c r="R943" s="87"/>
      <c r="S943" s="87">
        <f>SUM(B943:R943)</f>
        <v>0</v>
      </c>
      <c r="T943" s="87">
        <f>IF(S943=0,0,1)</f>
        <v>0</v>
      </c>
      <c r="U943" s="87" t="b">
        <f>AND(V943:X943)</f>
        <v>0</v>
      </c>
      <c r="V943" s="87" t="b">
        <f>(Requirements!K945="Normative")</f>
        <v>1</v>
      </c>
      <c r="W943" s="87" t="b">
        <f>AND(Requirements!L945&lt;&gt;"Non-testable",Requirements!L945&lt;&gt;"Deleted",Requirements!L945&lt;&gt;"")</f>
        <v>0</v>
      </c>
      <c r="X943" s="87" t="b">
        <f>(VLOOKUP(Requirements!I945,Scope[[Role]:[Description]],2,FALSE)="In")</f>
        <v>1</v>
      </c>
      <c r="Y943" s="87">
        <f>IF(U943,T943, 0)</f>
        <v>0</v>
      </c>
    </row>
    <row r="944" spans="1:25">
      <c r="A944" s="49" t="str">
        <f>Requirements!A946</f>
        <v>MS-FSA_R4514</v>
      </c>
      <c r="B944" s="87"/>
      <c r="C944" s="87"/>
      <c r="D944" s="87"/>
      <c r="E944" s="87"/>
      <c r="F944" s="87"/>
      <c r="G944" s="87"/>
      <c r="H944" s="87"/>
      <c r="I944" s="87"/>
      <c r="J944" s="87"/>
      <c r="K944" s="87"/>
      <c r="L944" s="87"/>
      <c r="M944" s="87"/>
      <c r="N944" s="87"/>
      <c r="O944" s="87"/>
      <c r="P944" s="87"/>
      <c r="Q944" s="87"/>
      <c r="R944" s="87"/>
      <c r="S944" s="87">
        <f>SUM(B944:R944)</f>
        <v>0</v>
      </c>
      <c r="T944" s="87">
        <f>IF(S944=0,0,1)</f>
        <v>0</v>
      </c>
      <c r="U944" s="87" t="b">
        <f>AND(V944:X944)</f>
        <v>0</v>
      </c>
      <c r="V944" s="87" t="b">
        <f>(Requirements!K946="Normative")</f>
        <v>1</v>
      </c>
      <c r="W944" s="87" t="b">
        <f>AND(Requirements!L946&lt;&gt;"Non-testable",Requirements!L946&lt;&gt;"Deleted",Requirements!L946&lt;&gt;"")</f>
        <v>0</v>
      </c>
      <c r="X944" s="87" t="b">
        <f>(VLOOKUP(Requirements!I946,Scope[[Role]:[Description]],2,FALSE)="In")</f>
        <v>1</v>
      </c>
      <c r="Y944" s="87">
        <f>IF(U944,T944, 0)</f>
        <v>0</v>
      </c>
    </row>
    <row r="945" spans="1:25">
      <c r="A945" s="49" t="str">
        <f>Requirements!A947</f>
        <v>MS-FSA_R4515</v>
      </c>
      <c r="B945" s="87"/>
      <c r="C945" s="87"/>
      <c r="D945" s="87"/>
      <c r="E945" s="87"/>
      <c r="F945" s="87"/>
      <c r="G945" s="87"/>
      <c r="H945" s="87"/>
      <c r="I945" s="87"/>
      <c r="J945" s="87"/>
      <c r="K945" s="87"/>
      <c r="L945" s="87"/>
      <c r="M945" s="87"/>
      <c r="N945" s="87"/>
      <c r="O945" s="87"/>
      <c r="P945" s="87"/>
      <c r="Q945" s="87"/>
      <c r="R945" s="87"/>
      <c r="S945" s="87">
        <f>SUM(B945:R945)</f>
        <v>0</v>
      </c>
      <c r="T945" s="87">
        <f>IF(S945=0,0,1)</f>
        <v>0</v>
      </c>
      <c r="U945" s="87" t="b">
        <f>AND(V945:X945)</f>
        <v>0</v>
      </c>
      <c r="V945" s="87" t="b">
        <f>(Requirements!K947="Normative")</f>
        <v>1</v>
      </c>
      <c r="W945" s="87" t="b">
        <f>AND(Requirements!L947&lt;&gt;"Non-testable",Requirements!L947&lt;&gt;"Deleted",Requirements!L947&lt;&gt;"")</f>
        <v>0</v>
      </c>
      <c r="X945" s="87" t="b">
        <f>(VLOOKUP(Requirements!I947,Scope[[Role]:[Description]],2,FALSE)="In")</f>
        <v>1</v>
      </c>
      <c r="Y945" s="87">
        <f>IF(U945,T945, 0)</f>
        <v>0</v>
      </c>
    </row>
    <row r="946" spans="1:25">
      <c r="A946" s="49" t="str">
        <f>Requirements!A948</f>
        <v>MS-FSA_R4516</v>
      </c>
      <c r="B946" s="87"/>
      <c r="C946" s="87"/>
      <c r="D946" s="87"/>
      <c r="E946" s="87"/>
      <c r="F946" s="87"/>
      <c r="G946" s="87"/>
      <c r="H946" s="87"/>
      <c r="I946" s="87"/>
      <c r="J946" s="87"/>
      <c r="K946" s="87"/>
      <c r="L946" s="87"/>
      <c r="M946" s="87"/>
      <c r="N946" s="87"/>
      <c r="O946" s="87"/>
      <c r="P946" s="87"/>
      <c r="Q946" s="87"/>
      <c r="R946" s="87"/>
      <c r="S946" s="87">
        <f>SUM(B946:R946)</f>
        <v>0</v>
      </c>
      <c r="T946" s="87">
        <f>IF(S946=0,0,1)</f>
        <v>0</v>
      </c>
      <c r="U946" s="87" t="b">
        <f>AND(V946:X946)</f>
        <v>0</v>
      </c>
      <c r="V946" s="87" t="b">
        <f>(Requirements!K948="Normative")</f>
        <v>1</v>
      </c>
      <c r="W946" s="87" t="b">
        <f>AND(Requirements!L948&lt;&gt;"Non-testable",Requirements!L948&lt;&gt;"Deleted",Requirements!L948&lt;&gt;"")</f>
        <v>0</v>
      </c>
      <c r="X946" s="87" t="b">
        <f>(VLOOKUP(Requirements!I948,Scope[[Role]:[Description]],2,FALSE)="In")</f>
        <v>1</v>
      </c>
      <c r="Y946" s="87">
        <f>IF(U946,T946, 0)</f>
        <v>0</v>
      </c>
    </row>
    <row r="947" spans="1:25">
      <c r="A947" s="49" t="str">
        <f>Requirements!A949</f>
        <v>MS-FSA_R4517</v>
      </c>
      <c r="B947" s="87"/>
      <c r="C947" s="87"/>
      <c r="D947" s="87"/>
      <c r="E947" s="87"/>
      <c r="F947" s="87"/>
      <c r="G947" s="87"/>
      <c r="H947" s="87"/>
      <c r="I947" s="87"/>
      <c r="J947" s="87"/>
      <c r="K947" s="87"/>
      <c r="L947" s="87"/>
      <c r="M947" s="87"/>
      <c r="N947" s="87"/>
      <c r="O947" s="87"/>
      <c r="P947" s="87"/>
      <c r="Q947" s="87"/>
      <c r="R947" s="87"/>
      <c r="S947" s="87">
        <f>SUM(B947:R947)</f>
        <v>0</v>
      </c>
      <c r="T947" s="87">
        <f>IF(S947=0,0,1)</f>
        <v>0</v>
      </c>
      <c r="U947" s="87" t="b">
        <f>AND(V947:X947)</f>
        <v>0</v>
      </c>
      <c r="V947" s="87" t="b">
        <f>(Requirements!K949="Normative")</f>
        <v>1</v>
      </c>
      <c r="W947" s="87" t="b">
        <f>AND(Requirements!L949&lt;&gt;"Non-testable",Requirements!L949&lt;&gt;"Deleted",Requirements!L949&lt;&gt;"")</f>
        <v>0</v>
      </c>
      <c r="X947" s="87" t="b">
        <f>(VLOOKUP(Requirements!I949,Scope[[Role]:[Description]],2,FALSE)="In")</f>
        <v>1</v>
      </c>
      <c r="Y947" s="87">
        <f>IF(U947,T947, 0)</f>
        <v>0</v>
      </c>
    </row>
    <row r="948" spans="1:25">
      <c r="A948" s="49" t="str">
        <f>Requirements!A950</f>
        <v>MS-FSA_R2408</v>
      </c>
      <c r="B948" s="87"/>
      <c r="C948" s="87"/>
      <c r="D948" s="87"/>
      <c r="E948" s="87"/>
      <c r="F948" s="87"/>
      <c r="G948" s="87"/>
      <c r="H948" s="87"/>
      <c r="I948" s="87"/>
      <c r="J948" s="87"/>
      <c r="K948" s="87"/>
      <c r="L948" s="87"/>
      <c r="M948" s="87"/>
      <c r="N948" s="87"/>
      <c r="O948" s="87"/>
      <c r="P948" s="87"/>
      <c r="Q948" s="87"/>
      <c r="R948" s="87"/>
      <c r="S948" s="87">
        <f>SUM(B948:R948)</f>
        <v>0</v>
      </c>
      <c r="T948" s="87">
        <f>IF(S948=0,0,1)</f>
        <v>0</v>
      </c>
      <c r="U948" s="87" t="b">
        <f>AND(V948:X948)</f>
        <v>0</v>
      </c>
      <c r="V948" s="87" t="b">
        <f>(Requirements!K950="Normative")</f>
        <v>1</v>
      </c>
      <c r="W948" s="87" t="b">
        <f>AND(Requirements!L950&lt;&gt;"Non-testable",Requirements!L950&lt;&gt;"Deleted",Requirements!L950&lt;&gt;"")</f>
        <v>0</v>
      </c>
      <c r="X948" s="87" t="b">
        <f>(VLOOKUP(Requirements!I950,Scope[[Role]:[Description]],2,FALSE)="In")</f>
        <v>1</v>
      </c>
      <c r="Y948" s="87">
        <f>IF(U948,T948, 0)</f>
        <v>0</v>
      </c>
    </row>
    <row r="949" spans="1:25">
      <c r="A949" s="49" t="str">
        <f>Requirements!A951</f>
        <v>MS-FSA_R587</v>
      </c>
      <c r="B949" s="87"/>
      <c r="C949" s="87"/>
      <c r="D949" s="87"/>
      <c r="E949" s="87"/>
      <c r="F949" s="87"/>
      <c r="G949" s="87"/>
      <c r="H949" s="87"/>
      <c r="I949" s="87"/>
      <c r="J949" s="87"/>
      <c r="K949" s="87"/>
      <c r="L949" s="87"/>
      <c r="M949" s="87"/>
      <c r="N949" s="87"/>
      <c r="O949" s="87"/>
      <c r="P949" s="87"/>
      <c r="Q949" s="87"/>
      <c r="R949" s="87"/>
      <c r="S949" s="87">
        <f>SUM(B949:R949)</f>
        <v>0</v>
      </c>
      <c r="T949" s="87">
        <f>IF(S949=0,0,1)</f>
        <v>0</v>
      </c>
      <c r="U949" s="87" t="b">
        <f>AND(V949:X949)</f>
        <v>0</v>
      </c>
      <c r="V949" s="87" t="b">
        <f>(Requirements!K951="Normative")</f>
        <v>1</v>
      </c>
      <c r="W949" s="87" t="b">
        <f>AND(Requirements!L951&lt;&gt;"Non-testable",Requirements!L951&lt;&gt;"Deleted",Requirements!L951&lt;&gt;"")</f>
        <v>0</v>
      </c>
      <c r="X949" s="87" t="b">
        <f>(VLOOKUP(Requirements!I951,Scope[[Role]:[Description]],2,FALSE)="In")</f>
        <v>1</v>
      </c>
      <c r="Y949" s="87">
        <f>IF(U949,T949, 0)</f>
        <v>0</v>
      </c>
    </row>
    <row r="950" spans="1:25">
      <c r="A950" s="49" t="str">
        <f>Requirements!A952</f>
        <v>MS-FSA_R588</v>
      </c>
      <c r="B950" s="87"/>
      <c r="C950" s="87"/>
      <c r="D950" s="87"/>
      <c r="E950" s="87"/>
      <c r="F950" s="87"/>
      <c r="G950" s="87"/>
      <c r="H950" s="87"/>
      <c r="I950" s="87"/>
      <c r="J950" s="87"/>
      <c r="K950" s="87"/>
      <c r="L950" s="87"/>
      <c r="M950" s="87"/>
      <c r="N950" s="87"/>
      <c r="O950" s="87"/>
      <c r="P950" s="87"/>
      <c r="Q950" s="87"/>
      <c r="R950" s="87"/>
      <c r="S950" s="87">
        <f>SUM(B950:R950)</f>
        <v>0</v>
      </c>
      <c r="T950" s="87">
        <f>IF(S950=0,0,1)</f>
        <v>0</v>
      </c>
      <c r="U950" s="87" t="b">
        <f>AND(V950:X950)</f>
        <v>0</v>
      </c>
      <c r="V950" s="87" t="b">
        <f>(Requirements!K952="Normative")</f>
        <v>1</v>
      </c>
      <c r="W950" s="87" t="b">
        <f>AND(Requirements!L952&lt;&gt;"Non-testable",Requirements!L952&lt;&gt;"Deleted",Requirements!L952&lt;&gt;"")</f>
        <v>0</v>
      </c>
      <c r="X950" s="87" t="b">
        <f>(VLOOKUP(Requirements!I952,Scope[[Role]:[Description]],2,FALSE)="In")</f>
        <v>1</v>
      </c>
      <c r="Y950" s="87">
        <f>IF(U950,T950, 0)</f>
        <v>0</v>
      </c>
    </row>
    <row r="951" spans="1:25">
      <c r="A951" s="49" t="str">
        <f>Requirements!A953</f>
        <v>MS-FSA_R2409</v>
      </c>
      <c r="B951" s="87"/>
      <c r="C951" s="87"/>
      <c r="D951" s="87"/>
      <c r="E951" s="87"/>
      <c r="F951" s="87"/>
      <c r="G951" s="87"/>
      <c r="H951" s="87"/>
      <c r="I951" s="87"/>
      <c r="J951" s="87"/>
      <c r="K951" s="87"/>
      <c r="L951" s="87"/>
      <c r="M951" s="87"/>
      <c r="N951" s="87"/>
      <c r="O951" s="87"/>
      <c r="P951" s="87"/>
      <c r="Q951" s="87"/>
      <c r="R951" s="87"/>
      <c r="S951" s="87">
        <f>SUM(B951:R951)</f>
        <v>0</v>
      </c>
      <c r="T951" s="87">
        <f>IF(S951=0,0,1)</f>
        <v>0</v>
      </c>
      <c r="U951" s="87" t="b">
        <f>AND(V951:X951)</f>
        <v>0</v>
      </c>
      <c r="V951" s="87" t="b">
        <f>(Requirements!K953="Normative")</f>
        <v>1</v>
      </c>
      <c r="W951" s="87" t="b">
        <f>AND(Requirements!L953&lt;&gt;"Non-testable",Requirements!L953&lt;&gt;"Deleted",Requirements!L953&lt;&gt;"")</f>
        <v>0</v>
      </c>
      <c r="X951" s="87" t="b">
        <f>(VLOOKUP(Requirements!I953,Scope[[Role]:[Description]],2,FALSE)="In")</f>
        <v>1</v>
      </c>
      <c r="Y951" s="87">
        <f>IF(U951,T951, 0)</f>
        <v>0</v>
      </c>
    </row>
    <row r="952" spans="1:25">
      <c r="A952" s="49" t="str">
        <f>Requirements!A954</f>
        <v>MS-FSA_R4518</v>
      </c>
      <c r="B952" s="87"/>
      <c r="C952" s="87"/>
      <c r="D952" s="87"/>
      <c r="E952" s="87"/>
      <c r="F952" s="87"/>
      <c r="G952" s="87"/>
      <c r="H952" s="87"/>
      <c r="I952" s="87"/>
      <c r="J952" s="87"/>
      <c r="K952" s="87"/>
      <c r="L952" s="87"/>
      <c r="M952" s="87"/>
      <c r="N952" s="87"/>
      <c r="O952" s="87"/>
      <c r="P952" s="87"/>
      <c r="Q952" s="87"/>
      <c r="R952" s="87"/>
      <c r="S952" s="87">
        <f>SUM(B952:R952)</f>
        <v>0</v>
      </c>
      <c r="T952" s="87">
        <f>IF(S952=0,0,1)</f>
        <v>0</v>
      </c>
      <c r="U952" s="87" t="b">
        <f>AND(V952:X952)</f>
        <v>0</v>
      </c>
      <c r="V952" s="87" t="b">
        <f>(Requirements!K954="Normative")</f>
        <v>1</v>
      </c>
      <c r="W952" s="87" t="b">
        <f>AND(Requirements!L954&lt;&gt;"Non-testable",Requirements!L954&lt;&gt;"Deleted",Requirements!L954&lt;&gt;"")</f>
        <v>0</v>
      </c>
      <c r="X952" s="87" t="b">
        <f>(VLOOKUP(Requirements!I954,Scope[[Role]:[Description]],2,FALSE)="In")</f>
        <v>1</v>
      </c>
      <c r="Y952" s="87">
        <f>IF(U952,T952, 0)</f>
        <v>0</v>
      </c>
    </row>
    <row r="953" spans="1:25">
      <c r="A953" s="49" t="str">
        <f>Requirements!A955</f>
        <v>MS-FSA_R4519</v>
      </c>
      <c r="B953" s="87"/>
      <c r="C953" s="87"/>
      <c r="D953" s="87"/>
      <c r="E953" s="87"/>
      <c r="F953" s="87"/>
      <c r="G953" s="87"/>
      <c r="H953" s="87"/>
      <c r="I953" s="87"/>
      <c r="J953" s="87"/>
      <c r="K953" s="87"/>
      <c r="L953" s="87"/>
      <c r="M953" s="87"/>
      <c r="N953" s="87"/>
      <c r="O953" s="87"/>
      <c r="P953" s="87"/>
      <c r="Q953" s="87"/>
      <c r="R953" s="87"/>
      <c r="S953" s="87">
        <f>SUM(B953:R953)</f>
        <v>0</v>
      </c>
      <c r="T953" s="87">
        <f>IF(S953=0,0,1)</f>
        <v>0</v>
      </c>
      <c r="U953" s="87" t="b">
        <f>AND(V953:X953)</f>
        <v>0</v>
      </c>
      <c r="V953" s="87" t="b">
        <f>(Requirements!K955="Normative")</f>
        <v>1</v>
      </c>
      <c r="W953" s="87" t="b">
        <f>AND(Requirements!L955&lt;&gt;"Non-testable",Requirements!L955&lt;&gt;"Deleted",Requirements!L955&lt;&gt;"")</f>
        <v>0</v>
      </c>
      <c r="X953" s="87" t="b">
        <f>(VLOOKUP(Requirements!I955,Scope[[Role]:[Description]],2,FALSE)="In")</f>
        <v>1</v>
      </c>
      <c r="Y953" s="87">
        <f>IF(U953,T953, 0)</f>
        <v>0</v>
      </c>
    </row>
    <row r="954" spans="1:25">
      <c r="A954" s="49" t="str">
        <f>Requirements!A956</f>
        <v>MS-FSA_R9820</v>
      </c>
      <c r="B954" s="87"/>
      <c r="C954" s="87"/>
      <c r="D954" s="87"/>
      <c r="E954" s="87"/>
      <c r="F954" s="87"/>
      <c r="G954" s="87"/>
      <c r="H954" s="87"/>
      <c r="I954" s="87"/>
      <c r="J954" s="87"/>
      <c r="K954" s="87"/>
      <c r="L954" s="87"/>
      <c r="M954" s="87"/>
      <c r="N954" s="87"/>
      <c r="O954" s="87"/>
      <c r="P954" s="87"/>
      <c r="Q954" s="87"/>
      <c r="R954" s="87"/>
      <c r="S954" s="87">
        <f>SUM(B954:R954)</f>
        <v>0</v>
      </c>
      <c r="T954" s="87">
        <f>IF(S954=0,0,1)</f>
        <v>0</v>
      </c>
      <c r="U954" s="87" t="b">
        <f>AND(V954:X954)</f>
        <v>0</v>
      </c>
      <c r="V954" s="87" t="b">
        <f>(Requirements!K956="Normative")</f>
        <v>1</v>
      </c>
      <c r="W954" s="87" t="b">
        <f>AND(Requirements!L956&lt;&gt;"Non-testable",Requirements!L956&lt;&gt;"Deleted",Requirements!L956&lt;&gt;"")</f>
        <v>0</v>
      </c>
      <c r="X954" s="87" t="b">
        <f>(VLOOKUP(Requirements!I956,Scope[[Role]:[Description]],2,FALSE)="In")</f>
        <v>1</v>
      </c>
      <c r="Y954" s="87">
        <f>IF(U954,T954, 0)</f>
        <v>0</v>
      </c>
    </row>
    <row r="955" spans="1:25">
      <c r="A955" s="49" t="str">
        <f>Requirements!A957</f>
        <v>MS-FSA_R9821</v>
      </c>
      <c r="B955" s="87"/>
      <c r="C955" s="87"/>
      <c r="D955" s="87"/>
      <c r="E955" s="87"/>
      <c r="F955" s="87"/>
      <c r="G955" s="87"/>
      <c r="H955" s="87"/>
      <c r="I955" s="87"/>
      <c r="J955" s="87"/>
      <c r="K955" s="87"/>
      <c r="L955" s="87"/>
      <c r="M955" s="87"/>
      <c r="N955" s="87"/>
      <c r="O955" s="87"/>
      <c r="P955" s="87"/>
      <c r="Q955" s="87"/>
      <c r="R955" s="87"/>
      <c r="S955" s="87">
        <f>SUM(B955:R955)</f>
        <v>0</v>
      </c>
      <c r="T955" s="87">
        <f>IF(S955=0,0,1)</f>
        <v>0</v>
      </c>
      <c r="U955" s="87" t="b">
        <f>AND(V955:X955)</f>
        <v>0</v>
      </c>
      <c r="V955" s="87" t="b">
        <f>(Requirements!K957="Normative")</f>
        <v>1</v>
      </c>
      <c r="W955" s="87" t="b">
        <f>AND(Requirements!L957&lt;&gt;"Non-testable",Requirements!L957&lt;&gt;"Deleted",Requirements!L957&lt;&gt;"")</f>
        <v>0</v>
      </c>
      <c r="X955" s="87" t="b">
        <f>(VLOOKUP(Requirements!I957,Scope[[Role]:[Description]],2,FALSE)="In")</f>
        <v>1</v>
      </c>
      <c r="Y955" s="87">
        <f>IF(U955,T955, 0)</f>
        <v>0</v>
      </c>
    </row>
    <row r="956" spans="1:25">
      <c r="A956" s="49" t="str">
        <f>Requirements!A958</f>
        <v>MS-FSA_R2410</v>
      </c>
      <c r="B956" s="87"/>
      <c r="C956" s="87"/>
      <c r="D956" s="87"/>
      <c r="E956" s="87"/>
      <c r="F956" s="87"/>
      <c r="G956" s="87"/>
      <c r="H956" s="87"/>
      <c r="I956" s="87"/>
      <c r="J956" s="87"/>
      <c r="K956" s="87"/>
      <c r="L956" s="87"/>
      <c r="M956" s="87"/>
      <c r="N956" s="87"/>
      <c r="O956" s="87"/>
      <c r="P956" s="87"/>
      <c r="Q956" s="87"/>
      <c r="R956" s="87"/>
      <c r="S956" s="87">
        <f>SUM(B956:R956)</f>
        <v>0</v>
      </c>
      <c r="T956" s="87">
        <f>IF(S956=0,0,1)</f>
        <v>0</v>
      </c>
      <c r="U956" s="87" t="b">
        <f>AND(V956:X956)</f>
        <v>0</v>
      </c>
      <c r="V956" s="87" t="b">
        <f>(Requirements!K958="Normative")</f>
        <v>0</v>
      </c>
      <c r="W956" s="87" t="b">
        <f>AND(Requirements!L958&lt;&gt;"Non-testable",Requirements!L958&lt;&gt;"Deleted",Requirements!L958&lt;&gt;"")</f>
        <v>1</v>
      </c>
      <c r="X956" s="87" t="b">
        <f>(VLOOKUP(Requirements!I958,Scope[[Role]:[Description]],2,FALSE)="In")</f>
        <v>1</v>
      </c>
      <c r="Y956" s="87">
        <f>IF(U956,T956, 0)</f>
        <v>0</v>
      </c>
    </row>
    <row r="957" spans="1:25">
      <c r="A957" s="49" t="str">
        <f>Requirements!A959</f>
        <v>MS-FSA_R589</v>
      </c>
      <c r="B957" s="87"/>
      <c r="C957" s="87"/>
      <c r="D957" s="87"/>
      <c r="E957" s="87"/>
      <c r="F957" s="87"/>
      <c r="G957" s="87"/>
      <c r="H957" s="87"/>
      <c r="I957" s="87"/>
      <c r="J957" s="87"/>
      <c r="K957" s="87"/>
      <c r="L957" s="87"/>
      <c r="M957" s="87"/>
      <c r="N957" s="87"/>
      <c r="O957" s="87"/>
      <c r="P957" s="87"/>
      <c r="Q957" s="87"/>
      <c r="R957" s="87"/>
      <c r="S957" s="87">
        <f>SUM(B957:R957)</f>
        <v>0</v>
      </c>
      <c r="T957" s="87">
        <f>IF(S957=0,0,1)</f>
        <v>0</v>
      </c>
      <c r="U957" s="87" t="b">
        <f>AND(V957:X957)</f>
        <v>0</v>
      </c>
      <c r="V957" s="87" t="b">
        <f>(Requirements!K959="Normative")</f>
        <v>0</v>
      </c>
      <c r="W957" s="87" t="b">
        <f>AND(Requirements!L959&lt;&gt;"Non-testable",Requirements!L959&lt;&gt;"Deleted",Requirements!L959&lt;&gt;"")</f>
        <v>1</v>
      </c>
      <c r="X957" s="87" t="b">
        <f>(VLOOKUP(Requirements!I959,Scope[[Role]:[Description]],2,FALSE)="In")</f>
        <v>1</v>
      </c>
      <c r="Y957" s="87">
        <f>IF(U957,T957, 0)</f>
        <v>0</v>
      </c>
    </row>
    <row r="958" spans="1:25">
      <c r="A958" s="49" t="str">
        <f>Requirements!A960</f>
        <v>MS-FSA_R590</v>
      </c>
      <c r="B958" s="87"/>
      <c r="C958" s="87"/>
      <c r="D958" s="87"/>
      <c r="E958" s="87"/>
      <c r="F958" s="87"/>
      <c r="G958" s="87"/>
      <c r="H958" s="87"/>
      <c r="I958" s="87"/>
      <c r="J958" s="87"/>
      <c r="K958" s="87"/>
      <c r="L958" s="87"/>
      <c r="M958" s="87"/>
      <c r="N958" s="87"/>
      <c r="O958" s="87"/>
      <c r="P958" s="87"/>
      <c r="Q958" s="87"/>
      <c r="R958" s="87"/>
      <c r="S958" s="87">
        <f>SUM(B958:R958)</f>
        <v>0</v>
      </c>
      <c r="T958" s="87">
        <f>IF(S958=0,0,1)</f>
        <v>0</v>
      </c>
      <c r="U958" s="87" t="b">
        <f>AND(V958:X958)</f>
        <v>0</v>
      </c>
      <c r="V958" s="87" t="b">
        <f>(Requirements!K960="Normative")</f>
        <v>1</v>
      </c>
      <c r="W958" s="87" t="b">
        <f>AND(Requirements!L960&lt;&gt;"Non-testable",Requirements!L960&lt;&gt;"Deleted",Requirements!L960&lt;&gt;"")</f>
        <v>0</v>
      </c>
      <c r="X958" s="87" t="b">
        <f>(VLOOKUP(Requirements!I960,Scope[[Role]:[Description]],2,FALSE)="In")</f>
        <v>1</v>
      </c>
      <c r="Y958" s="87">
        <f>IF(U958,T958, 0)</f>
        <v>0</v>
      </c>
    </row>
    <row r="959" spans="1:25">
      <c r="A959" s="49" t="str">
        <f>Requirements!A961</f>
        <v>MS-FSA_R2411</v>
      </c>
      <c r="B959" s="87"/>
      <c r="C959" s="87"/>
      <c r="D959" s="87"/>
      <c r="E959" s="87"/>
      <c r="F959" s="87"/>
      <c r="G959" s="87"/>
      <c r="H959" s="87"/>
      <c r="I959" s="87"/>
      <c r="J959" s="87"/>
      <c r="K959" s="87"/>
      <c r="L959" s="87"/>
      <c r="M959" s="87"/>
      <c r="N959" s="87"/>
      <c r="O959" s="87"/>
      <c r="P959" s="87"/>
      <c r="Q959" s="87"/>
      <c r="R959" s="87"/>
      <c r="S959" s="87">
        <f>SUM(B959:R959)</f>
        <v>0</v>
      </c>
      <c r="T959" s="87">
        <f>IF(S959=0,0,1)</f>
        <v>0</v>
      </c>
      <c r="U959" s="87" t="b">
        <f>AND(V959:X959)</f>
        <v>0</v>
      </c>
      <c r="V959" s="87" t="b">
        <f>(Requirements!K961="Normative")</f>
        <v>1</v>
      </c>
      <c r="W959" s="87" t="b">
        <f>AND(Requirements!L961&lt;&gt;"Non-testable",Requirements!L961&lt;&gt;"Deleted",Requirements!L961&lt;&gt;"")</f>
        <v>0</v>
      </c>
      <c r="X959" s="87" t="b">
        <f>(VLOOKUP(Requirements!I961,Scope[[Role]:[Description]],2,FALSE)="In")</f>
        <v>1</v>
      </c>
      <c r="Y959" s="87">
        <f>IF(U959,T959, 0)</f>
        <v>0</v>
      </c>
    </row>
    <row r="960" spans="1:25">
      <c r="A960" s="49" t="str">
        <f>Requirements!A962</f>
        <v>MS-FSA_R2412</v>
      </c>
      <c r="B960" s="87"/>
      <c r="C960" s="87"/>
      <c r="D960" s="87"/>
      <c r="E960" s="87"/>
      <c r="F960" s="87"/>
      <c r="G960" s="87"/>
      <c r="H960" s="87"/>
      <c r="I960" s="87"/>
      <c r="J960" s="87"/>
      <c r="K960" s="87"/>
      <c r="L960" s="87"/>
      <c r="M960" s="87"/>
      <c r="N960" s="87"/>
      <c r="O960" s="87"/>
      <c r="P960" s="87"/>
      <c r="Q960" s="87"/>
      <c r="R960" s="87"/>
      <c r="S960" s="87">
        <f>SUM(B960:R960)</f>
        <v>0</v>
      </c>
      <c r="T960" s="87">
        <f>IF(S960=0,0,1)</f>
        <v>0</v>
      </c>
      <c r="U960" s="87" t="b">
        <f>AND(V960:X960)</f>
        <v>0</v>
      </c>
      <c r="V960" s="87" t="b">
        <f>(Requirements!K962="Normative")</f>
        <v>1</v>
      </c>
      <c r="W960" s="87" t="b">
        <f>AND(Requirements!L962&lt;&gt;"Non-testable",Requirements!L962&lt;&gt;"Deleted",Requirements!L962&lt;&gt;"")</f>
        <v>0</v>
      </c>
      <c r="X960" s="87" t="b">
        <f>(VLOOKUP(Requirements!I962,Scope[[Role]:[Description]],2,FALSE)="In")</f>
        <v>1</v>
      </c>
      <c r="Y960" s="87">
        <f>IF(U960,T960, 0)</f>
        <v>0</v>
      </c>
    </row>
    <row r="961" spans="1:25">
      <c r="A961" s="49" t="str">
        <f>Requirements!A963</f>
        <v>MS-FSA_R591</v>
      </c>
      <c r="B961" s="87"/>
      <c r="C961" s="87"/>
      <c r="D961" s="87"/>
      <c r="E961" s="87"/>
      <c r="F961" s="87"/>
      <c r="G961" s="87"/>
      <c r="H961" s="87"/>
      <c r="I961" s="87"/>
      <c r="J961" s="87"/>
      <c r="K961" s="87"/>
      <c r="L961" s="87"/>
      <c r="M961" s="87"/>
      <c r="N961" s="87"/>
      <c r="O961" s="87"/>
      <c r="P961" s="87"/>
      <c r="Q961" s="87"/>
      <c r="R961" s="87"/>
      <c r="S961" s="87">
        <f>SUM(B961:R961)</f>
        <v>0</v>
      </c>
      <c r="T961" s="87">
        <f>IF(S961=0,0,1)</f>
        <v>0</v>
      </c>
      <c r="U961" s="87" t="b">
        <f>AND(V961:X961)</f>
        <v>0</v>
      </c>
      <c r="V961" s="87" t="b">
        <f>(Requirements!K963="Normative")</f>
        <v>1</v>
      </c>
      <c r="W961" s="87" t="b">
        <f>AND(Requirements!L963&lt;&gt;"Non-testable",Requirements!L963&lt;&gt;"Deleted",Requirements!L963&lt;&gt;"")</f>
        <v>0</v>
      </c>
      <c r="X961" s="87" t="b">
        <f>(VLOOKUP(Requirements!I963,Scope[[Role]:[Description]],2,FALSE)="In")</f>
        <v>1</v>
      </c>
      <c r="Y961" s="87">
        <f>IF(U961,T961, 0)</f>
        <v>0</v>
      </c>
    </row>
    <row r="962" spans="1:25">
      <c r="A962" s="49" t="str">
        <f>Requirements!A964</f>
        <v>MS-FSA_R592</v>
      </c>
      <c r="B962" s="87"/>
      <c r="C962" s="87"/>
      <c r="D962" s="87"/>
      <c r="E962" s="87"/>
      <c r="F962" s="87"/>
      <c r="G962" s="87"/>
      <c r="H962" s="87"/>
      <c r="I962" s="87"/>
      <c r="J962" s="87"/>
      <c r="K962" s="87"/>
      <c r="L962" s="87"/>
      <c r="M962" s="87"/>
      <c r="N962" s="87"/>
      <c r="O962" s="87"/>
      <c r="P962" s="87"/>
      <c r="Q962" s="87"/>
      <c r="R962" s="87"/>
      <c r="S962" s="87">
        <f>SUM(B962:R962)</f>
        <v>0</v>
      </c>
      <c r="T962" s="87">
        <f>IF(S962=0,0,1)</f>
        <v>0</v>
      </c>
      <c r="U962" s="87" t="b">
        <f>AND(V962:X962)</f>
        <v>0</v>
      </c>
      <c r="V962" s="87" t="b">
        <f>(Requirements!K964="Normative")</f>
        <v>1</v>
      </c>
      <c r="W962" s="87" t="b">
        <f>AND(Requirements!L964&lt;&gt;"Non-testable",Requirements!L964&lt;&gt;"Deleted",Requirements!L964&lt;&gt;"")</f>
        <v>0</v>
      </c>
      <c r="X962" s="87" t="b">
        <f>(VLOOKUP(Requirements!I964,Scope[[Role]:[Description]],2,FALSE)="In")</f>
        <v>1</v>
      </c>
      <c r="Y962" s="87">
        <f>IF(U962,T962, 0)</f>
        <v>0</v>
      </c>
    </row>
    <row r="963" spans="1:25">
      <c r="A963" s="49" t="str">
        <f>Requirements!A965</f>
        <v>MS-FSA_R2413</v>
      </c>
      <c r="B963" s="87"/>
      <c r="C963" s="87"/>
      <c r="D963" s="87"/>
      <c r="E963" s="87"/>
      <c r="F963" s="87"/>
      <c r="G963" s="87"/>
      <c r="H963" s="87"/>
      <c r="I963" s="87"/>
      <c r="J963" s="87"/>
      <c r="K963" s="87"/>
      <c r="L963" s="87"/>
      <c r="M963" s="87"/>
      <c r="N963" s="87"/>
      <c r="O963" s="87"/>
      <c r="P963" s="87"/>
      <c r="Q963" s="87"/>
      <c r="R963" s="87"/>
      <c r="S963" s="87">
        <f>SUM(B963:R963)</f>
        <v>0</v>
      </c>
      <c r="T963" s="87">
        <f>IF(S963=0,0,1)</f>
        <v>0</v>
      </c>
      <c r="U963" s="87" t="b">
        <f>AND(V963:X963)</f>
        <v>0</v>
      </c>
      <c r="V963" s="87" t="b">
        <f>(Requirements!K965="Normative")</f>
        <v>1</v>
      </c>
      <c r="W963" s="87" t="b">
        <f>AND(Requirements!L965&lt;&gt;"Non-testable",Requirements!L965&lt;&gt;"Deleted",Requirements!L965&lt;&gt;"")</f>
        <v>0</v>
      </c>
      <c r="X963" s="87" t="b">
        <f>(VLOOKUP(Requirements!I965,Scope[[Role]:[Description]],2,FALSE)="In")</f>
        <v>1</v>
      </c>
      <c r="Y963" s="87">
        <f>IF(U963,T963, 0)</f>
        <v>0</v>
      </c>
    </row>
    <row r="964" spans="1:25">
      <c r="A964" s="49" t="str">
        <f>Requirements!A966</f>
        <v>MS-FSA_R4822</v>
      </c>
      <c r="B964" s="87"/>
      <c r="C964" s="87"/>
      <c r="D964" s="87"/>
      <c r="E964" s="87"/>
      <c r="F964" s="87"/>
      <c r="G964" s="87"/>
      <c r="H964" s="87"/>
      <c r="I964" s="87"/>
      <c r="J964" s="87"/>
      <c r="K964" s="87"/>
      <c r="L964" s="87"/>
      <c r="M964" s="87"/>
      <c r="N964" s="87"/>
      <c r="O964" s="87"/>
      <c r="P964" s="87"/>
      <c r="Q964" s="87"/>
      <c r="R964" s="87"/>
      <c r="S964" s="87">
        <f>SUM(B964:R964)</f>
        <v>0</v>
      </c>
      <c r="T964" s="87">
        <f>IF(S964=0,0,1)</f>
        <v>0</v>
      </c>
      <c r="U964" s="87" t="b">
        <f>AND(V964:X964)</f>
        <v>0</v>
      </c>
      <c r="V964" s="87" t="b">
        <f>(Requirements!K966="Normative")</f>
        <v>1</v>
      </c>
      <c r="W964" s="87" t="b">
        <f>AND(Requirements!L966&lt;&gt;"Non-testable",Requirements!L966&lt;&gt;"Deleted",Requirements!L966&lt;&gt;"")</f>
        <v>0</v>
      </c>
      <c r="X964" s="87" t="b">
        <f>(VLOOKUP(Requirements!I966,Scope[[Role]:[Description]],2,FALSE)="In")</f>
        <v>1</v>
      </c>
      <c r="Y964" s="87">
        <f>IF(U964,T964, 0)</f>
        <v>0</v>
      </c>
    </row>
    <row r="965" spans="1:25">
      <c r="A965" s="49" t="str">
        <f>Requirements!A967</f>
        <v>MS-FSA_R9823</v>
      </c>
      <c r="B965" s="87"/>
      <c r="C965" s="87"/>
      <c r="D965" s="87"/>
      <c r="E965" s="87"/>
      <c r="F965" s="87"/>
      <c r="G965" s="87"/>
      <c r="H965" s="87"/>
      <c r="I965" s="87"/>
      <c r="J965" s="87"/>
      <c r="K965" s="87"/>
      <c r="L965" s="87"/>
      <c r="M965" s="87"/>
      <c r="N965" s="87"/>
      <c r="O965" s="87"/>
      <c r="P965" s="87"/>
      <c r="Q965" s="87"/>
      <c r="R965" s="87"/>
      <c r="S965" s="87">
        <f>SUM(B965:R965)</f>
        <v>0</v>
      </c>
      <c r="T965" s="87">
        <f>IF(S965=0,0,1)</f>
        <v>0</v>
      </c>
      <c r="U965" s="87" t="b">
        <f>AND(V965:X965)</f>
        <v>0</v>
      </c>
      <c r="V965" s="87" t="b">
        <f>(Requirements!K967="Normative")</f>
        <v>1</v>
      </c>
      <c r="W965" s="87" t="b">
        <f>AND(Requirements!L967&lt;&gt;"Non-testable",Requirements!L967&lt;&gt;"Deleted",Requirements!L967&lt;&gt;"")</f>
        <v>0</v>
      </c>
      <c r="X965" s="87" t="b">
        <f>(VLOOKUP(Requirements!I967,Scope[[Role]:[Description]],2,FALSE)="In")</f>
        <v>1</v>
      </c>
      <c r="Y965" s="87">
        <f>IF(U965,T965, 0)</f>
        <v>0</v>
      </c>
    </row>
    <row r="966" spans="1:25">
      <c r="A966" s="49" t="str">
        <f>Requirements!A968</f>
        <v>MS-FSA_R9824</v>
      </c>
      <c r="B966" s="87"/>
      <c r="C966" s="87"/>
      <c r="D966" s="87"/>
      <c r="E966" s="87"/>
      <c r="F966" s="87"/>
      <c r="G966" s="87"/>
      <c r="H966" s="87"/>
      <c r="I966" s="87"/>
      <c r="J966" s="87"/>
      <c r="K966" s="87"/>
      <c r="L966" s="87"/>
      <c r="M966" s="87"/>
      <c r="N966" s="87"/>
      <c r="O966" s="87"/>
      <c r="P966" s="87"/>
      <c r="Q966" s="87"/>
      <c r="R966" s="87"/>
      <c r="S966" s="87">
        <f>SUM(B966:R966)</f>
        <v>0</v>
      </c>
      <c r="T966" s="87">
        <f>IF(S966=0,0,1)</f>
        <v>0</v>
      </c>
      <c r="U966" s="87" t="b">
        <f>AND(V966:X966)</f>
        <v>0</v>
      </c>
      <c r="V966" s="87" t="b">
        <f>(Requirements!K968="Normative")</f>
        <v>1</v>
      </c>
      <c r="W966" s="87" t="b">
        <f>AND(Requirements!L968&lt;&gt;"Non-testable",Requirements!L968&lt;&gt;"Deleted",Requirements!L968&lt;&gt;"")</f>
        <v>0</v>
      </c>
      <c r="X966" s="87" t="b">
        <f>(VLOOKUP(Requirements!I968,Scope[[Role]:[Description]],2,FALSE)="In")</f>
        <v>1</v>
      </c>
      <c r="Y966" s="87">
        <f>IF(U966,T966, 0)</f>
        <v>0</v>
      </c>
    </row>
    <row r="967" spans="1:25">
      <c r="A967" s="49" t="str">
        <f>Requirements!A969</f>
        <v>MS-FSA_R9825</v>
      </c>
      <c r="B967" s="87"/>
      <c r="C967" s="87"/>
      <c r="D967" s="87"/>
      <c r="E967" s="87"/>
      <c r="F967" s="87"/>
      <c r="G967" s="87"/>
      <c r="H967" s="87"/>
      <c r="I967" s="87"/>
      <c r="J967" s="87"/>
      <c r="K967" s="87"/>
      <c r="L967" s="87"/>
      <c r="M967" s="87"/>
      <c r="N967" s="87"/>
      <c r="O967" s="87"/>
      <c r="P967" s="87"/>
      <c r="Q967" s="87"/>
      <c r="R967" s="87"/>
      <c r="S967" s="87">
        <f>SUM(B967:R967)</f>
        <v>0</v>
      </c>
      <c r="T967" s="87">
        <f>IF(S967=0,0,1)</f>
        <v>0</v>
      </c>
      <c r="U967" s="87" t="b">
        <f>AND(V967:X967)</f>
        <v>0</v>
      </c>
      <c r="V967" s="87" t="b">
        <f>(Requirements!K969="Normative")</f>
        <v>1</v>
      </c>
      <c r="W967" s="87" t="b">
        <f>AND(Requirements!L969&lt;&gt;"Non-testable",Requirements!L969&lt;&gt;"Deleted",Requirements!L969&lt;&gt;"")</f>
        <v>0</v>
      </c>
      <c r="X967" s="87" t="b">
        <f>(VLOOKUP(Requirements!I969,Scope[[Role]:[Description]],2,FALSE)="In")</f>
        <v>1</v>
      </c>
      <c r="Y967" s="87">
        <f>IF(U967,T967, 0)</f>
        <v>0</v>
      </c>
    </row>
    <row r="968" spans="1:25">
      <c r="A968" s="49" t="str">
        <f>Requirements!A970</f>
        <v>MS-FSA_R593</v>
      </c>
      <c r="B968" s="87"/>
      <c r="C968" s="87"/>
      <c r="D968" s="87"/>
      <c r="E968" s="87"/>
      <c r="F968" s="87"/>
      <c r="G968" s="87"/>
      <c r="H968" s="87"/>
      <c r="I968" s="87"/>
      <c r="J968" s="87"/>
      <c r="K968" s="87"/>
      <c r="L968" s="87"/>
      <c r="M968" s="87"/>
      <c r="N968" s="87"/>
      <c r="O968" s="87"/>
      <c r="P968" s="87"/>
      <c r="Q968" s="87"/>
      <c r="R968" s="87"/>
      <c r="S968" s="87">
        <f>SUM(B968:R968)</f>
        <v>0</v>
      </c>
      <c r="T968" s="87">
        <f>IF(S968=0,0,1)</f>
        <v>0</v>
      </c>
      <c r="U968" s="87" t="b">
        <f>AND(V968:X968)</f>
        <v>0</v>
      </c>
      <c r="V968" s="87" t="b">
        <f>(Requirements!K970="Normative")</f>
        <v>0</v>
      </c>
      <c r="W968" s="87" t="b">
        <f>AND(Requirements!L970&lt;&gt;"Non-testable",Requirements!L970&lt;&gt;"Deleted",Requirements!L970&lt;&gt;"")</f>
        <v>1</v>
      </c>
      <c r="X968" s="87" t="b">
        <f>(VLOOKUP(Requirements!I970,Scope[[Role]:[Description]],2,FALSE)="In")</f>
        <v>1</v>
      </c>
      <c r="Y968" s="87">
        <f>IF(U968,T968, 0)</f>
        <v>0</v>
      </c>
    </row>
    <row r="969" spans="1:25">
      <c r="A969" s="49" t="str">
        <f>Requirements!A971</f>
        <v>MS-FSA_R2414</v>
      </c>
      <c r="B969" s="87"/>
      <c r="C969" s="87"/>
      <c r="D969" s="87"/>
      <c r="E969" s="87"/>
      <c r="F969" s="87"/>
      <c r="G969" s="87"/>
      <c r="H969" s="87"/>
      <c r="I969" s="87"/>
      <c r="J969" s="87"/>
      <c r="K969" s="87"/>
      <c r="L969" s="87"/>
      <c r="M969" s="87"/>
      <c r="N969" s="87"/>
      <c r="O969" s="87"/>
      <c r="P969" s="87"/>
      <c r="Q969" s="87"/>
      <c r="R969" s="87"/>
      <c r="S969" s="87">
        <f>SUM(B969:R969)</f>
        <v>0</v>
      </c>
      <c r="T969" s="87">
        <f>IF(S969=0,0,1)</f>
        <v>0</v>
      </c>
      <c r="U969" s="87" t="b">
        <f>AND(V969:X969)</f>
        <v>0</v>
      </c>
      <c r="V969" s="87" t="b">
        <f>(Requirements!K971="Normative")</f>
        <v>0</v>
      </c>
      <c r="W969" s="87" t="b">
        <f>AND(Requirements!L971&lt;&gt;"Non-testable",Requirements!L971&lt;&gt;"Deleted",Requirements!L971&lt;&gt;"")</f>
        <v>1</v>
      </c>
      <c r="X969" s="87" t="b">
        <f>(VLOOKUP(Requirements!I971,Scope[[Role]:[Description]],2,FALSE)="In")</f>
        <v>1</v>
      </c>
      <c r="Y969" s="87">
        <f>IF(U969,T969, 0)</f>
        <v>0</v>
      </c>
    </row>
    <row r="970" spans="1:25">
      <c r="A970" s="49" t="str">
        <f>Requirements!A972</f>
        <v>MS-FSA_R594</v>
      </c>
      <c r="B970" s="87"/>
      <c r="C970" s="87"/>
      <c r="D970" s="87"/>
      <c r="E970" s="87"/>
      <c r="F970" s="87"/>
      <c r="G970" s="87"/>
      <c r="H970" s="87"/>
      <c r="I970" s="87"/>
      <c r="J970" s="87"/>
      <c r="K970" s="87"/>
      <c r="L970" s="87"/>
      <c r="M970" s="87"/>
      <c r="N970" s="87"/>
      <c r="O970" s="87"/>
      <c r="P970" s="87"/>
      <c r="Q970" s="87"/>
      <c r="R970" s="87"/>
      <c r="S970" s="87">
        <f>SUM(B970:R970)</f>
        <v>0</v>
      </c>
      <c r="T970" s="87">
        <f>IF(S970=0,0,1)</f>
        <v>0</v>
      </c>
      <c r="U970" s="87" t="b">
        <f>AND(V970:X970)</f>
        <v>0</v>
      </c>
      <c r="V970" s="87" t="b">
        <f>(Requirements!K972="Normative")</f>
        <v>1</v>
      </c>
      <c r="W970" s="87" t="b">
        <f>AND(Requirements!L972&lt;&gt;"Non-testable",Requirements!L972&lt;&gt;"Deleted",Requirements!L972&lt;&gt;"")</f>
        <v>0</v>
      </c>
      <c r="X970" s="87" t="b">
        <f>(VLOOKUP(Requirements!I972,Scope[[Role]:[Description]],2,FALSE)="In")</f>
        <v>1</v>
      </c>
      <c r="Y970" s="87">
        <f>IF(U970,T970, 0)</f>
        <v>0</v>
      </c>
    </row>
    <row r="971" spans="1:25">
      <c r="A971" s="49" t="str">
        <f>Requirements!A973</f>
        <v>MS-FSA_R2415</v>
      </c>
      <c r="B971" s="87"/>
      <c r="C971" s="87"/>
      <c r="D971" s="87"/>
      <c r="E971" s="87"/>
      <c r="F971" s="87"/>
      <c r="G971" s="87"/>
      <c r="H971" s="87"/>
      <c r="I971" s="87"/>
      <c r="J971" s="87"/>
      <c r="K971" s="87"/>
      <c r="L971" s="87"/>
      <c r="M971" s="87"/>
      <c r="N971" s="87"/>
      <c r="O971" s="87"/>
      <c r="P971" s="87"/>
      <c r="Q971" s="87"/>
      <c r="R971" s="87"/>
      <c r="S971" s="87">
        <f>SUM(B971:R971)</f>
        <v>0</v>
      </c>
      <c r="T971" s="87">
        <f>IF(S971=0,0,1)</f>
        <v>0</v>
      </c>
      <c r="U971" s="87" t="b">
        <f>AND(V971:X971)</f>
        <v>0</v>
      </c>
      <c r="V971" s="87" t="b">
        <f>(Requirements!K973="Normative")</f>
        <v>1</v>
      </c>
      <c r="W971" s="87" t="b">
        <f>AND(Requirements!L973&lt;&gt;"Non-testable",Requirements!L973&lt;&gt;"Deleted",Requirements!L973&lt;&gt;"")</f>
        <v>0</v>
      </c>
      <c r="X971" s="87" t="b">
        <f>(VLOOKUP(Requirements!I973,Scope[[Role]:[Description]],2,FALSE)="In")</f>
        <v>1</v>
      </c>
      <c r="Y971" s="87">
        <f>IF(U971,T971, 0)</f>
        <v>0</v>
      </c>
    </row>
    <row r="972" spans="1:25">
      <c r="A972" s="49" t="str">
        <f>Requirements!A974</f>
        <v>MS-FSA_R595</v>
      </c>
      <c r="B972" s="87"/>
      <c r="C972" s="87"/>
      <c r="D972" s="87"/>
      <c r="E972" s="87"/>
      <c r="F972" s="87"/>
      <c r="G972" s="87"/>
      <c r="H972" s="87"/>
      <c r="I972" s="87"/>
      <c r="J972" s="87"/>
      <c r="K972" s="87"/>
      <c r="L972" s="87"/>
      <c r="M972" s="87"/>
      <c r="N972" s="87"/>
      <c r="O972" s="87"/>
      <c r="P972" s="87"/>
      <c r="Q972" s="87"/>
      <c r="R972" s="87"/>
      <c r="S972" s="87">
        <f>SUM(B972:R972)</f>
        <v>0</v>
      </c>
      <c r="T972" s="87">
        <f>IF(S972=0,0,1)</f>
        <v>0</v>
      </c>
      <c r="U972" s="87" t="b">
        <f>AND(V972:X972)</f>
        <v>0</v>
      </c>
      <c r="V972" s="87" t="b">
        <f>(Requirements!K974="Normative")</f>
        <v>1</v>
      </c>
      <c r="W972" s="87" t="b">
        <f>AND(Requirements!L974&lt;&gt;"Non-testable",Requirements!L974&lt;&gt;"Deleted",Requirements!L974&lt;&gt;"")</f>
        <v>0</v>
      </c>
      <c r="X972" s="87" t="b">
        <f>(VLOOKUP(Requirements!I974,Scope[[Role]:[Description]],2,FALSE)="In")</f>
        <v>1</v>
      </c>
      <c r="Y972" s="87">
        <f>IF(U972,T972, 0)</f>
        <v>0</v>
      </c>
    </row>
    <row r="973" spans="1:25">
      <c r="A973" s="156" t="str">
        <f>Requirements!A975</f>
        <v>MS-FSA_R596</v>
      </c>
      <c r="B973" s="87">
        <v>1</v>
      </c>
      <c r="C973" s="87"/>
      <c r="D973" s="87"/>
      <c r="E973" s="87"/>
      <c r="F973" s="87"/>
      <c r="G973" s="87"/>
      <c r="H973" s="87"/>
      <c r="I973" s="87"/>
      <c r="J973" s="87"/>
      <c r="K973" s="87"/>
      <c r="L973" s="87"/>
      <c r="M973" s="87"/>
      <c r="N973" s="87"/>
      <c r="O973" s="87"/>
      <c r="P973" s="87"/>
      <c r="Q973" s="87"/>
      <c r="R973" s="87"/>
      <c r="S973" s="87">
        <f>SUM(B973:R973)</f>
        <v>1</v>
      </c>
      <c r="T973" s="52">
        <f>IF(S973=0,0,1)</f>
        <v>1</v>
      </c>
      <c r="U973" s="52" t="b">
        <f>AND(V973:X973)</f>
        <v>1</v>
      </c>
      <c r="V973" s="87" t="b">
        <f>(Requirements!K975="Normative")</f>
        <v>1</v>
      </c>
      <c r="W973" s="87" t="b">
        <f>AND(Requirements!L975&lt;&gt;"Non-testable",Requirements!L975&lt;&gt;"Deleted",Requirements!L975&lt;&gt;"")</f>
        <v>1</v>
      </c>
      <c r="X973" s="87" t="b">
        <f>(VLOOKUP(Requirements!I975,Scope[[Role]:[Description]],2,FALSE)="In")</f>
        <v>1</v>
      </c>
      <c r="Y973" s="87">
        <f>IF(U973,T973, 0)</f>
        <v>1</v>
      </c>
    </row>
    <row r="974" spans="1:25">
      <c r="A974" s="49" t="str">
        <f>Requirements!A976</f>
        <v>MS-FSA_R597</v>
      </c>
      <c r="B974" s="87"/>
      <c r="C974" s="87"/>
      <c r="D974" s="87"/>
      <c r="E974" s="87"/>
      <c r="F974" s="87"/>
      <c r="G974" s="87"/>
      <c r="H974" s="87"/>
      <c r="I974" s="87"/>
      <c r="J974" s="87"/>
      <c r="K974" s="87"/>
      <c r="L974" s="87"/>
      <c r="M974" s="87"/>
      <c r="N974" s="87"/>
      <c r="O974" s="87"/>
      <c r="P974" s="87"/>
      <c r="Q974" s="87"/>
      <c r="R974" s="87"/>
      <c r="S974" s="87">
        <f>SUM(B974:R974)</f>
        <v>0</v>
      </c>
      <c r="T974" s="87">
        <f>IF(S974=0,0,1)</f>
        <v>0</v>
      </c>
      <c r="U974" s="87" t="b">
        <f>AND(V974:X974)</f>
        <v>0</v>
      </c>
      <c r="V974" s="87" t="b">
        <f>(Requirements!K976="Normative")</f>
        <v>1</v>
      </c>
      <c r="W974" s="87" t="b">
        <f>AND(Requirements!L976&lt;&gt;"Non-testable",Requirements!L976&lt;&gt;"Deleted",Requirements!L976&lt;&gt;"")</f>
        <v>0</v>
      </c>
      <c r="X974" s="87" t="b">
        <f>(VLOOKUP(Requirements!I976,Scope[[Role]:[Description]],2,FALSE)="In")</f>
        <v>1</v>
      </c>
      <c r="Y974" s="87">
        <f>IF(U974,T974, 0)</f>
        <v>0</v>
      </c>
    </row>
    <row r="975" spans="1:25">
      <c r="A975" s="49" t="str">
        <f>Requirements!A977</f>
        <v>MS-FSA_R9826</v>
      </c>
      <c r="B975" s="87"/>
      <c r="C975" s="87"/>
      <c r="D975" s="87"/>
      <c r="E975" s="87"/>
      <c r="F975" s="87"/>
      <c r="G975" s="87"/>
      <c r="H975" s="87"/>
      <c r="I975" s="87"/>
      <c r="J975" s="87"/>
      <c r="K975" s="87"/>
      <c r="L975" s="87"/>
      <c r="M975" s="87"/>
      <c r="N975" s="87"/>
      <c r="O975" s="87"/>
      <c r="P975" s="87"/>
      <c r="Q975" s="87"/>
      <c r="R975" s="87"/>
      <c r="S975" s="87">
        <f>SUM(B975:R975)</f>
        <v>0</v>
      </c>
      <c r="T975" s="87">
        <f>IF(S975=0,0,1)</f>
        <v>0</v>
      </c>
      <c r="U975" s="87" t="b">
        <f>AND(V975:X975)</f>
        <v>0</v>
      </c>
      <c r="V975" s="87" t="b">
        <f>(Requirements!K977="Normative")</f>
        <v>1</v>
      </c>
      <c r="W975" s="87" t="b">
        <f>AND(Requirements!L977&lt;&gt;"Non-testable",Requirements!L977&lt;&gt;"Deleted",Requirements!L977&lt;&gt;"")</f>
        <v>0</v>
      </c>
      <c r="X975" s="87" t="b">
        <f>(VLOOKUP(Requirements!I977,Scope[[Role]:[Description]],2,FALSE)="In")</f>
        <v>1</v>
      </c>
      <c r="Y975" s="87">
        <f>IF(U975,T975, 0)</f>
        <v>0</v>
      </c>
    </row>
    <row r="976" spans="1:25">
      <c r="A976" s="49" t="str">
        <f>Requirements!A978</f>
        <v>MS-FSA_R9827</v>
      </c>
      <c r="B976" s="87"/>
      <c r="C976" s="87"/>
      <c r="D976" s="87"/>
      <c r="E976" s="87"/>
      <c r="F976" s="87"/>
      <c r="G976" s="87"/>
      <c r="H976" s="87"/>
      <c r="I976" s="87"/>
      <c r="J976" s="87"/>
      <c r="K976" s="87"/>
      <c r="L976" s="87"/>
      <c r="M976" s="87"/>
      <c r="N976" s="87"/>
      <c r="O976" s="87"/>
      <c r="P976" s="87"/>
      <c r="Q976" s="87"/>
      <c r="R976" s="87"/>
      <c r="S976" s="87">
        <f>SUM(B976:R976)</f>
        <v>0</v>
      </c>
      <c r="T976" s="87">
        <f>IF(S976=0,0,1)</f>
        <v>0</v>
      </c>
      <c r="U976" s="87" t="b">
        <f>AND(V976:X976)</f>
        <v>0</v>
      </c>
      <c r="V976" s="87" t="b">
        <f>(Requirements!K978="Normative")</f>
        <v>1</v>
      </c>
      <c r="W976" s="87" t="b">
        <f>AND(Requirements!L978&lt;&gt;"Non-testable",Requirements!L978&lt;&gt;"Deleted",Requirements!L978&lt;&gt;"")</f>
        <v>0</v>
      </c>
      <c r="X976" s="87" t="b">
        <f>(VLOOKUP(Requirements!I978,Scope[[Role]:[Description]],2,FALSE)="In")</f>
        <v>1</v>
      </c>
      <c r="Y976" s="87">
        <f>IF(U976,T976, 0)</f>
        <v>0</v>
      </c>
    </row>
    <row r="977" spans="1:25">
      <c r="A977" s="49" t="str">
        <f>Requirements!A979</f>
        <v>MS-FSA_R9828</v>
      </c>
      <c r="B977" s="87"/>
      <c r="C977" s="87"/>
      <c r="D977" s="87"/>
      <c r="E977" s="87"/>
      <c r="F977" s="87"/>
      <c r="G977" s="87"/>
      <c r="H977" s="87"/>
      <c r="I977" s="87"/>
      <c r="J977" s="87"/>
      <c r="K977" s="87"/>
      <c r="L977" s="87"/>
      <c r="M977" s="87"/>
      <c r="N977" s="87"/>
      <c r="O977" s="87"/>
      <c r="P977" s="87"/>
      <c r="Q977" s="87"/>
      <c r="R977" s="87"/>
      <c r="S977" s="87">
        <f>SUM(B977:R977)</f>
        <v>0</v>
      </c>
      <c r="T977" s="87">
        <f>IF(S977=0,0,1)</f>
        <v>0</v>
      </c>
      <c r="U977" s="87" t="b">
        <f>AND(V977:X977)</f>
        <v>0</v>
      </c>
      <c r="V977" s="87" t="b">
        <f>(Requirements!K979="Normative")</f>
        <v>1</v>
      </c>
      <c r="W977" s="87" t="b">
        <f>AND(Requirements!L979&lt;&gt;"Non-testable",Requirements!L979&lt;&gt;"Deleted",Requirements!L979&lt;&gt;"")</f>
        <v>0</v>
      </c>
      <c r="X977" s="87" t="b">
        <f>(VLOOKUP(Requirements!I979,Scope[[Role]:[Description]],2,FALSE)="In")</f>
        <v>1</v>
      </c>
      <c r="Y977" s="87">
        <f>IF(U977,T977, 0)</f>
        <v>0</v>
      </c>
    </row>
    <row r="978" spans="1:25">
      <c r="A978" s="49" t="str">
        <f>Requirements!A980</f>
        <v>MS-FSA_R9829</v>
      </c>
      <c r="B978" s="87"/>
      <c r="C978" s="87"/>
      <c r="D978" s="87"/>
      <c r="E978" s="87"/>
      <c r="F978" s="87"/>
      <c r="G978" s="87"/>
      <c r="H978" s="87"/>
      <c r="I978" s="87"/>
      <c r="J978" s="87"/>
      <c r="K978" s="87"/>
      <c r="L978" s="87"/>
      <c r="M978" s="87"/>
      <c r="N978" s="87"/>
      <c r="O978" s="87"/>
      <c r="P978" s="87"/>
      <c r="Q978" s="87"/>
      <c r="R978" s="87"/>
      <c r="S978" s="87">
        <f>SUM(B978:R978)</f>
        <v>0</v>
      </c>
      <c r="T978" s="87">
        <f>IF(S978=0,0,1)</f>
        <v>0</v>
      </c>
      <c r="U978" s="87" t="b">
        <f>AND(V978:X978)</f>
        <v>0</v>
      </c>
      <c r="V978" s="87" t="b">
        <f>(Requirements!K980="Normative")</f>
        <v>1</v>
      </c>
      <c r="W978" s="87" t="b">
        <f>AND(Requirements!L980&lt;&gt;"Non-testable",Requirements!L980&lt;&gt;"Deleted",Requirements!L980&lt;&gt;"")</f>
        <v>0</v>
      </c>
      <c r="X978" s="87" t="b">
        <f>(VLOOKUP(Requirements!I980,Scope[[Role]:[Description]],2,FALSE)="In")</f>
        <v>1</v>
      </c>
      <c r="Y978" s="87">
        <f>IF(U978,T978, 0)</f>
        <v>0</v>
      </c>
    </row>
    <row r="979" spans="1:25">
      <c r="A979" s="156" t="str">
        <f>Requirements!A981</f>
        <v>MS-FSA_R487</v>
      </c>
      <c r="B979" s="87">
        <v>1</v>
      </c>
      <c r="C979" s="87"/>
      <c r="D979" s="87"/>
      <c r="E979" s="87"/>
      <c r="F979" s="87"/>
      <c r="G979" s="87"/>
      <c r="H979" s="87"/>
      <c r="I979" s="87"/>
      <c r="J979" s="87"/>
      <c r="K979" s="87"/>
      <c r="L979" s="87"/>
      <c r="M979" s="87"/>
      <c r="N979" s="87"/>
      <c r="O979" s="87"/>
      <c r="P979" s="87"/>
      <c r="Q979" s="87"/>
      <c r="R979" s="87"/>
      <c r="S979" s="87">
        <f>SUM(B979:R979)</f>
        <v>1</v>
      </c>
      <c r="T979" s="52">
        <f>IF(S979=0,0,1)</f>
        <v>1</v>
      </c>
      <c r="U979" s="52" t="b">
        <f>AND(V979:X979)</f>
        <v>1</v>
      </c>
      <c r="V979" s="87" t="b">
        <f>(Requirements!K981="Normative")</f>
        <v>1</v>
      </c>
      <c r="W979" s="87" t="b">
        <f>AND(Requirements!L981&lt;&gt;"Non-testable",Requirements!L981&lt;&gt;"Deleted",Requirements!L981&lt;&gt;"")</f>
        <v>1</v>
      </c>
      <c r="X979" s="87" t="b">
        <f>(VLOOKUP(Requirements!I981,Scope[[Role]:[Description]],2,FALSE)="In")</f>
        <v>1</v>
      </c>
      <c r="Y979" s="87">
        <f>IF(U979,T979, 0)</f>
        <v>1</v>
      </c>
    </row>
    <row r="980" spans="1:25">
      <c r="A980" s="156" t="str">
        <f>Requirements!A982</f>
        <v>MS-FSA_R488</v>
      </c>
      <c r="B980" s="87">
        <v>1</v>
      </c>
      <c r="C980" s="87"/>
      <c r="D980" s="87"/>
      <c r="E980" s="87"/>
      <c r="F980" s="87"/>
      <c r="G980" s="87"/>
      <c r="H980" s="87"/>
      <c r="I980" s="87"/>
      <c r="J980" s="87"/>
      <c r="K980" s="87"/>
      <c r="L980" s="87"/>
      <c r="M980" s="87"/>
      <c r="N980" s="87"/>
      <c r="O980" s="87"/>
      <c r="P980" s="87"/>
      <c r="Q980" s="87"/>
      <c r="R980" s="87"/>
      <c r="S980" s="87">
        <f>SUM(B980:R980)</f>
        <v>1</v>
      </c>
      <c r="T980" s="52">
        <f>IF(S980=0,0,1)</f>
        <v>1</v>
      </c>
      <c r="U980" s="52" t="b">
        <f>AND(V980:X980)</f>
        <v>1</v>
      </c>
      <c r="V980" s="87" t="b">
        <f>(Requirements!K982="Normative")</f>
        <v>1</v>
      </c>
      <c r="W980" s="87" t="b">
        <f>AND(Requirements!L982&lt;&gt;"Non-testable",Requirements!L982&lt;&gt;"Deleted",Requirements!L982&lt;&gt;"")</f>
        <v>1</v>
      </c>
      <c r="X980" s="87" t="b">
        <f>(VLOOKUP(Requirements!I982,Scope[[Role]:[Description]],2,FALSE)="In")</f>
        <v>1</v>
      </c>
      <c r="Y980" s="87">
        <f>IF(U980,T980, 0)</f>
        <v>1</v>
      </c>
    </row>
    <row r="981" spans="1:25">
      <c r="A981" s="49" t="str">
        <f>Requirements!A983</f>
        <v>MS-FSA_R489</v>
      </c>
      <c r="B981" s="87"/>
      <c r="C981" s="87"/>
      <c r="D981" s="87"/>
      <c r="E981" s="87"/>
      <c r="F981" s="87"/>
      <c r="G981" s="87"/>
      <c r="H981" s="87"/>
      <c r="I981" s="87"/>
      <c r="J981" s="87"/>
      <c r="K981" s="87"/>
      <c r="L981" s="87"/>
      <c r="M981" s="87"/>
      <c r="N981" s="87"/>
      <c r="O981" s="87"/>
      <c r="P981" s="87"/>
      <c r="Q981" s="87"/>
      <c r="R981" s="87"/>
      <c r="S981" s="87">
        <f>SUM(B981:R981)</f>
        <v>0</v>
      </c>
      <c r="T981" s="87">
        <f>IF(S981=0,0,1)</f>
        <v>0</v>
      </c>
      <c r="U981" s="87" t="b">
        <f>AND(V981:X981)</f>
        <v>0</v>
      </c>
      <c r="V981" s="87" t="b">
        <f>(Requirements!K983="Normative")</f>
        <v>1</v>
      </c>
      <c r="W981" s="87" t="b">
        <f>AND(Requirements!L983&lt;&gt;"Non-testable",Requirements!L983&lt;&gt;"Deleted",Requirements!L983&lt;&gt;"")</f>
        <v>0</v>
      </c>
      <c r="X981" s="87" t="b">
        <f>(VLOOKUP(Requirements!I983,Scope[[Role]:[Description]],2,FALSE)="In")</f>
        <v>1</v>
      </c>
      <c r="Y981" s="87">
        <f>IF(U981,T981, 0)</f>
        <v>0</v>
      </c>
    </row>
    <row r="982" spans="1:25">
      <c r="A982" s="49" t="str">
        <f>Requirements!A984</f>
        <v>MS-FSA_R490</v>
      </c>
      <c r="B982" s="87"/>
      <c r="C982" s="87"/>
      <c r="D982" s="87"/>
      <c r="E982" s="87"/>
      <c r="F982" s="87"/>
      <c r="G982" s="87"/>
      <c r="H982" s="87"/>
      <c r="I982" s="87"/>
      <c r="J982" s="87"/>
      <c r="K982" s="87"/>
      <c r="L982" s="87"/>
      <c r="M982" s="87"/>
      <c r="N982" s="87"/>
      <c r="O982" s="87"/>
      <c r="P982" s="87"/>
      <c r="Q982" s="87"/>
      <c r="R982" s="87"/>
      <c r="S982" s="87">
        <f>SUM(B982:R982)</f>
        <v>0</v>
      </c>
      <c r="T982" s="87">
        <f>IF(S982=0,0,1)</f>
        <v>0</v>
      </c>
      <c r="U982" s="87" t="b">
        <f>AND(V982:X982)</f>
        <v>0</v>
      </c>
      <c r="V982" s="87" t="b">
        <f>(Requirements!K984="Normative")</f>
        <v>1</v>
      </c>
      <c r="W982" s="87" t="b">
        <f>AND(Requirements!L984&lt;&gt;"Non-testable",Requirements!L984&lt;&gt;"Deleted",Requirements!L984&lt;&gt;"")</f>
        <v>0</v>
      </c>
      <c r="X982" s="87" t="b">
        <f>(VLOOKUP(Requirements!I984,Scope[[Role]:[Description]],2,FALSE)="In")</f>
        <v>1</v>
      </c>
      <c r="Y982" s="87">
        <f>IF(U982,T982, 0)</f>
        <v>0</v>
      </c>
    </row>
    <row r="983" spans="1:25">
      <c r="A983" s="49" t="str">
        <f>Requirements!A985</f>
        <v>MS-FSA_R491</v>
      </c>
      <c r="B983" s="87"/>
      <c r="C983" s="87"/>
      <c r="D983" s="87"/>
      <c r="E983" s="87"/>
      <c r="F983" s="87"/>
      <c r="G983" s="87"/>
      <c r="H983" s="87"/>
      <c r="I983" s="87"/>
      <c r="J983" s="87"/>
      <c r="K983" s="87"/>
      <c r="L983" s="87"/>
      <c r="M983" s="87"/>
      <c r="N983" s="87"/>
      <c r="O983" s="87"/>
      <c r="P983" s="87"/>
      <c r="Q983" s="87"/>
      <c r="R983" s="87"/>
      <c r="S983" s="87">
        <f>SUM(B983:R983)</f>
        <v>0</v>
      </c>
      <c r="T983" s="87">
        <f>IF(S983=0,0,1)</f>
        <v>0</v>
      </c>
      <c r="U983" s="87" t="b">
        <f>AND(V983:X983)</f>
        <v>0</v>
      </c>
      <c r="V983" s="87" t="b">
        <f>(Requirements!K985="Normative")</f>
        <v>1</v>
      </c>
      <c r="W983" s="87" t="b">
        <f>AND(Requirements!L985&lt;&gt;"Non-testable",Requirements!L985&lt;&gt;"Deleted",Requirements!L985&lt;&gt;"")</f>
        <v>0</v>
      </c>
      <c r="X983" s="87" t="b">
        <f>(VLOOKUP(Requirements!I985,Scope[[Role]:[Description]],2,FALSE)="In")</f>
        <v>1</v>
      </c>
      <c r="Y983" s="87">
        <f>IF(U983,T983, 0)</f>
        <v>0</v>
      </c>
    </row>
    <row r="984" spans="1:25">
      <c r="A984" s="49" t="str">
        <f>Requirements!A986</f>
        <v>MS-FSA_R492</v>
      </c>
      <c r="B984" s="87"/>
      <c r="C984" s="87"/>
      <c r="D984" s="87"/>
      <c r="E984" s="87"/>
      <c r="F984" s="87"/>
      <c r="G984" s="87"/>
      <c r="H984" s="87"/>
      <c r="I984" s="87"/>
      <c r="J984" s="87"/>
      <c r="K984" s="87"/>
      <c r="L984" s="87"/>
      <c r="M984" s="87"/>
      <c r="N984" s="87"/>
      <c r="O984" s="87"/>
      <c r="P984" s="87"/>
      <c r="Q984" s="87"/>
      <c r="R984" s="87"/>
      <c r="S984" s="87">
        <f>SUM(B984:R984)</f>
        <v>0</v>
      </c>
      <c r="T984" s="87">
        <f>IF(S984=0,0,1)</f>
        <v>0</v>
      </c>
      <c r="U984" s="87" t="b">
        <f>AND(V984:X984)</f>
        <v>0</v>
      </c>
      <c r="V984" s="87" t="b">
        <f>(Requirements!K986="Normative")</f>
        <v>1</v>
      </c>
      <c r="W984" s="87" t="b">
        <f>AND(Requirements!L986&lt;&gt;"Non-testable",Requirements!L986&lt;&gt;"Deleted",Requirements!L986&lt;&gt;"")</f>
        <v>0</v>
      </c>
      <c r="X984" s="87" t="b">
        <f>(VLOOKUP(Requirements!I986,Scope[[Role]:[Description]],2,FALSE)="In")</f>
        <v>1</v>
      </c>
      <c r="Y984" s="87">
        <f>IF(U984,T984, 0)</f>
        <v>0</v>
      </c>
    </row>
    <row r="985" spans="1:25">
      <c r="A985" s="49" t="str">
        <f>Requirements!A987</f>
        <v>MS-FSA_R493</v>
      </c>
      <c r="B985" s="87"/>
      <c r="C985" s="87"/>
      <c r="D985" s="87"/>
      <c r="E985" s="87"/>
      <c r="F985" s="87"/>
      <c r="G985" s="87"/>
      <c r="H985" s="87"/>
      <c r="I985" s="87"/>
      <c r="J985" s="87"/>
      <c r="K985" s="87"/>
      <c r="L985" s="87"/>
      <c r="M985" s="87"/>
      <c r="N985" s="87"/>
      <c r="O985" s="87"/>
      <c r="P985" s="87"/>
      <c r="Q985" s="87"/>
      <c r="R985" s="87"/>
      <c r="S985" s="87">
        <f>SUM(B985:R985)</f>
        <v>0</v>
      </c>
      <c r="T985" s="87">
        <f>IF(S985=0,0,1)</f>
        <v>0</v>
      </c>
      <c r="U985" s="87" t="b">
        <f>AND(V985:X985)</f>
        <v>0</v>
      </c>
      <c r="V985" s="87" t="b">
        <f>(Requirements!K987="Normative")</f>
        <v>1</v>
      </c>
      <c r="W985" s="87" t="b">
        <f>AND(Requirements!L987&lt;&gt;"Non-testable",Requirements!L987&lt;&gt;"Deleted",Requirements!L987&lt;&gt;"")</f>
        <v>0</v>
      </c>
      <c r="X985" s="87" t="b">
        <f>(VLOOKUP(Requirements!I987,Scope[[Role]:[Description]],2,FALSE)="In")</f>
        <v>1</v>
      </c>
      <c r="Y985" s="87">
        <f>IF(U985,T985, 0)</f>
        <v>0</v>
      </c>
    </row>
    <row r="986" spans="1:25">
      <c r="A986" s="49" t="str">
        <f>Requirements!A988</f>
        <v>MS-FSA_R494</v>
      </c>
      <c r="B986" s="87"/>
      <c r="C986" s="87"/>
      <c r="D986" s="87"/>
      <c r="E986" s="87"/>
      <c r="F986" s="87"/>
      <c r="G986" s="87"/>
      <c r="H986" s="87"/>
      <c r="I986" s="87"/>
      <c r="J986" s="87"/>
      <c r="K986" s="87"/>
      <c r="L986" s="87"/>
      <c r="M986" s="87"/>
      <c r="N986" s="87"/>
      <c r="O986" s="87"/>
      <c r="P986" s="87"/>
      <c r="Q986" s="87"/>
      <c r="R986" s="87"/>
      <c r="S986" s="87">
        <f>SUM(B986:R986)</f>
        <v>0</v>
      </c>
      <c r="T986" s="87">
        <f>IF(S986=0,0,1)</f>
        <v>0</v>
      </c>
      <c r="U986" s="87" t="b">
        <f>AND(V986:X986)</f>
        <v>0</v>
      </c>
      <c r="V986" s="87" t="b">
        <f>(Requirements!K988="Normative")</f>
        <v>1</v>
      </c>
      <c r="W986" s="87" t="b">
        <f>AND(Requirements!L988&lt;&gt;"Non-testable",Requirements!L988&lt;&gt;"Deleted",Requirements!L988&lt;&gt;"")</f>
        <v>0</v>
      </c>
      <c r="X986" s="87" t="b">
        <f>(VLOOKUP(Requirements!I988,Scope[[Role]:[Description]],2,FALSE)="In")</f>
        <v>1</v>
      </c>
      <c r="Y986" s="87">
        <f>IF(U986,T986, 0)</f>
        <v>0</v>
      </c>
    </row>
    <row r="987" spans="1:25">
      <c r="A987" s="49" t="str">
        <f>Requirements!A989</f>
        <v>MS-FSA_R495</v>
      </c>
      <c r="B987" s="87"/>
      <c r="C987" s="87"/>
      <c r="D987" s="87"/>
      <c r="E987" s="87"/>
      <c r="F987" s="87"/>
      <c r="G987" s="87"/>
      <c r="H987" s="87"/>
      <c r="I987" s="87"/>
      <c r="J987" s="87"/>
      <c r="K987" s="87"/>
      <c r="L987" s="87"/>
      <c r="M987" s="87"/>
      <c r="N987" s="87"/>
      <c r="O987" s="87"/>
      <c r="P987" s="87"/>
      <c r="Q987" s="87"/>
      <c r="R987" s="87"/>
      <c r="S987" s="87">
        <f>SUM(B987:R987)</f>
        <v>0</v>
      </c>
      <c r="T987" s="87">
        <f>IF(S987=0,0,1)</f>
        <v>0</v>
      </c>
      <c r="U987" s="87" t="b">
        <f>AND(V987:X987)</f>
        <v>0</v>
      </c>
      <c r="V987" s="87" t="b">
        <f>(Requirements!K989="Normative")</f>
        <v>1</v>
      </c>
      <c r="W987" s="87" t="b">
        <f>AND(Requirements!L989&lt;&gt;"Non-testable",Requirements!L989&lt;&gt;"Deleted",Requirements!L989&lt;&gt;"")</f>
        <v>0</v>
      </c>
      <c r="X987" s="87" t="b">
        <f>(VLOOKUP(Requirements!I989,Scope[[Role]:[Description]],2,FALSE)="In")</f>
        <v>1</v>
      </c>
      <c r="Y987" s="87">
        <f>IF(U987,T987, 0)</f>
        <v>0</v>
      </c>
    </row>
    <row r="988" spans="1:25">
      <c r="A988" s="49" t="str">
        <f>Requirements!A990</f>
        <v>MS-FSA_R496</v>
      </c>
      <c r="B988" s="87"/>
      <c r="C988" s="87"/>
      <c r="D988" s="87"/>
      <c r="E988" s="87"/>
      <c r="F988" s="87"/>
      <c r="G988" s="87"/>
      <c r="H988" s="87"/>
      <c r="I988" s="87"/>
      <c r="J988" s="87"/>
      <c r="K988" s="87"/>
      <c r="L988" s="87"/>
      <c r="M988" s="87"/>
      <c r="N988" s="87"/>
      <c r="O988" s="87"/>
      <c r="P988" s="87"/>
      <c r="Q988" s="87"/>
      <c r="R988" s="87"/>
      <c r="S988" s="87">
        <f>SUM(B988:R988)</f>
        <v>0</v>
      </c>
      <c r="T988" s="87">
        <f>IF(S988=0,0,1)</f>
        <v>0</v>
      </c>
      <c r="U988" s="87" t="b">
        <f>AND(V988:X988)</f>
        <v>0</v>
      </c>
      <c r="V988" s="87" t="b">
        <f>(Requirements!K990="Normative")</f>
        <v>1</v>
      </c>
      <c r="W988" s="87" t="b">
        <f>AND(Requirements!L990&lt;&gt;"Non-testable",Requirements!L990&lt;&gt;"Deleted",Requirements!L990&lt;&gt;"")</f>
        <v>0</v>
      </c>
      <c r="X988" s="87" t="b">
        <f>(VLOOKUP(Requirements!I990,Scope[[Role]:[Description]],2,FALSE)="In")</f>
        <v>1</v>
      </c>
      <c r="Y988" s="87">
        <f>IF(U988,T988, 0)</f>
        <v>0</v>
      </c>
    </row>
    <row r="989" spans="1:25">
      <c r="A989" s="49" t="str">
        <f>Requirements!A991</f>
        <v>MS-FSA_R497</v>
      </c>
      <c r="B989" s="87"/>
      <c r="C989" s="87"/>
      <c r="D989" s="87"/>
      <c r="E989" s="87"/>
      <c r="F989" s="87"/>
      <c r="G989" s="87"/>
      <c r="H989" s="87"/>
      <c r="I989" s="87"/>
      <c r="J989" s="87"/>
      <c r="K989" s="87"/>
      <c r="L989" s="87"/>
      <c r="M989" s="87"/>
      <c r="N989" s="87"/>
      <c r="O989" s="87"/>
      <c r="P989" s="87"/>
      <c r="Q989" s="87"/>
      <c r="R989" s="87"/>
      <c r="S989" s="87">
        <f>SUM(B989:R989)</f>
        <v>0</v>
      </c>
      <c r="T989" s="87">
        <f>IF(S989=0,0,1)</f>
        <v>0</v>
      </c>
      <c r="U989" s="87" t="b">
        <f>AND(V989:X989)</f>
        <v>0</v>
      </c>
      <c r="V989" s="87" t="b">
        <f>(Requirements!K991="Normative")</f>
        <v>1</v>
      </c>
      <c r="W989" s="87" t="b">
        <f>AND(Requirements!L991&lt;&gt;"Non-testable",Requirements!L991&lt;&gt;"Deleted",Requirements!L991&lt;&gt;"")</f>
        <v>0</v>
      </c>
      <c r="X989" s="87" t="b">
        <f>(VLOOKUP(Requirements!I991,Scope[[Role]:[Description]],2,FALSE)="In")</f>
        <v>1</v>
      </c>
      <c r="Y989" s="87">
        <f>IF(U989,T989, 0)</f>
        <v>0</v>
      </c>
    </row>
    <row r="990" spans="1:25">
      <c r="A990" s="49" t="str">
        <f>Requirements!A992</f>
        <v>MS-FSA_R498</v>
      </c>
      <c r="B990" s="87"/>
      <c r="C990" s="87"/>
      <c r="D990" s="87"/>
      <c r="E990" s="87"/>
      <c r="F990" s="87"/>
      <c r="G990" s="87"/>
      <c r="H990" s="87"/>
      <c r="I990" s="87"/>
      <c r="J990" s="87"/>
      <c r="K990" s="87"/>
      <c r="L990" s="87"/>
      <c r="M990" s="87"/>
      <c r="N990" s="87"/>
      <c r="O990" s="87"/>
      <c r="P990" s="87"/>
      <c r="Q990" s="87"/>
      <c r="R990" s="87"/>
      <c r="S990" s="87">
        <f>SUM(B990:R990)</f>
        <v>0</v>
      </c>
      <c r="T990" s="87">
        <f>IF(S990=0,0,1)</f>
        <v>0</v>
      </c>
      <c r="U990" s="87" t="b">
        <f>AND(V990:X990)</f>
        <v>0</v>
      </c>
      <c r="V990" s="87" t="b">
        <f>(Requirements!K992="Normative")</f>
        <v>1</v>
      </c>
      <c r="W990" s="87" t="b">
        <f>AND(Requirements!L992&lt;&gt;"Non-testable",Requirements!L992&lt;&gt;"Deleted",Requirements!L992&lt;&gt;"")</f>
        <v>0</v>
      </c>
      <c r="X990" s="87" t="b">
        <f>(VLOOKUP(Requirements!I992,Scope[[Role]:[Description]],2,FALSE)="In")</f>
        <v>1</v>
      </c>
      <c r="Y990" s="87">
        <f>IF(U990,T990, 0)</f>
        <v>0</v>
      </c>
    </row>
    <row r="991" spans="1:25">
      <c r="A991" s="49" t="str">
        <f>Requirements!A993</f>
        <v>MS-FSA_R499</v>
      </c>
      <c r="B991" s="87"/>
      <c r="C991" s="87"/>
      <c r="D991" s="87"/>
      <c r="E991" s="87"/>
      <c r="F991" s="87"/>
      <c r="G991" s="87"/>
      <c r="H991" s="87"/>
      <c r="I991" s="87"/>
      <c r="J991" s="87"/>
      <c r="K991" s="87"/>
      <c r="L991" s="87"/>
      <c r="M991" s="87"/>
      <c r="N991" s="87"/>
      <c r="O991" s="87"/>
      <c r="P991" s="87"/>
      <c r="Q991" s="87"/>
      <c r="R991" s="87"/>
      <c r="S991" s="87">
        <f>SUM(B991:R991)</f>
        <v>0</v>
      </c>
      <c r="T991" s="87">
        <f>IF(S991=0,0,1)</f>
        <v>0</v>
      </c>
      <c r="U991" s="87" t="b">
        <f>AND(V991:X991)</f>
        <v>0</v>
      </c>
      <c r="V991" s="87" t="b">
        <f>(Requirements!K993="Normative")</f>
        <v>1</v>
      </c>
      <c r="W991" s="87" t="b">
        <f>AND(Requirements!L993&lt;&gt;"Non-testable",Requirements!L993&lt;&gt;"Deleted",Requirements!L993&lt;&gt;"")</f>
        <v>0</v>
      </c>
      <c r="X991" s="87" t="b">
        <f>(VLOOKUP(Requirements!I993,Scope[[Role]:[Description]],2,FALSE)="In")</f>
        <v>1</v>
      </c>
      <c r="Y991" s="87">
        <f>IF(U991,T991, 0)</f>
        <v>0</v>
      </c>
    </row>
    <row r="992" spans="1:25">
      <c r="A992" s="49" t="str">
        <f>Requirements!A994</f>
        <v>MS-FSA_R500</v>
      </c>
      <c r="B992" s="87"/>
      <c r="C992" s="87"/>
      <c r="D992" s="87"/>
      <c r="E992" s="87"/>
      <c r="F992" s="87"/>
      <c r="G992" s="87"/>
      <c r="H992" s="87"/>
      <c r="I992" s="87"/>
      <c r="J992" s="87"/>
      <c r="K992" s="87"/>
      <c r="L992" s="87"/>
      <c r="M992" s="87"/>
      <c r="N992" s="87"/>
      <c r="O992" s="87"/>
      <c r="P992" s="87"/>
      <c r="Q992" s="87"/>
      <c r="R992" s="87"/>
      <c r="S992" s="87">
        <f>SUM(B992:R992)</f>
        <v>0</v>
      </c>
      <c r="T992" s="87">
        <f>IF(S992=0,0,1)</f>
        <v>0</v>
      </c>
      <c r="U992" s="87" t="b">
        <f>AND(V992:X992)</f>
        <v>0</v>
      </c>
      <c r="V992" s="87" t="b">
        <f>(Requirements!K994="Normative")</f>
        <v>1</v>
      </c>
      <c r="W992" s="87" t="b">
        <f>AND(Requirements!L994&lt;&gt;"Non-testable",Requirements!L994&lt;&gt;"Deleted",Requirements!L994&lt;&gt;"")</f>
        <v>0</v>
      </c>
      <c r="X992" s="87" t="b">
        <f>(VLOOKUP(Requirements!I994,Scope[[Role]:[Description]],2,FALSE)="In")</f>
        <v>1</v>
      </c>
      <c r="Y992" s="87">
        <f>IF(U992,T992, 0)</f>
        <v>0</v>
      </c>
    </row>
    <row r="993" spans="1:25">
      <c r="A993" s="49" t="str">
        <f>Requirements!A995</f>
        <v>MS-FSA_R598</v>
      </c>
      <c r="B993" s="87"/>
      <c r="C993" s="87"/>
      <c r="D993" s="87"/>
      <c r="E993" s="87"/>
      <c r="F993" s="87"/>
      <c r="G993" s="87"/>
      <c r="H993" s="87"/>
      <c r="I993" s="87"/>
      <c r="J993" s="87"/>
      <c r="K993" s="87"/>
      <c r="L993" s="87"/>
      <c r="M993" s="87"/>
      <c r="N993" s="87"/>
      <c r="O993" s="87"/>
      <c r="P993" s="87"/>
      <c r="Q993" s="87"/>
      <c r="R993" s="87"/>
      <c r="S993" s="87">
        <f>SUM(B993:R993)</f>
        <v>0</v>
      </c>
      <c r="T993" s="87">
        <f>IF(S993=0,0,1)</f>
        <v>0</v>
      </c>
      <c r="U993" s="87" t="b">
        <f>AND(V993:X993)</f>
        <v>0</v>
      </c>
      <c r="V993" s="87" t="b">
        <f>(Requirements!K995="Normative")</f>
        <v>1</v>
      </c>
      <c r="W993" s="87" t="b">
        <f>AND(Requirements!L995&lt;&gt;"Non-testable",Requirements!L995&lt;&gt;"Deleted",Requirements!L995&lt;&gt;"")</f>
        <v>0</v>
      </c>
      <c r="X993" s="87" t="b">
        <f>(VLOOKUP(Requirements!I995,Scope[[Role]:[Description]],2,FALSE)="In")</f>
        <v>1</v>
      </c>
      <c r="Y993" s="87">
        <f>IF(U993,T993, 0)</f>
        <v>0</v>
      </c>
    </row>
    <row r="994" spans="1:25">
      <c r="A994" s="49" t="str">
        <f>Requirements!A996</f>
        <v>MS-FSA_R599</v>
      </c>
      <c r="B994" s="87"/>
      <c r="C994" s="87"/>
      <c r="D994" s="87"/>
      <c r="E994" s="87"/>
      <c r="F994" s="87"/>
      <c r="G994" s="87"/>
      <c r="H994" s="87"/>
      <c r="I994" s="87"/>
      <c r="J994" s="87"/>
      <c r="K994" s="87"/>
      <c r="L994" s="87"/>
      <c r="M994" s="87"/>
      <c r="N994" s="87"/>
      <c r="O994" s="87"/>
      <c r="P994" s="87"/>
      <c r="Q994" s="87"/>
      <c r="R994" s="87"/>
      <c r="S994" s="87">
        <f>SUM(B994:R994)</f>
        <v>0</v>
      </c>
      <c r="T994" s="87">
        <f>IF(S994=0,0,1)</f>
        <v>0</v>
      </c>
      <c r="U994" s="87" t="b">
        <f>AND(V994:X994)</f>
        <v>0</v>
      </c>
      <c r="V994" s="87" t="b">
        <f>(Requirements!K996="Normative")</f>
        <v>0</v>
      </c>
      <c r="W994" s="87" t="b">
        <f>AND(Requirements!L996&lt;&gt;"Non-testable",Requirements!L996&lt;&gt;"Deleted",Requirements!L996&lt;&gt;"")</f>
        <v>0</v>
      </c>
      <c r="X994" s="87" t="b">
        <f>(VLOOKUP(Requirements!I996,Scope[[Role]:[Description]],2,FALSE)="In")</f>
        <v>1</v>
      </c>
      <c r="Y994" s="87">
        <f>IF(U994,T994, 0)</f>
        <v>0</v>
      </c>
    </row>
    <row r="995" spans="1:25">
      <c r="A995" s="49" t="str">
        <f>Requirements!A997</f>
        <v>MS-FSA_R600</v>
      </c>
      <c r="B995" s="87"/>
      <c r="C995" s="87"/>
      <c r="D995" s="87"/>
      <c r="E995" s="87"/>
      <c r="F995" s="87"/>
      <c r="G995" s="87"/>
      <c r="H995" s="87"/>
      <c r="I995" s="87"/>
      <c r="J995" s="87"/>
      <c r="K995" s="87"/>
      <c r="L995" s="87"/>
      <c r="M995" s="87"/>
      <c r="N995" s="87"/>
      <c r="O995" s="87"/>
      <c r="P995" s="87"/>
      <c r="Q995" s="87"/>
      <c r="R995" s="87"/>
      <c r="S995" s="87">
        <f>SUM(B995:R995)</f>
        <v>0</v>
      </c>
      <c r="T995" s="87">
        <f>IF(S995=0,0,1)</f>
        <v>0</v>
      </c>
      <c r="U995" s="87" t="b">
        <f>AND(V995:X995)</f>
        <v>0</v>
      </c>
      <c r="V995" s="87" t="b">
        <f>(Requirements!K997="Normative")</f>
        <v>1</v>
      </c>
      <c r="W995" s="87" t="b">
        <f>AND(Requirements!L997&lt;&gt;"Non-testable",Requirements!L997&lt;&gt;"Deleted",Requirements!L997&lt;&gt;"")</f>
        <v>0</v>
      </c>
      <c r="X995" s="87" t="b">
        <f>(VLOOKUP(Requirements!I997,Scope[[Role]:[Description]],2,FALSE)="In")</f>
        <v>1</v>
      </c>
      <c r="Y995" s="87">
        <f>IF(U995,T995, 0)</f>
        <v>0</v>
      </c>
    </row>
    <row r="996" spans="1:25">
      <c r="A996" s="49" t="str">
        <f>Requirements!A998</f>
        <v>MS-FSA_R9830</v>
      </c>
      <c r="B996" s="87"/>
      <c r="C996" s="87"/>
      <c r="D996" s="87"/>
      <c r="E996" s="87"/>
      <c r="F996" s="87"/>
      <c r="G996" s="87"/>
      <c r="H996" s="87"/>
      <c r="I996" s="87"/>
      <c r="J996" s="87"/>
      <c r="K996" s="87"/>
      <c r="L996" s="87"/>
      <c r="M996" s="87"/>
      <c r="N996" s="87"/>
      <c r="O996" s="87"/>
      <c r="P996" s="87"/>
      <c r="Q996" s="87"/>
      <c r="R996" s="87"/>
      <c r="S996" s="87">
        <f>SUM(B996:R996)</f>
        <v>0</v>
      </c>
      <c r="T996" s="87">
        <f>IF(S996=0,0,1)</f>
        <v>0</v>
      </c>
      <c r="U996" s="87" t="b">
        <f>AND(V996:X996)</f>
        <v>0</v>
      </c>
      <c r="V996" s="87" t="b">
        <f>(Requirements!K998="Normative")</f>
        <v>1</v>
      </c>
      <c r="W996" s="87" t="b">
        <f>AND(Requirements!L998&lt;&gt;"Non-testable",Requirements!L998&lt;&gt;"Deleted",Requirements!L998&lt;&gt;"")</f>
        <v>0</v>
      </c>
      <c r="X996" s="87" t="b">
        <f>(VLOOKUP(Requirements!I998,Scope[[Role]:[Description]],2,FALSE)="In")</f>
        <v>1</v>
      </c>
      <c r="Y996" s="87">
        <f>IF(U996,T996, 0)</f>
        <v>0</v>
      </c>
    </row>
    <row r="997" spans="1:25">
      <c r="A997" s="49" t="str">
        <f>Requirements!A999</f>
        <v>MS-FSA_R9831</v>
      </c>
      <c r="B997" s="87"/>
      <c r="C997" s="87"/>
      <c r="D997" s="87"/>
      <c r="E997" s="87"/>
      <c r="F997" s="87"/>
      <c r="G997" s="87"/>
      <c r="H997" s="87"/>
      <c r="I997" s="87"/>
      <c r="J997" s="87"/>
      <c r="K997" s="87"/>
      <c r="L997" s="87"/>
      <c r="M997" s="87"/>
      <c r="N997" s="87"/>
      <c r="O997" s="87"/>
      <c r="P997" s="87"/>
      <c r="Q997" s="87"/>
      <c r="R997" s="87"/>
      <c r="S997" s="87">
        <f>SUM(B997:R997)</f>
        <v>0</v>
      </c>
      <c r="T997" s="87">
        <f>IF(S997=0,0,1)</f>
        <v>0</v>
      </c>
      <c r="U997" s="87" t="b">
        <f>AND(V997:X997)</f>
        <v>0</v>
      </c>
      <c r="V997" s="87" t="b">
        <f>(Requirements!K999="Normative")</f>
        <v>1</v>
      </c>
      <c r="W997" s="87" t="b">
        <f>AND(Requirements!L999&lt;&gt;"Non-testable",Requirements!L999&lt;&gt;"Deleted",Requirements!L999&lt;&gt;"")</f>
        <v>0</v>
      </c>
      <c r="X997" s="87" t="b">
        <f>(VLOOKUP(Requirements!I999,Scope[[Role]:[Description]],2,FALSE)="In")</f>
        <v>1</v>
      </c>
      <c r="Y997" s="87">
        <f>IF(U997,T997, 0)</f>
        <v>0</v>
      </c>
    </row>
    <row r="998" spans="1:25">
      <c r="A998" s="49" t="str">
        <f>Requirements!A1000</f>
        <v>MS-FSA_R9832</v>
      </c>
      <c r="B998" s="87"/>
      <c r="C998" s="87"/>
      <c r="D998" s="87"/>
      <c r="E998" s="87"/>
      <c r="F998" s="87"/>
      <c r="G998" s="87"/>
      <c r="H998" s="87"/>
      <c r="I998" s="87"/>
      <c r="J998" s="87"/>
      <c r="K998" s="87"/>
      <c r="L998" s="87"/>
      <c r="M998" s="87"/>
      <c r="N998" s="87"/>
      <c r="O998" s="87"/>
      <c r="P998" s="87"/>
      <c r="Q998" s="87"/>
      <c r="R998" s="87"/>
      <c r="S998" s="87">
        <f>SUM(B998:R998)</f>
        <v>0</v>
      </c>
      <c r="T998" s="87">
        <f>IF(S998=0,0,1)</f>
        <v>0</v>
      </c>
      <c r="U998" s="87" t="b">
        <f>AND(V998:X998)</f>
        <v>0</v>
      </c>
      <c r="V998" s="87" t="b">
        <f>(Requirements!K1000="Normative")</f>
        <v>1</v>
      </c>
      <c r="W998" s="87" t="b">
        <f>AND(Requirements!L1000&lt;&gt;"Non-testable",Requirements!L1000&lt;&gt;"Deleted",Requirements!L1000&lt;&gt;"")</f>
        <v>0</v>
      </c>
      <c r="X998" s="87" t="b">
        <f>(VLOOKUP(Requirements!I1000,Scope[[Role]:[Description]],2,FALSE)="In")</f>
        <v>1</v>
      </c>
      <c r="Y998" s="87">
        <f>IF(U998,T998, 0)</f>
        <v>0</v>
      </c>
    </row>
    <row r="999" spans="1:25">
      <c r="A999" s="49" t="str">
        <f>Requirements!A1001</f>
        <v>MS-FSA_R9833</v>
      </c>
      <c r="B999" s="87"/>
      <c r="C999" s="87"/>
      <c r="D999" s="87"/>
      <c r="E999" s="87"/>
      <c r="F999" s="87"/>
      <c r="G999" s="87"/>
      <c r="H999" s="87"/>
      <c r="I999" s="87"/>
      <c r="J999" s="87"/>
      <c r="K999" s="87"/>
      <c r="L999" s="87"/>
      <c r="M999" s="87"/>
      <c r="N999" s="87"/>
      <c r="O999" s="87"/>
      <c r="P999" s="87"/>
      <c r="Q999" s="87"/>
      <c r="R999" s="87"/>
      <c r="S999" s="87">
        <f>SUM(B999:R999)</f>
        <v>0</v>
      </c>
      <c r="T999" s="87">
        <f>IF(S999=0,0,1)</f>
        <v>0</v>
      </c>
      <c r="U999" s="87" t="b">
        <f>AND(V999:X999)</f>
        <v>0</v>
      </c>
      <c r="V999" s="87" t="b">
        <f>(Requirements!K1001="Normative")</f>
        <v>1</v>
      </c>
      <c r="W999" s="87" t="b">
        <f>AND(Requirements!L1001&lt;&gt;"Non-testable",Requirements!L1001&lt;&gt;"Deleted",Requirements!L1001&lt;&gt;"")</f>
        <v>0</v>
      </c>
      <c r="X999" s="87" t="b">
        <f>(VLOOKUP(Requirements!I1001,Scope[[Role]:[Description]],2,FALSE)="In")</f>
        <v>1</v>
      </c>
      <c r="Y999" s="87">
        <f>IF(U999,T999, 0)</f>
        <v>0</v>
      </c>
    </row>
    <row r="1000" spans="1:25">
      <c r="A1000" s="49" t="str">
        <f>Requirements!A1002</f>
        <v>MS-FSA_R601</v>
      </c>
      <c r="B1000" s="87"/>
      <c r="C1000" s="87"/>
      <c r="D1000" s="87"/>
      <c r="E1000" s="87"/>
      <c r="F1000" s="87"/>
      <c r="G1000" s="87"/>
      <c r="H1000" s="87"/>
      <c r="I1000" s="87"/>
      <c r="J1000" s="87"/>
      <c r="K1000" s="87"/>
      <c r="L1000" s="87"/>
      <c r="M1000" s="87"/>
      <c r="N1000" s="87"/>
      <c r="O1000" s="87"/>
      <c r="P1000" s="87"/>
      <c r="Q1000" s="87"/>
      <c r="R1000" s="87"/>
      <c r="S1000" s="87">
        <f>SUM(B1000:R1000)</f>
        <v>0</v>
      </c>
      <c r="T1000" s="87">
        <f>IF(S1000=0,0,1)</f>
        <v>0</v>
      </c>
      <c r="U1000" s="87" t="b">
        <f>AND(V1000:X1000)</f>
        <v>0</v>
      </c>
      <c r="V1000" s="87" t="b">
        <f>(Requirements!K1002="Normative")</f>
        <v>0</v>
      </c>
      <c r="W1000" s="87" t="b">
        <f>AND(Requirements!L1002&lt;&gt;"Non-testable",Requirements!L1002&lt;&gt;"Deleted",Requirements!L1002&lt;&gt;"")</f>
        <v>1</v>
      </c>
      <c r="X1000" s="87" t="b">
        <f>(VLOOKUP(Requirements!I1002,Scope[[Role]:[Description]],2,FALSE)="In")</f>
        <v>1</v>
      </c>
      <c r="Y1000" s="87">
        <f>IF(U1000,T1000, 0)</f>
        <v>0</v>
      </c>
    </row>
    <row r="1001" spans="1:25">
      <c r="A1001" s="49" t="str">
        <f>Requirements!A1003</f>
        <v>MS-FSA_R602</v>
      </c>
      <c r="B1001" s="87"/>
      <c r="C1001" s="87"/>
      <c r="D1001" s="87"/>
      <c r="E1001" s="87"/>
      <c r="F1001" s="87"/>
      <c r="G1001" s="87"/>
      <c r="H1001" s="87"/>
      <c r="I1001" s="87"/>
      <c r="J1001" s="87"/>
      <c r="K1001" s="87"/>
      <c r="L1001" s="87"/>
      <c r="M1001" s="87"/>
      <c r="N1001" s="87"/>
      <c r="O1001" s="87"/>
      <c r="P1001" s="87"/>
      <c r="Q1001" s="87"/>
      <c r="R1001" s="87"/>
      <c r="S1001" s="87">
        <f>SUM(B1001:R1001)</f>
        <v>0</v>
      </c>
      <c r="T1001" s="87">
        <f>IF(S1001=0,0,1)</f>
        <v>0</v>
      </c>
      <c r="U1001" s="87" t="b">
        <f>AND(V1001:X1001)</f>
        <v>0</v>
      </c>
      <c r="V1001" s="87" t="b">
        <f>(Requirements!K1003="Normative")</f>
        <v>1</v>
      </c>
      <c r="W1001" s="87" t="b">
        <f>AND(Requirements!L1003&lt;&gt;"Non-testable",Requirements!L1003&lt;&gt;"Deleted",Requirements!L1003&lt;&gt;"")</f>
        <v>0</v>
      </c>
      <c r="X1001" s="87" t="b">
        <f>(VLOOKUP(Requirements!I1003,Scope[[Role]:[Description]],2,FALSE)="In")</f>
        <v>1</v>
      </c>
      <c r="Y1001" s="87">
        <f>IF(U1001,T1001, 0)</f>
        <v>0</v>
      </c>
    </row>
    <row r="1002" spans="1:25">
      <c r="A1002" s="49" t="str">
        <f>Requirements!A1004</f>
        <v>MS-FSA_R603</v>
      </c>
      <c r="B1002" s="87"/>
      <c r="C1002" s="87"/>
      <c r="D1002" s="87"/>
      <c r="E1002" s="87"/>
      <c r="F1002" s="87"/>
      <c r="G1002" s="87"/>
      <c r="H1002" s="87"/>
      <c r="I1002" s="87"/>
      <c r="J1002" s="87"/>
      <c r="K1002" s="87"/>
      <c r="L1002" s="87"/>
      <c r="M1002" s="87"/>
      <c r="N1002" s="87"/>
      <c r="O1002" s="87"/>
      <c r="P1002" s="87"/>
      <c r="Q1002" s="87"/>
      <c r="R1002" s="87"/>
      <c r="S1002" s="87">
        <f>SUM(B1002:R1002)</f>
        <v>0</v>
      </c>
      <c r="T1002" s="87">
        <f>IF(S1002=0,0,1)</f>
        <v>0</v>
      </c>
      <c r="U1002" s="87" t="b">
        <f>AND(V1002:X1002)</f>
        <v>0</v>
      </c>
      <c r="V1002" s="87" t="b">
        <f>(Requirements!K1004="Normative")</f>
        <v>0</v>
      </c>
      <c r="W1002" s="87" t="b">
        <f>AND(Requirements!L1004&lt;&gt;"Non-testable",Requirements!L1004&lt;&gt;"Deleted",Requirements!L1004&lt;&gt;"")</f>
        <v>1</v>
      </c>
      <c r="X1002" s="87" t="b">
        <f>(VLOOKUP(Requirements!I1004,Scope[[Role]:[Description]],2,FALSE)="In")</f>
        <v>1</v>
      </c>
      <c r="Y1002" s="87">
        <f>IF(U1002,T1002, 0)</f>
        <v>0</v>
      </c>
    </row>
    <row r="1003" spans="1:25">
      <c r="A1003" s="49" t="str">
        <f>Requirements!A1005</f>
        <v>MS-FSA_R604</v>
      </c>
      <c r="B1003" s="87"/>
      <c r="C1003" s="87"/>
      <c r="D1003" s="87"/>
      <c r="E1003" s="87"/>
      <c r="F1003" s="87"/>
      <c r="G1003" s="87"/>
      <c r="H1003" s="87"/>
      <c r="I1003" s="87"/>
      <c r="J1003" s="87"/>
      <c r="K1003" s="87"/>
      <c r="L1003" s="87"/>
      <c r="M1003" s="87"/>
      <c r="N1003" s="87"/>
      <c r="O1003" s="87"/>
      <c r="P1003" s="87"/>
      <c r="Q1003" s="87"/>
      <c r="R1003" s="87"/>
      <c r="S1003" s="87">
        <f>SUM(B1003:R1003)</f>
        <v>0</v>
      </c>
      <c r="T1003" s="87">
        <f>IF(S1003=0,0,1)</f>
        <v>0</v>
      </c>
      <c r="U1003" s="87" t="b">
        <f>AND(V1003:X1003)</f>
        <v>0</v>
      </c>
      <c r="V1003" s="87" t="b">
        <f>(Requirements!K1005="Normative")</f>
        <v>1</v>
      </c>
      <c r="W1003" s="87" t="b">
        <f>AND(Requirements!L1005&lt;&gt;"Non-testable",Requirements!L1005&lt;&gt;"Deleted",Requirements!L1005&lt;&gt;"")</f>
        <v>0</v>
      </c>
      <c r="X1003" s="87" t="b">
        <f>(VLOOKUP(Requirements!I1005,Scope[[Role]:[Description]],2,FALSE)="In")</f>
        <v>1</v>
      </c>
      <c r="Y1003" s="87">
        <f>IF(U1003,T1003, 0)</f>
        <v>0</v>
      </c>
    </row>
    <row r="1004" spans="1:25">
      <c r="A1004" s="49" t="str">
        <f>Requirements!A1006</f>
        <v>MS-FSA_R9834</v>
      </c>
      <c r="B1004" s="87"/>
      <c r="C1004" s="87"/>
      <c r="D1004" s="87"/>
      <c r="E1004" s="87"/>
      <c r="F1004" s="87"/>
      <c r="G1004" s="87"/>
      <c r="H1004" s="87"/>
      <c r="I1004" s="87"/>
      <c r="J1004" s="87"/>
      <c r="K1004" s="87"/>
      <c r="L1004" s="87"/>
      <c r="M1004" s="87"/>
      <c r="N1004" s="87"/>
      <c r="O1004" s="87"/>
      <c r="P1004" s="87"/>
      <c r="Q1004" s="87"/>
      <c r="R1004" s="87"/>
      <c r="S1004" s="87">
        <f>SUM(B1004:R1004)</f>
        <v>0</v>
      </c>
      <c r="T1004" s="87">
        <f>IF(S1004=0,0,1)</f>
        <v>0</v>
      </c>
      <c r="U1004" s="87" t="b">
        <f>AND(V1004:X1004)</f>
        <v>0</v>
      </c>
      <c r="V1004" s="87" t="b">
        <f>(Requirements!K1006="Normative")</f>
        <v>1</v>
      </c>
      <c r="W1004" s="87" t="b">
        <f>AND(Requirements!L1006&lt;&gt;"Non-testable",Requirements!L1006&lt;&gt;"Deleted",Requirements!L1006&lt;&gt;"")</f>
        <v>0</v>
      </c>
      <c r="X1004" s="87" t="b">
        <f>(VLOOKUP(Requirements!I1006,Scope[[Role]:[Description]],2,FALSE)="In")</f>
        <v>1</v>
      </c>
      <c r="Y1004" s="87">
        <f>IF(U1004,T1004, 0)</f>
        <v>0</v>
      </c>
    </row>
    <row r="1005" spans="1:25">
      <c r="A1005" s="49" t="str">
        <f>Requirements!A1007</f>
        <v>MS-FSA_R9835</v>
      </c>
      <c r="B1005" s="87"/>
      <c r="C1005" s="87"/>
      <c r="D1005" s="87"/>
      <c r="E1005" s="87"/>
      <c r="F1005" s="87"/>
      <c r="G1005" s="87"/>
      <c r="H1005" s="87"/>
      <c r="I1005" s="87"/>
      <c r="J1005" s="87"/>
      <c r="K1005" s="87"/>
      <c r="L1005" s="87"/>
      <c r="M1005" s="87"/>
      <c r="N1005" s="87"/>
      <c r="O1005" s="87"/>
      <c r="P1005" s="87"/>
      <c r="Q1005" s="87"/>
      <c r="R1005" s="87"/>
      <c r="S1005" s="87">
        <f>SUM(B1005:R1005)</f>
        <v>0</v>
      </c>
      <c r="T1005" s="87">
        <f>IF(S1005=0,0,1)</f>
        <v>0</v>
      </c>
      <c r="U1005" s="87" t="b">
        <f>AND(V1005:X1005)</f>
        <v>0</v>
      </c>
      <c r="V1005" s="87" t="b">
        <f>(Requirements!K1007="Normative")</f>
        <v>1</v>
      </c>
      <c r="W1005" s="87" t="b">
        <f>AND(Requirements!L1007&lt;&gt;"Non-testable",Requirements!L1007&lt;&gt;"Deleted",Requirements!L1007&lt;&gt;"")</f>
        <v>0</v>
      </c>
      <c r="X1005" s="87" t="b">
        <f>(VLOOKUP(Requirements!I1007,Scope[[Role]:[Description]],2,FALSE)="In")</f>
        <v>1</v>
      </c>
      <c r="Y1005" s="87">
        <f>IF(U1005,T1005, 0)</f>
        <v>0</v>
      </c>
    </row>
    <row r="1006" spans="1:25">
      <c r="A1006" s="49" t="str">
        <f>Requirements!A1008</f>
        <v>MS-FSA_R9836</v>
      </c>
      <c r="B1006" s="87"/>
      <c r="C1006" s="87"/>
      <c r="D1006" s="87"/>
      <c r="E1006" s="87"/>
      <c r="F1006" s="87"/>
      <c r="G1006" s="87"/>
      <c r="H1006" s="87"/>
      <c r="I1006" s="87"/>
      <c r="J1006" s="87"/>
      <c r="K1006" s="87"/>
      <c r="L1006" s="87"/>
      <c r="M1006" s="87"/>
      <c r="N1006" s="87"/>
      <c r="O1006" s="87"/>
      <c r="P1006" s="87"/>
      <c r="Q1006" s="87"/>
      <c r="R1006" s="87"/>
      <c r="S1006" s="87">
        <f>SUM(B1006:R1006)</f>
        <v>0</v>
      </c>
      <c r="T1006" s="87">
        <f>IF(S1006=0,0,1)</f>
        <v>0</v>
      </c>
      <c r="U1006" s="87" t="b">
        <f>AND(V1006:X1006)</f>
        <v>0</v>
      </c>
      <c r="V1006" s="87" t="b">
        <f>(Requirements!K1008="Normative")</f>
        <v>1</v>
      </c>
      <c r="W1006" s="87" t="b">
        <f>AND(Requirements!L1008&lt;&gt;"Non-testable",Requirements!L1008&lt;&gt;"Deleted",Requirements!L1008&lt;&gt;"")</f>
        <v>0</v>
      </c>
      <c r="X1006" s="87" t="b">
        <f>(VLOOKUP(Requirements!I1008,Scope[[Role]:[Description]],2,FALSE)="In")</f>
        <v>1</v>
      </c>
      <c r="Y1006" s="87">
        <f>IF(U1006,T1006, 0)</f>
        <v>0</v>
      </c>
    </row>
    <row r="1007" spans="1:25">
      <c r="A1007" s="49" t="str">
        <f>Requirements!A1009</f>
        <v>MS-FSA_R9837</v>
      </c>
      <c r="B1007" s="87"/>
      <c r="C1007" s="87"/>
      <c r="D1007" s="87"/>
      <c r="E1007" s="87"/>
      <c r="F1007" s="87"/>
      <c r="G1007" s="87"/>
      <c r="H1007" s="87"/>
      <c r="I1007" s="87"/>
      <c r="J1007" s="87"/>
      <c r="K1007" s="87"/>
      <c r="L1007" s="87"/>
      <c r="M1007" s="87"/>
      <c r="N1007" s="87"/>
      <c r="O1007" s="87"/>
      <c r="P1007" s="87"/>
      <c r="Q1007" s="87"/>
      <c r="R1007" s="87"/>
      <c r="S1007" s="87">
        <f>SUM(B1007:R1007)</f>
        <v>0</v>
      </c>
      <c r="T1007" s="87">
        <f>IF(S1007=0,0,1)</f>
        <v>0</v>
      </c>
      <c r="U1007" s="87" t="b">
        <f>AND(V1007:X1007)</f>
        <v>0</v>
      </c>
      <c r="V1007" s="87" t="b">
        <f>(Requirements!K1009="Normative")</f>
        <v>1</v>
      </c>
      <c r="W1007" s="87" t="b">
        <f>AND(Requirements!L1009&lt;&gt;"Non-testable",Requirements!L1009&lt;&gt;"Deleted",Requirements!L1009&lt;&gt;"")</f>
        <v>0</v>
      </c>
      <c r="X1007" s="87" t="b">
        <f>(VLOOKUP(Requirements!I1009,Scope[[Role]:[Description]],2,FALSE)="In")</f>
        <v>1</v>
      </c>
      <c r="Y1007" s="87">
        <f>IF(U1007,T1007, 0)</f>
        <v>0</v>
      </c>
    </row>
    <row r="1008" spans="1:25">
      <c r="A1008" s="49" t="str">
        <f>Requirements!A1010</f>
        <v>MS-FSA_R605</v>
      </c>
      <c r="B1008" s="87"/>
      <c r="C1008" s="87"/>
      <c r="D1008" s="87"/>
      <c r="E1008" s="87"/>
      <c r="F1008" s="87"/>
      <c r="G1008" s="87"/>
      <c r="H1008" s="87"/>
      <c r="I1008" s="87"/>
      <c r="J1008" s="87"/>
      <c r="K1008" s="87"/>
      <c r="L1008" s="87"/>
      <c r="M1008" s="87"/>
      <c r="N1008" s="87"/>
      <c r="O1008" s="87"/>
      <c r="P1008" s="87"/>
      <c r="Q1008" s="87"/>
      <c r="R1008" s="87"/>
      <c r="S1008" s="87">
        <f>SUM(B1008:R1008)</f>
        <v>0</v>
      </c>
      <c r="T1008" s="87">
        <f>IF(S1008=0,0,1)</f>
        <v>0</v>
      </c>
      <c r="U1008" s="87" t="b">
        <f>AND(V1008:X1008)</f>
        <v>0</v>
      </c>
      <c r="V1008" s="87" t="b">
        <f>(Requirements!K1010="Normative")</f>
        <v>1</v>
      </c>
      <c r="W1008" s="87" t="b">
        <f>AND(Requirements!L1010&lt;&gt;"Non-testable",Requirements!L1010&lt;&gt;"Deleted",Requirements!L1010&lt;&gt;"")</f>
        <v>0</v>
      </c>
      <c r="X1008" s="87" t="b">
        <f>(VLOOKUP(Requirements!I1010,Scope[[Role]:[Description]],2,FALSE)="In")</f>
        <v>1</v>
      </c>
      <c r="Y1008" s="87">
        <f>IF(U1008,T1008, 0)</f>
        <v>0</v>
      </c>
    </row>
    <row r="1009" spans="1:25">
      <c r="A1009" s="49" t="str">
        <f>Requirements!A1011</f>
        <v>MS-FSA_R606</v>
      </c>
      <c r="B1009" s="87"/>
      <c r="C1009" s="87"/>
      <c r="D1009" s="87"/>
      <c r="E1009" s="87"/>
      <c r="F1009" s="87"/>
      <c r="G1009" s="87"/>
      <c r="H1009" s="87"/>
      <c r="I1009" s="87"/>
      <c r="J1009" s="87"/>
      <c r="K1009" s="87"/>
      <c r="L1009" s="87"/>
      <c r="M1009" s="87"/>
      <c r="N1009" s="87"/>
      <c r="O1009" s="87"/>
      <c r="P1009" s="87"/>
      <c r="Q1009" s="87"/>
      <c r="R1009" s="87"/>
      <c r="S1009" s="87">
        <f>SUM(B1009:R1009)</f>
        <v>0</v>
      </c>
      <c r="T1009" s="87">
        <f>IF(S1009=0,0,1)</f>
        <v>0</v>
      </c>
      <c r="U1009" s="87" t="b">
        <f>AND(V1009:X1009)</f>
        <v>0</v>
      </c>
      <c r="V1009" s="87" t="b">
        <f>(Requirements!K1011="Normative")</f>
        <v>1</v>
      </c>
      <c r="W1009" s="87" t="b">
        <f>AND(Requirements!L1011&lt;&gt;"Non-testable",Requirements!L1011&lt;&gt;"Deleted",Requirements!L1011&lt;&gt;"")</f>
        <v>0</v>
      </c>
      <c r="X1009" s="87" t="b">
        <f>(VLOOKUP(Requirements!I1011,Scope[[Role]:[Description]],2,FALSE)="In")</f>
        <v>1</v>
      </c>
      <c r="Y1009" s="87">
        <f>IF(U1009,T1009, 0)</f>
        <v>0</v>
      </c>
    </row>
    <row r="1010" spans="1:25">
      <c r="A1010" s="49" t="str">
        <f>Requirements!A1012</f>
        <v>MS-FSA_R607</v>
      </c>
      <c r="B1010" s="87"/>
      <c r="C1010" s="87"/>
      <c r="D1010" s="87"/>
      <c r="E1010" s="87"/>
      <c r="F1010" s="87"/>
      <c r="G1010" s="87"/>
      <c r="H1010" s="87"/>
      <c r="I1010" s="87"/>
      <c r="J1010" s="87"/>
      <c r="K1010" s="87"/>
      <c r="L1010" s="87"/>
      <c r="M1010" s="87"/>
      <c r="N1010" s="87"/>
      <c r="O1010" s="87"/>
      <c r="P1010" s="87"/>
      <c r="Q1010" s="87"/>
      <c r="R1010" s="87"/>
      <c r="S1010" s="87">
        <f>SUM(B1010:R1010)</f>
        <v>0</v>
      </c>
      <c r="T1010" s="87">
        <f>IF(S1010=0,0,1)</f>
        <v>0</v>
      </c>
      <c r="U1010" s="87" t="b">
        <f>AND(V1010:X1010)</f>
        <v>0</v>
      </c>
      <c r="V1010" s="87" t="b">
        <f>(Requirements!K1012="Normative")</f>
        <v>1</v>
      </c>
      <c r="W1010" s="87" t="b">
        <f>AND(Requirements!L1012&lt;&gt;"Non-testable",Requirements!L1012&lt;&gt;"Deleted",Requirements!L1012&lt;&gt;"")</f>
        <v>0</v>
      </c>
      <c r="X1010" s="87" t="b">
        <f>(VLOOKUP(Requirements!I1012,Scope[[Role]:[Description]],2,FALSE)="In")</f>
        <v>1</v>
      </c>
      <c r="Y1010" s="87">
        <f>IF(U1010,T1010, 0)</f>
        <v>0</v>
      </c>
    </row>
    <row r="1011" spans="1:25">
      <c r="A1011" s="49" t="str">
        <f>Requirements!A1013</f>
        <v>MS-FSA_R608</v>
      </c>
      <c r="B1011" s="87"/>
      <c r="C1011" s="87"/>
      <c r="D1011" s="87"/>
      <c r="E1011" s="87"/>
      <c r="F1011" s="87"/>
      <c r="G1011" s="87"/>
      <c r="H1011" s="87"/>
      <c r="I1011" s="87"/>
      <c r="J1011" s="87"/>
      <c r="K1011" s="87"/>
      <c r="L1011" s="87"/>
      <c r="M1011" s="87"/>
      <c r="N1011" s="87"/>
      <c r="O1011" s="87"/>
      <c r="P1011" s="87"/>
      <c r="Q1011" s="87"/>
      <c r="R1011" s="87"/>
      <c r="S1011" s="87">
        <f>SUM(B1011:R1011)</f>
        <v>0</v>
      </c>
      <c r="T1011" s="87">
        <f>IF(S1011=0,0,1)</f>
        <v>0</v>
      </c>
      <c r="U1011" s="87" t="b">
        <f>AND(V1011:X1011)</f>
        <v>0</v>
      </c>
      <c r="V1011" s="87" t="b">
        <f>(Requirements!K1013="Normative")</f>
        <v>1</v>
      </c>
      <c r="W1011" s="87" t="b">
        <f>AND(Requirements!L1013&lt;&gt;"Non-testable",Requirements!L1013&lt;&gt;"Deleted",Requirements!L1013&lt;&gt;"")</f>
        <v>0</v>
      </c>
      <c r="X1011" s="87" t="b">
        <f>(VLOOKUP(Requirements!I1013,Scope[[Role]:[Description]],2,FALSE)="In")</f>
        <v>1</v>
      </c>
      <c r="Y1011" s="87">
        <f>IF(U1011,T1011, 0)</f>
        <v>0</v>
      </c>
    </row>
    <row r="1012" spans="1:25">
      <c r="A1012" s="49" t="str">
        <f>Requirements!A1014</f>
        <v>MS-FSA_R609</v>
      </c>
      <c r="B1012" s="87"/>
      <c r="C1012" s="87"/>
      <c r="D1012" s="87"/>
      <c r="E1012" s="87"/>
      <c r="F1012" s="87"/>
      <c r="G1012" s="87"/>
      <c r="H1012" s="87"/>
      <c r="I1012" s="87"/>
      <c r="J1012" s="87"/>
      <c r="K1012" s="87"/>
      <c r="L1012" s="87"/>
      <c r="M1012" s="87"/>
      <c r="N1012" s="87"/>
      <c r="O1012" s="87"/>
      <c r="P1012" s="87"/>
      <c r="Q1012" s="87"/>
      <c r="R1012" s="87"/>
      <c r="S1012" s="87">
        <f>SUM(B1012:R1012)</f>
        <v>0</v>
      </c>
      <c r="T1012" s="87">
        <f>IF(S1012=0,0,1)</f>
        <v>0</v>
      </c>
      <c r="U1012" s="87" t="b">
        <f>AND(V1012:X1012)</f>
        <v>0</v>
      </c>
      <c r="V1012" s="87" t="b">
        <f>(Requirements!K1014="Normative")</f>
        <v>1</v>
      </c>
      <c r="W1012" s="87" t="b">
        <f>AND(Requirements!L1014&lt;&gt;"Non-testable",Requirements!L1014&lt;&gt;"Deleted",Requirements!L1014&lt;&gt;"")</f>
        <v>0</v>
      </c>
      <c r="X1012" s="87" t="b">
        <f>(VLOOKUP(Requirements!I1014,Scope[[Role]:[Description]],2,FALSE)="In")</f>
        <v>1</v>
      </c>
      <c r="Y1012" s="87">
        <f>IF(U1012,T1012, 0)</f>
        <v>0</v>
      </c>
    </row>
    <row r="1013" spans="1:25">
      <c r="A1013" s="49" t="str">
        <f>Requirements!A1015</f>
        <v>MS-FSA_R9839</v>
      </c>
      <c r="B1013" s="87"/>
      <c r="C1013" s="87"/>
      <c r="D1013" s="87"/>
      <c r="E1013" s="87"/>
      <c r="F1013" s="87"/>
      <c r="G1013" s="87"/>
      <c r="H1013" s="87"/>
      <c r="I1013" s="87"/>
      <c r="J1013" s="87"/>
      <c r="K1013" s="87"/>
      <c r="L1013" s="87"/>
      <c r="M1013" s="87"/>
      <c r="N1013" s="87"/>
      <c r="O1013" s="87"/>
      <c r="P1013" s="87"/>
      <c r="Q1013" s="87"/>
      <c r="R1013" s="87"/>
      <c r="S1013" s="87">
        <f>SUM(B1013:R1013)</f>
        <v>0</v>
      </c>
      <c r="T1013" s="87">
        <f>IF(S1013=0,0,1)</f>
        <v>0</v>
      </c>
      <c r="U1013" s="87" t="b">
        <f>AND(V1013:X1013)</f>
        <v>0</v>
      </c>
      <c r="V1013" s="87" t="b">
        <f>(Requirements!K1015="Normative")</f>
        <v>0</v>
      </c>
      <c r="W1013" s="87" t="b">
        <f>AND(Requirements!L1015&lt;&gt;"Non-testable",Requirements!L1015&lt;&gt;"Deleted",Requirements!L1015&lt;&gt;"")</f>
        <v>1</v>
      </c>
      <c r="X1013" s="87" t="b">
        <f>(VLOOKUP(Requirements!I1015,Scope[[Role]:[Description]],2,FALSE)="In")</f>
        <v>1</v>
      </c>
      <c r="Y1013" s="87">
        <f>IF(U1013,T1013, 0)</f>
        <v>0</v>
      </c>
    </row>
    <row r="1014" spans="1:25">
      <c r="A1014" s="156" t="str">
        <f>Requirements!A1016</f>
        <v>MS-FSA_R610</v>
      </c>
      <c r="B1014" s="87">
        <v>1</v>
      </c>
      <c r="C1014" s="87"/>
      <c r="D1014" s="87"/>
      <c r="E1014" s="87"/>
      <c r="F1014" s="87"/>
      <c r="G1014" s="87"/>
      <c r="H1014" s="87"/>
      <c r="I1014" s="87"/>
      <c r="J1014" s="87"/>
      <c r="K1014" s="87"/>
      <c r="L1014" s="87"/>
      <c r="M1014" s="87"/>
      <c r="N1014" s="87"/>
      <c r="O1014" s="87"/>
      <c r="P1014" s="87"/>
      <c r="Q1014" s="87"/>
      <c r="R1014" s="87"/>
      <c r="S1014" s="87">
        <f>SUM(B1014:R1014)</f>
        <v>1</v>
      </c>
      <c r="T1014" s="52">
        <f>IF(S1014=0,0,1)</f>
        <v>1</v>
      </c>
      <c r="U1014" s="52" t="b">
        <f>AND(V1014:X1014)</f>
        <v>1</v>
      </c>
      <c r="V1014" s="87" t="b">
        <f>(Requirements!K1016="Normative")</f>
        <v>1</v>
      </c>
      <c r="W1014" s="87" t="b">
        <f>AND(Requirements!L1016&lt;&gt;"Non-testable",Requirements!L1016&lt;&gt;"Deleted",Requirements!L1016&lt;&gt;"")</f>
        <v>1</v>
      </c>
      <c r="X1014" s="87" t="b">
        <f>(VLOOKUP(Requirements!I1016,Scope[[Role]:[Description]],2,FALSE)="In")</f>
        <v>1</v>
      </c>
      <c r="Y1014" s="87">
        <f>IF(U1014,T1014, 0)</f>
        <v>1</v>
      </c>
    </row>
    <row r="1015" spans="1:25">
      <c r="A1015" s="156" t="str">
        <f>Requirements!A1017</f>
        <v>MS-FSA_R2416</v>
      </c>
      <c r="B1015" s="87">
        <v>1</v>
      </c>
      <c r="C1015" s="87"/>
      <c r="D1015" s="87"/>
      <c r="E1015" s="87"/>
      <c r="F1015" s="87"/>
      <c r="G1015" s="87"/>
      <c r="H1015" s="87"/>
      <c r="I1015" s="87"/>
      <c r="J1015" s="87"/>
      <c r="K1015" s="87"/>
      <c r="L1015" s="87"/>
      <c r="M1015" s="87"/>
      <c r="N1015" s="87"/>
      <c r="O1015" s="87"/>
      <c r="P1015" s="87"/>
      <c r="Q1015" s="87"/>
      <c r="R1015" s="87"/>
      <c r="S1015" s="87">
        <f>SUM(B1015:R1015)</f>
        <v>1</v>
      </c>
      <c r="T1015" s="52">
        <f>IF(S1015=0,0,1)</f>
        <v>1</v>
      </c>
      <c r="U1015" s="52" t="b">
        <f>AND(V1015:X1015)</f>
        <v>1</v>
      </c>
      <c r="V1015" s="87" t="b">
        <f>(Requirements!K1017="Normative")</f>
        <v>1</v>
      </c>
      <c r="W1015" s="87" t="b">
        <f>AND(Requirements!L1017&lt;&gt;"Non-testable",Requirements!L1017&lt;&gt;"Deleted",Requirements!L1017&lt;&gt;"")</f>
        <v>1</v>
      </c>
      <c r="X1015" s="87" t="b">
        <f>(VLOOKUP(Requirements!I1017,Scope[[Role]:[Description]],2,FALSE)="In")</f>
        <v>1</v>
      </c>
      <c r="Y1015" s="87">
        <f>IF(U1015,T1015, 0)</f>
        <v>1</v>
      </c>
    </row>
    <row r="1016" spans="1:25">
      <c r="A1016" s="49" t="str">
        <f>Requirements!A1018</f>
        <v>MS-FSA_R611</v>
      </c>
      <c r="B1016" s="87"/>
      <c r="C1016" s="87"/>
      <c r="D1016" s="87"/>
      <c r="E1016" s="87"/>
      <c r="F1016" s="87"/>
      <c r="G1016" s="87"/>
      <c r="H1016" s="87"/>
      <c r="I1016" s="87"/>
      <c r="J1016" s="87"/>
      <c r="K1016" s="87"/>
      <c r="L1016" s="87"/>
      <c r="M1016" s="87"/>
      <c r="N1016" s="87"/>
      <c r="O1016" s="87"/>
      <c r="P1016" s="87"/>
      <c r="Q1016" s="87"/>
      <c r="R1016" s="87"/>
      <c r="S1016" s="87">
        <f>SUM(B1016:R1016)</f>
        <v>0</v>
      </c>
      <c r="T1016" s="87">
        <f>IF(S1016=0,0,1)</f>
        <v>0</v>
      </c>
      <c r="U1016" s="87" t="b">
        <f>AND(V1016:X1016)</f>
        <v>0</v>
      </c>
      <c r="V1016" s="87" t="b">
        <f>(Requirements!K1018="Normative")</f>
        <v>1</v>
      </c>
      <c r="W1016" s="87" t="b">
        <f>AND(Requirements!L1018&lt;&gt;"Non-testable",Requirements!L1018&lt;&gt;"Deleted",Requirements!L1018&lt;&gt;"")</f>
        <v>0</v>
      </c>
      <c r="X1016" s="87" t="b">
        <f>(VLOOKUP(Requirements!I1018,Scope[[Role]:[Description]],2,FALSE)="In")</f>
        <v>1</v>
      </c>
      <c r="Y1016" s="87">
        <f>IF(U1016,T1016, 0)</f>
        <v>0</v>
      </c>
    </row>
    <row r="1017" spans="1:25">
      <c r="A1017" s="49" t="str">
        <f>Requirements!A1019</f>
        <v>MS-FSA_R612</v>
      </c>
      <c r="B1017" s="87"/>
      <c r="C1017" s="87"/>
      <c r="D1017" s="87"/>
      <c r="E1017" s="87"/>
      <c r="F1017" s="87"/>
      <c r="G1017" s="87"/>
      <c r="H1017" s="87"/>
      <c r="I1017" s="87"/>
      <c r="J1017" s="87"/>
      <c r="K1017" s="87"/>
      <c r="L1017" s="87"/>
      <c r="M1017" s="87"/>
      <c r="N1017" s="87"/>
      <c r="O1017" s="87"/>
      <c r="P1017" s="87"/>
      <c r="Q1017" s="87"/>
      <c r="R1017" s="87"/>
      <c r="S1017" s="87">
        <f>SUM(B1017:R1017)</f>
        <v>0</v>
      </c>
      <c r="T1017" s="87">
        <f>IF(S1017=0,0,1)</f>
        <v>0</v>
      </c>
      <c r="U1017" s="87" t="b">
        <f>AND(V1017:X1017)</f>
        <v>0</v>
      </c>
      <c r="V1017" s="87" t="b">
        <f>(Requirements!K1019="Normative")</f>
        <v>1</v>
      </c>
      <c r="W1017" s="87" t="b">
        <f>AND(Requirements!L1019&lt;&gt;"Non-testable",Requirements!L1019&lt;&gt;"Deleted",Requirements!L1019&lt;&gt;"")</f>
        <v>0</v>
      </c>
      <c r="X1017" s="87" t="b">
        <f>(VLOOKUP(Requirements!I1019,Scope[[Role]:[Description]],2,FALSE)="In")</f>
        <v>1</v>
      </c>
      <c r="Y1017" s="87">
        <f>IF(U1017,T1017, 0)</f>
        <v>0</v>
      </c>
    </row>
    <row r="1018" spans="1:25">
      <c r="A1018" s="49" t="str">
        <f>Requirements!A1020</f>
        <v>MS-FSA_R613</v>
      </c>
      <c r="B1018" s="87"/>
      <c r="C1018" s="87"/>
      <c r="D1018" s="87"/>
      <c r="E1018" s="87"/>
      <c r="F1018" s="87"/>
      <c r="G1018" s="87"/>
      <c r="H1018" s="87"/>
      <c r="I1018" s="87"/>
      <c r="J1018" s="87"/>
      <c r="K1018" s="87"/>
      <c r="L1018" s="87"/>
      <c r="M1018" s="87"/>
      <c r="N1018" s="87"/>
      <c r="O1018" s="87"/>
      <c r="P1018" s="87"/>
      <c r="Q1018" s="87"/>
      <c r="R1018" s="87"/>
      <c r="S1018" s="87">
        <f>SUM(B1018:R1018)</f>
        <v>0</v>
      </c>
      <c r="T1018" s="87">
        <f>IF(S1018=0,0,1)</f>
        <v>0</v>
      </c>
      <c r="U1018" s="87" t="b">
        <f>AND(V1018:X1018)</f>
        <v>0</v>
      </c>
      <c r="V1018" s="87" t="b">
        <f>(Requirements!K1020="Normative")</f>
        <v>0</v>
      </c>
      <c r="W1018" s="87" t="b">
        <f>AND(Requirements!L1020&lt;&gt;"Non-testable",Requirements!L1020&lt;&gt;"Deleted",Requirements!L1020&lt;&gt;"")</f>
        <v>1</v>
      </c>
      <c r="X1018" s="87" t="b">
        <f>(VLOOKUP(Requirements!I1020,Scope[[Role]:[Description]],2,FALSE)="In")</f>
        <v>1</v>
      </c>
      <c r="Y1018" s="87">
        <f>IF(U1018,T1018, 0)</f>
        <v>0</v>
      </c>
    </row>
    <row r="1019" spans="1:25">
      <c r="A1019" s="49" t="str">
        <f>Requirements!A1021</f>
        <v>MS-FSA_R9840</v>
      </c>
      <c r="B1019" s="87"/>
      <c r="C1019" s="87"/>
      <c r="D1019" s="87"/>
      <c r="E1019" s="87"/>
      <c r="F1019" s="87"/>
      <c r="G1019" s="87"/>
      <c r="H1019" s="87"/>
      <c r="I1019" s="87"/>
      <c r="J1019" s="87"/>
      <c r="K1019" s="87"/>
      <c r="L1019" s="87"/>
      <c r="M1019" s="87"/>
      <c r="N1019" s="87"/>
      <c r="O1019" s="87"/>
      <c r="P1019" s="87"/>
      <c r="Q1019" s="87"/>
      <c r="R1019" s="87"/>
      <c r="S1019" s="87">
        <f>SUM(B1019:R1019)</f>
        <v>0</v>
      </c>
      <c r="T1019" s="87">
        <f>IF(S1019=0,0,1)</f>
        <v>0</v>
      </c>
      <c r="U1019" s="87" t="b">
        <f>AND(V1019:X1019)</f>
        <v>0</v>
      </c>
      <c r="V1019" s="87" t="b">
        <f>(Requirements!K1021="Normative")</f>
        <v>1</v>
      </c>
      <c r="W1019" s="87" t="b">
        <f>AND(Requirements!L1021&lt;&gt;"Non-testable",Requirements!L1021&lt;&gt;"Deleted",Requirements!L1021&lt;&gt;"")</f>
        <v>0</v>
      </c>
      <c r="X1019" s="87" t="b">
        <f>(VLOOKUP(Requirements!I1021,Scope[[Role]:[Description]],2,FALSE)="In")</f>
        <v>1</v>
      </c>
      <c r="Y1019" s="87">
        <f>IF(U1019,T1019, 0)</f>
        <v>0</v>
      </c>
    </row>
    <row r="1020" spans="1:25">
      <c r="A1020" s="156" t="str">
        <f>Requirements!A1022</f>
        <v>MS-FSA_R614</v>
      </c>
      <c r="B1020" s="87">
        <v>1</v>
      </c>
      <c r="C1020" s="87"/>
      <c r="D1020" s="87"/>
      <c r="E1020" s="87"/>
      <c r="F1020" s="87"/>
      <c r="G1020" s="87"/>
      <c r="H1020" s="87"/>
      <c r="I1020" s="87"/>
      <c r="J1020" s="87"/>
      <c r="K1020" s="87"/>
      <c r="L1020" s="87"/>
      <c r="M1020" s="87"/>
      <c r="N1020" s="87"/>
      <c r="O1020" s="87"/>
      <c r="P1020" s="87"/>
      <c r="Q1020" s="87"/>
      <c r="R1020" s="87"/>
      <c r="S1020" s="87">
        <f>SUM(B1020:R1020)</f>
        <v>1</v>
      </c>
      <c r="T1020" s="52">
        <f>IF(S1020=0,0,1)</f>
        <v>1</v>
      </c>
      <c r="U1020" s="52" t="b">
        <f>AND(V1020:X1020)</f>
        <v>1</v>
      </c>
      <c r="V1020" s="87" t="b">
        <f>(Requirements!K1022="Normative")</f>
        <v>1</v>
      </c>
      <c r="W1020" s="87" t="b">
        <f>AND(Requirements!L1022&lt;&gt;"Non-testable",Requirements!L1022&lt;&gt;"Deleted",Requirements!L1022&lt;&gt;"")</f>
        <v>1</v>
      </c>
      <c r="X1020" s="87" t="b">
        <f>(VLOOKUP(Requirements!I1022,Scope[[Role]:[Description]],2,FALSE)="In")</f>
        <v>1</v>
      </c>
      <c r="Y1020" s="87">
        <f>IF(U1020,T1020, 0)</f>
        <v>1</v>
      </c>
    </row>
    <row r="1021" spans="1:25">
      <c r="A1021" s="49" t="str">
        <f>Requirements!A1023</f>
        <v>MS-FSA_R615</v>
      </c>
      <c r="B1021" s="87"/>
      <c r="C1021" s="87"/>
      <c r="D1021" s="87"/>
      <c r="E1021" s="87"/>
      <c r="F1021" s="87"/>
      <c r="G1021" s="87"/>
      <c r="H1021" s="87"/>
      <c r="I1021" s="87"/>
      <c r="J1021" s="87"/>
      <c r="K1021" s="87"/>
      <c r="L1021" s="87"/>
      <c r="M1021" s="87"/>
      <c r="N1021" s="87"/>
      <c r="O1021" s="87"/>
      <c r="P1021" s="87"/>
      <c r="Q1021" s="87"/>
      <c r="R1021" s="87"/>
      <c r="S1021" s="87">
        <f>SUM(B1021:R1021)</f>
        <v>0</v>
      </c>
      <c r="T1021" s="87">
        <f>IF(S1021=0,0,1)</f>
        <v>0</v>
      </c>
      <c r="U1021" s="87" t="b">
        <f>AND(V1021:X1021)</f>
        <v>0</v>
      </c>
      <c r="V1021" s="87" t="b">
        <f>(Requirements!K1023="Normative")</f>
        <v>1</v>
      </c>
      <c r="W1021" s="87" t="b">
        <f>AND(Requirements!L1023&lt;&gt;"Non-testable",Requirements!L1023&lt;&gt;"Deleted",Requirements!L1023&lt;&gt;"")</f>
        <v>0</v>
      </c>
      <c r="X1021" s="87" t="b">
        <f>(VLOOKUP(Requirements!I1023,Scope[[Role]:[Description]],2,FALSE)="In")</f>
        <v>1</v>
      </c>
      <c r="Y1021" s="87">
        <f>IF(U1021,T1021, 0)</f>
        <v>0</v>
      </c>
    </row>
    <row r="1022" spans="1:25">
      <c r="A1022" s="49" t="str">
        <f>Requirements!A1024</f>
        <v>MS-FSA_R616</v>
      </c>
      <c r="B1022" s="87"/>
      <c r="C1022" s="87"/>
      <c r="D1022" s="87"/>
      <c r="E1022" s="87"/>
      <c r="F1022" s="87"/>
      <c r="G1022" s="87"/>
      <c r="H1022" s="87"/>
      <c r="I1022" s="87"/>
      <c r="J1022" s="87"/>
      <c r="K1022" s="87"/>
      <c r="L1022" s="87"/>
      <c r="M1022" s="87"/>
      <c r="N1022" s="87"/>
      <c r="O1022" s="87"/>
      <c r="P1022" s="87"/>
      <c r="Q1022" s="87"/>
      <c r="R1022" s="87"/>
      <c r="S1022" s="87">
        <f>SUM(B1022:R1022)</f>
        <v>0</v>
      </c>
      <c r="T1022" s="87">
        <f>IF(S1022=0,0,1)</f>
        <v>0</v>
      </c>
      <c r="U1022" s="87" t="b">
        <f>AND(V1022:X1022)</f>
        <v>0</v>
      </c>
      <c r="V1022" s="87" t="b">
        <f>(Requirements!K1024="Normative")</f>
        <v>1</v>
      </c>
      <c r="W1022" s="87" t="b">
        <f>AND(Requirements!L1024&lt;&gt;"Non-testable",Requirements!L1024&lt;&gt;"Deleted",Requirements!L1024&lt;&gt;"")</f>
        <v>0</v>
      </c>
      <c r="X1022" s="87" t="b">
        <f>(VLOOKUP(Requirements!I1024,Scope[[Role]:[Description]],2,FALSE)="In")</f>
        <v>1</v>
      </c>
      <c r="Y1022" s="87">
        <f>IF(U1022,T1022, 0)</f>
        <v>0</v>
      </c>
    </row>
    <row r="1023" spans="1:25">
      <c r="A1023" s="49" t="str">
        <f>Requirements!A1025</f>
        <v>MS-FSA_R617</v>
      </c>
      <c r="B1023" s="87"/>
      <c r="C1023" s="87"/>
      <c r="D1023" s="87"/>
      <c r="E1023" s="87"/>
      <c r="F1023" s="87"/>
      <c r="G1023" s="87"/>
      <c r="H1023" s="87"/>
      <c r="I1023" s="87"/>
      <c r="J1023" s="87"/>
      <c r="K1023" s="87"/>
      <c r="L1023" s="87"/>
      <c r="M1023" s="87"/>
      <c r="N1023" s="87"/>
      <c r="O1023" s="87"/>
      <c r="P1023" s="87"/>
      <c r="Q1023" s="87"/>
      <c r="R1023" s="87"/>
      <c r="S1023" s="87">
        <f>SUM(B1023:R1023)</f>
        <v>0</v>
      </c>
      <c r="T1023" s="87">
        <f>IF(S1023=0,0,1)</f>
        <v>0</v>
      </c>
      <c r="U1023" s="87" t="b">
        <f>AND(V1023:X1023)</f>
        <v>0</v>
      </c>
      <c r="V1023" s="87" t="b">
        <f>(Requirements!K1025="Normative")</f>
        <v>1</v>
      </c>
      <c r="W1023" s="87" t="b">
        <f>AND(Requirements!L1025&lt;&gt;"Non-testable",Requirements!L1025&lt;&gt;"Deleted",Requirements!L1025&lt;&gt;"")</f>
        <v>0</v>
      </c>
      <c r="X1023" s="87" t="b">
        <f>(VLOOKUP(Requirements!I1025,Scope[[Role]:[Description]],2,FALSE)="In")</f>
        <v>1</v>
      </c>
      <c r="Y1023" s="87">
        <f>IF(U1023,T1023, 0)</f>
        <v>0</v>
      </c>
    </row>
    <row r="1024" spans="1:25">
      <c r="A1024" s="49" t="str">
        <f>Requirements!A1026</f>
        <v>MS-FSA_R618</v>
      </c>
      <c r="B1024" s="87"/>
      <c r="C1024" s="87"/>
      <c r="D1024" s="87"/>
      <c r="E1024" s="87"/>
      <c r="F1024" s="87"/>
      <c r="G1024" s="87"/>
      <c r="H1024" s="87"/>
      <c r="I1024" s="87"/>
      <c r="J1024" s="87"/>
      <c r="K1024" s="87"/>
      <c r="L1024" s="87"/>
      <c r="M1024" s="87"/>
      <c r="N1024" s="87"/>
      <c r="O1024" s="87"/>
      <c r="P1024" s="87"/>
      <c r="Q1024" s="87"/>
      <c r="R1024" s="87"/>
      <c r="S1024" s="87">
        <f>SUM(B1024:R1024)</f>
        <v>0</v>
      </c>
      <c r="T1024" s="87">
        <f>IF(S1024=0,0,1)</f>
        <v>0</v>
      </c>
      <c r="U1024" s="87" t="b">
        <f>AND(V1024:X1024)</f>
        <v>0</v>
      </c>
      <c r="V1024" s="87" t="b">
        <f>(Requirements!K1026="Normative")</f>
        <v>1</v>
      </c>
      <c r="W1024" s="87" t="b">
        <f>AND(Requirements!L1026&lt;&gt;"Non-testable",Requirements!L1026&lt;&gt;"Deleted",Requirements!L1026&lt;&gt;"")</f>
        <v>0</v>
      </c>
      <c r="X1024" s="87" t="b">
        <f>(VLOOKUP(Requirements!I1026,Scope[[Role]:[Description]],2,FALSE)="In")</f>
        <v>1</v>
      </c>
      <c r="Y1024" s="87">
        <f>IF(U1024,T1024, 0)</f>
        <v>0</v>
      </c>
    </row>
    <row r="1025" spans="1:25">
      <c r="A1025" s="49" t="str">
        <f>Requirements!A1027</f>
        <v>MS-FSA_R619</v>
      </c>
      <c r="B1025" s="87"/>
      <c r="C1025" s="87"/>
      <c r="D1025" s="87"/>
      <c r="E1025" s="87"/>
      <c r="F1025" s="87"/>
      <c r="G1025" s="87"/>
      <c r="H1025" s="87"/>
      <c r="I1025" s="87"/>
      <c r="J1025" s="87"/>
      <c r="K1025" s="87"/>
      <c r="L1025" s="87"/>
      <c r="M1025" s="87"/>
      <c r="N1025" s="87"/>
      <c r="O1025" s="87"/>
      <c r="P1025" s="87"/>
      <c r="Q1025" s="87"/>
      <c r="R1025" s="87"/>
      <c r="S1025" s="87">
        <f>SUM(B1025:R1025)</f>
        <v>0</v>
      </c>
      <c r="T1025" s="87">
        <f>IF(S1025=0,0,1)</f>
        <v>0</v>
      </c>
      <c r="U1025" s="87" t="b">
        <f>AND(V1025:X1025)</f>
        <v>0</v>
      </c>
      <c r="V1025" s="87" t="b">
        <f>(Requirements!K1027="Normative")</f>
        <v>1</v>
      </c>
      <c r="W1025" s="87" t="b">
        <f>AND(Requirements!L1027&lt;&gt;"Non-testable",Requirements!L1027&lt;&gt;"Deleted",Requirements!L1027&lt;&gt;"")</f>
        <v>0</v>
      </c>
      <c r="X1025" s="87" t="b">
        <f>(VLOOKUP(Requirements!I1027,Scope[[Role]:[Description]],2,FALSE)="In")</f>
        <v>1</v>
      </c>
      <c r="Y1025" s="87">
        <f>IF(U1025,T1025, 0)</f>
        <v>0</v>
      </c>
    </row>
    <row r="1026" spans="1:25">
      <c r="A1026" s="49" t="str">
        <f>Requirements!A1028</f>
        <v>MS-FSA_R620</v>
      </c>
      <c r="B1026" s="87"/>
      <c r="C1026" s="87"/>
      <c r="D1026" s="87"/>
      <c r="E1026" s="87"/>
      <c r="F1026" s="87"/>
      <c r="G1026" s="87"/>
      <c r="H1026" s="87"/>
      <c r="I1026" s="87"/>
      <c r="J1026" s="87"/>
      <c r="K1026" s="87"/>
      <c r="L1026" s="87"/>
      <c r="M1026" s="87"/>
      <c r="N1026" s="87"/>
      <c r="O1026" s="87"/>
      <c r="P1026" s="87"/>
      <c r="Q1026" s="87"/>
      <c r="R1026" s="87"/>
      <c r="S1026" s="87">
        <f>SUM(B1026:R1026)</f>
        <v>0</v>
      </c>
      <c r="T1026" s="87">
        <f>IF(S1026=0,0,1)</f>
        <v>0</v>
      </c>
      <c r="U1026" s="87" t="b">
        <f>AND(V1026:X1026)</f>
        <v>0</v>
      </c>
      <c r="V1026" s="87" t="b">
        <f>(Requirements!K1028="Normative")</f>
        <v>1</v>
      </c>
      <c r="W1026" s="87" t="b">
        <f>AND(Requirements!L1028&lt;&gt;"Non-testable",Requirements!L1028&lt;&gt;"Deleted",Requirements!L1028&lt;&gt;"")</f>
        <v>0</v>
      </c>
      <c r="X1026" s="87" t="b">
        <f>(VLOOKUP(Requirements!I1028,Scope[[Role]:[Description]],2,FALSE)="In")</f>
        <v>1</v>
      </c>
      <c r="Y1026" s="87">
        <f>IF(U1026,T1026, 0)</f>
        <v>0</v>
      </c>
    </row>
    <row r="1027" spans="1:25">
      <c r="A1027" s="49" t="str">
        <f>Requirements!A1029</f>
        <v>MS-FSA_R621</v>
      </c>
      <c r="B1027" s="87"/>
      <c r="C1027" s="87"/>
      <c r="D1027" s="87"/>
      <c r="E1027" s="87"/>
      <c r="F1027" s="87"/>
      <c r="G1027" s="87"/>
      <c r="H1027" s="87"/>
      <c r="I1027" s="87"/>
      <c r="J1027" s="87"/>
      <c r="K1027" s="87"/>
      <c r="L1027" s="87"/>
      <c r="M1027" s="87"/>
      <c r="N1027" s="87"/>
      <c r="O1027" s="87"/>
      <c r="P1027" s="87"/>
      <c r="Q1027" s="87"/>
      <c r="R1027" s="87"/>
      <c r="S1027" s="87">
        <f>SUM(B1027:R1027)</f>
        <v>0</v>
      </c>
      <c r="T1027" s="87">
        <f>IF(S1027=0,0,1)</f>
        <v>0</v>
      </c>
      <c r="U1027" s="87" t="b">
        <f>AND(V1027:X1027)</f>
        <v>0</v>
      </c>
      <c r="V1027" s="87" t="b">
        <f>(Requirements!K1029="Normative")</f>
        <v>1</v>
      </c>
      <c r="W1027" s="87" t="b">
        <f>AND(Requirements!L1029&lt;&gt;"Non-testable",Requirements!L1029&lt;&gt;"Deleted",Requirements!L1029&lt;&gt;"")</f>
        <v>0</v>
      </c>
      <c r="X1027" s="87" t="b">
        <f>(VLOOKUP(Requirements!I1029,Scope[[Role]:[Description]],2,FALSE)="In")</f>
        <v>1</v>
      </c>
      <c r="Y1027" s="87">
        <f>IF(U1027,T1027, 0)</f>
        <v>0</v>
      </c>
    </row>
    <row r="1028" spans="1:25">
      <c r="A1028" s="157" t="str">
        <f>Requirements!A1030</f>
        <v>MS-FSA_R623</v>
      </c>
      <c r="B1028" s="87"/>
      <c r="C1028" s="87"/>
      <c r="D1028" s="87"/>
      <c r="E1028" s="87"/>
      <c r="F1028" s="87"/>
      <c r="G1028" s="87"/>
      <c r="H1028" s="87"/>
      <c r="I1028" s="87"/>
      <c r="J1028" s="87"/>
      <c r="K1028" s="87"/>
      <c r="L1028" s="87"/>
      <c r="M1028" s="87"/>
      <c r="N1028" s="87"/>
      <c r="O1028" s="87"/>
      <c r="P1028" s="87"/>
      <c r="Q1028" s="87"/>
      <c r="R1028" s="87"/>
      <c r="S1028" s="87">
        <f>SUM(B1028:R1028)</f>
        <v>0</v>
      </c>
      <c r="T1028" s="77">
        <f>IF(S1028=0,0,1)</f>
        <v>0</v>
      </c>
      <c r="U1028" s="77" t="b">
        <f>AND(V1028:X1028)</f>
        <v>1</v>
      </c>
      <c r="V1028" s="87" t="b">
        <f>(Requirements!K1030="Normative")</f>
        <v>1</v>
      </c>
      <c r="W1028" s="87" t="b">
        <f>AND(Requirements!L1030&lt;&gt;"Non-testable",Requirements!L1030&lt;&gt;"Deleted",Requirements!L1030&lt;&gt;"")</f>
        <v>1</v>
      </c>
      <c r="X1028" s="87" t="b">
        <f>(VLOOKUP(Requirements!I1030,Scope[[Role]:[Description]],2,FALSE)="In")</f>
        <v>1</v>
      </c>
      <c r="Y1028" s="87">
        <f>IF(U1028,T1028, 0)</f>
        <v>0</v>
      </c>
    </row>
    <row r="1029" spans="1:25">
      <c r="A1029" s="157" t="str">
        <f>Requirements!A1031</f>
        <v>MS-FSA_R2417</v>
      </c>
      <c r="B1029" s="87"/>
      <c r="C1029" s="87"/>
      <c r="D1029" s="87"/>
      <c r="E1029" s="87"/>
      <c r="F1029" s="87"/>
      <c r="G1029" s="87"/>
      <c r="H1029" s="87"/>
      <c r="I1029" s="87"/>
      <c r="J1029" s="87"/>
      <c r="K1029" s="87"/>
      <c r="L1029" s="87"/>
      <c r="M1029" s="87"/>
      <c r="N1029" s="87"/>
      <c r="O1029" s="87"/>
      <c r="P1029" s="87"/>
      <c r="Q1029" s="87"/>
      <c r="R1029" s="87"/>
      <c r="S1029" s="87">
        <f>SUM(B1029:R1029)</f>
        <v>0</v>
      </c>
      <c r="T1029" s="77">
        <f>IF(S1029=0,0,1)</f>
        <v>0</v>
      </c>
      <c r="U1029" s="77" t="b">
        <f>AND(V1029:X1029)</f>
        <v>1</v>
      </c>
      <c r="V1029" s="87" t="b">
        <f>(Requirements!K1031="Normative")</f>
        <v>1</v>
      </c>
      <c r="W1029" s="87" t="b">
        <f>AND(Requirements!L1031&lt;&gt;"Non-testable",Requirements!L1031&lt;&gt;"Deleted",Requirements!L1031&lt;&gt;"")</f>
        <v>1</v>
      </c>
      <c r="X1029" s="87" t="b">
        <f>(VLOOKUP(Requirements!I1031,Scope[[Role]:[Description]],2,FALSE)="In")</f>
        <v>1</v>
      </c>
      <c r="Y1029" s="87">
        <f>IF(U1029,T1029, 0)</f>
        <v>0</v>
      </c>
    </row>
    <row r="1030" spans="1:25">
      <c r="A1030" s="49" t="str">
        <f>Requirements!A1032</f>
        <v>MS-FSA_R624</v>
      </c>
      <c r="B1030" s="87"/>
      <c r="C1030" s="87"/>
      <c r="D1030" s="87"/>
      <c r="E1030" s="87"/>
      <c r="F1030" s="87"/>
      <c r="G1030" s="87"/>
      <c r="H1030" s="87"/>
      <c r="I1030" s="87"/>
      <c r="J1030" s="87"/>
      <c r="K1030" s="87"/>
      <c r="L1030" s="87"/>
      <c r="M1030" s="87"/>
      <c r="N1030" s="87"/>
      <c r="O1030" s="87"/>
      <c r="P1030" s="87"/>
      <c r="Q1030" s="87"/>
      <c r="R1030" s="87"/>
      <c r="S1030" s="87">
        <f>SUM(B1030:R1030)</f>
        <v>0</v>
      </c>
      <c r="T1030" s="87">
        <f>IF(S1030=0,0,1)</f>
        <v>0</v>
      </c>
      <c r="U1030" s="87" t="b">
        <f>AND(V1030:X1030)</f>
        <v>0</v>
      </c>
      <c r="V1030" s="87" t="b">
        <f>(Requirements!K1032="Normative")</f>
        <v>1</v>
      </c>
      <c r="W1030" s="87" t="b">
        <f>AND(Requirements!L1032&lt;&gt;"Non-testable",Requirements!L1032&lt;&gt;"Deleted",Requirements!L1032&lt;&gt;"")</f>
        <v>0</v>
      </c>
      <c r="X1030" s="87" t="b">
        <f>(VLOOKUP(Requirements!I1032,Scope[[Role]:[Description]],2,FALSE)="In")</f>
        <v>1</v>
      </c>
      <c r="Y1030" s="87">
        <f>IF(U1030,T1030, 0)</f>
        <v>0</v>
      </c>
    </row>
    <row r="1031" spans="1:25">
      <c r="A1031" s="49" t="str">
        <f>Requirements!A1033</f>
        <v>MS-FSA_R2418</v>
      </c>
      <c r="B1031" s="87"/>
      <c r="C1031" s="87"/>
      <c r="D1031" s="87"/>
      <c r="E1031" s="87"/>
      <c r="F1031" s="87"/>
      <c r="G1031" s="87"/>
      <c r="H1031" s="87"/>
      <c r="I1031" s="87"/>
      <c r="J1031" s="87"/>
      <c r="K1031" s="87"/>
      <c r="L1031" s="87"/>
      <c r="M1031" s="87"/>
      <c r="N1031" s="87"/>
      <c r="O1031" s="87"/>
      <c r="P1031" s="87"/>
      <c r="Q1031" s="87"/>
      <c r="R1031" s="87"/>
      <c r="S1031" s="87">
        <f>SUM(B1031:R1031)</f>
        <v>0</v>
      </c>
      <c r="T1031" s="87">
        <f>IF(S1031=0,0,1)</f>
        <v>0</v>
      </c>
      <c r="U1031" s="87" t="b">
        <f>AND(V1031:X1031)</f>
        <v>0</v>
      </c>
      <c r="V1031" s="87" t="b">
        <f>(Requirements!K1033="Normative")</f>
        <v>1</v>
      </c>
      <c r="W1031" s="87" t="b">
        <f>AND(Requirements!L1033&lt;&gt;"Non-testable",Requirements!L1033&lt;&gt;"Deleted",Requirements!L1033&lt;&gt;"")</f>
        <v>0</v>
      </c>
      <c r="X1031" s="87" t="b">
        <f>(VLOOKUP(Requirements!I1033,Scope[[Role]:[Description]],2,FALSE)="In")</f>
        <v>1</v>
      </c>
      <c r="Y1031" s="87">
        <f>IF(U1031,T1031, 0)</f>
        <v>0</v>
      </c>
    </row>
    <row r="1032" spans="1:25">
      <c r="A1032" s="49" t="str">
        <f>Requirements!A1034</f>
        <v>MS-FSA_R1708</v>
      </c>
      <c r="B1032" s="87"/>
      <c r="C1032" s="87"/>
      <c r="D1032" s="87"/>
      <c r="E1032" s="87"/>
      <c r="F1032" s="87"/>
      <c r="G1032" s="87"/>
      <c r="H1032" s="87"/>
      <c r="I1032" s="87"/>
      <c r="J1032" s="87"/>
      <c r="K1032" s="87"/>
      <c r="L1032" s="87"/>
      <c r="M1032" s="87"/>
      <c r="N1032" s="87"/>
      <c r="O1032" s="87"/>
      <c r="P1032" s="87"/>
      <c r="Q1032" s="87"/>
      <c r="R1032" s="87"/>
      <c r="S1032" s="87">
        <f>SUM(B1032:R1032)</f>
        <v>0</v>
      </c>
      <c r="T1032" s="87">
        <f>IF(S1032=0,0,1)</f>
        <v>0</v>
      </c>
      <c r="U1032" s="87" t="b">
        <f>AND(V1032:X1032)</f>
        <v>0</v>
      </c>
      <c r="V1032" s="87" t="b">
        <f>(Requirements!K1034="Normative")</f>
        <v>1</v>
      </c>
      <c r="W1032" s="87" t="b">
        <f>AND(Requirements!L1034&lt;&gt;"Non-testable",Requirements!L1034&lt;&gt;"Deleted",Requirements!L1034&lt;&gt;"")</f>
        <v>0</v>
      </c>
      <c r="X1032" s="87" t="b">
        <f>(VLOOKUP(Requirements!I1034,Scope[[Role]:[Description]],2,FALSE)="In")</f>
        <v>1</v>
      </c>
      <c r="Y1032" s="87">
        <f>IF(U1032,T1032, 0)</f>
        <v>0</v>
      </c>
    </row>
    <row r="1033" spans="1:25">
      <c r="A1033" s="49" t="str">
        <f>Requirements!A1035</f>
        <v>MS-FSA_R1709</v>
      </c>
      <c r="B1033" s="87"/>
      <c r="C1033" s="87"/>
      <c r="D1033" s="87"/>
      <c r="E1033" s="87"/>
      <c r="F1033" s="87"/>
      <c r="G1033" s="87"/>
      <c r="H1033" s="87"/>
      <c r="I1033" s="87"/>
      <c r="J1033" s="87"/>
      <c r="K1033" s="87"/>
      <c r="L1033" s="87"/>
      <c r="M1033" s="87"/>
      <c r="N1033" s="87"/>
      <c r="O1033" s="87"/>
      <c r="P1033" s="87"/>
      <c r="Q1033" s="87"/>
      <c r="R1033" s="87"/>
      <c r="S1033" s="87">
        <f>SUM(B1033:R1033)</f>
        <v>0</v>
      </c>
      <c r="T1033" s="87">
        <f>IF(S1033=0,0,1)</f>
        <v>0</v>
      </c>
      <c r="U1033" s="87" t="b">
        <f>AND(V1033:X1033)</f>
        <v>0</v>
      </c>
      <c r="V1033" s="87" t="b">
        <f>(Requirements!K1035="Normative")</f>
        <v>1</v>
      </c>
      <c r="W1033" s="87" t="b">
        <f>AND(Requirements!L1035&lt;&gt;"Non-testable",Requirements!L1035&lt;&gt;"Deleted",Requirements!L1035&lt;&gt;"")</f>
        <v>0</v>
      </c>
      <c r="X1033" s="87" t="b">
        <f>(VLOOKUP(Requirements!I1035,Scope[[Role]:[Description]],2,FALSE)="In")</f>
        <v>1</v>
      </c>
      <c r="Y1033" s="87">
        <f>IF(U1033,T1033, 0)</f>
        <v>0</v>
      </c>
    </row>
    <row r="1034" spans="1:25">
      <c r="A1034" s="49" t="str">
        <f>Requirements!A1036</f>
        <v>MS-FSA_R1710</v>
      </c>
      <c r="B1034" s="87"/>
      <c r="C1034" s="87"/>
      <c r="D1034" s="87"/>
      <c r="E1034" s="87"/>
      <c r="F1034" s="87"/>
      <c r="G1034" s="87"/>
      <c r="H1034" s="87"/>
      <c r="I1034" s="87"/>
      <c r="J1034" s="87"/>
      <c r="K1034" s="87"/>
      <c r="L1034" s="87"/>
      <c r="M1034" s="87"/>
      <c r="N1034" s="87"/>
      <c r="O1034" s="87"/>
      <c r="P1034" s="87"/>
      <c r="Q1034" s="87"/>
      <c r="R1034" s="87"/>
      <c r="S1034" s="87">
        <f>SUM(B1034:R1034)</f>
        <v>0</v>
      </c>
      <c r="T1034" s="87">
        <f>IF(S1034=0,0,1)</f>
        <v>0</v>
      </c>
      <c r="U1034" s="87" t="b">
        <f>AND(V1034:X1034)</f>
        <v>0</v>
      </c>
      <c r="V1034" s="87" t="b">
        <f>(Requirements!K1036="Normative")</f>
        <v>1</v>
      </c>
      <c r="W1034" s="87" t="b">
        <f>AND(Requirements!L1036&lt;&gt;"Non-testable",Requirements!L1036&lt;&gt;"Deleted",Requirements!L1036&lt;&gt;"")</f>
        <v>0</v>
      </c>
      <c r="X1034" s="87" t="b">
        <f>(VLOOKUP(Requirements!I1036,Scope[[Role]:[Description]],2,FALSE)="In")</f>
        <v>1</v>
      </c>
      <c r="Y1034" s="87">
        <f>IF(U1034,T1034, 0)</f>
        <v>0</v>
      </c>
    </row>
    <row r="1035" spans="1:25">
      <c r="A1035" s="49" t="str">
        <f>Requirements!A1037</f>
        <v>MS-FSA_R1711</v>
      </c>
      <c r="B1035" s="87"/>
      <c r="C1035" s="87"/>
      <c r="D1035" s="87"/>
      <c r="E1035" s="87"/>
      <c r="F1035" s="87"/>
      <c r="G1035" s="87"/>
      <c r="H1035" s="87"/>
      <c r="I1035" s="87"/>
      <c r="J1035" s="87"/>
      <c r="K1035" s="87"/>
      <c r="L1035" s="87"/>
      <c r="M1035" s="87"/>
      <c r="N1035" s="87"/>
      <c r="O1035" s="87"/>
      <c r="P1035" s="87"/>
      <c r="Q1035" s="87"/>
      <c r="R1035" s="87"/>
      <c r="S1035" s="87">
        <f>SUM(B1035:R1035)</f>
        <v>0</v>
      </c>
      <c r="T1035" s="87">
        <f>IF(S1035=0,0,1)</f>
        <v>0</v>
      </c>
      <c r="U1035" s="87" t="b">
        <f>AND(V1035:X1035)</f>
        <v>0</v>
      </c>
      <c r="V1035" s="87" t="b">
        <f>(Requirements!K1037="Normative")</f>
        <v>1</v>
      </c>
      <c r="W1035" s="87" t="b">
        <f>AND(Requirements!L1037&lt;&gt;"Non-testable",Requirements!L1037&lt;&gt;"Deleted",Requirements!L1037&lt;&gt;"")</f>
        <v>0</v>
      </c>
      <c r="X1035" s="87" t="b">
        <f>(VLOOKUP(Requirements!I1037,Scope[[Role]:[Description]],2,FALSE)="In")</f>
        <v>1</v>
      </c>
      <c r="Y1035" s="87">
        <f>IF(U1035,T1035, 0)</f>
        <v>0</v>
      </c>
    </row>
    <row r="1036" spans="1:25">
      <c r="A1036" s="49" t="str">
        <f>Requirements!A1038</f>
        <v>MS-FSA_R1712</v>
      </c>
      <c r="B1036" s="87"/>
      <c r="C1036" s="87"/>
      <c r="D1036" s="87"/>
      <c r="E1036" s="87"/>
      <c r="F1036" s="87"/>
      <c r="G1036" s="87"/>
      <c r="H1036" s="87"/>
      <c r="I1036" s="87"/>
      <c r="J1036" s="87"/>
      <c r="K1036" s="87"/>
      <c r="L1036" s="87"/>
      <c r="M1036" s="87"/>
      <c r="N1036" s="87"/>
      <c r="O1036" s="87"/>
      <c r="P1036" s="87"/>
      <c r="Q1036" s="87"/>
      <c r="R1036" s="87"/>
      <c r="S1036" s="87">
        <f>SUM(B1036:R1036)</f>
        <v>0</v>
      </c>
      <c r="T1036" s="87">
        <f>IF(S1036=0,0,1)</f>
        <v>0</v>
      </c>
      <c r="U1036" s="87" t="b">
        <f>AND(V1036:X1036)</f>
        <v>0</v>
      </c>
      <c r="V1036" s="87" t="b">
        <f>(Requirements!K1038="Normative")</f>
        <v>1</v>
      </c>
      <c r="W1036" s="87" t="b">
        <f>AND(Requirements!L1038&lt;&gt;"Non-testable",Requirements!L1038&lt;&gt;"Deleted",Requirements!L1038&lt;&gt;"")</f>
        <v>0</v>
      </c>
      <c r="X1036" s="87" t="b">
        <f>(VLOOKUP(Requirements!I1038,Scope[[Role]:[Description]],2,FALSE)="In")</f>
        <v>1</v>
      </c>
      <c r="Y1036" s="87">
        <f>IF(U1036,T1036, 0)</f>
        <v>0</v>
      </c>
    </row>
    <row r="1037" spans="1:25">
      <c r="A1037" s="49" t="str">
        <f>Requirements!A1039</f>
        <v>MS-FSA_R1713</v>
      </c>
      <c r="B1037" s="87"/>
      <c r="C1037" s="87"/>
      <c r="D1037" s="87"/>
      <c r="E1037" s="87"/>
      <c r="F1037" s="87"/>
      <c r="G1037" s="87"/>
      <c r="H1037" s="87"/>
      <c r="I1037" s="87"/>
      <c r="J1037" s="87"/>
      <c r="K1037" s="87"/>
      <c r="L1037" s="87"/>
      <c r="M1037" s="87"/>
      <c r="N1037" s="87"/>
      <c r="O1037" s="87"/>
      <c r="P1037" s="87"/>
      <c r="Q1037" s="87"/>
      <c r="R1037" s="87"/>
      <c r="S1037" s="87">
        <f>SUM(B1037:R1037)</f>
        <v>0</v>
      </c>
      <c r="T1037" s="87">
        <f>IF(S1037=0,0,1)</f>
        <v>0</v>
      </c>
      <c r="U1037" s="87" t="b">
        <f>AND(V1037:X1037)</f>
        <v>0</v>
      </c>
      <c r="V1037" s="87" t="b">
        <f>(Requirements!K1039="Normative")</f>
        <v>1</v>
      </c>
      <c r="W1037" s="87" t="b">
        <f>AND(Requirements!L1039&lt;&gt;"Non-testable",Requirements!L1039&lt;&gt;"Deleted",Requirements!L1039&lt;&gt;"")</f>
        <v>0</v>
      </c>
      <c r="X1037" s="87" t="b">
        <f>(VLOOKUP(Requirements!I1039,Scope[[Role]:[Description]],2,FALSE)="In")</f>
        <v>1</v>
      </c>
      <c r="Y1037" s="87">
        <f>IF(U1037,T1037, 0)</f>
        <v>0</v>
      </c>
    </row>
    <row r="1038" spans="1:25">
      <c r="A1038" s="49" t="str">
        <f>Requirements!A1040</f>
        <v>MS-FSA_R627</v>
      </c>
      <c r="B1038" s="87"/>
      <c r="C1038" s="87"/>
      <c r="D1038" s="87"/>
      <c r="E1038" s="87"/>
      <c r="F1038" s="87"/>
      <c r="G1038" s="87"/>
      <c r="H1038" s="87"/>
      <c r="I1038" s="87"/>
      <c r="J1038" s="87"/>
      <c r="K1038" s="87"/>
      <c r="L1038" s="87"/>
      <c r="M1038" s="87"/>
      <c r="N1038" s="87"/>
      <c r="O1038" s="87"/>
      <c r="P1038" s="87"/>
      <c r="Q1038" s="87"/>
      <c r="R1038" s="87"/>
      <c r="S1038" s="87">
        <f>SUM(B1038:R1038)</f>
        <v>0</v>
      </c>
      <c r="T1038" s="87">
        <f>IF(S1038=0,0,1)</f>
        <v>0</v>
      </c>
      <c r="U1038" s="87" t="b">
        <f>AND(V1038:X1038)</f>
        <v>0</v>
      </c>
      <c r="V1038" s="87" t="b">
        <f>(Requirements!K1040="Normative")</f>
        <v>1</v>
      </c>
      <c r="W1038" s="87" t="b">
        <f>AND(Requirements!L1040&lt;&gt;"Non-testable",Requirements!L1040&lt;&gt;"Deleted",Requirements!L1040&lt;&gt;"")</f>
        <v>0</v>
      </c>
      <c r="X1038" s="87" t="b">
        <f>(VLOOKUP(Requirements!I1040,Scope[[Role]:[Description]],2,FALSE)="In")</f>
        <v>1</v>
      </c>
      <c r="Y1038" s="87">
        <f>IF(U1038,T1038, 0)</f>
        <v>0</v>
      </c>
    </row>
    <row r="1039" spans="1:25">
      <c r="A1039" s="49" t="str">
        <f>Requirements!A1041</f>
        <v>MS-FSA_R628</v>
      </c>
      <c r="B1039" s="87"/>
      <c r="C1039" s="87"/>
      <c r="D1039" s="87"/>
      <c r="E1039" s="87"/>
      <c r="F1039" s="87"/>
      <c r="G1039" s="87"/>
      <c r="H1039" s="87"/>
      <c r="I1039" s="87"/>
      <c r="J1039" s="87"/>
      <c r="K1039" s="87"/>
      <c r="L1039" s="87"/>
      <c r="M1039" s="87"/>
      <c r="N1039" s="87"/>
      <c r="O1039" s="87"/>
      <c r="P1039" s="87"/>
      <c r="Q1039" s="87"/>
      <c r="R1039" s="87"/>
      <c r="S1039" s="87">
        <f>SUM(B1039:R1039)</f>
        <v>0</v>
      </c>
      <c r="T1039" s="87">
        <f>IF(S1039=0,0,1)</f>
        <v>0</v>
      </c>
      <c r="U1039" s="87" t="b">
        <f>AND(V1039:X1039)</f>
        <v>0</v>
      </c>
      <c r="V1039" s="87" t="b">
        <f>(Requirements!K1041="Normative")</f>
        <v>1</v>
      </c>
      <c r="W1039" s="87" t="b">
        <f>AND(Requirements!L1041&lt;&gt;"Non-testable",Requirements!L1041&lt;&gt;"Deleted",Requirements!L1041&lt;&gt;"")</f>
        <v>0</v>
      </c>
      <c r="X1039" s="87" t="b">
        <f>(VLOOKUP(Requirements!I1041,Scope[[Role]:[Description]],2,FALSE)="In")</f>
        <v>1</v>
      </c>
      <c r="Y1039" s="87">
        <f>IF(U1039,T1039, 0)</f>
        <v>0</v>
      </c>
    </row>
    <row r="1040" spans="1:25">
      <c r="A1040" s="49" t="str">
        <f>Requirements!A1042</f>
        <v>MS-FSA_R629</v>
      </c>
      <c r="B1040" s="87"/>
      <c r="C1040" s="87"/>
      <c r="D1040" s="87"/>
      <c r="E1040" s="87"/>
      <c r="F1040" s="87"/>
      <c r="G1040" s="87"/>
      <c r="H1040" s="87"/>
      <c r="I1040" s="87"/>
      <c r="J1040" s="87"/>
      <c r="K1040" s="87"/>
      <c r="L1040" s="87"/>
      <c r="M1040" s="87"/>
      <c r="N1040" s="87"/>
      <c r="O1040" s="87"/>
      <c r="P1040" s="87"/>
      <c r="Q1040" s="87"/>
      <c r="R1040" s="87"/>
      <c r="S1040" s="87">
        <f>SUM(B1040:R1040)</f>
        <v>0</v>
      </c>
      <c r="T1040" s="87">
        <f>IF(S1040=0,0,1)</f>
        <v>0</v>
      </c>
      <c r="U1040" s="87" t="b">
        <f>AND(V1040:X1040)</f>
        <v>0</v>
      </c>
      <c r="V1040" s="87" t="b">
        <f>(Requirements!K1042="Normative")</f>
        <v>1</v>
      </c>
      <c r="W1040" s="87" t="b">
        <f>AND(Requirements!L1042&lt;&gt;"Non-testable",Requirements!L1042&lt;&gt;"Deleted",Requirements!L1042&lt;&gt;"")</f>
        <v>0</v>
      </c>
      <c r="X1040" s="87" t="b">
        <f>(VLOOKUP(Requirements!I1042,Scope[[Role]:[Description]],2,FALSE)="In")</f>
        <v>1</v>
      </c>
      <c r="Y1040" s="87">
        <f>IF(U1040,T1040, 0)</f>
        <v>0</v>
      </c>
    </row>
    <row r="1041" spans="1:60">
      <c r="A1041" s="156" t="str">
        <f>Requirements!A1043</f>
        <v>MS-FSA_R630</v>
      </c>
      <c r="B1041" s="87">
        <v>1</v>
      </c>
      <c r="C1041" s="87"/>
      <c r="D1041" s="87"/>
      <c r="E1041" s="87"/>
      <c r="F1041" s="87"/>
      <c r="G1041" s="87"/>
      <c r="H1041" s="87"/>
      <c r="I1041" s="87"/>
      <c r="J1041" s="87"/>
      <c r="K1041" s="87"/>
      <c r="L1041" s="87"/>
      <c r="M1041" s="87"/>
      <c r="N1041" s="87"/>
      <c r="O1041" s="87"/>
      <c r="P1041" s="87"/>
      <c r="Q1041" s="87"/>
      <c r="R1041" s="87"/>
      <c r="S1041" s="87">
        <f>SUM(B1041:R1041)</f>
        <v>1</v>
      </c>
      <c r="T1041" s="52">
        <f>IF(S1041=0,0,1)</f>
        <v>1</v>
      </c>
      <c r="U1041" s="52" t="b">
        <f>AND(V1041:X1041)</f>
        <v>1</v>
      </c>
      <c r="V1041" s="87" t="b">
        <f>(Requirements!K1043="Normative")</f>
        <v>1</v>
      </c>
      <c r="W1041" s="87" t="b">
        <f>AND(Requirements!L1043&lt;&gt;"Non-testable",Requirements!L1043&lt;&gt;"Deleted",Requirements!L1043&lt;&gt;"")</f>
        <v>1</v>
      </c>
      <c r="X1041" s="87" t="b">
        <f>(VLOOKUP(Requirements!I1043,Scope[[Role]:[Description]],2,FALSE)="In")</f>
        <v>1</v>
      </c>
      <c r="Y1041" s="87">
        <f>IF(U1041,T1041, 0)</f>
        <v>1</v>
      </c>
    </row>
    <row r="1042" spans="1:60">
      <c r="A1042" s="156" t="str">
        <f>Requirements!A1044</f>
        <v>MS-FSA_R631</v>
      </c>
      <c r="B1042" s="87">
        <v>1</v>
      </c>
      <c r="C1042" s="87"/>
      <c r="D1042" s="87"/>
      <c r="E1042" s="87"/>
      <c r="F1042" s="87"/>
      <c r="G1042" s="87"/>
      <c r="H1042" s="87"/>
      <c r="I1042" s="87"/>
      <c r="J1042" s="87"/>
      <c r="K1042" s="87"/>
      <c r="L1042" s="87"/>
      <c r="M1042" s="87"/>
      <c r="N1042" s="87"/>
      <c r="O1042" s="87"/>
      <c r="P1042" s="87"/>
      <c r="Q1042" s="87"/>
      <c r="R1042" s="87"/>
      <c r="S1042" s="87">
        <f>SUM(B1042:R1042)</f>
        <v>1</v>
      </c>
      <c r="T1042" s="52">
        <f>IF(S1042=0,0,1)</f>
        <v>1</v>
      </c>
      <c r="U1042" s="52" t="b">
        <f>AND(V1042:X1042)</f>
        <v>1</v>
      </c>
      <c r="V1042" s="87" t="b">
        <f>(Requirements!K1044="Normative")</f>
        <v>1</v>
      </c>
      <c r="W1042" s="87" t="b">
        <f>AND(Requirements!L1044&lt;&gt;"Non-testable",Requirements!L1044&lt;&gt;"Deleted",Requirements!L1044&lt;&gt;"")</f>
        <v>1</v>
      </c>
      <c r="X1042" s="87" t="b">
        <f>(VLOOKUP(Requirements!I1044,Scope[[Role]:[Description]],2,FALSE)="In")</f>
        <v>1</v>
      </c>
      <c r="Y1042" s="87">
        <f>IF(U1042,T1042, 0)</f>
        <v>1</v>
      </c>
    </row>
    <row r="1043" spans="1:60">
      <c r="A1043" s="49" t="str">
        <f>Requirements!A1045</f>
        <v>MS-FSA_R632</v>
      </c>
      <c r="B1043" s="87"/>
      <c r="C1043" s="87"/>
      <c r="D1043" s="87"/>
      <c r="E1043" s="87"/>
      <c r="F1043" s="87"/>
      <c r="G1043" s="87"/>
      <c r="H1043" s="87"/>
      <c r="I1043" s="87"/>
      <c r="J1043" s="87"/>
      <c r="K1043" s="87"/>
      <c r="L1043" s="87"/>
      <c r="M1043" s="87"/>
      <c r="N1043" s="87"/>
      <c r="O1043" s="87"/>
      <c r="P1043" s="87"/>
      <c r="Q1043" s="87"/>
      <c r="R1043" s="87"/>
      <c r="S1043" s="87">
        <f>SUM(B1043:R1043)</f>
        <v>0</v>
      </c>
      <c r="T1043" s="87">
        <f>IF(S1043=0,0,1)</f>
        <v>0</v>
      </c>
      <c r="U1043" s="87" t="b">
        <f>AND(V1043:X1043)</f>
        <v>0</v>
      </c>
      <c r="V1043" s="87" t="b">
        <f>(Requirements!K1045="Normative")</f>
        <v>1</v>
      </c>
      <c r="W1043" s="87" t="b">
        <f>AND(Requirements!L1045&lt;&gt;"Non-testable",Requirements!L1045&lt;&gt;"Deleted",Requirements!L1045&lt;&gt;"")</f>
        <v>0</v>
      </c>
      <c r="X1043" s="87" t="b">
        <f>(VLOOKUP(Requirements!I1045,Scope[[Role]:[Description]],2,FALSE)="In")</f>
        <v>1</v>
      </c>
      <c r="Y1043" s="87">
        <f>IF(U1043,T1043, 0)</f>
        <v>0</v>
      </c>
    </row>
    <row r="1044" spans="1:60">
      <c r="A1044" s="49" t="str">
        <f>Requirements!A1046</f>
        <v>MS-FSA_R50</v>
      </c>
      <c r="B1044" s="87"/>
      <c r="C1044" s="87"/>
      <c r="D1044" s="87"/>
      <c r="E1044" s="87"/>
      <c r="F1044" s="87"/>
      <c r="G1044" s="87"/>
      <c r="H1044" s="87"/>
      <c r="I1044" s="87"/>
      <c r="J1044" s="87"/>
      <c r="K1044" s="87"/>
      <c r="L1044" s="87"/>
      <c r="M1044" s="87"/>
      <c r="N1044" s="87"/>
      <c r="O1044" s="87"/>
      <c r="P1044" s="87"/>
      <c r="Q1044" s="87"/>
      <c r="R1044" s="87"/>
      <c r="S1044" s="87">
        <f>SUM(B1044:R1044)</f>
        <v>0</v>
      </c>
      <c r="T1044" s="87">
        <f>IF(S1044=0,0,1)</f>
        <v>0</v>
      </c>
      <c r="U1044" s="87" t="b">
        <f>AND(V1044:X1044)</f>
        <v>0</v>
      </c>
      <c r="V1044" s="87" t="b">
        <f>(Requirements!K1046="Normative")</f>
        <v>0</v>
      </c>
      <c r="W1044" s="87" t="b">
        <f>AND(Requirements!L1046&lt;&gt;"Non-testable",Requirements!L1046&lt;&gt;"Deleted",Requirements!L1046&lt;&gt;"")</f>
        <v>1</v>
      </c>
      <c r="X1044" s="87" t="b">
        <f>(VLOOKUP(Requirements!I1046,Scope[[Role]:[Description]],2,FALSE)="In")</f>
        <v>0</v>
      </c>
      <c r="Y1044" s="87">
        <f>IF(U1044,T1044, 0)</f>
        <v>0</v>
      </c>
    </row>
    <row r="1045" spans="1:60">
      <c r="A1045" s="49" t="str">
        <f>Requirements!A1047</f>
        <v>MS-FSA_R51</v>
      </c>
      <c r="B1045" s="87"/>
      <c r="C1045" s="87"/>
      <c r="D1045" s="87"/>
      <c r="E1045" s="87"/>
      <c r="F1045" s="87"/>
      <c r="G1045" s="87"/>
      <c r="H1045" s="87"/>
      <c r="I1045" s="87"/>
      <c r="J1045" s="87"/>
      <c r="K1045" s="87"/>
      <c r="L1045" s="87"/>
      <c r="M1045" s="87"/>
      <c r="N1045" s="87"/>
      <c r="O1045" s="87"/>
      <c r="P1045" s="87"/>
      <c r="Q1045" s="87"/>
      <c r="R1045" s="87"/>
      <c r="S1045" s="87">
        <f>SUM(B1045:R1045)</f>
        <v>0</v>
      </c>
      <c r="T1045" s="87">
        <f>IF(S1045=0,0,1)</f>
        <v>0</v>
      </c>
      <c r="U1045" s="87" t="b">
        <f>AND(V1045:X1045)</f>
        <v>0</v>
      </c>
      <c r="V1045" s="87" t="b">
        <f>(Requirements!K1047="Normative")</f>
        <v>0</v>
      </c>
      <c r="W1045" s="87" t="b">
        <f>AND(Requirements!L1047&lt;&gt;"Non-testable",Requirements!L1047&lt;&gt;"Deleted",Requirements!L1047&lt;&gt;"")</f>
        <v>1</v>
      </c>
      <c r="X1045" s="87" t="b">
        <f>(VLOOKUP(Requirements!I1047,Scope[[Role]:[Description]],2,FALSE)="In")</f>
        <v>1</v>
      </c>
      <c r="Y1045" s="87">
        <f>IF(U1045,T1045, 0)</f>
        <v>0</v>
      </c>
    </row>
    <row r="1046" spans="1:60">
      <c r="A1046" s="49" t="str">
        <f>Requirements!A1048</f>
        <v>MS-FSA_R52</v>
      </c>
      <c r="B1046" s="87"/>
      <c r="C1046" s="87"/>
      <c r="D1046" s="87"/>
      <c r="E1046" s="87"/>
      <c r="F1046" s="87"/>
      <c r="G1046" s="87"/>
      <c r="H1046" s="87"/>
      <c r="I1046" s="87"/>
      <c r="J1046" s="87"/>
      <c r="K1046" s="87"/>
      <c r="L1046" s="87"/>
      <c r="M1046" s="87"/>
      <c r="N1046" s="87"/>
      <c r="O1046" s="87"/>
      <c r="P1046" s="87"/>
      <c r="Q1046" s="87"/>
      <c r="R1046" s="87"/>
      <c r="S1046" s="87">
        <f>SUM(B1046:R1046)</f>
        <v>0</v>
      </c>
      <c r="T1046" s="87">
        <f>IF(S1046=0,0,1)</f>
        <v>0</v>
      </c>
      <c r="U1046" s="87" t="b">
        <f>AND(V1046:X1046)</f>
        <v>0</v>
      </c>
      <c r="V1046" s="87" t="b">
        <f>(Requirements!K1048="Normative")</f>
        <v>1</v>
      </c>
      <c r="W1046" s="87" t="b">
        <f>AND(Requirements!L1048&lt;&gt;"Non-testable",Requirements!L1048&lt;&gt;"Deleted",Requirements!L1048&lt;&gt;"")</f>
        <v>0</v>
      </c>
      <c r="X1046" s="87" t="b">
        <f>(VLOOKUP(Requirements!I1048,Scope[[Role]:[Description]],2,FALSE)="In")</f>
        <v>1</v>
      </c>
      <c r="Y1046" s="87">
        <f>IF(U1046,T1046, 0)</f>
        <v>0</v>
      </c>
    </row>
    <row r="1047" spans="1:60">
      <c r="A1047" s="155" t="str">
        <f>Requirements!A1049</f>
        <v>MS-FSA_R1020</v>
      </c>
      <c r="B1047" s="51"/>
      <c r="C1047" s="51"/>
      <c r="D1047" s="51"/>
      <c r="E1047" s="51"/>
      <c r="F1047" s="51"/>
      <c r="G1047" s="51"/>
      <c r="H1047" s="51"/>
      <c r="I1047" s="51"/>
      <c r="J1047" s="51"/>
      <c r="K1047" s="51"/>
      <c r="L1047" s="51"/>
      <c r="M1047" s="51"/>
      <c r="N1047" s="51"/>
      <c r="O1047" s="51"/>
      <c r="P1047" s="51"/>
      <c r="Q1047" s="51"/>
      <c r="R1047" s="51"/>
      <c r="S1047" s="51">
        <f>SUM(B1047:R1047)</f>
        <v>0</v>
      </c>
      <c r="T1047" s="51">
        <f>IF(S1047=0,0,1)</f>
        <v>0</v>
      </c>
      <c r="U1047" s="51" t="b">
        <f>AND(V1047:X1047)</f>
        <v>0</v>
      </c>
      <c r="V1047" s="51" t="b">
        <f>(Requirements!K1049="Normative")</f>
        <v>0</v>
      </c>
      <c r="W1047" s="51" t="b">
        <f>AND(Requirements!L1049&lt;&gt;"Non-testable",Requirements!L1049&lt;&gt;"Deleted",Requirements!L1049&lt;&gt;"")</f>
        <v>0</v>
      </c>
      <c r="X1047" s="51" t="b">
        <f>(VLOOKUP(Requirements!I1049,Scope[[Role]:[Description]],2,FALSE)="In")</f>
        <v>1</v>
      </c>
      <c r="Y1047" s="51">
        <f>IF(U1047,T1047, 0)</f>
        <v>0</v>
      </c>
      <c r="Z1047" s="50"/>
      <c r="AA1047" s="50"/>
      <c r="AB1047" s="50"/>
      <c r="AC1047" s="50"/>
      <c r="AD1047" s="50"/>
      <c r="AE1047" s="50"/>
      <c r="AF1047" s="50"/>
      <c r="AG1047" s="50"/>
      <c r="AH1047" s="50"/>
      <c r="AI1047" s="50"/>
      <c r="AJ1047" s="50"/>
      <c r="AK1047" s="50"/>
      <c r="AL1047" s="50"/>
      <c r="AM1047" s="50"/>
      <c r="AN1047" s="50"/>
      <c r="AO1047" s="50"/>
      <c r="AP1047" s="50"/>
      <c r="AQ1047" s="50"/>
      <c r="AR1047" s="50"/>
      <c r="AS1047" s="50"/>
      <c r="AT1047" s="50"/>
      <c r="AU1047" s="50"/>
      <c r="AV1047" s="50"/>
      <c r="AW1047" s="50"/>
      <c r="AX1047" s="50"/>
      <c r="AY1047" s="50"/>
      <c r="AZ1047" s="50"/>
      <c r="BA1047" s="50"/>
      <c r="BB1047" s="50"/>
      <c r="BC1047" s="50"/>
      <c r="BD1047" s="50"/>
      <c r="BE1047" s="50"/>
      <c r="BF1047" s="50"/>
      <c r="BG1047" s="50"/>
      <c r="BH1047" s="50"/>
    </row>
    <row r="1048" spans="1:60">
      <c r="A1048" s="156" t="str">
        <f>Requirements!A1050</f>
        <v>MS-FSA_R2422</v>
      </c>
      <c r="B1048" s="87">
        <v>1</v>
      </c>
      <c r="C1048" s="87"/>
      <c r="D1048" s="87"/>
      <c r="E1048" s="87"/>
      <c r="F1048" s="87"/>
      <c r="G1048" s="87"/>
      <c r="H1048" s="87"/>
      <c r="I1048" s="87"/>
      <c r="J1048" s="87"/>
      <c r="K1048" s="87"/>
      <c r="L1048" s="87"/>
      <c r="M1048" s="87"/>
      <c r="N1048" s="87"/>
      <c r="O1048" s="87"/>
      <c r="P1048" s="87"/>
      <c r="Q1048" s="87"/>
      <c r="R1048" s="87"/>
      <c r="S1048" s="87">
        <f>SUM(B1048:R1048)</f>
        <v>1</v>
      </c>
      <c r="T1048" s="52">
        <f>IF(S1048=0,0,1)</f>
        <v>1</v>
      </c>
      <c r="U1048" s="52" t="b">
        <f>AND(V1048:X1048)</f>
        <v>1</v>
      </c>
      <c r="V1048" s="87" t="b">
        <f>(Requirements!K1050="Normative")</f>
        <v>1</v>
      </c>
      <c r="W1048" s="87" t="b">
        <f>AND(Requirements!L1050&lt;&gt;"Non-testable",Requirements!L1050&lt;&gt;"Deleted",Requirements!L1050&lt;&gt;"")</f>
        <v>1</v>
      </c>
      <c r="X1048" s="87" t="b">
        <f>(VLOOKUP(Requirements!I1050,Scope[[Role]:[Description]],2,FALSE)="In")</f>
        <v>1</v>
      </c>
      <c r="Y1048" s="87">
        <f>IF(U1048,T1048, 0)</f>
        <v>1</v>
      </c>
    </row>
    <row r="1049" spans="1:60">
      <c r="A1049" s="156" t="str">
        <f>Requirements!A1051</f>
        <v>MS-FSA_R53</v>
      </c>
      <c r="B1049" s="87">
        <v>1</v>
      </c>
      <c r="C1049" s="87"/>
      <c r="D1049" s="87"/>
      <c r="E1049" s="87"/>
      <c r="F1049" s="87"/>
      <c r="G1049" s="87"/>
      <c r="H1049" s="87"/>
      <c r="I1049" s="87"/>
      <c r="J1049" s="87"/>
      <c r="K1049" s="87"/>
      <c r="L1049" s="87"/>
      <c r="M1049" s="87"/>
      <c r="N1049" s="87"/>
      <c r="O1049" s="87"/>
      <c r="P1049" s="87"/>
      <c r="Q1049" s="87"/>
      <c r="R1049" s="87"/>
      <c r="S1049" s="87">
        <f>SUM(B1049:R1049)</f>
        <v>1</v>
      </c>
      <c r="T1049" s="52">
        <f>IF(S1049=0,0,1)</f>
        <v>1</v>
      </c>
      <c r="U1049" s="52" t="b">
        <f>AND(V1049:X1049)</f>
        <v>1</v>
      </c>
      <c r="V1049" s="87" t="b">
        <f>(Requirements!K1051="Normative")</f>
        <v>1</v>
      </c>
      <c r="W1049" s="87" t="b">
        <f>AND(Requirements!L1051&lt;&gt;"Non-testable",Requirements!L1051&lt;&gt;"Deleted",Requirements!L1051&lt;&gt;"")</f>
        <v>1</v>
      </c>
      <c r="X1049" s="87" t="b">
        <f>(VLOOKUP(Requirements!I1051,Scope[[Role]:[Description]],2,FALSE)="In")</f>
        <v>1</v>
      </c>
      <c r="Y1049" s="87">
        <f>IF(U1049,T1049, 0)</f>
        <v>1</v>
      </c>
    </row>
    <row r="1050" spans="1:60">
      <c r="A1050" s="156" t="str">
        <f>Requirements!A1052</f>
        <v>MS-FSA_R2423</v>
      </c>
      <c r="B1050" s="87">
        <v>1</v>
      </c>
      <c r="C1050" s="87"/>
      <c r="D1050" s="87"/>
      <c r="E1050" s="87"/>
      <c r="F1050" s="87"/>
      <c r="G1050" s="87"/>
      <c r="H1050" s="87"/>
      <c r="I1050" s="87"/>
      <c r="J1050" s="87"/>
      <c r="K1050" s="87"/>
      <c r="L1050" s="87"/>
      <c r="M1050" s="87"/>
      <c r="N1050" s="87"/>
      <c r="O1050" s="87"/>
      <c r="P1050" s="87"/>
      <c r="Q1050" s="87"/>
      <c r="R1050" s="87"/>
      <c r="S1050" s="87">
        <f>SUM(B1050:R1050)</f>
        <v>1</v>
      </c>
      <c r="T1050" s="52">
        <f>IF(S1050=0,0,1)</f>
        <v>1</v>
      </c>
      <c r="U1050" s="52" t="b">
        <f>AND(V1050:X1050)</f>
        <v>1</v>
      </c>
      <c r="V1050" s="87" t="b">
        <f>(Requirements!K1052="Normative")</f>
        <v>1</v>
      </c>
      <c r="W1050" s="87" t="b">
        <f>AND(Requirements!L1052&lt;&gt;"Non-testable",Requirements!L1052&lt;&gt;"Deleted",Requirements!L1052&lt;&gt;"")</f>
        <v>1</v>
      </c>
      <c r="X1050" s="87" t="b">
        <f>(VLOOKUP(Requirements!I1052,Scope[[Role]:[Description]],2,FALSE)="In")</f>
        <v>1</v>
      </c>
      <c r="Y1050" s="87">
        <f>IF(U1050,T1050, 0)</f>
        <v>1</v>
      </c>
    </row>
    <row r="1051" spans="1:60">
      <c r="A1051" s="156" t="str">
        <f>Requirements!A1053</f>
        <v>MS-FSA_R54</v>
      </c>
      <c r="B1051" s="87">
        <v>1</v>
      </c>
      <c r="C1051" s="87"/>
      <c r="D1051" s="87"/>
      <c r="E1051" s="87"/>
      <c r="F1051" s="87"/>
      <c r="G1051" s="87"/>
      <c r="H1051" s="87"/>
      <c r="I1051" s="87"/>
      <c r="J1051" s="87"/>
      <c r="K1051" s="87"/>
      <c r="L1051" s="87"/>
      <c r="M1051" s="87"/>
      <c r="N1051" s="87"/>
      <c r="O1051" s="87"/>
      <c r="P1051" s="87"/>
      <c r="Q1051" s="87"/>
      <c r="R1051" s="87"/>
      <c r="S1051" s="87">
        <f>SUM(B1051:R1051)</f>
        <v>1</v>
      </c>
      <c r="T1051" s="52">
        <f>IF(S1051=0,0,1)</f>
        <v>1</v>
      </c>
      <c r="U1051" s="52" t="b">
        <f>AND(V1051:X1051)</f>
        <v>1</v>
      </c>
      <c r="V1051" s="87" t="b">
        <f>(Requirements!K1053="Normative")</f>
        <v>1</v>
      </c>
      <c r="W1051" s="87" t="b">
        <f>AND(Requirements!L1053&lt;&gt;"Non-testable",Requirements!L1053&lt;&gt;"Deleted",Requirements!L1053&lt;&gt;"")</f>
        <v>1</v>
      </c>
      <c r="X1051" s="87" t="b">
        <f>(VLOOKUP(Requirements!I1053,Scope[[Role]:[Description]],2,FALSE)="In")</f>
        <v>1</v>
      </c>
      <c r="Y1051" s="87">
        <f>IF(U1051,T1051, 0)</f>
        <v>1</v>
      </c>
    </row>
    <row r="1052" spans="1:60">
      <c r="A1052" s="49" t="str">
        <f>Requirements!A1054</f>
        <v>MS-FSA_R55</v>
      </c>
      <c r="B1052" s="87"/>
      <c r="C1052" s="87"/>
      <c r="D1052" s="87"/>
      <c r="E1052" s="87"/>
      <c r="F1052" s="87"/>
      <c r="G1052" s="87"/>
      <c r="H1052" s="87"/>
      <c r="I1052" s="87"/>
      <c r="J1052" s="87"/>
      <c r="K1052" s="87"/>
      <c r="L1052" s="87"/>
      <c r="M1052" s="87"/>
      <c r="N1052" s="87"/>
      <c r="O1052" s="87"/>
      <c r="P1052" s="87"/>
      <c r="Q1052" s="87"/>
      <c r="R1052" s="87"/>
      <c r="S1052" s="87">
        <f>SUM(B1052:R1052)</f>
        <v>0</v>
      </c>
      <c r="T1052" s="87">
        <f>IF(S1052=0,0,1)</f>
        <v>0</v>
      </c>
      <c r="U1052" s="87" t="b">
        <f>AND(V1052:X1052)</f>
        <v>0</v>
      </c>
      <c r="V1052" s="87" t="b">
        <f>(Requirements!K1054="Normative")</f>
        <v>1</v>
      </c>
      <c r="W1052" s="87" t="b">
        <f>AND(Requirements!L1054&lt;&gt;"Non-testable",Requirements!L1054&lt;&gt;"Deleted",Requirements!L1054&lt;&gt;"")</f>
        <v>0</v>
      </c>
      <c r="X1052" s="87" t="b">
        <f>(VLOOKUP(Requirements!I1054,Scope[[Role]:[Description]],2,FALSE)="In")</f>
        <v>1</v>
      </c>
      <c r="Y1052" s="87">
        <f>IF(U1052,T1052, 0)</f>
        <v>0</v>
      </c>
    </row>
    <row r="1053" spans="1:60">
      <c r="A1053" s="49" t="str">
        <f>Requirements!A1055</f>
        <v>MS-FSA_R56</v>
      </c>
      <c r="B1053" s="87"/>
      <c r="C1053" s="87"/>
      <c r="D1053" s="87"/>
      <c r="E1053" s="87"/>
      <c r="F1053" s="87"/>
      <c r="G1053" s="87"/>
      <c r="H1053" s="87"/>
      <c r="I1053" s="87"/>
      <c r="J1053" s="87"/>
      <c r="K1053" s="87"/>
      <c r="L1053" s="87"/>
      <c r="M1053" s="87"/>
      <c r="N1053" s="87"/>
      <c r="O1053" s="87"/>
      <c r="P1053" s="87"/>
      <c r="Q1053" s="87"/>
      <c r="R1053" s="87"/>
      <c r="S1053" s="87">
        <f>SUM(B1053:R1053)</f>
        <v>0</v>
      </c>
      <c r="T1053" s="87">
        <f>IF(S1053=0,0,1)</f>
        <v>0</v>
      </c>
      <c r="U1053" s="87" t="b">
        <f>AND(V1053:X1053)</f>
        <v>0</v>
      </c>
      <c r="V1053" s="87" t="b">
        <f>(Requirements!K1055="Normative")</f>
        <v>1</v>
      </c>
      <c r="W1053" s="87" t="b">
        <f>AND(Requirements!L1055&lt;&gt;"Non-testable",Requirements!L1055&lt;&gt;"Deleted",Requirements!L1055&lt;&gt;"")</f>
        <v>0</v>
      </c>
      <c r="X1053" s="87" t="b">
        <f>(VLOOKUP(Requirements!I1055,Scope[[Role]:[Description]],2,FALSE)="In")</f>
        <v>1</v>
      </c>
      <c r="Y1053" s="87">
        <f>IF(U1053,T1053, 0)</f>
        <v>0</v>
      </c>
    </row>
    <row r="1054" spans="1:60">
      <c r="A1054" s="49" t="str">
        <f>Requirements!A1056</f>
        <v>MS-FSA_R2421</v>
      </c>
      <c r="B1054" s="87"/>
      <c r="C1054" s="87"/>
      <c r="D1054" s="87"/>
      <c r="E1054" s="87"/>
      <c r="F1054" s="87"/>
      <c r="G1054" s="87"/>
      <c r="H1054" s="87"/>
      <c r="I1054" s="87"/>
      <c r="J1054" s="87"/>
      <c r="K1054" s="87"/>
      <c r="L1054" s="87"/>
      <c r="M1054" s="87"/>
      <c r="N1054" s="87"/>
      <c r="O1054" s="87"/>
      <c r="P1054" s="87"/>
      <c r="Q1054" s="87"/>
      <c r="R1054" s="87"/>
      <c r="S1054" s="87">
        <f>SUM(B1054:R1054)</f>
        <v>0</v>
      </c>
      <c r="T1054" s="87">
        <f>IF(S1054=0,0,1)</f>
        <v>0</v>
      </c>
      <c r="U1054" s="87" t="b">
        <f>AND(V1054:X1054)</f>
        <v>0</v>
      </c>
      <c r="V1054" s="87" t="b">
        <f>(Requirements!K1056="Normative")</f>
        <v>1</v>
      </c>
      <c r="W1054" s="87" t="b">
        <f>AND(Requirements!L1056&lt;&gt;"Non-testable",Requirements!L1056&lt;&gt;"Deleted",Requirements!L1056&lt;&gt;"")</f>
        <v>0</v>
      </c>
      <c r="X1054" s="87" t="b">
        <f>(VLOOKUP(Requirements!I1056,Scope[[Role]:[Description]],2,FALSE)="In")</f>
        <v>1</v>
      </c>
      <c r="Y1054" s="87">
        <f>IF(U1054,T1054, 0)</f>
        <v>0</v>
      </c>
    </row>
    <row r="1055" spans="1:60">
      <c r="A1055" s="49" t="str">
        <f>Requirements!A1057</f>
        <v>MS-FSA_R57</v>
      </c>
      <c r="B1055" s="87"/>
      <c r="C1055" s="87"/>
      <c r="D1055" s="87"/>
      <c r="E1055" s="87"/>
      <c r="F1055" s="87"/>
      <c r="G1055" s="87"/>
      <c r="H1055" s="87"/>
      <c r="I1055" s="87"/>
      <c r="J1055" s="87"/>
      <c r="K1055" s="87"/>
      <c r="L1055" s="87"/>
      <c r="M1055" s="87"/>
      <c r="N1055" s="87"/>
      <c r="O1055" s="87"/>
      <c r="P1055" s="87"/>
      <c r="Q1055" s="87"/>
      <c r="R1055" s="87"/>
      <c r="S1055" s="87">
        <f>SUM(B1055:R1055)</f>
        <v>0</v>
      </c>
      <c r="T1055" s="87">
        <f>IF(S1055=0,0,1)</f>
        <v>0</v>
      </c>
      <c r="U1055" s="87" t="b">
        <f>AND(V1055:X1055)</f>
        <v>0</v>
      </c>
      <c r="V1055" s="87" t="b">
        <f>(Requirements!K1057="Normative")</f>
        <v>1</v>
      </c>
      <c r="W1055" s="87" t="b">
        <f>AND(Requirements!L1057&lt;&gt;"Non-testable",Requirements!L1057&lt;&gt;"Deleted",Requirements!L1057&lt;&gt;"")</f>
        <v>0</v>
      </c>
      <c r="X1055" s="87" t="b">
        <f>(VLOOKUP(Requirements!I1057,Scope[[Role]:[Description]],2,FALSE)="In")</f>
        <v>1</v>
      </c>
      <c r="Y1055" s="87">
        <f>IF(U1055,T1055, 0)</f>
        <v>0</v>
      </c>
    </row>
    <row r="1056" spans="1:60">
      <c r="A1056" s="155" t="str">
        <f>Requirements!A1058</f>
        <v>MS-FSA_R10209</v>
      </c>
      <c r="B1056" s="51"/>
      <c r="C1056" s="51"/>
      <c r="D1056" s="51"/>
      <c r="E1056" s="51"/>
      <c r="F1056" s="51"/>
      <c r="G1056" s="51"/>
      <c r="H1056" s="51"/>
      <c r="I1056" s="51"/>
      <c r="J1056" s="51"/>
      <c r="K1056" s="51"/>
      <c r="L1056" s="51"/>
      <c r="M1056" s="51"/>
      <c r="N1056" s="51"/>
      <c r="O1056" s="51"/>
      <c r="P1056" s="51"/>
      <c r="Q1056" s="51"/>
      <c r="R1056" s="51"/>
      <c r="S1056" s="51">
        <f>SUM(B1056:R1056)</f>
        <v>0</v>
      </c>
      <c r="T1056" s="51">
        <f>IF(S1056=0,0,1)</f>
        <v>0</v>
      </c>
      <c r="U1056" s="51" t="b">
        <f>AND(V1056:X1056)</f>
        <v>0</v>
      </c>
      <c r="V1056" s="51" t="b">
        <f>(Requirements!K1058="Normative")</f>
        <v>0</v>
      </c>
      <c r="W1056" s="51" t="b">
        <f>AND(Requirements!L1058&lt;&gt;"Non-testable",Requirements!L1058&lt;&gt;"Deleted",Requirements!L1058&lt;&gt;"")</f>
        <v>0</v>
      </c>
      <c r="X1056" s="51" t="b">
        <f>(VLOOKUP(Requirements!I1058,Scope[[Role]:[Description]],2,FALSE)="In")</f>
        <v>1</v>
      </c>
      <c r="Y1056" s="51">
        <f>IF(U1056,T1056, 0)</f>
        <v>0</v>
      </c>
      <c r="Z1056" s="50"/>
      <c r="AA1056" s="50"/>
      <c r="AB1056" s="50"/>
      <c r="AC1056" s="50"/>
      <c r="AD1056" s="50"/>
      <c r="AE1056" s="50"/>
      <c r="AF1056" s="50"/>
      <c r="AG1056" s="50"/>
      <c r="AH1056" s="50"/>
      <c r="AI1056" s="50"/>
      <c r="AJ1056" s="50"/>
      <c r="AK1056" s="50"/>
      <c r="AL1056" s="50"/>
      <c r="AM1056" s="50"/>
      <c r="AN1056" s="50"/>
      <c r="AO1056" s="50"/>
      <c r="AP1056" s="50"/>
      <c r="AQ1056" s="50"/>
      <c r="AR1056" s="50"/>
      <c r="AS1056" s="50"/>
      <c r="AT1056" s="50"/>
      <c r="AU1056" s="50"/>
      <c r="AV1056" s="50"/>
      <c r="AW1056" s="50"/>
      <c r="AX1056" s="50"/>
      <c r="AY1056" s="50"/>
      <c r="AZ1056" s="50"/>
      <c r="BA1056" s="50"/>
      <c r="BB1056" s="50"/>
      <c r="BC1056" s="50"/>
      <c r="BD1056" s="50"/>
      <c r="BE1056" s="50"/>
      <c r="BF1056" s="50"/>
      <c r="BG1056" s="50"/>
      <c r="BH1056" s="50"/>
    </row>
    <row r="1057" spans="1:25">
      <c r="A1057" s="49" t="str">
        <f>Requirements!A1059</f>
        <v>MS-FSA_R58</v>
      </c>
      <c r="B1057" s="87"/>
      <c r="C1057" s="87"/>
      <c r="D1057" s="87"/>
      <c r="E1057" s="87"/>
      <c r="F1057" s="87"/>
      <c r="G1057" s="87"/>
      <c r="H1057" s="87"/>
      <c r="I1057" s="87"/>
      <c r="J1057" s="87"/>
      <c r="K1057" s="87"/>
      <c r="L1057" s="87"/>
      <c r="M1057" s="87"/>
      <c r="N1057" s="87"/>
      <c r="O1057" s="87"/>
      <c r="P1057" s="87"/>
      <c r="Q1057" s="87"/>
      <c r="R1057" s="87"/>
      <c r="S1057" s="87">
        <f>SUM(B1057:R1057)</f>
        <v>0</v>
      </c>
      <c r="T1057" s="87">
        <f>IF(S1057=0,0,1)</f>
        <v>0</v>
      </c>
      <c r="U1057" s="87" t="b">
        <f>AND(V1057:X1057)</f>
        <v>0</v>
      </c>
      <c r="V1057" s="87" t="b">
        <f>(Requirements!K1059="Normative")</f>
        <v>1</v>
      </c>
      <c r="W1057" s="87" t="b">
        <f>AND(Requirements!L1059&lt;&gt;"Non-testable",Requirements!L1059&lt;&gt;"Deleted",Requirements!L1059&lt;&gt;"")</f>
        <v>0</v>
      </c>
      <c r="X1057" s="87" t="b">
        <f>(VLOOKUP(Requirements!I1059,Scope[[Role]:[Description]],2,FALSE)="In")</f>
        <v>1</v>
      </c>
      <c r="Y1057" s="87">
        <f>IF(U1057,T1057, 0)</f>
        <v>0</v>
      </c>
    </row>
    <row r="1058" spans="1:25">
      <c r="A1058" s="49" t="str">
        <f>Requirements!A1060</f>
        <v>MS-FSA_R59</v>
      </c>
      <c r="B1058" s="87"/>
      <c r="C1058" s="87"/>
      <c r="D1058" s="87"/>
      <c r="E1058" s="87"/>
      <c r="F1058" s="87"/>
      <c r="G1058" s="87"/>
      <c r="H1058" s="87"/>
      <c r="I1058" s="87"/>
      <c r="J1058" s="87"/>
      <c r="K1058" s="87"/>
      <c r="L1058" s="87"/>
      <c r="M1058" s="87"/>
      <c r="N1058" s="87"/>
      <c r="O1058" s="87"/>
      <c r="P1058" s="87"/>
      <c r="Q1058" s="87"/>
      <c r="R1058" s="87"/>
      <c r="S1058" s="87">
        <f>SUM(B1058:R1058)</f>
        <v>0</v>
      </c>
      <c r="T1058" s="87">
        <f>IF(S1058=0,0,1)</f>
        <v>0</v>
      </c>
      <c r="U1058" s="87" t="b">
        <f>AND(V1058:X1058)</f>
        <v>0</v>
      </c>
      <c r="V1058" s="87" t="b">
        <f>(Requirements!K1060="Normative")</f>
        <v>1</v>
      </c>
      <c r="W1058" s="87" t="b">
        <f>AND(Requirements!L1060&lt;&gt;"Non-testable",Requirements!L1060&lt;&gt;"Deleted",Requirements!L1060&lt;&gt;"")</f>
        <v>0</v>
      </c>
      <c r="X1058" s="87" t="b">
        <f>(VLOOKUP(Requirements!I1060,Scope[[Role]:[Description]],2,FALSE)="In")</f>
        <v>1</v>
      </c>
      <c r="Y1058" s="87">
        <f>IF(U1058,T1058, 0)</f>
        <v>0</v>
      </c>
    </row>
    <row r="1059" spans="1:25">
      <c r="A1059" s="49" t="str">
        <f>Requirements!A1061</f>
        <v>MS-FSA_R2420</v>
      </c>
      <c r="B1059" s="87"/>
      <c r="C1059" s="87"/>
      <c r="D1059" s="87"/>
      <c r="E1059" s="87"/>
      <c r="F1059" s="87"/>
      <c r="G1059" s="87"/>
      <c r="H1059" s="87"/>
      <c r="I1059" s="87"/>
      <c r="J1059" s="87"/>
      <c r="K1059" s="87"/>
      <c r="L1059" s="87"/>
      <c r="M1059" s="87"/>
      <c r="N1059" s="87"/>
      <c r="O1059" s="87"/>
      <c r="P1059" s="87"/>
      <c r="Q1059" s="87"/>
      <c r="R1059" s="87"/>
      <c r="S1059" s="87">
        <f>SUM(B1059:R1059)</f>
        <v>0</v>
      </c>
      <c r="T1059" s="87">
        <f>IF(S1059=0,0,1)</f>
        <v>0</v>
      </c>
      <c r="U1059" s="87" t="b">
        <f>AND(V1059:X1059)</f>
        <v>0</v>
      </c>
      <c r="V1059" s="87" t="b">
        <f>(Requirements!K1061="Normative")</f>
        <v>1</v>
      </c>
      <c r="W1059" s="87" t="b">
        <f>AND(Requirements!L1061&lt;&gt;"Non-testable",Requirements!L1061&lt;&gt;"Deleted",Requirements!L1061&lt;&gt;"")</f>
        <v>0</v>
      </c>
      <c r="X1059" s="87" t="b">
        <f>(VLOOKUP(Requirements!I1061,Scope[[Role]:[Description]],2,FALSE)="In")</f>
        <v>1</v>
      </c>
      <c r="Y1059" s="87">
        <f>IF(U1059,T1059, 0)</f>
        <v>0</v>
      </c>
    </row>
    <row r="1060" spans="1:25">
      <c r="A1060" s="49" t="str">
        <f>Requirements!A1062</f>
        <v>MS-FSA_R2419</v>
      </c>
      <c r="B1060" s="87"/>
      <c r="C1060" s="87"/>
      <c r="D1060" s="87"/>
      <c r="E1060" s="87"/>
      <c r="F1060" s="87"/>
      <c r="G1060" s="87"/>
      <c r="H1060" s="87"/>
      <c r="I1060" s="87"/>
      <c r="J1060" s="87"/>
      <c r="K1060" s="87"/>
      <c r="L1060" s="87"/>
      <c r="M1060" s="87"/>
      <c r="N1060" s="87"/>
      <c r="O1060" s="87"/>
      <c r="P1060" s="87"/>
      <c r="Q1060" s="87"/>
      <c r="R1060" s="87"/>
      <c r="S1060" s="87">
        <f>SUM(B1060:R1060)</f>
        <v>0</v>
      </c>
      <c r="T1060" s="87">
        <f>IF(S1060=0,0,1)</f>
        <v>0</v>
      </c>
      <c r="U1060" s="87" t="b">
        <f>AND(V1060:X1060)</f>
        <v>0</v>
      </c>
      <c r="V1060" s="87" t="b">
        <f>(Requirements!K1062="Normative")</f>
        <v>1</v>
      </c>
      <c r="W1060" s="87" t="b">
        <f>AND(Requirements!L1062&lt;&gt;"Non-testable",Requirements!L1062&lt;&gt;"Deleted",Requirements!L1062&lt;&gt;"")</f>
        <v>0</v>
      </c>
      <c r="X1060" s="87" t="b">
        <f>(VLOOKUP(Requirements!I1062,Scope[[Role]:[Description]],2,FALSE)="In")</f>
        <v>1</v>
      </c>
      <c r="Y1060" s="87">
        <f>IF(U1060,T1060, 0)</f>
        <v>0</v>
      </c>
    </row>
    <row r="1061" spans="1:25">
      <c r="A1061" s="49" t="str">
        <f>Requirements!A1063</f>
        <v>MS-FSA_R60</v>
      </c>
      <c r="B1061" s="87"/>
      <c r="C1061" s="87"/>
      <c r="D1061" s="87"/>
      <c r="E1061" s="87"/>
      <c r="F1061" s="87"/>
      <c r="G1061" s="87"/>
      <c r="H1061" s="87"/>
      <c r="I1061" s="87"/>
      <c r="J1061" s="87"/>
      <c r="K1061" s="87"/>
      <c r="L1061" s="87"/>
      <c r="M1061" s="87"/>
      <c r="N1061" s="87"/>
      <c r="O1061" s="87"/>
      <c r="P1061" s="87"/>
      <c r="Q1061" s="87"/>
      <c r="R1061" s="87"/>
      <c r="S1061" s="87">
        <f>SUM(B1061:R1061)</f>
        <v>0</v>
      </c>
      <c r="T1061" s="87">
        <f>IF(S1061=0,0,1)</f>
        <v>0</v>
      </c>
      <c r="U1061" s="87" t="b">
        <f>AND(V1061:X1061)</f>
        <v>0</v>
      </c>
      <c r="V1061" s="87" t="b">
        <f>(Requirements!K1063="Normative")</f>
        <v>1</v>
      </c>
      <c r="W1061" s="87" t="b">
        <f>AND(Requirements!L1063&lt;&gt;"Non-testable",Requirements!L1063&lt;&gt;"Deleted",Requirements!L1063&lt;&gt;"")</f>
        <v>0</v>
      </c>
      <c r="X1061" s="87" t="b">
        <f>(VLOOKUP(Requirements!I1063,Scope[[Role]:[Description]],2,FALSE)="In")</f>
        <v>1</v>
      </c>
      <c r="Y1061" s="87">
        <f>IF(U1061,T1061, 0)</f>
        <v>0</v>
      </c>
    </row>
    <row r="1062" spans="1:25">
      <c r="A1062" s="156" t="str">
        <f>Requirements!A1064</f>
        <v>MS-FSA_R61</v>
      </c>
      <c r="B1062" s="87">
        <v>1</v>
      </c>
      <c r="C1062" s="87"/>
      <c r="D1062" s="87"/>
      <c r="E1062" s="87"/>
      <c r="F1062" s="87"/>
      <c r="G1062" s="87"/>
      <c r="H1062" s="87"/>
      <c r="I1062" s="87"/>
      <c r="J1062" s="87"/>
      <c r="K1062" s="87"/>
      <c r="L1062" s="87"/>
      <c r="M1062" s="87"/>
      <c r="N1062" s="87"/>
      <c r="O1062" s="87"/>
      <c r="P1062" s="87"/>
      <c r="Q1062" s="87"/>
      <c r="R1062" s="87"/>
      <c r="S1062" s="87">
        <f>SUM(B1062:R1062)</f>
        <v>1</v>
      </c>
      <c r="T1062" s="52">
        <f>IF(S1062=0,0,1)</f>
        <v>1</v>
      </c>
      <c r="U1062" s="52" t="b">
        <f>AND(V1062:X1062)</f>
        <v>1</v>
      </c>
      <c r="V1062" s="87" t="b">
        <f>(Requirements!K1064="Normative")</f>
        <v>1</v>
      </c>
      <c r="W1062" s="87" t="b">
        <f>AND(Requirements!L1064&lt;&gt;"Non-testable",Requirements!L1064&lt;&gt;"Deleted",Requirements!L1064&lt;&gt;"")</f>
        <v>1</v>
      </c>
      <c r="X1062" s="87" t="b">
        <f>(VLOOKUP(Requirements!I1064,Scope[[Role]:[Description]],2,FALSE)="In")</f>
        <v>1</v>
      </c>
      <c r="Y1062" s="87">
        <f>IF(U1062,T1062, 0)</f>
        <v>1</v>
      </c>
    </row>
    <row r="1063" spans="1:25">
      <c r="A1063" s="49" t="str">
        <f>Requirements!A1065</f>
        <v>MS-FSA_R62</v>
      </c>
      <c r="B1063" s="87"/>
      <c r="C1063" s="87"/>
      <c r="D1063" s="87"/>
      <c r="E1063" s="87"/>
      <c r="F1063" s="87"/>
      <c r="G1063" s="87"/>
      <c r="H1063" s="87"/>
      <c r="I1063" s="87"/>
      <c r="J1063" s="87"/>
      <c r="K1063" s="87"/>
      <c r="L1063" s="87"/>
      <c r="M1063" s="87"/>
      <c r="N1063" s="87"/>
      <c r="O1063" s="87"/>
      <c r="P1063" s="87"/>
      <c r="Q1063" s="87"/>
      <c r="R1063" s="87"/>
      <c r="S1063" s="87">
        <f>SUM(B1063:R1063)</f>
        <v>0</v>
      </c>
      <c r="T1063" s="87">
        <f>IF(S1063=0,0,1)</f>
        <v>0</v>
      </c>
      <c r="U1063" s="87" t="b">
        <f>AND(V1063:X1063)</f>
        <v>0</v>
      </c>
      <c r="V1063" s="87" t="b">
        <f>(Requirements!K1065="Normative")</f>
        <v>1</v>
      </c>
      <c r="W1063" s="87" t="b">
        <f>AND(Requirements!L1065&lt;&gt;"Non-testable",Requirements!L1065&lt;&gt;"Deleted",Requirements!L1065&lt;&gt;"")</f>
        <v>0</v>
      </c>
      <c r="X1063" s="87" t="b">
        <f>(VLOOKUP(Requirements!I1065,Scope[[Role]:[Description]],2,FALSE)="In")</f>
        <v>1</v>
      </c>
      <c r="Y1063" s="87">
        <f>IF(U1063,T1063, 0)</f>
        <v>0</v>
      </c>
    </row>
    <row r="1064" spans="1:25">
      <c r="A1064" s="156" t="str">
        <f>Requirements!A1066</f>
        <v>MS-FSA_R69</v>
      </c>
      <c r="B1064" s="87">
        <v>1</v>
      </c>
      <c r="C1064" s="87"/>
      <c r="D1064" s="87"/>
      <c r="E1064" s="87"/>
      <c r="F1064" s="87"/>
      <c r="G1064" s="87"/>
      <c r="H1064" s="87"/>
      <c r="I1064" s="87"/>
      <c r="J1064" s="87"/>
      <c r="K1064" s="87"/>
      <c r="L1064" s="87"/>
      <c r="M1064" s="87"/>
      <c r="N1064" s="87"/>
      <c r="O1064" s="87"/>
      <c r="P1064" s="87"/>
      <c r="Q1064" s="87"/>
      <c r="R1064" s="87"/>
      <c r="S1064" s="87">
        <f>SUM(B1064:R1064)</f>
        <v>1</v>
      </c>
      <c r="T1064" s="52">
        <f>IF(S1064=0,0,1)</f>
        <v>1</v>
      </c>
      <c r="U1064" s="52" t="b">
        <f>AND(V1064:X1064)</f>
        <v>1</v>
      </c>
      <c r="V1064" s="87" t="b">
        <f>(Requirements!K1066="Normative")</f>
        <v>1</v>
      </c>
      <c r="W1064" s="87" t="b">
        <f>AND(Requirements!L1066&lt;&gt;"Non-testable",Requirements!L1066&lt;&gt;"Deleted",Requirements!L1066&lt;&gt;"")</f>
        <v>1</v>
      </c>
      <c r="X1064" s="87" t="b">
        <f>(VLOOKUP(Requirements!I1066,Scope[[Role]:[Description]],2,FALSE)="In")</f>
        <v>1</v>
      </c>
      <c r="Y1064" s="87">
        <f>IF(U1064,T1064, 0)</f>
        <v>1</v>
      </c>
    </row>
    <row r="1065" spans="1:25">
      <c r="A1065" s="156" t="str">
        <f>Requirements!A1067</f>
        <v>MS-FSA_R68</v>
      </c>
      <c r="B1065" s="87">
        <v>1</v>
      </c>
      <c r="C1065" s="87"/>
      <c r="D1065" s="87"/>
      <c r="E1065" s="87"/>
      <c r="F1065" s="87"/>
      <c r="G1065" s="87"/>
      <c r="H1065" s="87"/>
      <c r="I1065" s="87"/>
      <c r="J1065" s="87"/>
      <c r="K1065" s="87"/>
      <c r="L1065" s="87"/>
      <c r="M1065" s="87"/>
      <c r="N1065" s="87"/>
      <c r="O1065" s="87"/>
      <c r="P1065" s="87"/>
      <c r="Q1065" s="87"/>
      <c r="R1065" s="87"/>
      <c r="S1065" s="87">
        <f>SUM(B1065:R1065)</f>
        <v>1</v>
      </c>
      <c r="T1065" s="52">
        <f>IF(S1065=0,0,1)</f>
        <v>1</v>
      </c>
      <c r="U1065" s="52" t="b">
        <f>AND(V1065:X1065)</f>
        <v>1</v>
      </c>
      <c r="V1065" s="87" t="b">
        <f>(Requirements!K1067="Normative")</f>
        <v>1</v>
      </c>
      <c r="W1065" s="87" t="b">
        <f>AND(Requirements!L1067&lt;&gt;"Non-testable",Requirements!L1067&lt;&gt;"Deleted",Requirements!L1067&lt;&gt;"")</f>
        <v>1</v>
      </c>
      <c r="X1065" s="87" t="b">
        <f>(VLOOKUP(Requirements!I1067,Scope[[Role]:[Description]],2,FALSE)="In")</f>
        <v>1</v>
      </c>
      <c r="Y1065" s="87">
        <f>IF(U1065,T1065, 0)</f>
        <v>1</v>
      </c>
    </row>
    <row r="1066" spans="1:25">
      <c r="A1066" s="156" t="str">
        <f>Requirements!A1068</f>
        <v>MS-FSA_R66</v>
      </c>
      <c r="B1066" s="87">
        <v>1</v>
      </c>
      <c r="C1066" s="87"/>
      <c r="D1066" s="87"/>
      <c r="E1066" s="87"/>
      <c r="F1066" s="87"/>
      <c r="G1066" s="87"/>
      <c r="H1066" s="87"/>
      <c r="I1066" s="87"/>
      <c r="J1066" s="87"/>
      <c r="K1066" s="87"/>
      <c r="L1066" s="87"/>
      <c r="M1066" s="87"/>
      <c r="N1066" s="87"/>
      <c r="O1066" s="87"/>
      <c r="P1066" s="87"/>
      <c r="Q1066" s="87"/>
      <c r="R1066" s="87"/>
      <c r="S1066" s="87">
        <f>SUM(B1066:R1066)</f>
        <v>1</v>
      </c>
      <c r="T1066" s="52">
        <f>IF(S1066=0,0,1)</f>
        <v>1</v>
      </c>
      <c r="U1066" s="52" t="b">
        <f>AND(V1066:X1066)</f>
        <v>1</v>
      </c>
      <c r="V1066" s="87" t="b">
        <f>(Requirements!K1068="Normative")</f>
        <v>1</v>
      </c>
      <c r="W1066" s="87" t="b">
        <f>AND(Requirements!L1068&lt;&gt;"Non-testable",Requirements!L1068&lt;&gt;"Deleted",Requirements!L1068&lt;&gt;"")</f>
        <v>1</v>
      </c>
      <c r="X1066" s="87" t="b">
        <f>(VLOOKUP(Requirements!I1068,Scope[[Role]:[Description]],2,FALSE)="In")</f>
        <v>1</v>
      </c>
      <c r="Y1066" s="87">
        <f>IF(U1066,T1066, 0)</f>
        <v>1</v>
      </c>
    </row>
    <row r="1067" spans="1:25">
      <c r="A1067" s="156" t="str">
        <f>Requirements!A1069</f>
        <v>MS-FSA_R67</v>
      </c>
      <c r="B1067" s="87">
        <v>1</v>
      </c>
      <c r="C1067" s="87"/>
      <c r="D1067" s="87"/>
      <c r="E1067" s="87"/>
      <c r="F1067" s="87"/>
      <c r="G1067" s="87"/>
      <c r="H1067" s="87"/>
      <c r="I1067" s="87"/>
      <c r="J1067" s="87"/>
      <c r="K1067" s="87"/>
      <c r="L1067" s="87"/>
      <c r="M1067" s="87"/>
      <c r="N1067" s="87"/>
      <c r="O1067" s="87"/>
      <c r="P1067" s="87"/>
      <c r="Q1067" s="87"/>
      <c r="R1067" s="87"/>
      <c r="S1067" s="87">
        <f>SUM(B1067:R1067)</f>
        <v>1</v>
      </c>
      <c r="T1067" s="52">
        <f>IF(S1067=0,0,1)</f>
        <v>1</v>
      </c>
      <c r="U1067" s="52" t="b">
        <f>AND(V1067:X1067)</f>
        <v>1</v>
      </c>
      <c r="V1067" s="87" t="b">
        <f>(Requirements!K1069="Normative")</f>
        <v>1</v>
      </c>
      <c r="W1067" s="87" t="b">
        <f>AND(Requirements!L1069&lt;&gt;"Non-testable",Requirements!L1069&lt;&gt;"Deleted",Requirements!L1069&lt;&gt;"")</f>
        <v>1</v>
      </c>
      <c r="X1067" s="87" t="b">
        <f>(VLOOKUP(Requirements!I1069,Scope[[Role]:[Description]],2,FALSE)="In")</f>
        <v>1</v>
      </c>
      <c r="Y1067" s="87">
        <f>IF(U1067,T1067, 0)</f>
        <v>1</v>
      </c>
    </row>
    <row r="1068" spans="1:25">
      <c r="A1068" s="156" t="str">
        <f>Requirements!A1070</f>
        <v>MS-FSA_R65</v>
      </c>
      <c r="B1068" s="87">
        <v>1</v>
      </c>
      <c r="C1068" s="87"/>
      <c r="D1068" s="87"/>
      <c r="E1068" s="87"/>
      <c r="F1068" s="87"/>
      <c r="G1068" s="87"/>
      <c r="H1068" s="87"/>
      <c r="I1068" s="87"/>
      <c r="J1068" s="87"/>
      <c r="K1068" s="87"/>
      <c r="L1068" s="87"/>
      <c r="M1068" s="87"/>
      <c r="N1068" s="87"/>
      <c r="O1068" s="87"/>
      <c r="P1068" s="87"/>
      <c r="Q1068" s="87"/>
      <c r="R1068" s="87"/>
      <c r="S1068" s="87">
        <f>SUM(B1068:R1068)</f>
        <v>1</v>
      </c>
      <c r="T1068" s="52">
        <f>IF(S1068=0,0,1)</f>
        <v>1</v>
      </c>
      <c r="U1068" s="52" t="b">
        <f>AND(V1068:X1068)</f>
        <v>1</v>
      </c>
      <c r="V1068" s="87" t="b">
        <f>(Requirements!K1070="Normative")</f>
        <v>1</v>
      </c>
      <c r="W1068" s="87" t="b">
        <f>AND(Requirements!L1070&lt;&gt;"Non-testable",Requirements!L1070&lt;&gt;"Deleted",Requirements!L1070&lt;&gt;"")</f>
        <v>1</v>
      </c>
      <c r="X1068" s="87" t="b">
        <f>(VLOOKUP(Requirements!I1070,Scope[[Role]:[Description]],2,FALSE)="In")</f>
        <v>1</v>
      </c>
      <c r="Y1068" s="87">
        <f>IF(U1068,T1068, 0)</f>
        <v>1</v>
      </c>
    </row>
    <row r="1069" spans="1:25">
      <c r="A1069" s="49" t="str">
        <f>Requirements!A1071</f>
        <v>MS-FSA_R644</v>
      </c>
      <c r="B1069" s="87"/>
      <c r="C1069" s="87"/>
      <c r="D1069" s="87"/>
      <c r="E1069" s="87"/>
      <c r="F1069" s="87"/>
      <c r="G1069" s="87"/>
      <c r="H1069" s="87"/>
      <c r="I1069" s="87"/>
      <c r="J1069" s="87"/>
      <c r="K1069" s="87"/>
      <c r="L1069" s="87"/>
      <c r="M1069" s="87"/>
      <c r="N1069" s="87"/>
      <c r="O1069" s="87"/>
      <c r="P1069" s="87"/>
      <c r="Q1069" s="87"/>
      <c r="R1069" s="87"/>
      <c r="S1069" s="87">
        <f>SUM(B1069:R1069)</f>
        <v>0</v>
      </c>
      <c r="T1069" s="87">
        <f>IF(S1069=0,0,1)</f>
        <v>0</v>
      </c>
      <c r="U1069" s="87" t="b">
        <f>AND(V1069:X1069)</f>
        <v>0</v>
      </c>
      <c r="V1069" s="87" t="b">
        <f>(Requirements!K1071="Normative")</f>
        <v>0</v>
      </c>
      <c r="W1069" s="87" t="b">
        <f>AND(Requirements!L1071&lt;&gt;"Non-testable",Requirements!L1071&lt;&gt;"Deleted",Requirements!L1071&lt;&gt;"")</f>
        <v>1</v>
      </c>
      <c r="X1069" s="87" t="b">
        <f>(VLOOKUP(Requirements!I1071,Scope[[Role]:[Description]],2,FALSE)="In")</f>
        <v>0</v>
      </c>
      <c r="Y1069" s="87">
        <f>IF(U1069,T1069, 0)</f>
        <v>0</v>
      </c>
    </row>
    <row r="1070" spans="1:25">
      <c r="A1070" s="49" t="str">
        <f>Requirements!A1072</f>
        <v>MS-FSA_R645</v>
      </c>
      <c r="B1070" s="87"/>
      <c r="C1070" s="87"/>
      <c r="D1070" s="87"/>
      <c r="E1070" s="87"/>
      <c r="F1070" s="87"/>
      <c r="G1070" s="87"/>
      <c r="H1070" s="87"/>
      <c r="I1070" s="87"/>
      <c r="J1070" s="87"/>
      <c r="K1070" s="87"/>
      <c r="L1070" s="87"/>
      <c r="M1070" s="87"/>
      <c r="N1070" s="87"/>
      <c r="O1070" s="87"/>
      <c r="P1070" s="87"/>
      <c r="Q1070" s="87"/>
      <c r="R1070" s="87"/>
      <c r="S1070" s="87">
        <f>SUM(B1070:R1070)</f>
        <v>0</v>
      </c>
      <c r="T1070" s="87">
        <f>IF(S1070=0,0,1)</f>
        <v>0</v>
      </c>
      <c r="U1070" s="87" t="b">
        <f>AND(V1070:X1070)</f>
        <v>0</v>
      </c>
      <c r="V1070" s="87" t="b">
        <f>(Requirements!K1072="Normative")</f>
        <v>0</v>
      </c>
      <c r="W1070" s="87" t="b">
        <f>AND(Requirements!L1072&lt;&gt;"Non-testable",Requirements!L1072&lt;&gt;"Deleted",Requirements!L1072&lt;&gt;"")</f>
        <v>1</v>
      </c>
      <c r="X1070" s="87" t="b">
        <f>(VLOOKUP(Requirements!I1072,Scope[[Role]:[Description]],2,FALSE)="In")</f>
        <v>1</v>
      </c>
      <c r="Y1070" s="87">
        <f>IF(U1070,T1070, 0)</f>
        <v>0</v>
      </c>
    </row>
    <row r="1071" spans="1:25">
      <c r="A1071" s="49" t="str">
        <f>Requirements!A1073</f>
        <v>MS-FSA_R646</v>
      </c>
      <c r="B1071" s="87"/>
      <c r="C1071" s="87"/>
      <c r="D1071" s="87"/>
      <c r="E1071" s="87"/>
      <c r="F1071" s="87"/>
      <c r="G1071" s="87"/>
      <c r="H1071" s="87"/>
      <c r="I1071" s="87"/>
      <c r="J1071" s="87"/>
      <c r="K1071" s="87"/>
      <c r="L1071" s="87"/>
      <c r="M1071" s="87"/>
      <c r="N1071" s="87"/>
      <c r="O1071" s="87"/>
      <c r="P1071" s="87"/>
      <c r="Q1071" s="87"/>
      <c r="R1071" s="87"/>
      <c r="S1071" s="87">
        <f>SUM(B1071:R1071)</f>
        <v>0</v>
      </c>
      <c r="T1071" s="87">
        <f>IF(S1071=0,0,1)</f>
        <v>0</v>
      </c>
      <c r="U1071" s="87" t="b">
        <f>AND(V1071:X1071)</f>
        <v>0</v>
      </c>
      <c r="V1071" s="87" t="b">
        <f>(Requirements!K1073="Normative")</f>
        <v>1</v>
      </c>
      <c r="W1071" s="87" t="b">
        <f>AND(Requirements!L1073&lt;&gt;"Non-testable",Requirements!L1073&lt;&gt;"Deleted",Requirements!L1073&lt;&gt;"")</f>
        <v>0</v>
      </c>
      <c r="X1071" s="87" t="b">
        <f>(VLOOKUP(Requirements!I1073,Scope[[Role]:[Description]],2,FALSE)="In")</f>
        <v>1</v>
      </c>
      <c r="Y1071" s="87">
        <f>IF(U1071,T1071, 0)</f>
        <v>0</v>
      </c>
    </row>
    <row r="1072" spans="1:25">
      <c r="A1072" s="49" t="str">
        <f>Requirements!A1074</f>
        <v>MS-FSA_R647</v>
      </c>
      <c r="B1072" s="87"/>
      <c r="C1072" s="87"/>
      <c r="D1072" s="87"/>
      <c r="E1072" s="87"/>
      <c r="F1072" s="87"/>
      <c r="G1072" s="87"/>
      <c r="H1072" s="87"/>
      <c r="I1072" s="87"/>
      <c r="J1072" s="87"/>
      <c r="K1072" s="87"/>
      <c r="L1072" s="87"/>
      <c r="M1072" s="87"/>
      <c r="N1072" s="87"/>
      <c r="O1072" s="87"/>
      <c r="P1072" s="87"/>
      <c r="Q1072" s="87"/>
      <c r="R1072" s="87"/>
      <c r="S1072" s="87">
        <f>SUM(B1072:R1072)</f>
        <v>0</v>
      </c>
      <c r="T1072" s="87">
        <f>IF(S1072=0,0,1)</f>
        <v>0</v>
      </c>
      <c r="U1072" s="87" t="b">
        <f>AND(V1072:X1072)</f>
        <v>0</v>
      </c>
      <c r="V1072" s="87" t="b">
        <f>(Requirements!K1074="Normative")</f>
        <v>1</v>
      </c>
      <c r="W1072" s="87" t="b">
        <f>AND(Requirements!L1074&lt;&gt;"Non-testable",Requirements!L1074&lt;&gt;"Deleted",Requirements!L1074&lt;&gt;"")</f>
        <v>0</v>
      </c>
      <c r="X1072" s="87" t="b">
        <f>(VLOOKUP(Requirements!I1074,Scope[[Role]:[Description]],2,FALSE)="In")</f>
        <v>1</v>
      </c>
      <c r="Y1072" s="87">
        <f>IF(U1072,T1072, 0)</f>
        <v>0</v>
      </c>
    </row>
    <row r="1073" spans="1:25">
      <c r="A1073" s="49" t="str">
        <f>Requirements!A1075</f>
        <v>MS-FSA_R649</v>
      </c>
      <c r="B1073" s="87"/>
      <c r="C1073" s="87"/>
      <c r="D1073" s="87"/>
      <c r="E1073" s="87"/>
      <c r="F1073" s="87"/>
      <c r="G1073" s="87"/>
      <c r="H1073" s="87"/>
      <c r="I1073" s="87"/>
      <c r="J1073" s="87"/>
      <c r="K1073" s="87"/>
      <c r="L1073" s="87"/>
      <c r="M1073" s="87"/>
      <c r="N1073" s="87"/>
      <c r="O1073" s="87"/>
      <c r="P1073" s="87"/>
      <c r="Q1073" s="87"/>
      <c r="R1073" s="87"/>
      <c r="S1073" s="87">
        <f>SUM(B1073:R1073)</f>
        <v>0</v>
      </c>
      <c r="T1073" s="87">
        <f>IF(S1073=0,0,1)</f>
        <v>0</v>
      </c>
      <c r="U1073" s="87" t="b">
        <f>AND(V1073:X1073)</f>
        <v>0</v>
      </c>
      <c r="V1073" s="87" t="b">
        <f>(Requirements!K1075="Normative")</f>
        <v>1</v>
      </c>
      <c r="W1073" s="87" t="b">
        <f>AND(Requirements!L1075&lt;&gt;"Non-testable",Requirements!L1075&lt;&gt;"Deleted",Requirements!L1075&lt;&gt;"")</f>
        <v>0</v>
      </c>
      <c r="X1073" s="87" t="b">
        <f>(VLOOKUP(Requirements!I1075,Scope[[Role]:[Description]],2,FALSE)="In")</f>
        <v>1</v>
      </c>
      <c r="Y1073" s="87">
        <f>IF(U1073,T1073, 0)</f>
        <v>0</v>
      </c>
    </row>
    <row r="1074" spans="1:25">
      <c r="A1074" s="49" t="str">
        <f>Requirements!A1076</f>
        <v>MS-FSA_R2424</v>
      </c>
      <c r="B1074" s="87"/>
      <c r="C1074" s="87"/>
      <c r="D1074" s="87"/>
      <c r="E1074" s="87"/>
      <c r="F1074" s="87"/>
      <c r="G1074" s="87"/>
      <c r="H1074" s="87"/>
      <c r="I1074" s="87"/>
      <c r="J1074" s="87"/>
      <c r="K1074" s="87"/>
      <c r="L1074" s="87"/>
      <c r="M1074" s="87"/>
      <c r="N1074" s="87"/>
      <c r="O1074" s="87"/>
      <c r="P1074" s="87"/>
      <c r="Q1074" s="87"/>
      <c r="R1074" s="87"/>
      <c r="S1074" s="87">
        <f>SUM(B1074:R1074)</f>
        <v>0</v>
      </c>
      <c r="T1074" s="87">
        <f>IF(S1074=0,0,1)</f>
        <v>0</v>
      </c>
      <c r="U1074" s="87" t="b">
        <f>AND(V1074:X1074)</f>
        <v>0</v>
      </c>
      <c r="V1074" s="87" t="b">
        <f>(Requirements!K1076="Normative")</f>
        <v>1</v>
      </c>
      <c r="W1074" s="87" t="b">
        <f>AND(Requirements!L1076&lt;&gt;"Non-testable",Requirements!L1076&lt;&gt;"Deleted",Requirements!L1076&lt;&gt;"")</f>
        <v>0</v>
      </c>
      <c r="X1074" s="87" t="b">
        <f>(VLOOKUP(Requirements!I1076,Scope[[Role]:[Description]],2,FALSE)="In")</f>
        <v>1</v>
      </c>
      <c r="Y1074" s="87">
        <f>IF(U1074,T1074, 0)</f>
        <v>0</v>
      </c>
    </row>
    <row r="1075" spans="1:25">
      <c r="A1075" s="49" t="str">
        <f>Requirements!A1077</f>
        <v>MS-FSA_R650</v>
      </c>
      <c r="B1075" s="87"/>
      <c r="C1075" s="87"/>
      <c r="D1075" s="87"/>
      <c r="E1075" s="87"/>
      <c r="F1075" s="87"/>
      <c r="G1075" s="87"/>
      <c r="H1075" s="87"/>
      <c r="I1075" s="87"/>
      <c r="J1075" s="87"/>
      <c r="K1075" s="87"/>
      <c r="L1075" s="87"/>
      <c r="M1075" s="87"/>
      <c r="N1075" s="87"/>
      <c r="O1075" s="87"/>
      <c r="P1075" s="87"/>
      <c r="Q1075" s="87"/>
      <c r="R1075" s="87"/>
      <c r="S1075" s="87">
        <f>SUM(B1075:R1075)</f>
        <v>0</v>
      </c>
      <c r="T1075" s="87">
        <f>IF(S1075=0,0,1)</f>
        <v>0</v>
      </c>
      <c r="U1075" s="87" t="b">
        <f>AND(V1075:X1075)</f>
        <v>0</v>
      </c>
      <c r="V1075" s="87" t="b">
        <f>(Requirements!K1077="Normative")</f>
        <v>1</v>
      </c>
      <c r="W1075" s="87" t="b">
        <f>AND(Requirements!L1077&lt;&gt;"Non-testable",Requirements!L1077&lt;&gt;"Deleted",Requirements!L1077&lt;&gt;"")</f>
        <v>0</v>
      </c>
      <c r="X1075" s="87" t="b">
        <f>(VLOOKUP(Requirements!I1077,Scope[[Role]:[Description]],2,FALSE)="In")</f>
        <v>1</v>
      </c>
      <c r="Y1075" s="87">
        <f>IF(U1075,T1075, 0)</f>
        <v>0</v>
      </c>
    </row>
    <row r="1076" spans="1:25">
      <c r="A1076" s="49" t="str">
        <f>Requirements!A1078</f>
        <v>MS-FSA_R2425</v>
      </c>
      <c r="B1076" s="87"/>
      <c r="C1076" s="87"/>
      <c r="D1076" s="87"/>
      <c r="E1076" s="87"/>
      <c r="F1076" s="87"/>
      <c r="G1076" s="87"/>
      <c r="H1076" s="87"/>
      <c r="I1076" s="87"/>
      <c r="J1076" s="87"/>
      <c r="K1076" s="87"/>
      <c r="L1076" s="87"/>
      <c r="M1076" s="87"/>
      <c r="N1076" s="87"/>
      <c r="O1076" s="87"/>
      <c r="P1076" s="87"/>
      <c r="Q1076" s="87"/>
      <c r="R1076" s="87"/>
      <c r="S1076" s="87">
        <f>SUM(B1076:R1076)</f>
        <v>0</v>
      </c>
      <c r="T1076" s="87">
        <f>IF(S1076=0,0,1)</f>
        <v>0</v>
      </c>
      <c r="U1076" s="87" t="b">
        <f>AND(V1076:X1076)</f>
        <v>0</v>
      </c>
      <c r="V1076" s="87" t="b">
        <f>(Requirements!K1078="Normative")</f>
        <v>1</v>
      </c>
      <c r="W1076" s="87" t="b">
        <f>AND(Requirements!L1078&lt;&gt;"Non-testable",Requirements!L1078&lt;&gt;"Deleted",Requirements!L1078&lt;&gt;"")</f>
        <v>0</v>
      </c>
      <c r="X1076" s="87" t="b">
        <f>(VLOOKUP(Requirements!I1078,Scope[[Role]:[Description]],2,FALSE)="In")</f>
        <v>1</v>
      </c>
      <c r="Y1076" s="87">
        <f>IF(U1076,T1076, 0)</f>
        <v>0</v>
      </c>
    </row>
    <row r="1077" spans="1:25">
      <c r="A1077" s="49" t="str">
        <f>Requirements!A1079</f>
        <v>MS-FSA_R651</v>
      </c>
      <c r="B1077" s="87"/>
      <c r="C1077" s="87"/>
      <c r="D1077" s="87"/>
      <c r="E1077" s="87"/>
      <c r="F1077" s="87"/>
      <c r="G1077" s="87"/>
      <c r="H1077" s="87"/>
      <c r="I1077" s="87"/>
      <c r="J1077" s="87"/>
      <c r="K1077" s="87"/>
      <c r="L1077" s="87"/>
      <c r="M1077" s="87"/>
      <c r="N1077" s="87"/>
      <c r="O1077" s="87"/>
      <c r="P1077" s="87"/>
      <c r="Q1077" s="87"/>
      <c r="R1077" s="87"/>
      <c r="S1077" s="87">
        <f>SUM(B1077:R1077)</f>
        <v>0</v>
      </c>
      <c r="T1077" s="87">
        <f>IF(S1077=0,0,1)</f>
        <v>0</v>
      </c>
      <c r="U1077" s="87" t="b">
        <f>AND(V1077:X1077)</f>
        <v>0</v>
      </c>
      <c r="V1077" s="87" t="b">
        <f>(Requirements!K1079="Normative")</f>
        <v>1</v>
      </c>
      <c r="W1077" s="87" t="b">
        <f>AND(Requirements!L1079&lt;&gt;"Non-testable",Requirements!L1079&lt;&gt;"Deleted",Requirements!L1079&lt;&gt;"")</f>
        <v>0</v>
      </c>
      <c r="X1077" s="87" t="b">
        <f>(VLOOKUP(Requirements!I1079,Scope[[Role]:[Description]],2,FALSE)="In")</f>
        <v>1</v>
      </c>
      <c r="Y1077" s="87">
        <f>IF(U1077,T1077, 0)</f>
        <v>0</v>
      </c>
    </row>
    <row r="1078" spans="1:25">
      <c r="A1078" s="49" t="str">
        <f>Requirements!A1080</f>
        <v>MS-FSA_R652</v>
      </c>
      <c r="B1078" s="87"/>
      <c r="C1078" s="87"/>
      <c r="D1078" s="87"/>
      <c r="E1078" s="87"/>
      <c r="F1078" s="87"/>
      <c r="G1078" s="87"/>
      <c r="H1078" s="87"/>
      <c r="I1078" s="87"/>
      <c r="J1078" s="87"/>
      <c r="K1078" s="87"/>
      <c r="L1078" s="87"/>
      <c r="M1078" s="87"/>
      <c r="N1078" s="87"/>
      <c r="O1078" s="87"/>
      <c r="P1078" s="87"/>
      <c r="Q1078" s="87"/>
      <c r="R1078" s="87"/>
      <c r="S1078" s="87">
        <f>SUM(B1078:R1078)</f>
        <v>0</v>
      </c>
      <c r="T1078" s="87">
        <f>IF(S1078=0,0,1)</f>
        <v>0</v>
      </c>
      <c r="U1078" s="87" t="b">
        <f>AND(V1078:X1078)</f>
        <v>0</v>
      </c>
      <c r="V1078" s="87" t="b">
        <f>(Requirements!K1080="Normative")</f>
        <v>1</v>
      </c>
      <c r="W1078" s="87" t="b">
        <f>AND(Requirements!L1080&lt;&gt;"Non-testable",Requirements!L1080&lt;&gt;"Deleted",Requirements!L1080&lt;&gt;"")</f>
        <v>0</v>
      </c>
      <c r="X1078" s="87" t="b">
        <f>(VLOOKUP(Requirements!I1080,Scope[[Role]:[Description]],2,FALSE)="In")</f>
        <v>1</v>
      </c>
      <c r="Y1078" s="87">
        <f>IF(U1078,T1078, 0)</f>
        <v>0</v>
      </c>
    </row>
    <row r="1079" spans="1:25">
      <c r="A1079" s="49" t="str">
        <f>Requirements!A1081</f>
        <v>MS-FSA_R2426</v>
      </c>
      <c r="B1079" s="87"/>
      <c r="C1079" s="87"/>
      <c r="D1079" s="87"/>
      <c r="E1079" s="87"/>
      <c r="F1079" s="87"/>
      <c r="G1079" s="87"/>
      <c r="H1079" s="87"/>
      <c r="I1079" s="87"/>
      <c r="J1079" s="87"/>
      <c r="K1079" s="87"/>
      <c r="L1079" s="87"/>
      <c r="M1079" s="87"/>
      <c r="N1079" s="87"/>
      <c r="O1079" s="87"/>
      <c r="P1079" s="87"/>
      <c r="Q1079" s="87"/>
      <c r="R1079" s="87"/>
      <c r="S1079" s="87">
        <f>SUM(B1079:R1079)</f>
        <v>0</v>
      </c>
      <c r="T1079" s="87">
        <f>IF(S1079=0,0,1)</f>
        <v>0</v>
      </c>
      <c r="U1079" s="87" t="b">
        <f>AND(V1079:X1079)</f>
        <v>0</v>
      </c>
      <c r="V1079" s="87" t="b">
        <f>(Requirements!K1081="Normative")</f>
        <v>1</v>
      </c>
      <c r="W1079" s="87" t="b">
        <f>AND(Requirements!L1081&lt;&gt;"Non-testable",Requirements!L1081&lt;&gt;"Deleted",Requirements!L1081&lt;&gt;"")</f>
        <v>0</v>
      </c>
      <c r="X1079" s="87" t="b">
        <f>(VLOOKUP(Requirements!I1081,Scope[[Role]:[Description]],2,FALSE)="In")</f>
        <v>1</v>
      </c>
      <c r="Y1079" s="87">
        <f>IF(U1079,T1079, 0)</f>
        <v>0</v>
      </c>
    </row>
    <row r="1080" spans="1:25">
      <c r="A1080" s="49" t="str">
        <f>Requirements!A1082</f>
        <v>MS-FSA_R653</v>
      </c>
      <c r="B1080" s="87"/>
      <c r="C1080" s="87"/>
      <c r="D1080" s="87"/>
      <c r="E1080" s="87"/>
      <c r="F1080" s="87"/>
      <c r="G1080" s="87"/>
      <c r="H1080" s="87"/>
      <c r="I1080" s="87"/>
      <c r="J1080" s="87"/>
      <c r="K1080" s="87"/>
      <c r="L1080" s="87"/>
      <c r="M1080" s="87"/>
      <c r="N1080" s="87"/>
      <c r="O1080" s="87"/>
      <c r="P1080" s="87"/>
      <c r="Q1080" s="87"/>
      <c r="R1080" s="87"/>
      <c r="S1080" s="87">
        <f>SUM(B1080:R1080)</f>
        <v>0</v>
      </c>
      <c r="T1080" s="87">
        <f>IF(S1080=0,0,1)</f>
        <v>0</v>
      </c>
      <c r="U1080" s="87" t="b">
        <f>AND(V1080:X1080)</f>
        <v>0</v>
      </c>
      <c r="V1080" s="87" t="b">
        <f>(Requirements!K1082="Normative")</f>
        <v>1</v>
      </c>
      <c r="W1080" s="87" t="b">
        <f>AND(Requirements!L1082&lt;&gt;"Non-testable",Requirements!L1082&lt;&gt;"Deleted",Requirements!L1082&lt;&gt;"")</f>
        <v>0</v>
      </c>
      <c r="X1080" s="87" t="b">
        <f>(VLOOKUP(Requirements!I1082,Scope[[Role]:[Description]],2,FALSE)="In")</f>
        <v>1</v>
      </c>
      <c r="Y1080" s="87">
        <f>IF(U1080,T1080, 0)</f>
        <v>0</v>
      </c>
    </row>
    <row r="1081" spans="1:25">
      <c r="A1081" s="49" t="str">
        <f>Requirements!A1083</f>
        <v>MS-FSA_R2427</v>
      </c>
      <c r="B1081" s="87"/>
      <c r="C1081" s="87"/>
      <c r="D1081" s="87"/>
      <c r="E1081" s="87"/>
      <c r="F1081" s="87"/>
      <c r="G1081" s="87"/>
      <c r="H1081" s="87"/>
      <c r="I1081" s="87"/>
      <c r="J1081" s="87"/>
      <c r="K1081" s="87"/>
      <c r="L1081" s="87"/>
      <c r="M1081" s="87"/>
      <c r="N1081" s="87"/>
      <c r="O1081" s="87"/>
      <c r="P1081" s="87"/>
      <c r="Q1081" s="87"/>
      <c r="R1081" s="87"/>
      <c r="S1081" s="87">
        <f>SUM(B1081:R1081)</f>
        <v>0</v>
      </c>
      <c r="T1081" s="87">
        <f>IF(S1081=0,0,1)</f>
        <v>0</v>
      </c>
      <c r="U1081" s="87" t="b">
        <f>AND(V1081:X1081)</f>
        <v>0</v>
      </c>
      <c r="V1081" s="87" t="b">
        <f>(Requirements!K1083="Normative")</f>
        <v>1</v>
      </c>
      <c r="W1081" s="87" t="b">
        <f>AND(Requirements!L1083&lt;&gt;"Non-testable",Requirements!L1083&lt;&gt;"Deleted",Requirements!L1083&lt;&gt;"")</f>
        <v>0</v>
      </c>
      <c r="X1081" s="87" t="b">
        <f>(VLOOKUP(Requirements!I1083,Scope[[Role]:[Description]],2,FALSE)="In")</f>
        <v>1</v>
      </c>
      <c r="Y1081" s="87">
        <f>IF(U1081,T1081, 0)</f>
        <v>0</v>
      </c>
    </row>
    <row r="1082" spans="1:25">
      <c r="A1082" s="49" t="str">
        <f>Requirements!A1084</f>
        <v>MS-FSA_R654</v>
      </c>
      <c r="B1082" s="87"/>
      <c r="C1082" s="87"/>
      <c r="D1082" s="87"/>
      <c r="E1082" s="87"/>
      <c r="F1082" s="87"/>
      <c r="G1082" s="87"/>
      <c r="H1082" s="87"/>
      <c r="I1082" s="87"/>
      <c r="J1082" s="87"/>
      <c r="K1082" s="87"/>
      <c r="L1082" s="87"/>
      <c r="M1082" s="87"/>
      <c r="N1082" s="87"/>
      <c r="O1082" s="87"/>
      <c r="P1082" s="87"/>
      <c r="Q1082" s="87"/>
      <c r="R1082" s="87"/>
      <c r="S1082" s="87">
        <f>SUM(B1082:R1082)</f>
        <v>0</v>
      </c>
      <c r="T1082" s="87">
        <f>IF(S1082=0,0,1)</f>
        <v>0</v>
      </c>
      <c r="U1082" s="87" t="b">
        <f>AND(V1082:X1082)</f>
        <v>0</v>
      </c>
      <c r="V1082" s="87" t="b">
        <f>(Requirements!K1084="Normative")</f>
        <v>1</v>
      </c>
      <c r="W1082" s="87" t="b">
        <f>AND(Requirements!L1084&lt;&gt;"Non-testable",Requirements!L1084&lt;&gt;"Deleted",Requirements!L1084&lt;&gt;"")</f>
        <v>0</v>
      </c>
      <c r="X1082" s="87" t="b">
        <f>(VLOOKUP(Requirements!I1084,Scope[[Role]:[Description]],2,FALSE)="In")</f>
        <v>1</v>
      </c>
      <c r="Y1082" s="87">
        <f>IF(U1082,T1082, 0)</f>
        <v>0</v>
      </c>
    </row>
    <row r="1083" spans="1:25">
      <c r="A1083" s="49" t="str">
        <f>Requirements!A1085</f>
        <v>MS-FSA_R655</v>
      </c>
      <c r="B1083" s="87"/>
      <c r="C1083" s="87"/>
      <c r="D1083" s="87"/>
      <c r="E1083" s="87"/>
      <c r="F1083" s="87"/>
      <c r="G1083" s="87"/>
      <c r="H1083" s="87"/>
      <c r="I1083" s="87"/>
      <c r="J1083" s="87"/>
      <c r="K1083" s="87"/>
      <c r="L1083" s="87"/>
      <c r="M1083" s="87"/>
      <c r="N1083" s="87"/>
      <c r="O1083" s="87"/>
      <c r="P1083" s="87"/>
      <c r="Q1083" s="87"/>
      <c r="R1083" s="87"/>
      <c r="S1083" s="87">
        <f>SUM(B1083:R1083)</f>
        <v>0</v>
      </c>
      <c r="T1083" s="87">
        <f>IF(S1083=0,0,1)</f>
        <v>0</v>
      </c>
      <c r="U1083" s="87" t="b">
        <f>AND(V1083:X1083)</f>
        <v>0</v>
      </c>
      <c r="V1083" s="87" t="b">
        <f>(Requirements!K1085="Normative")</f>
        <v>1</v>
      </c>
      <c r="W1083" s="87" t="b">
        <f>AND(Requirements!L1085&lt;&gt;"Non-testable",Requirements!L1085&lt;&gt;"Deleted",Requirements!L1085&lt;&gt;"")</f>
        <v>0</v>
      </c>
      <c r="X1083" s="87" t="b">
        <f>(VLOOKUP(Requirements!I1085,Scope[[Role]:[Description]],2,FALSE)="In")</f>
        <v>1</v>
      </c>
      <c r="Y1083" s="87">
        <f>IF(U1083,T1083, 0)</f>
        <v>0</v>
      </c>
    </row>
    <row r="1084" spans="1:25">
      <c r="A1084" s="49" t="str">
        <f>Requirements!A1086</f>
        <v>MS-FSA_R4553</v>
      </c>
      <c r="B1084" s="87"/>
      <c r="C1084" s="87"/>
      <c r="D1084" s="87"/>
      <c r="E1084" s="87"/>
      <c r="F1084" s="87"/>
      <c r="G1084" s="87"/>
      <c r="H1084" s="87"/>
      <c r="I1084" s="87"/>
      <c r="J1084" s="87"/>
      <c r="K1084" s="87"/>
      <c r="L1084" s="87"/>
      <c r="M1084" s="87"/>
      <c r="N1084" s="87"/>
      <c r="O1084" s="87"/>
      <c r="P1084" s="87"/>
      <c r="Q1084" s="87"/>
      <c r="R1084" s="87"/>
      <c r="S1084" s="87">
        <f>SUM(B1084:R1084)</f>
        <v>0</v>
      </c>
      <c r="T1084" s="87">
        <f>IF(S1084=0,0,1)</f>
        <v>0</v>
      </c>
      <c r="U1084" s="87" t="b">
        <f>AND(V1084:X1084)</f>
        <v>0</v>
      </c>
      <c r="V1084" s="87" t="b">
        <f>(Requirements!K1086="Normative")</f>
        <v>1</v>
      </c>
      <c r="W1084" s="87" t="b">
        <f>AND(Requirements!L1086&lt;&gt;"Non-testable",Requirements!L1086&lt;&gt;"Deleted",Requirements!L1086&lt;&gt;"")</f>
        <v>0</v>
      </c>
      <c r="X1084" s="87" t="b">
        <f>(VLOOKUP(Requirements!I1086,Scope[[Role]:[Description]],2,FALSE)="In")</f>
        <v>1</v>
      </c>
      <c r="Y1084" s="87">
        <f>IF(U1084,T1084, 0)</f>
        <v>0</v>
      </c>
    </row>
    <row r="1085" spans="1:25">
      <c r="A1085" s="49" t="str">
        <f>Requirements!A1087</f>
        <v>MS-FSA_R4554</v>
      </c>
      <c r="B1085" s="87"/>
      <c r="C1085" s="87"/>
      <c r="D1085" s="87"/>
      <c r="E1085" s="87"/>
      <c r="F1085" s="87"/>
      <c r="G1085" s="87"/>
      <c r="H1085" s="87"/>
      <c r="I1085" s="87"/>
      <c r="J1085" s="87"/>
      <c r="K1085" s="87"/>
      <c r="L1085" s="87"/>
      <c r="M1085" s="87"/>
      <c r="N1085" s="87"/>
      <c r="O1085" s="87"/>
      <c r="P1085" s="87"/>
      <c r="Q1085" s="87"/>
      <c r="R1085" s="87"/>
      <c r="S1085" s="87">
        <f>SUM(B1085:R1085)</f>
        <v>0</v>
      </c>
      <c r="T1085" s="87">
        <f>IF(S1085=0,0,1)</f>
        <v>0</v>
      </c>
      <c r="U1085" s="87" t="b">
        <f>AND(V1085:X1085)</f>
        <v>0</v>
      </c>
      <c r="V1085" s="87" t="b">
        <f>(Requirements!K1087="Normative")</f>
        <v>1</v>
      </c>
      <c r="W1085" s="87" t="b">
        <f>AND(Requirements!L1087&lt;&gt;"Non-testable",Requirements!L1087&lt;&gt;"Deleted",Requirements!L1087&lt;&gt;"")</f>
        <v>0</v>
      </c>
      <c r="X1085" s="87" t="b">
        <f>(VLOOKUP(Requirements!I1087,Scope[[Role]:[Description]],2,FALSE)="In")</f>
        <v>1</v>
      </c>
      <c r="Y1085" s="87">
        <f>IF(U1085,T1085, 0)</f>
        <v>0</v>
      </c>
    </row>
    <row r="1086" spans="1:25">
      <c r="A1086" s="49" t="str">
        <f>Requirements!A1088</f>
        <v>MS-FSA_R4555</v>
      </c>
      <c r="B1086" s="87"/>
      <c r="C1086" s="87"/>
      <c r="D1086" s="87"/>
      <c r="E1086" s="87"/>
      <c r="F1086" s="87"/>
      <c r="G1086" s="87"/>
      <c r="H1086" s="87"/>
      <c r="I1086" s="87"/>
      <c r="J1086" s="87"/>
      <c r="K1086" s="87"/>
      <c r="L1086" s="87"/>
      <c r="M1086" s="87"/>
      <c r="N1086" s="87"/>
      <c r="O1086" s="87"/>
      <c r="P1086" s="87"/>
      <c r="Q1086" s="87"/>
      <c r="R1086" s="87"/>
      <c r="S1086" s="87">
        <f>SUM(B1086:R1086)</f>
        <v>0</v>
      </c>
      <c r="T1086" s="87">
        <f>IF(S1086=0,0,1)</f>
        <v>0</v>
      </c>
      <c r="U1086" s="87" t="b">
        <f>AND(V1086:X1086)</f>
        <v>0</v>
      </c>
      <c r="V1086" s="87" t="b">
        <f>(Requirements!K1088="Normative")</f>
        <v>1</v>
      </c>
      <c r="W1086" s="87" t="b">
        <f>AND(Requirements!L1088&lt;&gt;"Non-testable",Requirements!L1088&lt;&gt;"Deleted",Requirements!L1088&lt;&gt;"")</f>
        <v>0</v>
      </c>
      <c r="X1086" s="87" t="b">
        <f>(VLOOKUP(Requirements!I1088,Scope[[Role]:[Description]],2,FALSE)="In")</f>
        <v>1</v>
      </c>
      <c r="Y1086" s="87">
        <f>IF(U1086,T1086, 0)</f>
        <v>0</v>
      </c>
    </row>
    <row r="1087" spans="1:25">
      <c r="A1087" s="49" t="str">
        <f>Requirements!A1089</f>
        <v>MS-FSA_R4556</v>
      </c>
      <c r="B1087" s="87"/>
      <c r="C1087" s="87"/>
      <c r="D1087" s="87"/>
      <c r="E1087" s="87"/>
      <c r="F1087" s="87"/>
      <c r="G1087" s="87"/>
      <c r="H1087" s="87"/>
      <c r="I1087" s="87"/>
      <c r="J1087" s="87"/>
      <c r="K1087" s="87"/>
      <c r="L1087" s="87"/>
      <c r="M1087" s="87"/>
      <c r="N1087" s="87"/>
      <c r="O1087" s="87"/>
      <c r="P1087" s="87"/>
      <c r="Q1087" s="87"/>
      <c r="R1087" s="87"/>
      <c r="S1087" s="87">
        <f>SUM(B1087:R1087)</f>
        <v>0</v>
      </c>
      <c r="T1087" s="87">
        <f>IF(S1087=0,0,1)</f>
        <v>0</v>
      </c>
      <c r="U1087" s="87" t="b">
        <f>AND(V1087:X1087)</f>
        <v>0</v>
      </c>
      <c r="V1087" s="87" t="b">
        <f>(Requirements!K1089="Normative")</f>
        <v>1</v>
      </c>
      <c r="W1087" s="87" t="b">
        <f>AND(Requirements!L1089&lt;&gt;"Non-testable",Requirements!L1089&lt;&gt;"Deleted",Requirements!L1089&lt;&gt;"")</f>
        <v>0</v>
      </c>
      <c r="X1087" s="87" t="b">
        <f>(VLOOKUP(Requirements!I1089,Scope[[Role]:[Description]],2,FALSE)="In")</f>
        <v>1</v>
      </c>
      <c r="Y1087" s="87">
        <f>IF(U1087,T1087, 0)</f>
        <v>0</v>
      </c>
    </row>
    <row r="1088" spans="1:25">
      <c r="A1088" s="49" t="str">
        <f>Requirements!A1090</f>
        <v>MS-FSA_R657</v>
      </c>
      <c r="B1088" s="87"/>
      <c r="C1088" s="87"/>
      <c r="D1088" s="87"/>
      <c r="E1088" s="87"/>
      <c r="F1088" s="87"/>
      <c r="G1088" s="87"/>
      <c r="H1088" s="87"/>
      <c r="I1088" s="87"/>
      <c r="J1088" s="87"/>
      <c r="K1088" s="87"/>
      <c r="L1088" s="87"/>
      <c r="M1088" s="87"/>
      <c r="N1088" s="87"/>
      <c r="O1088" s="87"/>
      <c r="P1088" s="87"/>
      <c r="Q1088" s="87"/>
      <c r="R1088" s="87"/>
      <c r="S1088" s="87">
        <f>SUM(B1088:R1088)</f>
        <v>0</v>
      </c>
      <c r="T1088" s="87">
        <f>IF(S1088=0,0,1)</f>
        <v>0</v>
      </c>
      <c r="U1088" s="87" t="b">
        <f>AND(V1088:X1088)</f>
        <v>0</v>
      </c>
      <c r="V1088" s="87" t="b">
        <f>(Requirements!K1090="Normative")</f>
        <v>1</v>
      </c>
      <c r="W1088" s="87" t="b">
        <f>AND(Requirements!L1090&lt;&gt;"Non-testable",Requirements!L1090&lt;&gt;"Deleted",Requirements!L1090&lt;&gt;"")</f>
        <v>1</v>
      </c>
      <c r="X1088" s="87" t="b">
        <f>(VLOOKUP(Requirements!I1090,Scope[[Role]:[Description]],2,FALSE)="In")</f>
        <v>0</v>
      </c>
      <c r="Y1088" s="87">
        <f>IF(U1088,T1088, 0)</f>
        <v>0</v>
      </c>
    </row>
    <row r="1089" spans="1:25">
      <c r="A1089" s="49" t="str">
        <f>Requirements!A1091</f>
        <v>MS-FSA_R658</v>
      </c>
      <c r="B1089" s="87"/>
      <c r="C1089" s="87"/>
      <c r="D1089" s="87"/>
      <c r="E1089" s="87"/>
      <c r="F1089" s="87"/>
      <c r="G1089" s="87"/>
      <c r="H1089" s="87"/>
      <c r="I1089" s="87"/>
      <c r="J1089" s="87"/>
      <c r="K1089" s="87"/>
      <c r="L1089" s="87"/>
      <c r="M1089" s="87"/>
      <c r="N1089" s="87"/>
      <c r="O1089" s="87"/>
      <c r="P1089" s="87"/>
      <c r="Q1089" s="87"/>
      <c r="R1089" s="87"/>
      <c r="S1089" s="87">
        <f>SUM(B1089:R1089)</f>
        <v>0</v>
      </c>
      <c r="T1089" s="87">
        <f>IF(S1089=0,0,1)</f>
        <v>0</v>
      </c>
      <c r="U1089" s="87" t="b">
        <f>AND(V1089:X1089)</f>
        <v>0</v>
      </c>
      <c r="V1089" s="87" t="b">
        <f>(Requirements!K1091="Normative")</f>
        <v>0</v>
      </c>
      <c r="W1089" s="87" t="b">
        <f>AND(Requirements!L1091&lt;&gt;"Non-testable",Requirements!L1091&lt;&gt;"Deleted",Requirements!L1091&lt;&gt;"")</f>
        <v>1</v>
      </c>
      <c r="X1089" s="87" t="b">
        <f>(VLOOKUP(Requirements!I1091,Scope[[Role]:[Description]],2,FALSE)="In")</f>
        <v>1</v>
      </c>
      <c r="Y1089" s="87">
        <f>IF(U1089,T1089, 0)</f>
        <v>0</v>
      </c>
    </row>
    <row r="1090" spans="1:25">
      <c r="A1090" s="49" t="str">
        <f>Requirements!A1092</f>
        <v>MS-FSA_R659</v>
      </c>
      <c r="B1090" s="87"/>
      <c r="C1090" s="87"/>
      <c r="D1090" s="87"/>
      <c r="E1090" s="87"/>
      <c r="F1090" s="87"/>
      <c r="G1090" s="87"/>
      <c r="H1090" s="87"/>
      <c r="I1090" s="87"/>
      <c r="J1090" s="87"/>
      <c r="K1090" s="87"/>
      <c r="L1090" s="87"/>
      <c r="M1090" s="87"/>
      <c r="N1090" s="87"/>
      <c r="O1090" s="87"/>
      <c r="P1090" s="87"/>
      <c r="Q1090" s="87"/>
      <c r="R1090" s="87"/>
      <c r="S1090" s="87">
        <f>SUM(B1090:R1090)</f>
        <v>0</v>
      </c>
      <c r="T1090" s="87">
        <f>IF(S1090=0,0,1)</f>
        <v>0</v>
      </c>
      <c r="U1090" s="87" t="b">
        <f>AND(V1090:X1090)</f>
        <v>0</v>
      </c>
      <c r="V1090" s="87" t="b">
        <f>(Requirements!K1092="Normative")</f>
        <v>0</v>
      </c>
      <c r="W1090" s="87" t="b">
        <f>AND(Requirements!L1092&lt;&gt;"Non-testable",Requirements!L1092&lt;&gt;"Deleted",Requirements!L1092&lt;&gt;"")</f>
        <v>1</v>
      </c>
      <c r="X1090" s="87" t="b">
        <f>(VLOOKUP(Requirements!I1092,Scope[[Role]:[Description]],2,FALSE)="In")</f>
        <v>1</v>
      </c>
      <c r="Y1090" s="87">
        <f>IF(U1090,T1090, 0)</f>
        <v>0</v>
      </c>
    </row>
    <row r="1091" spans="1:25">
      <c r="A1091" s="49" t="str">
        <f>Requirements!A1093</f>
        <v>MS-FSA_R660</v>
      </c>
      <c r="B1091" s="87"/>
      <c r="C1091" s="87"/>
      <c r="D1091" s="87"/>
      <c r="E1091" s="87"/>
      <c r="F1091" s="87"/>
      <c r="G1091" s="87"/>
      <c r="H1091" s="87"/>
      <c r="I1091" s="87"/>
      <c r="J1091" s="87"/>
      <c r="K1091" s="87"/>
      <c r="L1091" s="87"/>
      <c r="M1091" s="87"/>
      <c r="N1091" s="87"/>
      <c r="O1091" s="87"/>
      <c r="P1091" s="87"/>
      <c r="Q1091" s="87"/>
      <c r="R1091" s="87"/>
      <c r="S1091" s="87">
        <f>SUM(B1091:R1091)</f>
        <v>0</v>
      </c>
      <c r="T1091" s="87">
        <f>IF(S1091=0,0,1)</f>
        <v>0</v>
      </c>
      <c r="U1091" s="87" t="b">
        <f>AND(V1091:X1091)</f>
        <v>0</v>
      </c>
      <c r="V1091" s="87" t="b">
        <f>(Requirements!K1093="Normative")</f>
        <v>0</v>
      </c>
      <c r="W1091" s="87" t="b">
        <f>AND(Requirements!L1093&lt;&gt;"Non-testable",Requirements!L1093&lt;&gt;"Deleted",Requirements!L1093&lt;&gt;"")</f>
        <v>1</v>
      </c>
      <c r="X1091" s="87" t="b">
        <f>(VLOOKUP(Requirements!I1093,Scope[[Role]:[Description]],2,FALSE)="In")</f>
        <v>1</v>
      </c>
      <c r="Y1091" s="87">
        <f>IF(U1091,T1091, 0)</f>
        <v>0</v>
      </c>
    </row>
    <row r="1092" spans="1:25">
      <c r="A1092" s="156" t="str">
        <f>Requirements!A1094</f>
        <v>MS-FSA_R663</v>
      </c>
      <c r="B1092" s="87"/>
      <c r="C1092" s="87"/>
      <c r="D1092" s="87">
        <v>1</v>
      </c>
      <c r="E1092" s="87"/>
      <c r="F1092" s="87"/>
      <c r="G1092" s="87"/>
      <c r="H1092" s="87"/>
      <c r="I1092" s="87"/>
      <c r="J1092" s="87"/>
      <c r="K1092" s="87"/>
      <c r="L1092" s="87"/>
      <c r="M1092" s="87"/>
      <c r="N1092" s="87"/>
      <c r="O1092" s="87"/>
      <c r="P1092" s="87"/>
      <c r="Q1092" s="87"/>
      <c r="R1092" s="87"/>
      <c r="S1092" s="87">
        <f>SUM(B1092:R1092)</f>
        <v>1</v>
      </c>
      <c r="T1092" s="52">
        <f>IF(S1092=0,0,1)</f>
        <v>1</v>
      </c>
      <c r="U1092" s="52" t="b">
        <f>AND(V1092:X1092)</f>
        <v>1</v>
      </c>
      <c r="V1092" s="87" t="b">
        <f>(Requirements!K1094="Normative")</f>
        <v>1</v>
      </c>
      <c r="W1092" s="87" t="b">
        <f>AND(Requirements!L1094&lt;&gt;"Non-testable",Requirements!L1094&lt;&gt;"Deleted",Requirements!L1094&lt;&gt;"")</f>
        <v>1</v>
      </c>
      <c r="X1092" s="87" t="b">
        <f>(VLOOKUP(Requirements!I1094,Scope[[Role]:[Description]],2,FALSE)="In")</f>
        <v>1</v>
      </c>
      <c r="Y1092" s="87">
        <f>IF(U1092,T1092, 0)</f>
        <v>1</v>
      </c>
    </row>
    <row r="1093" spans="1:25">
      <c r="A1093" s="49" t="str">
        <f>Requirements!A1095</f>
        <v>MS-FSA_R664</v>
      </c>
      <c r="B1093" s="87"/>
      <c r="C1093" s="87"/>
      <c r="D1093" s="87"/>
      <c r="E1093" s="87"/>
      <c r="F1093" s="87"/>
      <c r="G1093" s="87"/>
      <c r="H1093" s="87"/>
      <c r="I1093" s="87"/>
      <c r="J1093" s="87"/>
      <c r="K1093" s="87"/>
      <c r="L1093" s="87"/>
      <c r="M1093" s="87"/>
      <c r="N1093" s="87"/>
      <c r="O1093" s="87"/>
      <c r="P1093" s="87"/>
      <c r="Q1093" s="87"/>
      <c r="R1093" s="87"/>
      <c r="S1093" s="87">
        <f>SUM(B1093:R1093)</f>
        <v>0</v>
      </c>
      <c r="T1093" s="87">
        <f>IF(S1093=0,0,1)</f>
        <v>0</v>
      </c>
      <c r="U1093" s="87" t="b">
        <f>AND(V1093:X1093)</f>
        <v>0</v>
      </c>
      <c r="V1093" s="87" t="b">
        <f>(Requirements!K1095="Normative")</f>
        <v>0</v>
      </c>
      <c r="W1093" s="87" t="b">
        <f>AND(Requirements!L1095&lt;&gt;"Non-testable",Requirements!L1095&lt;&gt;"Deleted",Requirements!L1095&lt;&gt;"")</f>
        <v>1</v>
      </c>
      <c r="X1093" s="87" t="b">
        <f>(VLOOKUP(Requirements!I1095,Scope[[Role]:[Description]],2,FALSE)="In")</f>
        <v>1</v>
      </c>
      <c r="Y1093" s="87">
        <f>IF(U1093,T1093, 0)</f>
        <v>0</v>
      </c>
    </row>
    <row r="1094" spans="1:25">
      <c r="A1094" s="49" t="str">
        <f>Requirements!A1096</f>
        <v>MS-FSA_R665</v>
      </c>
      <c r="B1094" s="87"/>
      <c r="C1094" s="87"/>
      <c r="D1094" s="87"/>
      <c r="E1094" s="87"/>
      <c r="F1094" s="87"/>
      <c r="G1094" s="87"/>
      <c r="H1094" s="87"/>
      <c r="I1094" s="87"/>
      <c r="J1094" s="87"/>
      <c r="K1094" s="87"/>
      <c r="L1094" s="87"/>
      <c r="M1094" s="87"/>
      <c r="N1094" s="87"/>
      <c r="O1094" s="87"/>
      <c r="P1094" s="87"/>
      <c r="Q1094" s="87"/>
      <c r="R1094" s="87"/>
      <c r="S1094" s="87">
        <f>SUM(B1094:R1094)</f>
        <v>0</v>
      </c>
      <c r="T1094" s="87">
        <f>IF(S1094=0,0,1)</f>
        <v>0</v>
      </c>
      <c r="U1094" s="87" t="b">
        <f>AND(V1094:X1094)</f>
        <v>0</v>
      </c>
      <c r="V1094" s="87" t="b">
        <f>(Requirements!K1096="Normative")</f>
        <v>0</v>
      </c>
      <c r="W1094" s="87" t="b">
        <f>AND(Requirements!L1096&lt;&gt;"Non-testable",Requirements!L1096&lt;&gt;"Deleted",Requirements!L1096&lt;&gt;"")</f>
        <v>1</v>
      </c>
      <c r="X1094" s="87" t="b">
        <f>(VLOOKUP(Requirements!I1096,Scope[[Role]:[Description]],2,FALSE)="In")</f>
        <v>1</v>
      </c>
      <c r="Y1094" s="87">
        <f>IF(U1094,T1094, 0)</f>
        <v>0</v>
      </c>
    </row>
    <row r="1095" spans="1:25">
      <c r="A1095" s="49" t="str">
        <f>Requirements!A1097</f>
        <v>MS-FSA_R666</v>
      </c>
      <c r="B1095" s="87"/>
      <c r="C1095" s="87"/>
      <c r="D1095" s="87"/>
      <c r="E1095" s="87"/>
      <c r="F1095" s="87"/>
      <c r="G1095" s="87"/>
      <c r="H1095" s="87"/>
      <c r="I1095" s="87"/>
      <c r="J1095" s="87"/>
      <c r="K1095" s="87"/>
      <c r="L1095" s="87"/>
      <c r="M1095" s="87"/>
      <c r="N1095" s="87"/>
      <c r="O1095" s="87"/>
      <c r="P1095" s="87"/>
      <c r="Q1095" s="87"/>
      <c r="R1095" s="87"/>
      <c r="S1095" s="87">
        <f>SUM(B1095:R1095)</f>
        <v>0</v>
      </c>
      <c r="T1095" s="87">
        <f>IF(S1095=0,0,1)</f>
        <v>0</v>
      </c>
      <c r="U1095" s="87" t="b">
        <f>AND(V1095:X1095)</f>
        <v>0</v>
      </c>
      <c r="V1095" s="87" t="b">
        <f>(Requirements!K1097="Normative")</f>
        <v>0</v>
      </c>
      <c r="W1095" s="87" t="b">
        <f>AND(Requirements!L1097&lt;&gt;"Non-testable",Requirements!L1097&lt;&gt;"Deleted",Requirements!L1097&lt;&gt;"")</f>
        <v>1</v>
      </c>
      <c r="X1095" s="87" t="b">
        <f>(VLOOKUP(Requirements!I1097,Scope[[Role]:[Description]],2,FALSE)="In")</f>
        <v>1</v>
      </c>
      <c r="Y1095" s="87">
        <f>IF(U1095,T1095, 0)</f>
        <v>0</v>
      </c>
    </row>
    <row r="1096" spans="1:25">
      <c r="A1096" s="156" t="str">
        <f>Requirements!A1098</f>
        <v>MS-FSA_R668</v>
      </c>
      <c r="B1096" s="87"/>
      <c r="C1096" s="87"/>
      <c r="D1096" s="87">
        <v>1</v>
      </c>
      <c r="E1096" s="87"/>
      <c r="F1096" s="87"/>
      <c r="G1096" s="87"/>
      <c r="H1096" s="87"/>
      <c r="I1096" s="87"/>
      <c r="J1096" s="87"/>
      <c r="K1096" s="87"/>
      <c r="L1096" s="87"/>
      <c r="M1096" s="87"/>
      <c r="N1096" s="87"/>
      <c r="O1096" s="87"/>
      <c r="P1096" s="87"/>
      <c r="Q1096" s="87"/>
      <c r="R1096" s="87"/>
      <c r="S1096" s="87">
        <f>SUM(B1096:R1096)</f>
        <v>1</v>
      </c>
      <c r="T1096" s="52">
        <f>IF(S1096=0,0,1)</f>
        <v>1</v>
      </c>
      <c r="U1096" s="52" t="b">
        <f>AND(V1096:X1096)</f>
        <v>1</v>
      </c>
      <c r="V1096" s="87" t="b">
        <f>(Requirements!K1098="Normative")</f>
        <v>1</v>
      </c>
      <c r="W1096" s="87" t="b">
        <f>AND(Requirements!L1098&lt;&gt;"Non-testable",Requirements!L1098&lt;&gt;"Deleted",Requirements!L1098&lt;&gt;"")</f>
        <v>1</v>
      </c>
      <c r="X1096" s="87" t="b">
        <f>(VLOOKUP(Requirements!I1098,Scope[[Role]:[Description]],2,FALSE)="In")</f>
        <v>1</v>
      </c>
      <c r="Y1096" s="87">
        <f>IF(U1096,T1096, 0)</f>
        <v>1</v>
      </c>
    </row>
    <row r="1097" spans="1:25">
      <c r="A1097" s="156" t="str">
        <f>Requirements!A1099</f>
        <v>MS-FSA_R669</v>
      </c>
      <c r="B1097" s="87"/>
      <c r="C1097" s="87"/>
      <c r="D1097" s="87">
        <v>1</v>
      </c>
      <c r="E1097" s="87"/>
      <c r="F1097" s="87"/>
      <c r="G1097" s="87"/>
      <c r="H1097" s="87"/>
      <c r="I1097" s="87"/>
      <c r="J1097" s="87"/>
      <c r="K1097" s="87"/>
      <c r="L1097" s="87"/>
      <c r="M1097" s="87"/>
      <c r="N1097" s="87"/>
      <c r="O1097" s="87"/>
      <c r="P1097" s="87"/>
      <c r="Q1097" s="87"/>
      <c r="R1097" s="87"/>
      <c r="S1097" s="87">
        <f>SUM(B1097:R1097)</f>
        <v>1</v>
      </c>
      <c r="T1097" s="52">
        <f>IF(S1097=0,0,1)</f>
        <v>1</v>
      </c>
      <c r="U1097" s="52" t="b">
        <f>AND(V1097:X1097)</f>
        <v>1</v>
      </c>
      <c r="V1097" s="87" t="b">
        <f>(Requirements!K1099="Normative")</f>
        <v>1</v>
      </c>
      <c r="W1097" s="87" t="b">
        <f>AND(Requirements!L1099&lt;&gt;"Non-testable",Requirements!L1099&lt;&gt;"Deleted",Requirements!L1099&lt;&gt;"")</f>
        <v>1</v>
      </c>
      <c r="X1097" s="87" t="b">
        <f>(VLOOKUP(Requirements!I1099,Scope[[Role]:[Description]],2,FALSE)="In")</f>
        <v>1</v>
      </c>
      <c r="Y1097" s="87">
        <f>IF(U1097,T1097, 0)</f>
        <v>1</v>
      </c>
    </row>
    <row r="1098" spans="1:25">
      <c r="A1098" s="156" t="str">
        <f>Requirements!A1100</f>
        <v>MS-FSA_R671</v>
      </c>
      <c r="B1098" s="87"/>
      <c r="C1098" s="87"/>
      <c r="D1098" s="87">
        <v>1</v>
      </c>
      <c r="E1098" s="87"/>
      <c r="F1098" s="87"/>
      <c r="G1098" s="87"/>
      <c r="H1098" s="87"/>
      <c r="I1098" s="87"/>
      <c r="J1098" s="87"/>
      <c r="K1098" s="87"/>
      <c r="L1098" s="87"/>
      <c r="M1098" s="87"/>
      <c r="N1098" s="87"/>
      <c r="O1098" s="87"/>
      <c r="P1098" s="87"/>
      <c r="Q1098" s="87"/>
      <c r="R1098" s="87"/>
      <c r="S1098" s="87">
        <f>SUM(B1098:R1098)</f>
        <v>1</v>
      </c>
      <c r="T1098" s="52">
        <f>IF(S1098=0,0,1)</f>
        <v>1</v>
      </c>
      <c r="U1098" s="52" t="b">
        <f>AND(V1098:X1098)</f>
        <v>1</v>
      </c>
      <c r="V1098" s="87" t="b">
        <f>(Requirements!K1100="Normative")</f>
        <v>1</v>
      </c>
      <c r="W1098" s="87" t="b">
        <f>AND(Requirements!L1100&lt;&gt;"Non-testable",Requirements!L1100&lt;&gt;"Deleted",Requirements!L1100&lt;&gt;"")</f>
        <v>1</v>
      </c>
      <c r="X1098" s="87" t="b">
        <f>(VLOOKUP(Requirements!I1100,Scope[[Role]:[Description]],2,FALSE)="In")</f>
        <v>1</v>
      </c>
      <c r="Y1098" s="87">
        <f>IF(U1098,T1098, 0)</f>
        <v>1</v>
      </c>
    </row>
    <row r="1099" spans="1:25">
      <c r="A1099" s="156" t="str">
        <f>Requirements!A1101</f>
        <v>MS-FSA_R674</v>
      </c>
      <c r="B1099" s="87"/>
      <c r="C1099" s="87"/>
      <c r="D1099" s="87">
        <v>1</v>
      </c>
      <c r="E1099" s="87"/>
      <c r="F1099" s="87"/>
      <c r="G1099" s="87"/>
      <c r="H1099" s="87"/>
      <c r="I1099" s="87"/>
      <c r="J1099" s="87"/>
      <c r="K1099" s="87"/>
      <c r="L1099" s="87"/>
      <c r="M1099" s="87"/>
      <c r="N1099" s="87"/>
      <c r="O1099" s="87"/>
      <c r="P1099" s="87"/>
      <c r="Q1099" s="87"/>
      <c r="R1099" s="87"/>
      <c r="S1099" s="87">
        <f>SUM(B1099:R1099)</f>
        <v>1</v>
      </c>
      <c r="T1099" s="52">
        <f>IF(S1099=0,0,1)</f>
        <v>1</v>
      </c>
      <c r="U1099" s="52" t="b">
        <f>AND(V1099:X1099)</f>
        <v>1</v>
      </c>
      <c r="V1099" s="87" t="b">
        <f>(Requirements!K1101="Normative")</f>
        <v>1</v>
      </c>
      <c r="W1099" s="87" t="b">
        <f>AND(Requirements!L1101&lt;&gt;"Non-testable",Requirements!L1101&lt;&gt;"Deleted",Requirements!L1101&lt;&gt;"")</f>
        <v>1</v>
      </c>
      <c r="X1099" s="87" t="b">
        <f>(VLOOKUP(Requirements!I1101,Scope[[Role]:[Description]],2,FALSE)="In")</f>
        <v>1</v>
      </c>
      <c r="Y1099" s="87">
        <f>IF(U1099,T1099, 0)</f>
        <v>1</v>
      </c>
    </row>
    <row r="1100" spans="1:25">
      <c r="A1100" s="156" t="str">
        <f>Requirements!A1102</f>
        <v>MS-FSA_R675</v>
      </c>
      <c r="B1100" s="87"/>
      <c r="C1100" s="87"/>
      <c r="D1100" s="87">
        <v>1</v>
      </c>
      <c r="E1100" s="87"/>
      <c r="F1100" s="87"/>
      <c r="G1100" s="87"/>
      <c r="H1100" s="87"/>
      <c r="I1100" s="87"/>
      <c r="J1100" s="87"/>
      <c r="K1100" s="87"/>
      <c r="L1100" s="87"/>
      <c r="M1100" s="87"/>
      <c r="N1100" s="87"/>
      <c r="O1100" s="87"/>
      <c r="P1100" s="87"/>
      <c r="Q1100" s="87"/>
      <c r="R1100" s="87"/>
      <c r="S1100" s="87">
        <f>SUM(B1100:R1100)</f>
        <v>1</v>
      </c>
      <c r="T1100" s="52">
        <f>IF(S1100=0,0,1)</f>
        <v>1</v>
      </c>
      <c r="U1100" s="52" t="b">
        <f>AND(V1100:X1100)</f>
        <v>1</v>
      </c>
      <c r="V1100" s="87" t="b">
        <f>(Requirements!K1102="Normative")</f>
        <v>1</v>
      </c>
      <c r="W1100" s="87" t="b">
        <f>AND(Requirements!L1102&lt;&gt;"Non-testable",Requirements!L1102&lt;&gt;"Deleted",Requirements!L1102&lt;&gt;"")</f>
        <v>1</v>
      </c>
      <c r="X1100" s="87" t="b">
        <f>(VLOOKUP(Requirements!I1102,Scope[[Role]:[Description]],2,FALSE)="In")</f>
        <v>1</v>
      </c>
      <c r="Y1100" s="87">
        <f>IF(U1100,T1100, 0)</f>
        <v>1</v>
      </c>
    </row>
    <row r="1101" spans="1:25">
      <c r="A1101" s="49" t="str">
        <f>Requirements!A1103</f>
        <v>MS-FSA_R676</v>
      </c>
      <c r="B1101" s="87"/>
      <c r="C1101" s="87"/>
      <c r="D1101" s="87"/>
      <c r="E1101" s="87"/>
      <c r="F1101" s="87"/>
      <c r="G1101" s="87"/>
      <c r="H1101" s="87"/>
      <c r="I1101" s="87"/>
      <c r="J1101" s="87"/>
      <c r="K1101" s="87"/>
      <c r="L1101" s="87"/>
      <c r="M1101" s="87"/>
      <c r="N1101" s="87"/>
      <c r="O1101" s="87"/>
      <c r="P1101" s="87"/>
      <c r="Q1101" s="87"/>
      <c r="R1101" s="87"/>
      <c r="S1101" s="87">
        <f>SUM(B1101:R1101)</f>
        <v>0</v>
      </c>
      <c r="T1101" s="87">
        <f>IF(S1101=0,0,1)</f>
        <v>0</v>
      </c>
      <c r="U1101" s="87" t="b">
        <f>AND(V1101:X1101)</f>
        <v>0</v>
      </c>
      <c r="V1101" s="87" t="b">
        <f>(Requirements!K1103="Normative")</f>
        <v>1</v>
      </c>
      <c r="W1101" s="87" t="b">
        <f>AND(Requirements!L1103&lt;&gt;"Non-testable",Requirements!L1103&lt;&gt;"Deleted",Requirements!L1103&lt;&gt;"")</f>
        <v>0</v>
      </c>
      <c r="X1101" s="87" t="b">
        <f>(VLOOKUP(Requirements!I1103,Scope[[Role]:[Description]],2,FALSE)="In")</f>
        <v>1</v>
      </c>
      <c r="Y1101" s="87">
        <f>IF(U1101,T1101, 0)</f>
        <v>0</v>
      </c>
    </row>
    <row r="1102" spans="1:25">
      <c r="A1102" s="49" t="str">
        <f>Requirements!A1104</f>
        <v>MS-FSA_R677</v>
      </c>
      <c r="B1102" s="87"/>
      <c r="C1102" s="87"/>
      <c r="D1102" s="87"/>
      <c r="E1102" s="87"/>
      <c r="F1102" s="87"/>
      <c r="G1102" s="87"/>
      <c r="H1102" s="87"/>
      <c r="I1102" s="87"/>
      <c r="J1102" s="87"/>
      <c r="K1102" s="87"/>
      <c r="L1102" s="87"/>
      <c r="M1102" s="87"/>
      <c r="N1102" s="87"/>
      <c r="O1102" s="87"/>
      <c r="P1102" s="87"/>
      <c r="Q1102" s="87"/>
      <c r="R1102" s="87"/>
      <c r="S1102" s="87">
        <f>SUM(B1102:R1102)</f>
        <v>0</v>
      </c>
      <c r="T1102" s="87">
        <f>IF(S1102=0,0,1)</f>
        <v>0</v>
      </c>
      <c r="U1102" s="87" t="b">
        <f>AND(V1102:X1102)</f>
        <v>0</v>
      </c>
      <c r="V1102" s="87" t="b">
        <f>(Requirements!K1104="Normative")</f>
        <v>1</v>
      </c>
      <c r="W1102" s="87" t="b">
        <f>AND(Requirements!L1104&lt;&gt;"Non-testable",Requirements!L1104&lt;&gt;"Deleted",Requirements!L1104&lt;&gt;"")</f>
        <v>1</v>
      </c>
      <c r="X1102" s="87" t="b">
        <f>(VLOOKUP(Requirements!I1104,Scope[[Role]:[Description]],2,FALSE)="In")</f>
        <v>0</v>
      </c>
      <c r="Y1102" s="87">
        <f>IF(U1102,T1102, 0)</f>
        <v>0</v>
      </c>
    </row>
    <row r="1103" spans="1:25">
      <c r="A1103" s="49" t="str">
        <f>Requirements!A1105</f>
        <v>MS-FSA_R4557</v>
      </c>
      <c r="B1103" s="87"/>
      <c r="C1103" s="87"/>
      <c r="D1103" s="87"/>
      <c r="E1103" s="87"/>
      <c r="F1103" s="87"/>
      <c r="G1103" s="87"/>
      <c r="H1103" s="87"/>
      <c r="I1103" s="87"/>
      <c r="J1103" s="87"/>
      <c r="K1103" s="87"/>
      <c r="L1103" s="87"/>
      <c r="M1103" s="87"/>
      <c r="N1103" s="87"/>
      <c r="O1103" s="87"/>
      <c r="P1103" s="87"/>
      <c r="Q1103" s="87"/>
      <c r="R1103" s="87"/>
      <c r="S1103" s="87">
        <f>SUM(B1103:R1103)</f>
        <v>0</v>
      </c>
      <c r="T1103" s="87">
        <f>IF(S1103=0,0,1)</f>
        <v>0</v>
      </c>
      <c r="U1103" s="87" t="b">
        <f>AND(V1103:X1103)</f>
        <v>0</v>
      </c>
      <c r="V1103" s="87" t="b">
        <f>(Requirements!K1105="Normative")</f>
        <v>1</v>
      </c>
      <c r="W1103" s="87" t="b">
        <f>AND(Requirements!L1105&lt;&gt;"Non-testable",Requirements!L1105&lt;&gt;"Deleted",Requirements!L1105&lt;&gt;"")</f>
        <v>0</v>
      </c>
      <c r="X1103" s="87" t="b">
        <f>(VLOOKUP(Requirements!I1105,Scope[[Role]:[Description]],2,FALSE)="In")</f>
        <v>1</v>
      </c>
      <c r="Y1103" s="87">
        <f>IF(U1103,T1103, 0)</f>
        <v>0</v>
      </c>
    </row>
    <row r="1104" spans="1:25">
      <c r="A1104" s="49" t="str">
        <f>Requirements!A1106</f>
        <v>MS-FSA_R4558</v>
      </c>
      <c r="B1104" s="87"/>
      <c r="C1104" s="87"/>
      <c r="D1104" s="87"/>
      <c r="E1104" s="87"/>
      <c r="F1104" s="87"/>
      <c r="G1104" s="87"/>
      <c r="H1104" s="87"/>
      <c r="I1104" s="87"/>
      <c r="J1104" s="87"/>
      <c r="K1104" s="87"/>
      <c r="L1104" s="87"/>
      <c r="M1104" s="87"/>
      <c r="N1104" s="87"/>
      <c r="O1104" s="87"/>
      <c r="P1104" s="87"/>
      <c r="Q1104" s="87"/>
      <c r="R1104" s="87"/>
      <c r="S1104" s="87">
        <f>SUM(B1104:R1104)</f>
        <v>0</v>
      </c>
      <c r="T1104" s="87">
        <f>IF(S1104=0,0,1)</f>
        <v>0</v>
      </c>
      <c r="U1104" s="87" t="b">
        <f>AND(V1104:X1104)</f>
        <v>0</v>
      </c>
      <c r="V1104" s="87" t="b">
        <f>(Requirements!K1106="Normative")</f>
        <v>1</v>
      </c>
      <c r="W1104" s="87" t="b">
        <f>AND(Requirements!L1106&lt;&gt;"Non-testable",Requirements!L1106&lt;&gt;"Deleted",Requirements!L1106&lt;&gt;"")</f>
        <v>0</v>
      </c>
      <c r="X1104" s="87" t="b">
        <f>(VLOOKUP(Requirements!I1106,Scope[[Role]:[Description]],2,FALSE)="In")</f>
        <v>1</v>
      </c>
      <c r="Y1104" s="87">
        <f>IF(U1104,T1104, 0)</f>
        <v>0</v>
      </c>
    </row>
    <row r="1105" spans="1:25">
      <c r="A1105" s="49" t="str">
        <f>Requirements!A1107</f>
        <v>MS-FSA_R4559</v>
      </c>
      <c r="B1105" s="87"/>
      <c r="C1105" s="87"/>
      <c r="D1105" s="87"/>
      <c r="E1105" s="87"/>
      <c r="F1105" s="87"/>
      <c r="G1105" s="87"/>
      <c r="H1105" s="87"/>
      <c r="I1105" s="87"/>
      <c r="J1105" s="87"/>
      <c r="K1105" s="87"/>
      <c r="L1105" s="87"/>
      <c r="M1105" s="87"/>
      <c r="N1105" s="87"/>
      <c r="O1105" s="87"/>
      <c r="P1105" s="87"/>
      <c r="Q1105" s="87"/>
      <c r="R1105" s="87"/>
      <c r="S1105" s="87">
        <f>SUM(B1105:R1105)</f>
        <v>0</v>
      </c>
      <c r="T1105" s="87">
        <f>IF(S1105=0,0,1)</f>
        <v>0</v>
      </c>
      <c r="U1105" s="87" t="b">
        <f>AND(V1105:X1105)</f>
        <v>0</v>
      </c>
      <c r="V1105" s="87" t="b">
        <f>(Requirements!K1107="Normative")</f>
        <v>1</v>
      </c>
      <c r="W1105" s="87" t="b">
        <f>AND(Requirements!L1107&lt;&gt;"Non-testable",Requirements!L1107&lt;&gt;"Deleted",Requirements!L1107&lt;&gt;"")</f>
        <v>0</v>
      </c>
      <c r="X1105" s="87" t="b">
        <f>(VLOOKUP(Requirements!I1107,Scope[[Role]:[Description]],2,FALSE)="In")</f>
        <v>1</v>
      </c>
      <c r="Y1105" s="87">
        <f>IF(U1105,T1105, 0)</f>
        <v>0</v>
      </c>
    </row>
    <row r="1106" spans="1:25">
      <c r="A1106" s="156" t="str">
        <f>Requirements!A1108</f>
        <v>MS-FSA_R678</v>
      </c>
      <c r="B1106" s="87"/>
      <c r="C1106" s="87"/>
      <c r="D1106" s="87">
        <v>1</v>
      </c>
      <c r="E1106" s="87"/>
      <c r="F1106" s="87"/>
      <c r="G1106" s="87"/>
      <c r="H1106" s="87"/>
      <c r="I1106" s="87"/>
      <c r="J1106" s="87"/>
      <c r="K1106" s="87"/>
      <c r="L1106" s="87"/>
      <c r="M1106" s="87"/>
      <c r="N1106" s="87"/>
      <c r="O1106" s="87"/>
      <c r="P1106" s="87"/>
      <c r="Q1106" s="87"/>
      <c r="R1106" s="87"/>
      <c r="S1106" s="87">
        <f>SUM(B1106:R1106)</f>
        <v>1</v>
      </c>
      <c r="T1106" s="52">
        <f>IF(S1106=0,0,1)</f>
        <v>1</v>
      </c>
      <c r="U1106" s="52" t="b">
        <f>AND(V1106:X1106)</f>
        <v>1</v>
      </c>
      <c r="V1106" s="87" t="b">
        <f>(Requirements!K1108="Normative")</f>
        <v>1</v>
      </c>
      <c r="W1106" s="87" t="b">
        <f>AND(Requirements!L1108&lt;&gt;"Non-testable",Requirements!L1108&lt;&gt;"Deleted",Requirements!L1108&lt;&gt;"")</f>
        <v>1</v>
      </c>
      <c r="X1106" s="87" t="b">
        <f>(VLOOKUP(Requirements!I1108,Scope[[Role]:[Description]],2,FALSE)="In")</f>
        <v>1</v>
      </c>
      <c r="Y1106" s="87">
        <f>IF(U1106,T1106, 0)</f>
        <v>1</v>
      </c>
    </row>
    <row r="1107" spans="1:25">
      <c r="A1107" s="156" t="str">
        <f>Requirements!A1109</f>
        <v>MS-FSA_R679</v>
      </c>
      <c r="B1107" s="87"/>
      <c r="C1107" s="87"/>
      <c r="D1107" s="87">
        <v>1</v>
      </c>
      <c r="E1107" s="87"/>
      <c r="F1107" s="87"/>
      <c r="G1107" s="87"/>
      <c r="H1107" s="87"/>
      <c r="I1107" s="87"/>
      <c r="J1107" s="87"/>
      <c r="K1107" s="87"/>
      <c r="L1107" s="87"/>
      <c r="M1107" s="87"/>
      <c r="N1107" s="87"/>
      <c r="O1107" s="87"/>
      <c r="P1107" s="87"/>
      <c r="Q1107" s="87"/>
      <c r="R1107" s="87"/>
      <c r="S1107" s="87">
        <f>SUM(B1107:R1107)</f>
        <v>1</v>
      </c>
      <c r="T1107" s="52">
        <f>IF(S1107=0,0,1)</f>
        <v>1</v>
      </c>
      <c r="U1107" s="52" t="b">
        <f>AND(V1107:X1107)</f>
        <v>1</v>
      </c>
      <c r="V1107" s="87" t="b">
        <f>(Requirements!K1109="Normative")</f>
        <v>1</v>
      </c>
      <c r="W1107" s="87" t="b">
        <f>AND(Requirements!L1109&lt;&gt;"Non-testable",Requirements!L1109&lt;&gt;"Deleted",Requirements!L1109&lt;&gt;"")</f>
        <v>1</v>
      </c>
      <c r="X1107" s="87" t="b">
        <f>(VLOOKUP(Requirements!I1109,Scope[[Role]:[Description]],2,FALSE)="In")</f>
        <v>1</v>
      </c>
      <c r="Y1107" s="87">
        <f>IF(U1107,T1107, 0)</f>
        <v>1</v>
      </c>
    </row>
    <row r="1108" spans="1:25">
      <c r="A1108" s="49" t="str">
        <f>Requirements!A1110</f>
        <v>MS-FSA_R680</v>
      </c>
      <c r="B1108" s="87"/>
      <c r="C1108" s="87"/>
      <c r="D1108" s="87"/>
      <c r="E1108" s="87"/>
      <c r="F1108" s="87"/>
      <c r="G1108" s="87"/>
      <c r="H1108" s="87"/>
      <c r="I1108" s="87"/>
      <c r="J1108" s="87"/>
      <c r="K1108" s="87"/>
      <c r="L1108" s="87"/>
      <c r="M1108" s="87"/>
      <c r="N1108" s="87"/>
      <c r="O1108" s="87"/>
      <c r="P1108" s="87"/>
      <c r="Q1108" s="87"/>
      <c r="R1108" s="87"/>
      <c r="S1108" s="87">
        <f>SUM(B1108:R1108)</f>
        <v>0</v>
      </c>
      <c r="T1108" s="87">
        <f>IF(S1108=0,0,1)</f>
        <v>0</v>
      </c>
      <c r="U1108" s="87" t="b">
        <f>AND(V1108:X1108)</f>
        <v>0</v>
      </c>
      <c r="V1108" s="87" t="b">
        <f>(Requirements!K1110="Normative")</f>
        <v>1</v>
      </c>
      <c r="W1108" s="87" t="b">
        <f>AND(Requirements!L1110&lt;&gt;"Non-testable",Requirements!L1110&lt;&gt;"Deleted",Requirements!L1110&lt;&gt;"")</f>
        <v>0</v>
      </c>
      <c r="X1108" s="87" t="b">
        <f>(VLOOKUP(Requirements!I1110,Scope[[Role]:[Description]],2,FALSE)="In")</f>
        <v>1</v>
      </c>
      <c r="Y1108" s="87">
        <f>IF(U1108,T1108, 0)</f>
        <v>0</v>
      </c>
    </row>
    <row r="1109" spans="1:25">
      <c r="A1109" s="49" t="str">
        <f>Requirements!A1111</f>
        <v>MS-FSA_R2430</v>
      </c>
      <c r="B1109" s="87"/>
      <c r="C1109" s="87"/>
      <c r="D1109" s="87"/>
      <c r="E1109" s="87"/>
      <c r="F1109" s="87"/>
      <c r="G1109" s="87"/>
      <c r="H1109" s="87"/>
      <c r="I1109" s="87"/>
      <c r="J1109" s="87"/>
      <c r="K1109" s="87"/>
      <c r="L1109" s="87"/>
      <c r="M1109" s="87"/>
      <c r="N1109" s="87"/>
      <c r="O1109" s="87"/>
      <c r="P1109" s="87"/>
      <c r="Q1109" s="87"/>
      <c r="R1109" s="87"/>
      <c r="S1109" s="87">
        <f>SUM(B1109:R1109)</f>
        <v>0</v>
      </c>
      <c r="T1109" s="87">
        <f>IF(S1109=0,0,1)</f>
        <v>0</v>
      </c>
      <c r="U1109" s="87" t="b">
        <f>AND(V1109:X1109)</f>
        <v>0</v>
      </c>
      <c r="V1109" s="87" t="b">
        <f>(Requirements!K1111="Normative")</f>
        <v>1</v>
      </c>
      <c r="W1109" s="87" t="b">
        <f>AND(Requirements!L1111&lt;&gt;"Non-testable",Requirements!L1111&lt;&gt;"Deleted",Requirements!L1111&lt;&gt;"")</f>
        <v>0</v>
      </c>
      <c r="X1109" s="87" t="b">
        <f>(VLOOKUP(Requirements!I1111,Scope[[Role]:[Description]],2,FALSE)="In")</f>
        <v>1</v>
      </c>
      <c r="Y1109" s="87">
        <f>IF(U1109,T1109, 0)</f>
        <v>0</v>
      </c>
    </row>
    <row r="1110" spans="1:25">
      <c r="A1110" s="49" t="str">
        <f>Requirements!A1112</f>
        <v>MS-FSA_R9860</v>
      </c>
      <c r="B1110" s="87"/>
      <c r="C1110" s="87"/>
      <c r="D1110" s="87"/>
      <c r="E1110" s="87"/>
      <c r="F1110" s="87"/>
      <c r="G1110" s="87"/>
      <c r="H1110" s="87"/>
      <c r="I1110" s="87"/>
      <c r="J1110" s="87"/>
      <c r="K1110" s="87"/>
      <c r="L1110" s="87"/>
      <c r="M1110" s="87"/>
      <c r="N1110" s="87"/>
      <c r="O1110" s="87"/>
      <c r="P1110" s="87"/>
      <c r="Q1110" s="87"/>
      <c r="R1110" s="87"/>
      <c r="S1110" s="87">
        <f>SUM(B1110:R1110)</f>
        <v>0</v>
      </c>
      <c r="T1110" s="87">
        <f>IF(S1110=0,0,1)</f>
        <v>0</v>
      </c>
      <c r="U1110" s="87" t="b">
        <f>AND(V1110:X1110)</f>
        <v>0</v>
      </c>
      <c r="V1110" s="87" t="b">
        <f>(Requirements!K1112="Normative")</f>
        <v>1</v>
      </c>
      <c r="W1110" s="87" t="b">
        <f>AND(Requirements!L1112&lt;&gt;"Non-testable",Requirements!L1112&lt;&gt;"Deleted",Requirements!L1112&lt;&gt;"")</f>
        <v>0</v>
      </c>
      <c r="X1110" s="87" t="b">
        <f>(VLOOKUP(Requirements!I1112,Scope[[Role]:[Description]],2,FALSE)="In")</f>
        <v>1</v>
      </c>
      <c r="Y1110" s="87">
        <f>IF(U1110,T1110, 0)</f>
        <v>0</v>
      </c>
    </row>
    <row r="1111" spans="1:25">
      <c r="A1111" s="49" t="str">
        <f>Requirements!A1113</f>
        <v>MS-FSA_R9861</v>
      </c>
      <c r="B1111" s="87"/>
      <c r="C1111" s="87"/>
      <c r="D1111" s="87"/>
      <c r="E1111" s="87"/>
      <c r="F1111" s="87"/>
      <c r="G1111" s="87"/>
      <c r="H1111" s="87"/>
      <c r="I1111" s="87"/>
      <c r="J1111" s="87"/>
      <c r="K1111" s="87"/>
      <c r="L1111" s="87"/>
      <c r="M1111" s="87"/>
      <c r="N1111" s="87"/>
      <c r="O1111" s="87"/>
      <c r="P1111" s="87"/>
      <c r="Q1111" s="87"/>
      <c r="R1111" s="87"/>
      <c r="S1111" s="87">
        <f>SUM(B1111:R1111)</f>
        <v>0</v>
      </c>
      <c r="T1111" s="87">
        <f>IF(S1111=0,0,1)</f>
        <v>0</v>
      </c>
      <c r="U1111" s="87" t="b">
        <f>AND(V1111:X1111)</f>
        <v>0</v>
      </c>
      <c r="V1111" s="87" t="b">
        <f>(Requirements!K1113="Normative")</f>
        <v>1</v>
      </c>
      <c r="W1111" s="87" t="b">
        <f>AND(Requirements!L1113&lt;&gt;"Non-testable",Requirements!L1113&lt;&gt;"Deleted",Requirements!L1113&lt;&gt;"")</f>
        <v>0</v>
      </c>
      <c r="X1111" s="87" t="b">
        <f>(VLOOKUP(Requirements!I1113,Scope[[Role]:[Description]],2,FALSE)="In")</f>
        <v>1</v>
      </c>
      <c r="Y1111" s="87">
        <f>IF(U1111,T1111, 0)</f>
        <v>0</v>
      </c>
    </row>
    <row r="1112" spans="1:25">
      <c r="A1112" s="49" t="str">
        <f>Requirements!A1114</f>
        <v>MS-FSA_R682</v>
      </c>
      <c r="B1112" s="87"/>
      <c r="C1112" s="87"/>
      <c r="D1112" s="87"/>
      <c r="E1112" s="87"/>
      <c r="F1112" s="87"/>
      <c r="G1112" s="87"/>
      <c r="H1112" s="87"/>
      <c r="I1112" s="87"/>
      <c r="J1112" s="87"/>
      <c r="K1112" s="87"/>
      <c r="L1112" s="87"/>
      <c r="M1112" s="87"/>
      <c r="N1112" s="87"/>
      <c r="O1112" s="87"/>
      <c r="P1112" s="87"/>
      <c r="Q1112" s="87"/>
      <c r="R1112" s="87"/>
      <c r="S1112" s="87">
        <f>SUM(B1112:R1112)</f>
        <v>0</v>
      </c>
      <c r="T1112" s="87">
        <f>IF(S1112=0,0,1)</f>
        <v>0</v>
      </c>
      <c r="U1112" s="87" t="b">
        <f>AND(V1112:X1112)</f>
        <v>0</v>
      </c>
      <c r="V1112" s="87" t="b">
        <f>(Requirements!K1114="Normative")</f>
        <v>1</v>
      </c>
      <c r="W1112" s="87" t="b">
        <f>AND(Requirements!L1114&lt;&gt;"Non-testable",Requirements!L1114&lt;&gt;"Deleted",Requirements!L1114&lt;&gt;"")</f>
        <v>0</v>
      </c>
      <c r="X1112" s="87" t="b">
        <f>(VLOOKUP(Requirements!I1114,Scope[[Role]:[Description]],2,FALSE)="In")</f>
        <v>1</v>
      </c>
      <c r="Y1112" s="87">
        <f>IF(U1112,T1112, 0)</f>
        <v>0</v>
      </c>
    </row>
    <row r="1113" spans="1:25">
      <c r="A1113" s="49" t="str">
        <f>Requirements!A1115</f>
        <v>MS-FSA_R9862</v>
      </c>
      <c r="B1113" s="87"/>
      <c r="C1113" s="87"/>
      <c r="D1113" s="87"/>
      <c r="E1113" s="87"/>
      <c r="F1113" s="87"/>
      <c r="G1113" s="87"/>
      <c r="H1113" s="87"/>
      <c r="I1113" s="87"/>
      <c r="J1113" s="87"/>
      <c r="K1113" s="87"/>
      <c r="L1113" s="87"/>
      <c r="M1113" s="87"/>
      <c r="N1113" s="87"/>
      <c r="O1113" s="87"/>
      <c r="P1113" s="87"/>
      <c r="Q1113" s="87"/>
      <c r="R1113" s="87"/>
      <c r="S1113" s="87">
        <f>SUM(B1113:R1113)</f>
        <v>0</v>
      </c>
      <c r="T1113" s="87">
        <f>IF(S1113=0,0,1)</f>
        <v>0</v>
      </c>
      <c r="U1113" s="87" t="b">
        <f>AND(V1113:X1113)</f>
        <v>0</v>
      </c>
      <c r="V1113" s="87" t="b">
        <f>(Requirements!K1115="Normative")</f>
        <v>1</v>
      </c>
      <c r="W1113" s="87" t="b">
        <f>AND(Requirements!L1115&lt;&gt;"Non-testable",Requirements!L1115&lt;&gt;"Deleted",Requirements!L1115&lt;&gt;"")</f>
        <v>0</v>
      </c>
      <c r="X1113" s="87" t="b">
        <f>(VLOOKUP(Requirements!I1115,Scope[[Role]:[Description]],2,FALSE)="In")</f>
        <v>1</v>
      </c>
      <c r="Y1113" s="87">
        <f>IF(U1113,T1113, 0)</f>
        <v>0</v>
      </c>
    </row>
    <row r="1114" spans="1:25">
      <c r="A1114" s="49" t="str">
        <f>Requirements!A1116</f>
        <v>MS-FSA_R683</v>
      </c>
      <c r="B1114" s="87"/>
      <c r="C1114" s="87"/>
      <c r="D1114" s="87"/>
      <c r="E1114" s="87"/>
      <c r="F1114" s="87"/>
      <c r="G1114" s="87"/>
      <c r="H1114" s="87"/>
      <c r="I1114" s="87"/>
      <c r="J1114" s="87"/>
      <c r="K1114" s="87"/>
      <c r="L1114" s="87"/>
      <c r="M1114" s="87"/>
      <c r="N1114" s="87"/>
      <c r="O1114" s="87"/>
      <c r="P1114" s="87"/>
      <c r="Q1114" s="87"/>
      <c r="R1114" s="87"/>
      <c r="S1114" s="87">
        <f>SUM(B1114:R1114)</f>
        <v>0</v>
      </c>
      <c r="T1114" s="87">
        <f>IF(S1114=0,0,1)</f>
        <v>0</v>
      </c>
      <c r="U1114" s="87" t="b">
        <f>AND(V1114:X1114)</f>
        <v>0</v>
      </c>
      <c r="V1114" s="87" t="b">
        <f>(Requirements!K1116="Normative")</f>
        <v>1</v>
      </c>
      <c r="W1114" s="87" t="b">
        <f>AND(Requirements!L1116&lt;&gt;"Non-testable",Requirements!L1116&lt;&gt;"Deleted",Requirements!L1116&lt;&gt;"")</f>
        <v>0</v>
      </c>
      <c r="X1114" s="87" t="b">
        <f>(VLOOKUP(Requirements!I1116,Scope[[Role]:[Description]],2,FALSE)="In")</f>
        <v>1</v>
      </c>
      <c r="Y1114" s="87">
        <f>IF(U1114,T1114, 0)</f>
        <v>0</v>
      </c>
    </row>
    <row r="1115" spans="1:25">
      <c r="A1115" s="156" t="str">
        <f>Requirements!A1117</f>
        <v>MS-FSA_R684</v>
      </c>
      <c r="B1115" s="87"/>
      <c r="C1115" s="87"/>
      <c r="D1115" s="87">
        <v>1</v>
      </c>
      <c r="E1115" s="87"/>
      <c r="F1115" s="87"/>
      <c r="G1115" s="87"/>
      <c r="H1115" s="87"/>
      <c r="I1115" s="87"/>
      <c r="J1115" s="87"/>
      <c r="K1115" s="87"/>
      <c r="L1115" s="87"/>
      <c r="M1115" s="87"/>
      <c r="N1115" s="87"/>
      <c r="O1115" s="87"/>
      <c r="P1115" s="87"/>
      <c r="Q1115" s="87"/>
      <c r="R1115" s="87"/>
      <c r="S1115" s="87">
        <f>SUM(B1115:R1115)</f>
        <v>1</v>
      </c>
      <c r="T1115" s="52">
        <f>IF(S1115=0,0,1)</f>
        <v>1</v>
      </c>
      <c r="U1115" s="52" t="b">
        <f>AND(V1115:X1115)</f>
        <v>1</v>
      </c>
      <c r="V1115" s="87" t="b">
        <f>(Requirements!K1117="Normative")</f>
        <v>1</v>
      </c>
      <c r="W1115" s="87" t="b">
        <f>AND(Requirements!L1117&lt;&gt;"Non-testable",Requirements!L1117&lt;&gt;"Deleted",Requirements!L1117&lt;&gt;"")</f>
        <v>1</v>
      </c>
      <c r="X1115" s="87" t="b">
        <f>(VLOOKUP(Requirements!I1117,Scope[[Role]:[Description]],2,FALSE)="In")</f>
        <v>1</v>
      </c>
      <c r="Y1115" s="87">
        <f>IF(U1115,T1115, 0)</f>
        <v>1</v>
      </c>
    </row>
    <row r="1116" spans="1:25">
      <c r="A1116" s="156" t="str">
        <f>Requirements!A1118</f>
        <v>MS-FSA_R685</v>
      </c>
      <c r="B1116" s="87"/>
      <c r="C1116" s="87"/>
      <c r="D1116" s="87">
        <v>1</v>
      </c>
      <c r="E1116" s="87"/>
      <c r="F1116" s="87"/>
      <c r="G1116" s="87"/>
      <c r="H1116" s="87"/>
      <c r="I1116" s="87"/>
      <c r="J1116" s="87"/>
      <c r="K1116" s="87"/>
      <c r="L1116" s="87"/>
      <c r="M1116" s="87"/>
      <c r="N1116" s="87"/>
      <c r="O1116" s="87"/>
      <c r="P1116" s="87"/>
      <c r="Q1116" s="87"/>
      <c r="R1116" s="87"/>
      <c r="S1116" s="87">
        <f>SUM(B1116:R1116)</f>
        <v>1</v>
      </c>
      <c r="T1116" s="52">
        <f>IF(S1116=0,0,1)</f>
        <v>1</v>
      </c>
      <c r="U1116" s="52" t="b">
        <f>AND(V1116:X1116)</f>
        <v>1</v>
      </c>
      <c r="V1116" s="87" t="b">
        <f>(Requirements!K1118="Normative")</f>
        <v>1</v>
      </c>
      <c r="W1116" s="87" t="b">
        <f>AND(Requirements!L1118&lt;&gt;"Non-testable",Requirements!L1118&lt;&gt;"Deleted",Requirements!L1118&lt;&gt;"")</f>
        <v>1</v>
      </c>
      <c r="X1116" s="87" t="b">
        <f>(VLOOKUP(Requirements!I1118,Scope[[Role]:[Description]],2,FALSE)="In")</f>
        <v>1</v>
      </c>
      <c r="Y1116" s="87">
        <f>IF(U1116,T1116, 0)</f>
        <v>1</v>
      </c>
    </row>
    <row r="1117" spans="1:25">
      <c r="A1117" s="49" t="str">
        <f>Requirements!A1119</f>
        <v>MS-FSA_R686</v>
      </c>
      <c r="B1117" s="87"/>
      <c r="C1117" s="87"/>
      <c r="D1117" s="87"/>
      <c r="E1117" s="87"/>
      <c r="F1117" s="87"/>
      <c r="G1117" s="87"/>
      <c r="H1117" s="87"/>
      <c r="I1117" s="87"/>
      <c r="J1117" s="87"/>
      <c r="K1117" s="87"/>
      <c r="L1117" s="87"/>
      <c r="M1117" s="87"/>
      <c r="N1117" s="87"/>
      <c r="O1117" s="87"/>
      <c r="P1117" s="87"/>
      <c r="Q1117" s="87"/>
      <c r="R1117" s="87"/>
      <c r="S1117" s="87">
        <f>SUM(B1117:R1117)</f>
        <v>0</v>
      </c>
      <c r="T1117" s="87">
        <f>IF(S1117=0,0,1)</f>
        <v>0</v>
      </c>
      <c r="U1117" s="87" t="b">
        <f>AND(V1117:X1117)</f>
        <v>0</v>
      </c>
      <c r="V1117" s="87" t="b">
        <f>(Requirements!K1119="Normative")</f>
        <v>1</v>
      </c>
      <c r="W1117" s="87" t="b">
        <f>AND(Requirements!L1119&lt;&gt;"Non-testable",Requirements!L1119&lt;&gt;"Deleted",Requirements!L1119&lt;&gt;"")</f>
        <v>0</v>
      </c>
      <c r="X1117" s="87" t="b">
        <f>(VLOOKUP(Requirements!I1119,Scope[[Role]:[Description]],2,FALSE)="In")</f>
        <v>1</v>
      </c>
      <c r="Y1117" s="87">
        <f>IF(U1117,T1117, 0)</f>
        <v>0</v>
      </c>
    </row>
    <row r="1118" spans="1:25">
      <c r="A1118" s="49" t="str">
        <f>Requirements!A1120</f>
        <v>MS-FSA_R687</v>
      </c>
      <c r="B1118" s="87"/>
      <c r="C1118" s="87"/>
      <c r="D1118" s="87"/>
      <c r="E1118" s="87"/>
      <c r="F1118" s="87"/>
      <c r="G1118" s="87"/>
      <c r="H1118" s="87"/>
      <c r="I1118" s="87"/>
      <c r="J1118" s="87"/>
      <c r="K1118" s="87"/>
      <c r="L1118" s="87"/>
      <c r="M1118" s="87"/>
      <c r="N1118" s="87"/>
      <c r="O1118" s="87"/>
      <c r="P1118" s="87"/>
      <c r="Q1118" s="87"/>
      <c r="R1118" s="87"/>
      <c r="S1118" s="87">
        <f>SUM(B1118:R1118)</f>
        <v>0</v>
      </c>
      <c r="T1118" s="87">
        <f>IF(S1118=0,0,1)</f>
        <v>0</v>
      </c>
      <c r="U1118" s="87" t="b">
        <f>AND(V1118:X1118)</f>
        <v>0</v>
      </c>
      <c r="V1118" s="87" t="b">
        <f>(Requirements!K1120="Normative")</f>
        <v>1</v>
      </c>
      <c r="W1118" s="87" t="b">
        <f>AND(Requirements!L1120&lt;&gt;"Non-testable",Requirements!L1120&lt;&gt;"Deleted",Requirements!L1120&lt;&gt;"")</f>
        <v>0</v>
      </c>
      <c r="X1118" s="87" t="b">
        <f>(VLOOKUP(Requirements!I1120,Scope[[Role]:[Description]],2,FALSE)="In")</f>
        <v>1</v>
      </c>
      <c r="Y1118" s="87">
        <f>IF(U1118,T1118, 0)</f>
        <v>0</v>
      </c>
    </row>
    <row r="1119" spans="1:25">
      <c r="A1119" s="49" t="str">
        <f>Requirements!A1121</f>
        <v>MS-FSA_R688</v>
      </c>
      <c r="B1119" s="87"/>
      <c r="C1119" s="87"/>
      <c r="D1119" s="87"/>
      <c r="E1119" s="87"/>
      <c r="F1119" s="87"/>
      <c r="G1119" s="87"/>
      <c r="H1119" s="87"/>
      <c r="I1119" s="87"/>
      <c r="J1119" s="87"/>
      <c r="K1119" s="87"/>
      <c r="L1119" s="87"/>
      <c r="M1119" s="87"/>
      <c r="N1119" s="87"/>
      <c r="O1119" s="87"/>
      <c r="P1119" s="87"/>
      <c r="Q1119" s="87"/>
      <c r="R1119" s="87"/>
      <c r="S1119" s="87">
        <f>SUM(B1119:R1119)</f>
        <v>0</v>
      </c>
      <c r="T1119" s="87">
        <f>IF(S1119=0,0,1)</f>
        <v>0</v>
      </c>
      <c r="U1119" s="87" t="b">
        <f>AND(V1119:X1119)</f>
        <v>0</v>
      </c>
      <c r="V1119" s="87" t="b">
        <f>(Requirements!K1121="Normative")</f>
        <v>1</v>
      </c>
      <c r="W1119" s="87" t="b">
        <f>AND(Requirements!L1121&lt;&gt;"Non-testable",Requirements!L1121&lt;&gt;"Deleted",Requirements!L1121&lt;&gt;"")</f>
        <v>0</v>
      </c>
      <c r="X1119" s="87" t="b">
        <f>(VLOOKUP(Requirements!I1121,Scope[[Role]:[Description]],2,FALSE)="In")</f>
        <v>1</v>
      </c>
      <c r="Y1119" s="87">
        <f>IF(U1119,T1119, 0)</f>
        <v>0</v>
      </c>
    </row>
    <row r="1120" spans="1:25">
      <c r="A1120" s="49" t="str">
        <f>Requirements!A1122</f>
        <v>MS-FSA_R689</v>
      </c>
      <c r="B1120" s="87"/>
      <c r="C1120" s="87"/>
      <c r="D1120" s="87"/>
      <c r="E1120" s="87"/>
      <c r="F1120" s="87"/>
      <c r="G1120" s="87"/>
      <c r="H1120" s="87"/>
      <c r="I1120" s="87"/>
      <c r="J1120" s="87"/>
      <c r="K1120" s="87"/>
      <c r="L1120" s="87"/>
      <c r="M1120" s="87"/>
      <c r="N1120" s="87"/>
      <c r="O1120" s="87"/>
      <c r="P1120" s="87"/>
      <c r="Q1120" s="87"/>
      <c r="R1120" s="87"/>
      <c r="S1120" s="87">
        <f>SUM(B1120:R1120)</f>
        <v>0</v>
      </c>
      <c r="T1120" s="87">
        <f>IF(S1120=0,0,1)</f>
        <v>0</v>
      </c>
      <c r="U1120" s="87" t="b">
        <f>AND(V1120:X1120)</f>
        <v>0</v>
      </c>
      <c r="V1120" s="87" t="b">
        <f>(Requirements!K1122="Normative")</f>
        <v>1</v>
      </c>
      <c r="W1120" s="87" t="b">
        <f>AND(Requirements!L1122&lt;&gt;"Non-testable",Requirements!L1122&lt;&gt;"Deleted",Requirements!L1122&lt;&gt;"")</f>
        <v>0</v>
      </c>
      <c r="X1120" s="87" t="b">
        <f>(VLOOKUP(Requirements!I1122,Scope[[Role]:[Description]],2,FALSE)="In")</f>
        <v>1</v>
      </c>
      <c r="Y1120" s="87">
        <f>IF(U1120,T1120, 0)</f>
        <v>0</v>
      </c>
    </row>
    <row r="1121" spans="1:25">
      <c r="A1121" s="49" t="str">
        <f>Requirements!A1123</f>
        <v>MS-FSA_R690</v>
      </c>
      <c r="B1121" s="87"/>
      <c r="C1121" s="87"/>
      <c r="D1121" s="87"/>
      <c r="E1121" s="87"/>
      <c r="F1121" s="87"/>
      <c r="G1121" s="87"/>
      <c r="H1121" s="87"/>
      <c r="I1121" s="87"/>
      <c r="J1121" s="87"/>
      <c r="K1121" s="87"/>
      <c r="L1121" s="87"/>
      <c r="M1121" s="87"/>
      <c r="N1121" s="87"/>
      <c r="O1121" s="87"/>
      <c r="P1121" s="87"/>
      <c r="Q1121" s="87"/>
      <c r="R1121" s="87"/>
      <c r="S1121" s="87">
        <f>SUM(B1121:R1121)</f>
        <v>0</v>
      </c>
      <c r="T1121" s="87">
        <f>IF(S1121=0,0,1)</f>
        <v>0</v>
      </c>
      <c r="U1121" s="87" t="b">
        <f>AND(V1121:X1121)</f>
        <v>0</v>
      </c>
      <c r="V1121" s="87" t="b">
        <f>(Requirements!K1123="Normative")</f>
        <v>1</v>
      </c>
      <c r="W1121" s="87" t="b">
        <f>AND(Requirements!L1123&lt;&gt;"Non-testable",Requirements!L1123&lt;&gt;"Deleted",Requirements!L1123&lt;&gt;"")</f>
        <v>0</v>
      </c>
      <c r="X1121" s="87" t="b">
        <f>(VLOOKUP(Requirements!I1123,Scope[[Role]:[Description]],2,FALSE)="In")</f>
        <v>1</v>
      </c>
      <c r="Y1121" s="87">
        <f>IF(U1121,T1121, 0)</f>
        <v>0</v>
      </c>
    </row>
    <row r="1122" spans="1:25">
      <c r="A1122" s="49" t="str">
        <f>Requirements!A1124</f>
        <v>MS-FSA_R691</v>
      </c>
      <c r="B1122" s="87"/>
      <c r="C1122" s="87"/>
      <c r="D1122" s="87"/>
      <c r="E1122" s="87"/>
      <c r="F1122" s="87"/>
      <c r="G1122" s="87"/>
      <c r="H1122" s="87"/>
      <c r="I1122" s="87"/>
      <c r="J1122" s="87"/>
      <c r="K1122" s="87"/>
      <c r="L1122" s="87"/>
      <c r="M1122" s="87"/>
      <c r="N1122" s="87"/>
      <c r="O1122" s="87"/>
      <c r="P1122" s="87"/>
      <c r="Q1122" s="87"/>
      <c r="R1122" s="87"/>
      <c r="S1122" s="87">
        <f>SUM(B1122:R1122)</f>
        <v>0</v>
      </c>
      <c r="T1122" s="87">
        <f>IF(S1122=0,0,1)</f>
        <v>0</v>
      </c>
      <c r="U1122" s="87" t="b">
        <f>AND(V1122:X1122)</f>
        <v>0</v>
      </c>
      <c r="V1122" s="87" t="b">
        <f>(Requirements!K1124="Normative")</f>
        <v>1</v>
      </c>
      <c r="W1122" s="87" t="b">
        <f>AND(Requirements!L1124&lt;&gt;"Non-testable",Requirements!L1124&lt;&gt;"Deleted",Requirements!L1124&lt;&gt;"")</f>
        <v>0</v>
      </c>
      <c r="X1122" s="87" t="b">
        <f>(VLOOKUP(Requirements!I1124,Scope[[Role]:[Description]],2,FALSE)="In")</f>
        <v>1</v>
      </c>
      <c r="Y1122" s="87">
        <f>IF(U1122,T1122, 0)</f>
        <v>0</v>
      </c>
    </row>
    <row r="1123" spans="1:25">
      <c r="A1123" s="49" t="str">
        <f>Requirements!A1125</f>
        <v>MS-FSA_R9864</v>
      </c>
      <c r="B1123" s="87"/>
      <c r="C1123" s="87"/>
      <c r="D1123" s="87"/>
      <c r="E1123" s="87"/>
      <c r="F1123" s="87"/>
      <c r="G1123" s="87"/>
      <c r="H1123" s="87"/>
      <c r="I1123" s="87"/>
      <c r="J1123" s="87"/>
      <c r="K1123" s="87"/>
      <c r="L1123" s="87"/>
      <c r="M1123" s="87"/>
      <c r="N1123" s="87"/>
      <c r="O1123" s="87"/>
      <c r="P1123" s="87"/>
      <c r="Q1123" s="87"/>
      <c r="R1123" s="87"/>
      <c r="S1123" s="87">
        <f>SUM(B1123:R1123)</f>
        <v>0</v>
      </c>
      <c r="T1123" s="87">
        <f>IF(S1123=0,0,1)</f>
        <v>0</v>
      </c>
      <c r="U1123" s="87" t="b">
        <f>AND(V1123:X1123)</f>
        <v>0</v>
      </c>
      <c r="V1123" s="87" t="b">
        <f>(Requirements!K1125="Normative")</f>
        <v>1</v>
      </c>
      <c r="W1123" s="87" t="b">
        <f>AND(Requirements!L1125&lt;&gt;"Non-testable",Requirements!L1125&lt;&gt;"Deleted",Requirements!L1125&lt;&gt;"")</f>
        <v>0</v>
      </c>
      <c r="X1123" s="87" t="b">
        <f>(VLOOKUP(Requirements!I1125,Scope[[Role]:[Description]],2,FALSE)="In")</f>
        <v>1</v>
      </c>
      <c r="Y1123" s="87">
        <f>IF(U1123,T1123, 0)</f>
        <v>0</v>
      </c>
    </row>
    <row r="1124" spans="1:25">
      <c r="A1124" s="156" t="str">
        <f>Requirements!A1126</f>
        <v>MS-FSA_R692</v>
      </c>
      <c r="B1124" s="87"/>
      <c r="C1124" s="87"/>
      <c r="D1124" s="87">
        <v>1</v>
      </c>
      <c r="E1124" s="87"/>
      <c r="F1124" s="87"/>
      <c r="G1124" s="87"/>
      <c r="H1124" s="87"/>
      <c r="I1124" s="87"/>
      <c r="J1124" s="87"/>
      <c r="K1124" s="87"/>
      <c r="L1124" s="87"/>
      <c r="M1124" s="87"/>
      <c r="N1124" s="87"/>
      <c r="O1124" s="87"/>
      <c r="P1124" s="87"/>
      <c r="Q1124" s="87"/>
      <c r="R1124" s="87"/>
      <c r="S1124" s="87">
        <f>SUM(B1124:R1124)</f>
        <v>1</v>
      </c>
      <c r="T1124" s="52">
        <f>IF(S1124=0,0,1)</f>
        <v>1</v>
      </c>
      <c r="U1124" s="52" t="b">
        <f>AND(V1124:X1124)</f>
        <v>1</v>
      </c>
      <c r="V1124" s="87" t="b">
        <f>(Requirements!K1126="Normative")</f>
        <v>1</v>
      </c>
      <c r="W1124" s="87" t="b">
        <f>AND(Requirements!L1126&lt;&gt;"Non-testable",Requirements!L1126&lt;&gt;"Deleted",Requirements!L1126&lt;&gt;"")</f>
        <v>1</v>
      </c>
      <c r="X1124" s="87" t="b">
        <f>(VLOOKUP(Requirements!I1126,Scope[[Role]:[Description]],2,FALSE)="In")</f>
        <v>1</v>
      </c>
      <c r="Y1124" s="87">
        <f>IF(U1124,T1124, 0)</f>
        <v>1</v>
      </c>
    </row>
    <row r="1125" spans="1:25">
      <c r="A1125" s="156" t="str">
        <f>Requirements!A1127</f>
        <v>MS-FSA_R693</v>
      </c>
      <c r="B1125" s="87"/>
      <c r="C1125" s="87"/>
      <c r="D1125" s="87">
        <v>1</v>
      </c>
      <c r="E1125" s="87"/>
      <c r="F1125" s="87"/>
      <c r="G1125" s="87"/>
      <c r="H1125" s="87"/>
      <c r="I1125" s="87"/>
      <c r="J1125" s="87"/>
      <c r="K1125" s="87"/>
      <c r="L1125" s="87"/>
      <c r="M1125" s="87"/>
      <c r="N1125" s="87"/>
      <c r="O1125" s="87"/>
      <c r="P1125" s="87"/>
      <c r="Q1125" s="87"/>
      <c r="R1125" s="87"/>
      <c r="S1125" s="87">
        <f>SUM(B1125:R1125)</f>
        <v>1</v>
      </c>
      <c r="T1125" s="52">
        <f>IF(S1125=0,0,1)</f>
        <v>1</v>
      </c>
      <c r="U1125" s="52" t="b">
        <f>AND(V1125:X1125)</f>
        <v>1</v>
      </c>
      <c r="V1125" s="87" t="b">
        <f>(Requirements!K1127="Normative")</f>
        <v>1</v>
      </c>
      <c r="W1125" s="87" t="b">
        <f>AND(Requirements!L1127&lt;&gt;"Non-testable",Requirements!L1127&lt;&gt;"Deleted",Requirements!L1127&lt;&gt;"")</f>
        <v>1</v>
      </c>
      <c r="X1125" s="87" t="b">
        <f>(VLOOKUP(Requirements!I1127,Scope[[Role]:[Description]],2,FALSE)="In")</f>
        <v>1</v>
      </c>
      <c r="Y1125" s="87">
        <f>IF(U1125,T1125, 0)</f>
        <v>1</v>
      </c>
    </row>
    <row r="1126" spans="1:25">
      <c r="A1126" s="49" t="str">
        <f>Requirements!A1128</f>
        <v>MS-FSA_R694</v>
      </c>
      <c r="B1126" s="87"/>
      <c r="C1126" s="87"/>
      <c r="D1126" s="87"/>
      <c r="E1126" s="87"/>
      <c r="F1126" s="87"/>
      <c r="G1126" s="87"/>
      <c r="H1126" s="87"/>
      <c r="I1126" s="87"/>
      <c r="J1126" s="87"/>
      <c r="K1126" s="87"/>
      <c r="L1126" s="87"/>
      <c r="M1126" s="87"/>
      <c r="N1126" s="87"/>
      <c r="O1126" s="87"/>
      <c r="P1126" s="87"/>
      <c r="Q1126" s="87"/>
      <c r="R1126" s="87"/>
      <c r="S1126" s="87">
        <f>SUM(B1126:R1126)</f>
        <v>0</v>
      </c>
      <c r="T1126" s="87">
        <f>IF(S1126=0,0,1)</f>
        <v>0</v>
      </c>
      <c r="U1126" s="87" t="b">
        <f>AND(V1126:X1126)</f>
        <v>0</v>
      </c>
      <c r="V1126" s="87" t="b">
        <f>(Requirements!K1128="Normative")</f>
        <v>1</v>
      </c>
      <c r="W1126" s="87" t="b">
        <f>AND(Requirements!L1128&lt;&gt;"Non-testable",Requirements!L1128&lt;&gt;"Deleted",Requirements!L1128&lt;&gt;"")</f>
        <v>0</v>
      </c>
      <c r="X1126" s="87" t="b">
        <f>(VLOOKUP(Requirements!I1128,Scope[[Role]:[Description]],2,FALSE)="In")</f>
        <v>1</v>
      </c>
      <c r="Y1126" s="87">
        <f>IF(U1126,T1126, 0)</f>
        <v>0</v>
      </c>
    </row>
    <row r="1127" spans="1:25">
      <c r="A1127" s="49" t="str">
        <f>Requirements!A1129</f>
        <v>MS-FSA_R695</v>
      </c>
      <c r="B1127" s="87"/>
      <c r="C1127" s="87"/>
      <c r="D1127" s="87"/>
      <c r="E1127" s="87"/>
      <c r="F1127" s="87"/>
      <c r="G1127" s="87"/>
      <c r="H1127" s="87"/>
      <c r="I1127" s="87"/>
      <c r="J1127" s="87"/>
      <c r="K1127" s="87"/>
      <c r="L1127" s="87"/>
      <c r="M1127" s="87"/>
      <c r="N1127" s="87"/>
      <c r="O1127" s="87"/>
      <c r="P1127" s="87"/>
      <c r="Q1127" s="87"/>
      <c r="R1127" s="87"/>
      <c r="S1127" s="87">
        <f>SUM(B1127:R1127)</f>
        <v>0</v>
      </c>
      <c r="T1127" s="87">
        <f>IF(S1127=0,0,1)</f>
        <v>0</v>
      </c>
      <c r="U1127" s="87" t="b">
        <f>AND(V1127:X1127)</f>
        <v>0</v>
      </c>
      <c r="V1127" s="87" t="b">
        <f>(Requirements!K1129="Normative")</f>
        <v>1</v>
      </c>
      <c r="W1127" s="87" t="b">
        <f>AND(Requirements!L1129&lt;&gt;"Non-testable",Requirements!L1129&lt;&gt;"Deleted",Requirements!L1129&lt;&gt;"")</f>
        <v>0</v>
      </c>
      <c r="X1127" s="87" t="b">
        <f>(VLOOKUP(Requirements!I1129,Scope[[Role]:[Description]],2,FALSE)="In")</f>
        <v>1</v>
      </c>
      <c r="Y1127" s="87">
        <f>IF(U1127,T1127, 0)</f>
        <v>0</v>
      </c>
    </row>
    <row r="1128" spans="1:25">
      <c r="A1128" s="49" t="str">
        <f>Requirements!A1130</f>
        <v>MS-FSA_R9863</v>
      </c>
      <c r="B1128" s="87"/>
      <c r="C1128" s="87"/>
      <c r="D1128" s="87"/>
      <c r="E1128" s="87"/>
      <c r="F1128" s="87"/>
      <c r="G1128" s="87"/>
      <c r="H1128" s="87"/>
      <c r="I1128" s="87"/>
      <c r="J1128" s="87"/>
      <c r="K1128" s="87"/>
      <c r="L1128" s="87"/>
      <c r="M1128" s="87"/>
      <c r="N1128" s="87"/>
      <c r="O1128" s="87"/>
      <c r="P1128" s="87"/>
      <c r="Q1128" s="87"/>
      <c r="R1128" s="87"/>
      <c r="S1128" s="87">
        <f>SUM(B1128:R1128)</f>
        <v>0</v>
      </c>
      <c r="T1128" s="87">
        <f>IF(S1128=0,0,1)</f>
        <v>0</v>
      </c>
      <c r="U1128" s="87" t="b">
        <f>AND(V1128:X1128)</f>
        <v>0</v>
      </c>
      <c r="V1128" s="87" t="b">
        <f>(Requirements!K1130="Normative")</f>
        <v>1</v>
      </c>
      <c r="W1128" s="87" t="b">
        <f>AND(Requirements!L1130&lt;&gt;"Non-testable",Requirements!L1130&lt;&gt;"Deleted",Requirements!L1130&lt;&gt;"")</f>
        <v>0</v>
      </c>
      <c r="X1128" s="87" t="b">
        <f>(VLOOKUP(Requirements!I1130,Scope[[Role]:[Description]],2,FALSE)="In")</f>
        <v>1</v>
      </c>
      <c r="Y1128" s="87">
        <f>IF(U1128,T1128, 0)</f>
        <v>0</v>
      </c>
    </row>
    <row r="1129" spans="1:25">
      <c r="A1129" s="49" t="str">
        <f>Requirements!A1131</f>
        <v>MS-FSA_R698</v>
      </c>
      <c r="B1129" s="87"/>
      <c r="C1129" s="87"/>
      <c r="D1129" s="87"/>
      <c r="E1129" s="87"/>
      <c r="F1129" s="87"/>
      <c r="G1129" s="87"/>
      <c r="H1129" s="87"/>
      <c r="I1129" s="87"/>
      <c r="J1129" s="87"/>
      <c r="K1129" s="87"/>
      <c r="L1129" s="87"/>
      <c r="M1129" s="87"/>
      <c r="N1129" s="87"/>
      <c r="O1129" s="87"/>
      <c r="P1129" s="87"/>
      <c r="Q1129" s="87"/>
      <c r="R1129" s="87"/>
      <c r="S1129" s="87">
        <f>SUM(B1129:R1129)</f>
        <v>0</v>
      </c>
      <c r="T1129" s="87">
        <f>IF(S1129=0,0,1)</f>
        <v>0</v>
      </c>
      <c r="U1129" s="87" t="b">
        <f>AND(V1129:X1129)</f>
        <v>0</v>
      </c>
      <c r="V1129" s="87" t="b">
        <f>(Requirements!K1131="Normative")</f>
        <v>1</v>
      </c>
      <c r="W1129" s="87" t="b">
        <f>AND(Requirements!L1131&lt;&gt;"Non-testable",Requirements!L1131&lt;&gt;"Deleted",Requirements!L1131&lt;&gt;"")</f>
        <v>1</v>
      </c>
      <c r="X1129" s="87" t="b">
        <f>(VLOOKUP(Requirements!I1131,Scope[[Role]:[Description]],2,FALSE)="In")</f>
        <v>0</v>
      </c>
      <c r="Y1129" s="87">
        <f>IF(U1129,T1129, 0)</f>
        <v>0</v>
      </c>
    </row>
    <row r="1130" spans="1:25">
      <c r="A1130" s="49" t="str">
        <f>Requirements!A1132</f>
        <v>MS-FSA_R699</v>
      </c>
      <c r="B1130" s="87"/>
      <c r="C1130" s="87"/>
      <c r="D1130" s="87"/>
      <c r="E1130" s="87"/>
      <c r="F1130" s="87"/>
      <c r="G1130" s="87"/>
      <c r="H1130" s="87"/>
      <c r="I1130" s="87"/>
      <c r="J1130" s="87"/>
      <c r="K1130" s="87"/>
      <c r="L1130" s="87"/>
      <c r="M1130" s="87"/>
      <c r="N1130" s="87"/>
      <c r="O1130" s="87"/>
      <c r="P1130" s="87"/>
      <c r="Q1130" s="87"/>
      <c r="R1130" s="87"/>
      <c r="S1130" s="87">
        <f>SUM(B1130:R1130)</f>
        <v>0</v>
      </c>
      <c r="T1130" s="87">
        <f>IF(S1130=0,0,1)</f>
        <v>0</v>
      </c>
      <c r="U1130" s="87" t="b">
        <f>AND(V1130:X1130)</f>
        <v>0</v>
      </c>
      <c r="V1130" s="87" t="b">
        <f>(Requirements!K1132="Normative")</f>
        <v>0</v>
      </c>
      <c r="W1130" s="87" t="b">
        <f>AND(Requirements!L1132&lt;&gt;"Non-testable",Requirements!L1132&lt;&gt;"Deleted",Requirements!L1132&lt;&gt;"")</f>
        <v>1</v>
      </c>
      <c r="X1130" s="87" t="b">
        <f>(VLOOKUP(Requirements!I1132,Scope[[Role]:[Description]],2,FALSE)="In")</f>
        <v>1</v>
      </c>
      <c r="Y1130" s="87">
        <f>IF(U1130,T1130, 0)</f>
        <v>0</v>
      </c>
    </row>
    <row r="1131" spans="1:25">
      <c r="A1131" s="49" t="str">
        <f>Requirements!A1133</f>
        <v>MS-FSA_R700</v>
      </c>
      <c r="B1131" s="87"/>
      <c r="C1131" s="87"/>
      <c r="D1131" s="87"/>
      <c r="E1131" s="87"/>
      <c r="F1131" s="87"/>
      <c r="G1131" s="87"/>
      <c r="H1131" s="87"/>
      <c r="I1131" s="87"/>
      <c r="J1131" s="87"/>
      <c r="K1131" s="87"/>
      <c r="L1131" s="87"/>
      <c r="M1131" s="87"/>
      <c r="N1131" s="87"/>
      <c r="O1131" s="87"/>
      <c r="P1131" s="87"/>
      <c r="Q1131" s="87"/>
      <c r="R1131" s="87"/>
      <c r="S1131" s="87">
        <f>SUM(B1131:R1131)</f>
        <v>0</v>
      </c>
      <c r="T1131" s="87">
        <f>IF(S1131=0,0,1)</f>
        <v>0</v>
      </c>
      <c r="U1131" s="87" t="b">
        <f>AND(V1131:X1131)</f>
        <v>0</v>
      </c>
      <c r="V1131" s="87" t="b">
        <f>(Requirements!K1133="Normative")</f>
        <v>0</v>
      </c>
      <c r="W1131" s="87" t="b">
        <f>AND(Requirements!L1133&lt;&gt;"Non-testable",Requirements!L1133&lt;&gt;"Deleted",Requirements!L1133&lt;&gt;"")</f>
        <v>1</v>
      </c>
      <c r="X1131" s="87" t="b">
        <f>(VLOOKUP(Requirements!I1133,Scope[[Role]:[Description]],2,FALSE)="In")</f>
        <v>1</v>
      </c>
      <c r="Y1131" s="87">
        <f>IF(U1131,T1131, 0)</f>
        <v>0</v>
      </c>
    </row>
    <row r="1132" spans="1:25">
      <c r="A1132" s="49" t="str">
        <f>Requirements!A1134</f>
        <v>MS-FSA_R701</v>
      </c>
      <c r="B1132" s="87"/>
      <c r="C1132" s="87"/>
      <c r="D1132" s="87"/>
      <c r="E1132" s="87"/>
      <c r="F1132" s="87"/>
      <c r="G1132" s="87"/>
      <c r="H1132" s="87"/>
      <c r="I1132" s="87"/>
      <c r="J1132" s="87"/>
      <c r="K1132" s="87"/>
      <c r="L1132" s="87"/>
      <c r="M1132" s="87"/>
      <c r="N1132" s="87"/>
      <c r="O1132" s="87"/>
      <c r="P1132" s="87"/>
      <c r="Q1132" s="87"/>
      <c r="R1132" s="87"/>
      <c r="S1132" s="87">
        <f>SUM(B1132:R1132)</f>
        <v>0</v>
      </c>
      <c r="T1132" s="87">
        <f>IF(S1132=0,0,1)</f>
        <v>0</v>
      </c>
      <c r="U1132" s="87" t="b">
        <f>AND(V1132:X1132)</f>
        <v>0</v>
      </c>
      <c r="V1132" s="87" t="b">
        <f>(Requirements!K1134="Normative")</f>
        <v>0</v>
      </c>
      <c r="W1132" s="87" t="b">
        <f>AND(Requirements!L1134&lt;&gt;"Non-testable",Requirements!L1134&lt;&gt;"Deleted",Requirements!L1134&lt;&gt;"")</f>
        <v>1</v>
      </c>
      <c r="X1132" s="87" t="b">
        <f>(VLOOKUP(Requirements!I1134,Scope[[Role]:[Description]],2,FALSE)="In")</f>
        <v>1</v>
      </c>
      <c r="Y1132" s="87">
        <f>IF(U1132,T1132, 0)</f>
        <v>0</v>
      </c>
    </row>
    <row r="1133" spans="1:25">
      <c r="A1133" s="49" t="str">
        <f>Requirements!A1135</f>
        <v>MS-FSA_R702</v>
      </c>
      <c r="B1133" s="87"/>
      <c r="C1133" s="87"/>
      <c r="D1133" s="87"/>
      <c r="E1133" s="87"/>
      <c r="F1133" s="87"/>
      <c r="G1133" s="87"/>
      <c r="H1133" s="87"/>
      <c r="I1133" s="87"/>
      <c r="J1133" s="87"/>
      <c r="K1133" s="87"/>
      <c r="L1133" s="87"/>
      <c r="M1133" s="87"/>
      <c r="N1133" s="87"/>
      <c r="O1133" s="87"/>
      <c r="P1133" s="87"/>
      <c r="Q1133" s="87"/>
      <c r="R1133" s="87"/>
      <c r="S1133" s="87">
        <f>SUM(B1133:R1133)</f>
        <v>0</v>
      </c>
      <c r="T1133" s="87">
        <f>IF(S1133=0,0,1)</f>
        <v>0</v>
      </c>
      <c r="U1133" s="87" t="b">
        <f>AND(V1133:X1133)</f>
        <v>0</v>
      </c>
      <c r="V1133" s="87" t="b">
        <f>(Requirements!K1135="Normative")</f>
        <v>0</v>
      </c>
      <c r="W1133" s="87" t="b">
        <f>AND(Requirements!L1135&lt;&gt;"Non-testable",Requirements!L1135&lt;&gt;"Deleted",Requirements!L1135&lt;&gt;"")</f>
        <v>1</v>
      </c>
      <c r="X1133" s="87" t="b">
        <f>(VLOOKUP(Requirements!I1135,Scope[[Role]:[Description]],2,FALSE)="In")</f>
        <v>1</v>
      </c>
      <c r="Y1133" s="87">
        <f>IF(U1133,T1133, 0)</f>
        <v>0</v>
      </c>
    </row>
    <row r="1134" spans="1:25">
      <c r="A1134" s="49" t="str">
        <f>Requirements!A1136</f>
        <v>MS-FSA_R703</v>
      </c>
      <c r="B1134" s="87"/>
      <c r="C1134" s="87"/>
      <c r="D1134" s="87"/>
      <c r="E1134" s="87"/>
      <c r="F1134" s="87"/>
      <c r="G1134" s="87"/>
      <c r="H1134" s="87"/>
      <c r="I1134" s="87"/>
      <c r="J1134" s="87"/>
      <c r="K1134" s="87"/>
      <c r="L1134" s="87"/>
      <c r="M1134" s="87"/>
      <c r="N1134" s="87"/>
      <c r="O1134" s="87"/>
      <c r="P1134" s="87"/>
      <c r="Q1134" s="87"/>
      <c r="R1134" s="87"/>
      <c r="S1134" s="87">
        <f>SUM(B1134:R1134)</f>
        <v>0</v>
      </c>
      <c r="T1134" s="87">
        <f>IF(S1134=0,0,1)</f>
        <v>0</v>
      </c>
      <c r="U1134" s="87" t="b">
        <f>AND(V1134:X1134)</f>
        <v>0</v>
      </c>
      <c r="V1134" s="87" t="b">
        <f>(Requirements!K1136="Normative")</f>
        <v>0</v>
      </c>
      <c r="W1134" s="87" t="b">
        <f>AND(Requirements!L1136&lt;&gt;"Non-testable",Requirements!L1136&lt;&gt;"Deleted",Requirements!L1136&lt;&gt;"")</f>
        <v>1</v>
      </c>
      <c r="X1134" s="87" t="b">
        <f>(VLOOKUP(Requirements!I1136,Scope[[Role]:[Description]],2,FALSE)="In")</f>
        <v>1</v>
      </c>
      <c r="Y1134" s="87">
        <f>IF(U1134,T1134, 0)</f>
        <v>0</v>
      </c>
    </row>
    <row r="1135" spans="1:25">
      <c r="A1135" s="156" t="str">
        <f>Requirements!A1137</f>
        <v>MS-FSA_R708</v>
      </c>
      <c r="B1135" s="87"/>
      <c r="C1135" s="87"/>
      <c r="D1135" s="87"/>
      <c r="E1135" s="87">
        <v>1</v>
      </c>
      <c r="F1135" s="87"/>
      <c r="G1135" s="87"/>
      <c r="H1135" s="87"/>
      <c r="I1135" s="87"/>
      <c r="J1135" s="87"/>
      <c r="K1135" s="87"/>
      <c r="L1135" s="87"/>
      <c r="M1135" s="87"/>
      <c r="N1135" s="87"/>
      <c r="O1135" s="87"/>
      <c r="P1135" s="87"/>
      <c r="Q1135" s="87"/>
      <c r="R1135" s="87"/>
      <c r="S1135" s="87">
        <f>SUM(B1135:R1135)</f>
        <v>1</v>
      </c>
      <c r="T1135" s="52">
        <f>IF(S1135=0,0,1)</f>
        <v>1</v>
      </c>
      <c r="U1135" s="52" t="b">
        <f>AND(V1135:X1135)</f>
        <v>1</v>
      </c>
      <c r="V1135" s="87" t="b">
        <f>(Requirements!K1137="Normative")</f>
        <v>1</v>
      </c>
      <c r="W1135" s="87" t="b">
        <f>AND(Requirements!L1137&lt;&gt;"Non-testable",Requirements!L1137&lt;&gt;"Deleted",Requirements!L1137&lt;&gt;"")</f>
        <v>1</v>
      </c>
      <c r="X1135" s="87" t="b">
        <f>(VLOOKUP(Requirements!I1137,Scope[[Role]:[Description]],2,FALSE)="In")</f>
        <v>1</v>
      </c>
      <c r="Y1135" s="87">
        <f>IF(U1135,T1135, 0)</f>
        <v>1</v>
      </c>
    </row>
    <row r="1136" spans="1:25">
      <c r="A1136" s="49" t="str">
        <f>Requirements!A1138</f>
        <v>MS-FSA_R709</v>
      </c>
      <c r="B1136" s="87"/>
      <c r="C1136" s="87"/>
      <c r="D1136" s="87"/>
      <c r="E1136" s="87"/>
      <c r="F1136" s="87"/>
      <c r="G1136" s="87"/>
      <c r="H1136" s="87"/>
      <c r="I1136" s="87"/>
      <c r="J1136" s="87"/>
      <c r="K1136" s="87"/>
      <c r="L1136" s="87"/>
      <c r="M1136" s="87"/>
      <c r="N1136" s="87"/>
      <c r="O1136" s="87"/>
      <c r="P1136" s="87"/>
      <c r="Q1136" s="87"/>
      <c r="R1136" s="87"/>
      <c r="S1136" s="87">
        <f>SUM(B1136:R1136)</f>
        <v>0</v>
      </c>
      <c r="T1136" s="87">
        <f>IF(S1136=0,0,1)</f>
        <v>0</v>
      </c>
      <c r="U1136" s="87" t="b">
        <f>AND(V1136:X1136)</f>
        <v>0</v>
      </c>
      <c r="V1136" s="87" t="b">
        <f>(Requirements!K1138="Normative")</f>
        <v>0</v>
      </c>
      <c r="W1136" s="87" t="b">
        <f>AND(Requirements!L1138&lt;&gt;"Non-testable",Requirements!L1138&lt;&gt;"Deleted",Requirements!L1138&lt;&gt;"")</f>
        <v>1</v>
      </c>
      <c r="X1136" s="87" t="b">
        <f>(VLOOKUP(Requirements!I1138,Scope[[Role]:[Description]],2,FALSE)="In")</f>
        <v>1</v>
      </c>
      <c r="Y1136" s="87">
        <f>IF(U1136,T1136, 0)</f>
        <v>0</v>
      </c>
    </row>
    <row r="1137" spans="1:25">
      <c r="A1137" s="49" t="str">
        <f>Requirements!A1139</f>
        <v>MS-FSA_R710</v>
      </c>
      <c r="B1137" s="87"/>
      <c r="C1137" s="87"/>
      <c r="D1137" s="87"/>
      <c r="E1137" s="87"/>
      <c r="F1137" s="87"/>
      <c r="G1137" s="87"/>
      <c r="H1137" s="87"/>
      <c r="I1137" s="87"/>
      <c r="J1137" s="87"/>
      <c r="K1137" s="87"/>
      <c r="L1137" s="87"/>
      <c r="M1137" s="87"/>
      <c r="N1137" s="87"/>
      <c r="O1137" s="87"/>
      <c r="P1137" s="87"/>
      <c r="Q1137" s="87"/>
      <c r="R1137" s="87"/>
      <c r="S1137" s="87">
        <f>SUM(B1137:R1137)</f>
        <v>0</v>
      </c>
      <c r="T1137" s="87">
        <f>IF(S1137=0,0,1)</f>
        <v>0</v>
      </c>
      <c r="U1137" s="87" t="b">
        <f>AND(V1137:X1137)</f>
        <v>0</v>
      </c>
      <c r="V1137" s="87" t="b">
        <f>(Requirements!K1139="Normative")</f>
        <v>0</v>
      </c>
      <c r="W1137" s="87" t="b">
        <f>AND(Requirements!L1139&lt;&gt;"Non-testable",Requirements!L1139&lt;&gt;"Deleted",Requirements!L1139&lt;&gt;"")</f>
        <v>1</v>
      </c>
      <c r="X1137" s="87" t="b">
        <f>(VLOOKUP(Requirements!I1139,Scope[[Role]:[Description]],2,FALSE)="In")</f>
        <v>1</v>
      </c>
      <c r="Y1137" s="87">
        <f>IF(U1137,T1137, 0)</f>
        <v>0</v>
      </c>
    </row>
    <row r="1138" spans="1:25">
      <c r="A1138" s="156" t="str">
        <f>Requirements!A1140</f>
        <v>MS-FSA_R712</v>
      </c>
      <c r="B1138" s="87"/>
      <c r="C1138" s="87"/>
      <c r="D1138" s="87"/>
      <c r="E1138" s="87">
        <v>1</v>
      </c>
      <c r="F1138" s="87"/>
      <c r="G1138" s="87"/>
      <c r="H1138" s="87"/>
      <c r="I1138" s="87"/>
      <c r="J1138" s="87"/>
      <c r="K1138" s="87"/>
      <c r="L1138" s="87"/>
      <c r="M1138" s="87"/>
      <c r="N1138" s="87"/>
      <c r="O1138" s="87"/>
      <c r="P1138" s="87"/>
      <c r="Q1138" s="87"/>
      <c r="R1138" s="87"/>
      <c r="S1138" s="87">
        <f>SUM(B1138:R1138)</f>
        <v>1</v>
      </c>
      <c r="T1138" s="52">
        <f>IF(S1138=0,0,1)</f>
        <v>1</v>
      </c>
      <c r="U1138" s="52" t="b">
        <f>AND(V1138:X1138)</f>
        <v>1</v>
      </c>
      <c r="V1138" s="87" t="b">
        <f>(Requirements!K1140="Normative")</f>
        <v>1</v>
      </c>
      <c r="W1138" s="87" t="b">
        <f>AND(Requirements!L1140&lt;&gt;"Non-testable",Requirements!L1140&lt;&gt;"Deleted",Requirements!L1140&lt;&gt;"")</f>
        <v>1</v>
      </c>
      <c r="X1138" s="87" t="b">
        <f>(VLOOKUP(Requirements!I1140,Scope[[Role]:[Description]],2,FALSE)="In")</f>
        <v>1</v>
      </c>
      <c r="Y1138" s="87">
        <f>IF(U1138,T1138, 0)</f>
        <v>1</v>
      </c>
    </row>
    <row r="1139" spans="1:25">
      <c r="A1139" s="156" t="str">
        <f>Requirements!A1141</f>
        <v>MS-FSA_R713</v>
      </c>
      <c r="B1139" s="87"/>
      <c r="C1139" s="87"/>
      <c r="D1139" s="87"/>
      <c r="E1139" s="87">
        <v>1</v>
      </c>
      <c r="F1139" s="87"/>
      <c r="G1139" s="87"/>
      <c r="H1139" s="87"/>
      <c r="I1139" s="87"/>
      <c r="J1139" s="87"/>
      <c r="K1139" s="87"/>
      <c r="L1139" s="87"/>
      <c r="M1139" s="87"/>
      <c r="N1139" s="87"/>
      <c r="O1139" s="87"/>
      <c r="P1139" s="87"/>
      <c r="Q1139" s="87"/>
      <c r="R1139" s="87"/>
      <c r="S1139" s="87">
        <f>SUM(B1139:R1139)</f>
        <v>1</v>
      </c>
      <c r="T1139" s="52">
        <f>IF(S1139=0,0,1)</f>
        <v>1</v>
      </c>
      <c r="U1139" s="52" t="b">
        <f>AND(V1139:X1139)</f>
        <v>1</v>
      </c>
      <c r="V1139" s="87" t="b">
        <f>(Requirements!K1141="Normative")</f>
        <v>1</v>
      </c>
      <c r="W1139" s="87" t="b">
        <f>AND(Requirements!L1141&lt;&gt;"Non-testable",Requirements!L1141&lt;&gt;"Deleted",Requirements!L1141&lt;&gt;"")</f>
        <v>1</v>
      </c>
      <c r="X1139" s="87" t="b">
        <f>(VLOOKUP(Requirements!I1141,Scope[[Role]:[Description]],2,FALSE)="In")</f>
        <v>1</v>
      </c>
      <c r="Y1139" s="87">
        <f>IF(U1139,T1139, 0)</f>
        <v>1</v>
      </c>
    </row>
    <row r="1140" spans="1:25">
      <c r="A1140" s="49" t="str">
        <f>Requirements!A1142</f>
        <v>MS-FSA_R714</v>
      </c>
      <c r="B1140" s="87"/>
      <c r="C1140" s="87"/>
      <c r="D1140" s="87"/>
      <c r="E1140" s="87"/>
      <c r="F1140" s="87"/>
      <c r="G1140" s="87"/>
      <c r="H1140" s="87"/>
      <c r="I1140" s="87"/>
      <c r="J1140" s="87"/>
      <c r="K1140" s="87"/>
      <c r="L1140" s="87"/>
      <c r="M1140" s="87"/>
      <c r="N1140" s="87"/>
      <c r="O1140" s="87"/>
      <c r="P1140" s="87"/>
      <c r="Q1140" s="87"/>
      <c r="R1140" s="87"/>
      <c r="S1140" s="87">
        <f>SUM(B1140:R1140)</f>
        <v>0</v>
      </c>
      <c r="T1140" s="87">
        <f>IF(S1140=0,0,1)</f>
        <v>0</v>
      </c>
      <c r="U1140" s="87" t="b">
        <f>AND(V1140:X1140)</f>
        <v>0</v>
      </c>
      <c r="V1140" s="87" t="b">
        <f>(Requirements!K1142="Normative")</f>
        <v>1</v>
      </c>
      <c r="W1140" s="87" t="b">
        <f>AND(Requirements!L1142&lt;&gt;"Non-testable",Requirements!L1142&lt;&gt;"Deleted",Requirements!L1142&lt;&gt;"")</f>
        <v>0</v>
      </c>
      <c r="X1140" s="87" t="b">
        <f>(VLOOKUP(Requirements!I1142,Scope[[Role]:[Description]],2,FALSE)="In")</f>
        <v>1</v>
      </c>
      <c r="Y1140" s="87">
        <f>IF(U1140,T1140, 0)</f>
        <v>0</v>
      </c>
    </row>
    <row r="1141" spans="1:25">
      <c r="A1141" s="156" t="str">
        <f>Requirements!A1143</f>
        <v>MS-FSA_R715</v>
      </c>
      <c r="B1141" s="87"/>
      <c r="C1141" s="87"/>
      <c r="D1141" s="87"/>
      <c r="E1141" s="87">
        <v>1</v>
      </c>
      <c r="F1141" s="87"/>
      <c r="G1141" s="87"/>
      <c r="H1141" s="87"/>
      <c r="I1141" s="87"/>
      <c r="J1141" s="87"/>
      <c r="K1141" s="87"/>
      <c r="L1141" s="87"/>
      <c r="M1141" s="87"/>
      <c r="N1141" s="87"/>
      <c r="O1141" s="87"/>
      <c r="P1141" s="87"/>
      <c r="Q1141" s="87"/>
      <c r="R1141" s="87"/>
      <c r="S1141" s="87">
        <f>SUM(B1141:R1141)</f>
        <v>1</v>
      </c>
      <c r="T1141" s="52">
        <f>IF(S1141=0,0,1)</f>
        <v>1</v>
      </c>
      <c r="U1141" s="52" t="b">
        <f>AND(V1141:X1141)</f>
        <v>1</v>
      </c>
      <c r="V1141" s="87" t="b">
        <f>(Requirements!K1143="Normative")</f>
        <v>1</v>
      </c>
      <c r="W1141" s="87" t="b">
        <f>AND(Requirements!L1143&lt;&gt;"Non-testable",Requirements!L1143&lt;&gt;"Deleted",Requirements!L1143&lt;&gt;"")</f>
        <v>1</v>
      </c>
      <c r="X1141" s="87" t="b">
        <f>(VLOOKUP(Requirements!I1143,Scope[[Role]:[Description]],2,FALSE)="In")</f>
        <v>1</v>
      </c>
      <c r="Y1141" s="87">
        <f>IF(U1141,T1141, 0)</f>
        <v>1</v>
      </c>
    </row>
    <row r="1142" spans="1:25">
      <c r="A1142" s="156" t="str">
        <f>Requirements!A1144</f>
        <v>MS-FSA_R718</v>
      </c>
      <c r="B1142" s="87"/>
      <c r="C1142" s="87"/>
      <c r="D1142" s="87"/>
      <c r="E1142" s="87">
        <v>1</v>
      </c>
      <c r="F1142" s="87"/>
      <c r="G1142" s="87"/>
      <c r="H1142" s="87"/>
      <c r="I1142" s="87"/>
      <c r="J1142" s="87"/>
      <c r="K1142" s="87"/>
      <c r="L1142" s="87"/>
      <c r="M1142" s="87"/>
      <c r="N1142" s="87"/>
      <c r="O1142" s="87"/>
      <c r="P1142" s="87"/>
      <c r="Q1142" s="87"/>
      <c r="R1142" s="87"/>
      <c r="S1142" s="87">
        <f>SUM(B1142:R1142)</f>
        <v>1</v>
      </c>
      <c r="T1142" s="52">
        <f>IF(S1142=0,0,1)</f>
        <v>1</v>
      </c>
      <c r="U1142" s="52" t="b">
        <f>AND(V1142:X1142)</f>
        <v>1</v>
      </c>
      <c r="V1142" s="87" t="b">
        <f>(Requirements!K1144="Normative")</f>
        <v>1</v>
      </c>
      <c r="W1142" s="87" t="b">
        <f>AND(Requirements!L1144&lt;&gt;"Non-testable",Requirements!L1144&lt;&gt;"Deleted",Requirements!L1144&lt;&gt;"")</f>
        <v>1</v>
      </c>
      <c r="X1142" s="87" t="b">
        <f>(VLOOKUP(Requirements!I1144,Scope[[Role]:[Description]],2,FALSE)="In")</f>
        <v>1</v>
      </c>
      <c r="Y1142" s="87">
        <f>IF(U1142,T1142, 0)</f>
        <v>1</v>
      </c>
    </row>
    <row r="1143" spans="1:25">
      <c r="A1143" s="156" t="str">
        <f>Requirements!A1145</f>
        <v>MS-FSA_R719</v>
      </c>
      <c r="B1143" s="87"/>
      <c r="C1143" s="87"/>
      <c r="D1143" s="87"/>
      <c r="E1143" s="87">
        <v>1</v>
      </c>
      <c r="F1143" s="87"/>
      <c r="G1143" s="87"/>
      <c r="H1143" s="87"/>
      <c r="I1143" s="87"/>
      <c r="J1143" s="87"/>
      <c r="K1143" s="87"/>
      <c r="L1143" s="87"/>
      <c r="M1143" s="87"/>
      <c r="N1143" s="87"/>
      <c r="O1143" s="87"/>
      <c r="P1143" s="87"/>
      <c r="Q1143" s="87"/>
      <c r="R1143" s="87"/>
      <c r="S1143" s="87">
        <f>SUM(B1143:R1143)</f>
        <v>1</v>
      </c>
      <c r="T1143" s="52">
        <f>IF(S1143=0,0,1)</f>
        <v>1</v>
      </c>
      <c r="U1143" s="52" t="b">
        <f>AND(V1143:X1143)</f>
        <v>1</v>
      </c>
      <c r="V1143" s="87" t="b">
        <f>(Requirements!K1145="Normative")</f>
        <v>1</v>
      </c>
      <c r="W1143" s="87" t="b">
        <f>AND(Requirements!L1145&lt;&gt;"Non-testable",Requirements!L1145&lt;&gt;"Deleted",Requirements!L1145&lt;&gt;"")</f>
        <v>1</v>
      </c>
      <c r="X1143" s="87" t="b">
        <f>(VLOOKUP(Requirements!I1145,Scope[[Role]:[Description]],2,FALSE)="In")</f>
        <v>1</v>
      </c>
      <c r="Y1143" s="87">
        <f>IF(U1143,T1143, 0)</f>
        <v>1</v>
      </c>
    </row>
    <row r="1144" spans="1:25">
      <c r="A1144" s="156" t="str">
        <f>Requirements!A1146</f>
        <v>MS-FSA_R720</v>
      </c>
      <c r="B1144" s="87"/>
      <c r="C1144" s="87"/>
      <c r="D1144" s="87"/>
      <c r="E1144" s="87">
        <v>1</v>
      </c>
      <c r="F1144" s="87"/>
      <c r="G1144" s="87"/>
      <c r="H1144" s="87"/>
      <c r="I1144" s="87"/>
      <c r="J1144" s="87"/>
      <c r="K1144" s="87"/>
      <c r="L1144" s="87"/>
      <c r="M1144" s="87"/>
      <c r="N1144" s="87"/>
      <c r="O1144" s="87"/>
      <c r="P1144" s="87"/>
      <c r="Q1144" s="87"/>
      <c r="R1144" s="87"/>
      <c r="S1144" s="87">
        <f>SUM(B1144:R1144)</f>
        <v>1</v>
      </c>
      <c r="T1144" s="52">
        <f>IF(S1144=0,0,1)</f>
        <v>1</v>
      </c>
      <c r="U1144" s="52" t="b">
        <f>AND(V1144:X1144)</f>
        <v>1</v>
      </c>
      <c r="V1144" s="87" t="b">
        <f>(Requirements!K1146="Normative")</f>
        <v>1</v>
      </c>
      <c r="W1144" s="87" t="b">
        <f>AND(Requirements!L1146&lt;&gt;"Non-testable",Requirements!L1146&lt;&gt;"Deleted",Requirements!L1146&lt;&gt;"")</f>
        <v>1</v>
      </c>
      <c r="X1144" s="87" t="b">
        <f>(VLOOKUP(Requirements!I1146,Scope[[Role]:[Description]],2,FALSE)="In")</f>
        <v>1</v>
      </c>
      <c r="Y1144" s="87">
        <f>IF(U1144,T1144, 0)</f>
        <v>1</v>
      </c>
    </row>
    <row r="1145" spans="1:25">
      <c r="A1145" s="49" t="str">
        <f>Requirements!A1147</f>
        <v>MS-FSA_R721</v>
      </c>
      <c r="B1145" s="87"/>
      <c r="C1145" s="87"/>
      <c r="D1145" s="87"/>
      <c r="E1145" s="87"/>
      <c r="F1145" s="87"/>
      <c r="G1145" s="87"/>
      <c r="H1145" s="87"/>
      <c r="I1145" s="87"/>
      <c r="J1145" s="87"/>
      <c r="K1145" s="87"/>
      <c r="L1145" s="87"/>
      <c r="M1145" s="87"/>
      <c r="N1145" s="87"/>
      <c r="O1145" s="87"/>
      <c r="P1145" s="87"/>
      <c r="Q1145" s="87"/>
      <c r="R1145" s="87"/>
      <c r="S1145" s="87">
        <f>SUM(B1145:R1145)</f>
        <v>0</v>
      </c>
      <c r="T1145" s="87">
        <f>IF(S1145=0,0,1)</f>
        <v>0</v>
      </c>
      <c r="U1145" s="87" t="b">
        <f>AND(V1145:X1145)</f>
        <v>0</v>
      </c>
      <c r="V1145" s="87" t="b">
        <f>(Requirements!K1147="Normative")</f>
        <v>1</v>
      </c>
      <c r="W1145" s="87" t="b">
        <f>AND(Requirements!L1147&lt;&gt;"Non-testable",Requirements!L1147&lt;&gt;"Deleted",Requirements!L1147&lt;&gt;"")</f>
        <v>0</v>
      </c>
      <c r="X1145" s="87" t="b">
        <f>(VLOOKUP(Requirements!I1147,Scope[[Role]:[Description]],2,FALSE)="In")</f>
        <v>1</v>
      </c>
      <c r="Y1145" s="87">
        <f>IF(U1145,T1145, 0)</f>
        <v>0</v>
      </c>
    </row>
    <row r="1146" spans="1:25">
      <c r="A1146" s="49" t="str">
        <f>Requirements!A1148</f>
        <v>MS-FSA_R723</v>
      </c>
      <c r="B1146" s="87"/>
      <c r="C1146" s="87"/>
      <c r="D1146" s="87"/>
      <c r="E1146" s="87"/>
      <c r="F1146" s="87"/>
      <c r="G1146" s="87"/>
      <c r="H1146" s="87"/>
      <c r="I1146" s="87"/>
      <c r="J1146" s="87"/>
      <c r="K1146" s="87"/>
      <c r="L1146" s="87"/>
      <c r="M1146" s="87"/>
      <c r="N1146" s="87"/>
      <c r="O1146" s="87"/>
      <c r="P1146" s="87"/>
      <c r="Q1146" s="87"/>
      <c r="R1146" s="87"/>
      <c r="S1146" s="87">
        <f>SUM(B1146:R1146)</f>
        <v>0</v>
      </c>
      <c r="T1146" s="87">
        <f>IF(S1146=0,0,1)</f>
        <v>0</v>
      </c>
      <c r="U1146" s="87" t="b">
        <f>AND(V1146:X1146)</f>
        <v>0</v>
      </c>
      <c r="V1146" s="87" t="b">
        <f>(Requirements!K1148="Normative")</f>
        <v>1</v>
      </c>
      <c r="W1146" s="87" t="b">
        <f>AND(Requirements!L1148&lt;&gt;"Non-testable",Requirements!L1148&lt;&gt;"Deleted",Requirements!L1148&lt;&gt;"")</f>
        <v>0</v>
      </c>
      <c r="X1146" s="87" t="b">
        <f>(VLOOKUP(Requirements!I1148,Scope[[Role]:[Description]],2,FALSE)="In")</f>
        <v>1</v>
      </c>
      <c r="Y1146" s="87">
        <f>IF(U1146,T1146, 0)</f>
        <v>0</v>
      </c>
    </row>
    <row r="1147" spans="1:25">
      <c r="A1147" s="49" t="str">
        <f>Requirements!A1149</f>
        <v>MS-FSA_R724</v>
      </c>
      <c r="B1147" s="87"/>
      <c r="C1147" s="87"/>
      <c r="D1147" s="87"/>
      <c r="E1147" s="87"/>
      <c r="F1147" s="87"/>
      <c r="G1147" s="87"/>
      <c r="H1147" s="87"/>
      <c r="I1147" s="87"/>
      <c r="J1147" s="87"/>
      <c r="K1147" s="87"/>
      <c r="L1147" s="87"/>
      <c r="M1147" s="87"/>
      <c r="N1147" s="87"/>
      <c r="O1147" s="87"/>
      <c r="P1147" s="87"/>
      <c r="Q1147" s="87"/>
      <c r="R1147" s="87"/>
      <c r="S1147" s="87">
        <f>SUM(B1147:R1147)</f>
        <v>0</v>
      </c>
      <c r="T1147" s="87">
        <f>IF(S1147=0,0,1)</f>
        <v>0</v>
      </c>
      <c r="U1147" s="87" t="b">
        <f>AND(V1147:X1147)</f>
        <v>0</v>
      </c>
      <c r="V1147" s="87" t="b">
        <f>(Requirements!K1149="Normative")</f>
        <v>1</v>
      </c>
      <c r="W1147" s="87" t="b">
        <f>AND(Requirements!L1149&lt;&gt;"Non-testable",Requirements!L1149&lt;&gt;"Deleted",Requirements!L1149&lt;&gt;"")</f>
        <v>0</v>
      </c>
      <c r="X1147" s="87" t="b">
        <f>(VLOOKUP(Requirements!I1149,Scope[[Role]:[Description]],2,FALSE)="In")</f>
        <v>1</v>
      </c>
      <c r="Y1147" s="87">
        <f>IF(U1147,T1147, 0)</f>
        <v>0</v>
      </c>
    </row>
    <row r="1148" spans="1:25">
      <c r="A1148" s="49" t="str">
        <f>Requirements!A1150</f>
        <v>MS-FSA_R725</v>
      </c>
      <c r="B1148" s="87"/>
      <c r="C1148" s="87"/>
      <c r="D1148" s="87"/>
      <c r="E1148" s="87"/>
      <c r="F1148" s="87"/>
      <c r="G1148" s="87"/>
      <c r="H1148" s="87"/>
      <c r="I1148" s="87"/>
      <c r="J1148" s="87"/>
      <c r="K1148" s="87"/>
      <c r="L1148" s="87"/>
      <c r="M1148" s="87"/>
      <c r="N1148" s="87"/>
      <c r="O1148" s="87"/>
      <c r="P1148" s="87"/>
      <c r="Q1148" s="87"/>
      <c r="R1148" s="87"/>
      <c r="S1148" s="87">
        <f>SUM(B1148:R1148)</f>
        <v>0</v>
      </c>
      <c r="T1148" s="87">
        <f>IF(S1148=0,0,1)</f>
        <v>0</v>
      </c>
      <c r="U1148" s="87" t="b">
        <f>AND(V1148:X1148)</f>
        <v>0</v>
      </c>
      <c r="V1148" s="87" t="b">
        <f>(Requirements!K1150="Normative")</f>
        <v>1</v>
      </c>
      <c r="W1148" s="87" t="b">
        <f>AND(Requirements!L1150&lt;&gt;"Non-testable",Requirements!L1150&lt;&gt;"Deleted",Requirements!L1150&lt;&gt;"")</f>
        <v>0</v>
      </c>
      <c r="X1148" s="87" t="b">
        <f>(VLOOKUP(Requirements!I1150,Scope[[Role]:[Description]],2,FALSE)="In")</f>
        <v>1</v>
      </c>
      <c r="Y1148" s="87">
        <f>IF(U1148,T1148, 0)</f>
        <v>0</v>
      </c>
    </row>
    <row r="1149" spans="1:25">
      <c r="A1149" s="49" t="str">
        <f>Requirements!A1151</f>
        <v>MS-FSA_R726</v>
      </c>
      <c r="B1149" s="87"/>
      <c r="C1149" s="87"/>
      <c r="D1149" s="87"/>
      <c r="E1149" s="87"/>
      <c r="F1149" s="87"/>
      <c r="G1149" s="87"/>
      <c r="H1149" s="87"/>
      <c r="I1149" s="87"/>
      <c r="J1149" s="87"/>
      <c r="K1149" s="87"/>
      <c r="L1149" s="87"/>
      <c r="M1149" s="87"/>
      <c r="N1149" s="87"/>
      <c r="O1149" s="87"/>
      <c r="P1149" s="87"/>
      <c r="Q1149" s="87"/>
      <c r="R1149" s="87"/>
      <c r="S1149" s="87">
        <f>SUM(B1149:R1149)</f>
        <v>0</v>
      </c>
      <c r="T1149" s="87">
        <f>IF(S1149=0,0,1)</f>
        <v>0</v>
      </c>
      <c r="U1149" s="87" t="b">
        <f>AND(V1149:X1149)</f>
        <v>0</v>
      </c>
      <c r="V1149" s="87" t="b">
        <f>(Requirements!K1151="Normative")</f>
        <v>1</v>
      </c>
      <c r="W1149" s="87" t="b">
        <f>AND(Requirements!L1151&lt;&gt;"Non-testable",Requirements!L1151&lt;&gt;"Deleted",Requirements!L1151&lt;&gt;"")</f>
        <v>0</v>
      </c>
      <c r="X1149" s="87" t="b">
        <f>(VLOOKUP(Requirements!I1151,Scope[[Role]:[Description]],2,FALSE)="In")</f>
        <v>1</v>
      </c>
      <c r="Y1149" s="87">
        <f>IF(U1149,T1149, 0)</f>
        <v>0</v>
      </c>
    </row>
    <row r="1150" spans="1:25">
      <c r="A1150" s="49" t="str">
        <f>Requirements!A1152</f>
        <v>MS-FSA_R4586</v>
      </c>
      <c r="B1150" s="87"/>
      <c r="C1150" s="87"/>
      <c r="D1150" s="87"/>
      <c r="E1150" s="87"/>
      <c r="F1150" s="87"/>
      <c r="G1150" s="87"/>
      <c r="H1150" s="87"/>
      <c r="I1150" s="87"/>
      <c r="J1150" s="87"/>
      <c r="K1150" s="87"/>
      <c r="L1150" s="87"/>
      <c r="M1150" s="87"/>
      <c r="N1150" s="87"/>
      <c r="O1150" s="87"/>
      <c r="P1150" s="87"/>
      <c r="Q1150" s="87"/>
      <c r="R1150" s="87"/>
      <c r="S1150" s="87">
        <f>SUM(B1150:R1150)</f>
        <v>0</v>
      </c>
      <c r="T1150" s="87">
        <f>IF(S1150=0,0,1)</f>
        <v>0</v>
      </c>
      <c r="U1150" s="87" t="b">
        <f>AND(V1150:X1150)</f>
        <v>0</v>
      </c>
      <c r="V1150" s="87" t="b">
        <f>(Requirements!K1152="Normative")</f>
        <v>1</v>
      </c>
      <c r="W1150" s="87" t="b">
        <f>AND(Requirements!L1152&lt;&gt;"Non-testable",Requirements!L1152&lt;&gt;"Deleted",Requirements!L1152&lt;&gt;"")</f>
        <v>0</v>
      </c>
      <c r="X1150" s="87" t="b">
        <f>(VLOOKUP(Requirements!I1152,Scope[[Role]:[Description]],2,FALSE)="In")</f>
        <v>1</v>
      </c>
      <c r="Y1150" s="87">
        <f>IF(U1150,T1150, 0)</f>
        <v>0</v>
      </c>
    </row>
    <row r="1151" spans="1:25">
      <c r="A1151" s="49" t="str">
        <f>Requirements!A1153</f>
        <v>MS-FSA_R4587</v>
      </c>
      <c r="B1151" s="87"/>
      <c r="C1151" s="87"/>
      <c r="D1151" s="87"/>
      <c r="E1151" s="87"/>
      <c r="F1151" s="87"/>
      <c r="G1151" s="87"/>
      <c r="H1151" s="87"/>
      <c r="I1151" s="87"/>
      <c r="J1151" s="87"/>
      <c r="K1151" s="87"/>
      <c r="L1151" s="87"/>
      <c r="M1151" s="87"/>
      <c r="N1151" s="87"/>
      <c r="O1151" s="87"/>
      <c r="P1151" s="87"/>
      <c r="Q1151" s="87"/>
      <c r="R1151" s="87"/>
      <c r="S1151" s="87">
        <f>SUM(B1151:R1151)</f>
        <v>0</v>
      </c>
      <c r="T1151" s="87">
        <f>IF(S1151=0,0,1)</f>
        <v>0</v>
      </c>
      <c r="U1151" s="87" t="b">
        <f>AND(V1151:X1151)</f>
        <v>0</v>
      </c>
      <c r="V1151" s="87" t="b">
        <f>(Requirements!K1153="Normative")</f>
        <v>1</v>
      </c>
      <c r="W1151" s="87" t="b">
        <f>AND(Requirements!L1153&lt;&gt;"Non-testable",Requirements!L1153&lt;&gt;"Deleted",Requirements!L1153&lt;&gt;"")</f>
        <v>0</v>
      </c>
      <c r="X1151" s="87" t="b">
        <f>(VLOOKUP(Requirements!I1153,Scope[[Role]:[Description]],2,FALSE)="In")</f>
        <v>1</v>
      </c>
      <c r="Y1151" s="87">
        <f>IF(U1151,T1151, 0)</f>
        <v>0</v>
      </c>
    </row>
    <row r="1152" spans="1:25">
      <c r="A1152" s="49" t="str">
        <f>Requirements!A1154</f>
        <v>MS-FSA_R4588</v>
      </c>
      <c r="B1152" s="87"/>
      <c r="C1152" s="87"/>
      <c r="D1152" s="87"/>
      <c r="E1152" s="87"/>
      <c r="F1152" s="87"/>
      <c r="G1152" s="87"/>
      <c r="H1152" s="87"/>
      <c r="I1152" s="87"/>
      <c r="J1152" s="87"/>
      <c r="K1152" s="87"/>
      <c r="L1152" s="87"/>
      <c r="M1152" s="87"/>
      <c r="N1152" s="87"/>
      <c r="O1152" s="87"/>
      <c r="P1152" s="87"/>
      <c r="Q1152" s="87"/>
      <c r="R1152" s="87"/>
      <c r="S1152" s="87">
        <f>SUM(B1152:R1152)</f>
        <v>0</v>
      </c>
      <c r="T1152" s="87">
        <f>IF(S1152=0,0,1)</f>
        <v>0</v>
      </c>
      <c r="U1152" s="87" t="b">
        <f>AND(V1152:X1152)</f>
        <v>0</v>
      </c>
      <c r="V1152" s="87" t="b">
        <f>(Requirements!K1154="Normative")</f>
        <v>1</v>
      </c>
      <c r="W1152" s="87" t="b">
        <f>AND(Requirements!L1154&lt;&gt;"Non-testable",Requirements!L1154&lt;&gt;"Deleted",Requirements!L1154&lt;&gt;"")</f>
        <v>0</v>
      </c>
      <c r="X1152" s="87" t="b">
        <f>(VLOOKUP(Requirements!I1154,Scope[[Role]:[Description]],2,FALSE)="In")</f>
        <v>1</v>
      </c>
      <c r="Y1152" s="87">
        <f>IF(U1152,T1152, 0)</f>
        <v>0</v>
      </c>
    </row>
    <row r="1153" spans="1:25">
      <c r="A1153" s="156" t="str">
        <f>Requirements!A1155</f>
        <v>MS-FSA_R727</v>
      </c>
      <c r="B1153" s="87"/>
      <c r="C1153" s="87"/>
      <c r="D1153" s="87"/>
      <c r="E1153" s="87">
        <v>1</v>
      </c>
      <c r="F1153" s="87"/>
      <c r="G1153" s="87"/>
      <c r="H1153" s="87"/>
      <c r="I1153" s="87"/>
      <c r="J1153" s="87"/>
      <c r="K1153" s="87"/>
      <c r="L1153" s="87"/>
      <c r="M1153" s="87"/>
      <c r="N1153" s="87"/>
      <c r="O1153" s="87"/>
      <c r="P1153" s="87"/>
      <c r="Q1153" s="87"/>
      <c r="R1153" s="87"/>
      <c r="S1153" s="87">
        <f>SUM(B1153:R1153)</f>
        <v>1</v>
      </c>
      <c r="T1153" s="52">
        <f>IF(S1153=0,0,1)</f>
        <v>1</v>
      </c>
      <c r="U1153" s="52" t="b">
        <f>AND(V1153:X1153)</f>
        <v>1</v>
      </c>
      <c r="V1153" s="87" t="b">
        <f>(Requirements!K1155="Normative")</f>
        <v>1</v>
      </c>
      <c r="W1153" s="87" t="b">
        <f>AND(Requirements!L1155&lt;&gt;"Non-testable",Requirements!L1155&lt;&gt;"Deleted",Requirements!L1155&lt;&gt;"")</f>
        <v>1</v>
      </c>
      <c r="X1153" s="87" t="b">
        <f>(VLOOKUP(Requirements!I1155,Scope[[Role]:[Description]],2,FALSE)="In")</f>
        <v>1</v>
      </c>
      <c r="Y1153" s="87">
        <f>IF(U1153,T1153, 0)</f>
        <v>1</v>
      </c>
    </row>
    <row r="1154" spans="1:25">
      <c r="A1154" s="49" t="str">
        <f>Requirements!A1156</f>
        <v>MS-FSA_R3757</v>
      </c>
      <c r="B1154" s="87"/>
      <c r="C1154" s="87"/>
      <c r="D1154" s="87"/>
      <c r="E1154" s="87"/>
      <c r="F1154" s="87"/>
      <c r="G1154" s="87"/>
      <c r="H1154" s="87"/>
      <c r="I1154" s="87"/>
      <c r="J1154" s="87"/>
      <c r="K1154" s="87"/>
      <c r="L1154" s="87"/>
      <c r="M1154" s="87"/>
      <c r="N1154" s="87"/>
      <c r="O1154" s="87"/>
      <c r="P1154" s="87"/>
      <c r="Q1154" s="87"/>
      <c r="R1154" s="87"/>
      <c r="S1154" s="87">
        <f>SUM(B1154:R1154)</f>
        <v>0</v>
      </c>
      <c r="T1154" s="87">
        <f>IF(S1154=0,0,1)</f>
        <v>0</v>
      </c>
      <c r="U1154" s="87" t="b">
        <f>AND(V1154:X1154)</f>
        <v>0</v>
      </c>
      <c r="V1154" s="87" t="b">
        <f>(Requirements!K1156="Normative")</f>
        <v>1</v>
      </c>
      <c r="W1154" s="87" t="b">
        <f>AND(Requirements!L1156&lt;&gt;"Non-testable",Requirements!L1156&lt;&gt;"Deleted",Requirements!L1156&lt;&gt;"")</f>
        <v>0</v>
      </c>
      <c r="X1154" s="87" t="b">
        <f>(VLOOKUP(Requirements!I1156,Scope[[Role]:[Description]],2,FALSE)="In")</f>
        <v>1</v>
      </c>
      <c r="Y1154" s="87">
        <f>IF(U1154,T1154, 0)</f>
        <v>0</v>
      </c>
    </row>
    <row r="1155" spans="1:25">
      <c r="A1155" s="49" t="str">
        <f>Requirements!A1157</f>
        <v>MS-FSA_R729</v>
      </c>
      <c r="B1155" s="87"/>
      <c r="C1155" s="87"/>
      <c r="D1155" s="87"/>
      <c r="E1155" s="87"/>
      <c r="F1155" s="87"/>
      <c r="G1155" s="87"/>
      <c r="H1155" s="87"/>
      <c r="I1155" s="87"/>
      <c r="J1155" s="87"/>
      <c r="K1155" s="87"/>
      <c r="L1155" s="87"/>
      <c r="M1155" s="87"/>
      <c r="N1155" s="87"/>
      <c r="O1155" s="87"/>
      <c r="P1155" s="87"/>
      <c r="Q1155" s="87"/>
      <c r="R1155" s="87"/>
      <c r="S1155" s="87">
        <f>SUM(B1155:R1155)</f>
        <v>0</v>
      </c>
      <c r="T1155" s="87">
        <f>IF(S1155=0,0,1)</f>
        <v>0</v>
      </c>
      <c r="U1155" s="87" t="b">
        <f>AND(V1155:X1155)</f>
        <v>0</v>
      </c>
      <c r="V1155" s="87" t="b">
        <f>(Requirements!K1157="Normative")</f>
        <v>1</v>
      </c>
      <c r="W1155" s="87" t="b">
        <f>AND(Requirements!L1157&lt;&gt;"Non-testable",Requirements!L1157&lt;&gt;"Deleted",Requirements!L1157&lt;&gt;"")</f>
        <v>0</v>
      </c>
      <c r="X1155" s="87" t="b">
        <f>(VLOOKUP(Requirements!I1157,Scope[[Role]:[Description]],2,FALSE)="In")</f>
        <v>1</v>
      </c>
      <c r="Y1155" s="87">
        <f>IF(U1155,T1155, 0)</f>
        <v>0</v>
      </c>
    </row>
    <row r="1156" spans="1:25">
      <c r="A1156" s="49" t="str">
        <f>Requirements!A1158</f>
        <v>MS-FSA_R730</v>
      </c>
      <c r="B1156" s="87"/>
      <c r="C1156" s="87"/>
      <c r="D1156" s="87"/>
      <c r="E1156" s="87"/>
      <c r="F1156" s="87"/>
      <c r="G1156" s="87"/>
      <c r="H1156" s="87"/>
      <c r="I1156" s="87"/>
      <c r="J1156" s="87"/>
      <c r="K1156" s="87"/>
      <c r="L1156" s="87"/>
      <c r="M1156" s="87"/>
      <c r="N1156" s="87"/>
      <c r="O1156" s="87"/>
      <c r="P1156" s="87"/>
      <c r="Q1156" s="87"/>
      <c r="R1156" s="87"/>
      <c r="S1156" s="87">
        <f>SUM(B1156:R1156)</f>
        <v>0</v>
      </c>
      <c r="T1156" s="87">
        <f>IF(S1156=0,0,1)</f>
        <v>0</v>
      </c>
      <c r="U1156" s="87" t="b">
        <f>AND(V1156:X1156)</f>
        <v>0</v>
      </c>
      <c r="V1156" s="87" t="b">
        <f>(Requirements!K1158="Normative")</f>
        <v>1</v>
      </c>
      <c r="W1156" s="87" t="b">
        <f>AND(Requirements!L1158&lt;&gt;"Non-testable",Requirements!L1158&lt;&gt;"Deleted",Requirements!L1158&lt;&gt;"")</f>
        <v>0</v>
      </c>
      <c r="X1156" s="87" t="b">
        <f>(VLOOKUP(Requirements!I1158,Scope[[Role]:[Description]],2,FALSE)="In")</f>
        <v>1</v>
      </c>
      <c r="Y1156" s="87">
        <f>IF(U1156,T1156, 0)</f>
        <v>0</v>
      </c>
    </row>
    <row r="1157" spans="1:25">
      <c r="A1157" s="157" t="str">
        <f>Requirements!A1159</f>
        <v>MS-FSA_R731</v>
      </c>
      <c r="B1157" s="87"/>
      <c r="C1157" s="87"/>
      <c r="D1157" s="87"/>
      <c r="E1157" s="87"/>
      <c r="F1157" s="87"/>
      <c r="G1157" s="87"/>
      <c r="H1157" s="87"/>
      <c r="I1157" s="87"/>
      <c r="J1157" s="87"/>
      <c r="K1157" s="87"/>
      <c r="L1157" s="87"/>
      <c r="M1157" s="87"/>
      <c r="N1157" s="87"/>
      <c r="O1157" s="87"/>
      <c r="P1157" s="87"/>
      <c r="Q1157" s="87"/>
      <c r="R1157" s="87"/>
      <c r="S1157" s="87">
        <f>SUM(B1157:R1157)</f>
        <v>0</v>
      </c>
      <c r="T1157" s="77">
        <f>IF(S1157=0,0,1)</f>
        <v>0</v>
      </c>
      <c r="U1157" s="77" t="b">
        <f>AND(V1157:X1157)</f>
        <v>1</v>
      </c>
      <c r="V1157" s="87" t="b">
        <f>(Requirements!K1159="Normative")</f>
        <v>1</v>
      </c>
      <c r="W1157" s="87" t="b">
        <f>AND(Requirements!L1159&lt;&gt;"Non-testable",Requirements!L1159&lt;&gt;"Deleted",Requirements!L1159&lt;&gt;"")</f>
        <v>1</v>
      </c>
      <c r="X1157" s="87" t="b">
        <f>(VLOOKUP(Requirements!I1159,Scope[[Role]:[Description]],2,FALSE)="In")</f>
        <v>1</v>
      </c>
      <c r="Y1157" s="87">
        <f>IF(U1157,T1157, 0)</f>
        <v>0</v>
      </c>
    </row>
    <row r="1158" spans="1:25">
      <c r="A1158" s="49" t="str">
        <f>Requirements!A1160</f>
        <v>MS-FSA_R4589</v>
      </c>
      <c r="B1158" s="87"/>
      <c r="C1158" s="87"/>
      <c r="D1158" s="87"/>
      <c r="E1158" s="87"/>
      <c r="F1158" s="87"/>
      <c r="G1158" s="87"/>
      <c r="H1158" s="87"/>
      <c r="I1158" s="87"/>
      <c r="J1158" s="87"/>
      <c r="K1158" s="87"/>
      <c r="L1158" s="87"/>
      <c r="M1158" s="87"/>
      <c r="N1158" s="87"/>
      <c r="O1158" s="87"/>
      <c r="P1158" s="87"/>
      <c r="Q1158" s="87"/>
      <c r="R1158" s="87"/>
      <c r="S1158" s="87">
        <f>SUM(B1158:R1158)</f>
        <v>0</v>
      </c>
      <c r="T1158" s="87">
        <f>IF(S1158=0,0,1)</f>
        <v>0</v>
      </c>
      <c r="U1158" s="87" t="b">
        <f>AND(V1158:X1158)</f>
        <v>0</v>
      </c>
      <c r="V1158" s="87" t="b">
        <f>(Requirements!K1160="Normative")</f>
        <v>1</v>
      </c>
      <c r="W1158" s="87" t="b">
        <f>AND(Requirements!L1160&lt;&gt;"Non-testable",Requirements!L1160&lt;&gt;"Deleted",Requirements!L1160&lt;&gt;"")</f>
        <v>0</v>
      </c>
      <c r="X1158" s="87" t="b">
        <f>(VLOOKUP(Requirements!I1160,Scope[[Role]:[Description]],2,FALSE)="In")</f>
        <v>1</v>
      </c>
      <c r="Y1158" s="87">
        <f>IF(U1158,T1158, 0)</f>
        <v>0</v>
      </c>
    </row>
    <row r="1159" spans="1:25">
      <c r="A1159" s="49" t="str">
        <f>Requirements!A1161</f>
        <v>MS-FSA_R4590</v>
      </c>
      <c r="B1159" s="87"/>
      <c r="C1159" s="87"/>
      <c r="D1159" s="87"/>
      <c r="E1159" s="87"/>
      <c r="F1159" s="87"/>
      <c r="G1159" s="87"/>
      <c r="H1159" s="87"/>
      <c r="I1159" s="87"/>
      <c r="J1159" s="87"/>
      <c r="K1159" s="87"/>
      <c r="L1159" s="87"/>
      <c r="M1159" s="87"/>
      <c r="N1159" s="87"/>
      <c r="O1159" s="87"/>
      <c r="P1159" s="87"/>
      <c r="Q1159" s="87"/>
      <c r="R1159" s="87"/>
      <c r="S1159" s="87">
        <f>SUM(B1159:R1159)</f>
        <v>0</v>
      </c>
      <c r="T1159" s="87">
        <f>IF(S1159=0,0,1)</f>
        <v>0</v>
      </c>
      <c r="U1159" s="87" t="b">
        <f>AND(V1159:X1159)</f>
        <v>0</v>
      </c>
      <c r="V1159" s="87" t="b">
        <f>(Requirements!K1161="Normative")</f>
        <v>1</v>
      </c>
      <c r="W1159" s="87" t="b">
        <f>AND(Requirements!L1161&lt;&gt;"Non-testable",Requirements!L1161&lt;&gt;"Deleted",Requirements!L1161&lt;&gt;"")</f>
        <v>0</v>
      </c>
      <c r="X1159" s="87" t="b">
        <f>(VLOOKUP(Requirements!I1161,Scope[[Role]:[Description]],2,FALSE)="In")</f>
        <v>1</v>
      </c>
      <c r="Y1159" s="87">
        <f>IF(U1159,T1159, 0)</f>
        <v>0</v>
      </c>
    </row>
    <row r="1160" spans="1:25">
      <c r="A1160" s="49" t="str">
        <f>Requirements!A1162</f>
        <v>MS-FSA_R1714</v>
      </c>
      <c r="B1160" s="87"/>
      <c r="C1160" s="87"/>
      <c r="D1160" s="87"/>
      <c r="E1160" s="87"/>
      <c r="F1160" s="87"/>
      <c r="G1160" s="87"/>
      <c r="H1160" s="87"/>
      <c r="I1160" s="87"/>
      <c r="J1160" s="87"/>
      <c r="K1160" s="87"/>
      <c r="L1160" s="87"/>
      <c r="M1160" s="87"/>
      <c r="N1160" s="87"/>
      <c r="O1160" s="87"/>
      <c r="P1160" s="87"/>
      <c r="Q1160" s="87"/>
      <c r="R1160" s="87"/>
      <c r="S1160" s="87">
        <f>SUM(B1160:R1160)</f>
        <v>0</v>
      </c>
      <c r="T1160" s="87">
        <f>IF(S1160=0,0,1)</f>
        <v>0</v>
      </c>
      <c r="U1160" s="87" t="b">
        <f>AND(V1160:X1160)</f>
        <v>0</v>
      </c>
      <c r="V1160" s="87" t="b">
        <f>(Requirements!K1162="Normative")</f>
        <v>1</v>
      </c>
      <c r="W1160" s="87" t="b">
        <f>AND(Requirements!L1162&lt;&gt;"Non-testable",Requirements!L1162&lt;&gt;"Deleted",Requirements!L1162&lt;&gt;"")</f>
        <v>0</v>
      </c>
      <c r="X1160" s="87" t="b">
        <f>(VLOOKUP(Requirements!I1162,Scope[[Role]:[Description]],2,FALSE)="In")</f>
        <v>1</v>
      </c>
      <c r="Y1160" s="87">
        <f>IF(U1160,T1160, 0)</f>
        <v>0</v>
      </c>
    </row>
    <row r="1161" spans="1:25">
      <c r="A1161" s="49" t="str">
        <f>Requirements!A1163</f>
        <v>MS-FSA_R1715</v>
      </c>
      <c r="B1161" s="87"/>
      <c r="C1161" s="87"/>
      <c r="D1161" s="87"/>
      <c r="E1161" s="87"/>
      <c r="F1161" s="87"/>
      <c r="G1161" s="87"/>
      <c r="H1161" s="87"/>
      <c r="I1161" s="87"/>
      <c r="J1161" s="87"/>
      <c r="K1161" s="87"/>
      <c r="L1161" s="87"/>
      <c r="M1161" s="87"/>
      <c r="N1161" s="87"/>
      <c r="O1161" s="87"/>
      <c r="P1161" s="87"/>
      <c r="Q1161" s="87"/>
      <c r="R1161" s="87"/>
      <c r="S1161" s="87">
        <f>SUM(B1161:R1161)</f>
        <v>0</v>
      </c>
      <c r="T1161" s="87">
        <f>IF(S1161=0,0,1)</f>
        <v>0</v>
      </c>
      <c r="U1161" s="87" t="b">
        <f>AND(V1161:X1161)</f>
        <v>0</v>
      </c>
      <c r="V1161" s="87" t="b">
        <f>(Requirements!K1163="Normative")</f>
        <v>1</v>
      </c>
      <c r="W1161" s="87" t="b">
        <f>AND(Requirements!L1163&lt;&gt;"Non-testable",Requirements!L1163&lt;&gt;"Deleted",Requirements!L1163&lt;&gt;"")</f>
        <v>0</v>
      </c>
      <c r="X1161" s="87" t="b">
        <f>(VLOOKUP(Requirements!I1163,Scope[[Role]:[Description]],2,FALSE)="In")</f>
        <v>1</v>
      </c>
      <c r="Y1161" s="87">
        <f>IF(U1161,T1161, 0)</f>
        <v>0</v>
      </c>
    </row>
    <row r="1162" spans="1:25">
      <c r="A1162" s="157" t="str">
        <f>Requirements!A1164</f>
        <v>MS-FSA_R2429</v>
      </c>
      <c r="B1162" s="87"/>
      <c r="C1162" s="87"/>
      <c r="D1162" s="87"/>
      <c r="E1162" s="87"/>
      <c r="F1162" s="87"/>
      <c r="G1162" s="87"/>
      <c r="H1162" s="87"/>
      <c r="I1162" s="87"/>
      <c r="J1162" s="87"/>
      <c r="K1162" s="87"/>
      <c r="L1162" s="87"/>
      <c r="M1162" s="87"/>
      <c r="N1162" s="87"/>
      <c r="O1162" s="87"/>
      <c r="P1162" s="87"/>
      <c r="Q1162" s="87"/>
      <c r="R1162" s="87"/>
      <c r="S1162" s="87">
        <f>SUM(B1162:R1162)</f>
        <v>0</v>
      </c>
      <c r="T1162" s="77">
        <f>IF(S1162=0,0,1)</f>
        <v>0</v>
      </c>
      <c r="U1162" s="77" t="b">
        <f>AND(V1162:X1162)</f>
        <v>1</v>
      </c>
      <c r="V1162" s="87" t="b">
        <f>(Requirements!K1164="Normative")</f>
        <v>1</v>
      </c>
      <c r="W1162" s="87" t="b">
        <f>AND(Requirements!L1164&lt;&gt;"Non-testable",Requirements!L1164&lt;&gt;"Deleted",Requirements!L1164&lt;&gt;"")</f>
        <v>1</v>
      </c>
      <c r="X1162" s="87" t="b">
        <f>(VLOOKUP(Requirements!I1164,Scope[[Role]:[Description]],2,FALSE)="In")</f>
        <v>1</v>
      </c>
      <c r="Y1162" s="87">
        <f>IF(U1162,T1162, 0)</f>
        <v>0</v>
      </c>
    </row>
    <row r="1163" spans="1:25">
      <c r="A1163" s="157" t="str">
        <f>Requirements!A1165</f>
        <v>MS-FSA_R733</v>
      </c>
      <c r="B1163" s="87"/>
      <c r="C1163" s="87"/>
      <c r="D1163" s="87"/>
      <c r="E1163" s="87"/>
      <c r="F1163" s="87"/>
      <c r="G1163" s="87"/>
      <c r="H1163" s="87"/>
      <c r="I1163" s="87"/>
      <c r="J1163" s="87"/>
      <c r="K1163" s="87"/>
      <c r="L1163" s="87"/>
      <c r="M1163" s="87"/>
      <c r="N1163" s="87"/>
      <c r="O1163" s="87"/>
      <c r="P1163" s="87"/>
      <c r="Q1163" s="87"/>
      <c r="R1163" s="87"/>
      <c r="S1163" s="87">
        <f>SUM(B1163:R1163)</f>
        <v>0</v>
      </c>
      <c r="T1163" s="77">
        <f>IF(S1163=0,0,1)</f>
        <v>0</v>
      </c>
      <c r="U1163" s="77" t="b">
        <f>AND(V1163:X1163)</f>
        <v>1</v>
      </c>
      <c r="V1163" s="87" t="b">
        <f>(Requirements!K1165="Normative")</f>
        <v>1</v>
      </c>
      <c r="W1163" s="87" t="b">
        <f>AND(Requirements!L1165&lt;&gt;"Non-testable",Requirements!L1165&lt;&gt;"Deleted",Requirements!L1165&lt;&gt;"")</f>
        <v>1</v>
      </c>
      <c r="X1163" s="87" t="b">
        <f>(VLOOKUP(Requirements!I1165,Scope[[Role]:[Description]],2,FALSE)="In")</f>
        <v>1</v>
      </c>
      <c r="Y1163" s="87">
        <f>IF(U1163,T1163, 0)</f>
        <v>0</v>
      </c>
    </row>
    <row r="1164" spans="1:25">
      <c r="A1164" s="49" t="str">
        <f>Requirements!A1166</f>
        <v>MS-FSA_R734</v>
      </c>
      <c r="B1164" s="87"/>
      <c r="C1164" s="87"/>
      <c r="D1164" s="87"/>
      <c r="E1164" s="87"/>
      <c r="F1164" s="87"/>
      <c r="G1164" s="87"/>
      <c r="H1164" s="87"/>
      <c r="I1164" s="87"/>
      <c r="J1164" s="87"/>
      <c r="K1164" s="87"/>
      <c r="L1164" s="87"/>
      <c r="M1164" s="87"/>
      <c r="N1164" s="87"/>
      <c r="O1164" s="87"/>
      <c r="P1164" s="87"/>
      <c r="Q1164" s="87"/>
      <c r="R1164" s="87"/>
      <c r="S1164" s="87">
        <f>SUM(B1164:R1164)</f>
        <v>0</v>
      </c>
      <c r="T1164" s="87">
        <f>IF(S1164=0,0,1)</f>
        <v>0</v>
      </c>
      <c r="U1164" s="87" t="b">
        <f>AND(V1164:X1164)</f>
        <v>0</v>
      </c>
      <c r="V1164" s="87" t="b">
        <f>(Requirements!K1166="Normative")</f>
        <v>1</v>
      </c>
      <c r="W1164" s="87" t="b">
        <f>AND(Requirements!L1166&lt;&gt;"Non-testable",Requirements!L1166&lt;&gt;"Deleted",Requirements!L1166&lt;&gt;"")</f>
        <v>0</v>
      </c>
      <c r="X1164" s="87" t="b">
        <f>(VLOOKUP(Requirements!I1166,Scope[[Role]:[Description]],2,FALSE)="In")</f>
        <v>1</v>
      </c>
      <c r="Y1164" s="87">
        <f>IF(U1164,T1164, 0)</f>
        <v>0</v>
      </c>
    </row>
    <row r="1165" spans="1:25">
      <c r="A1165" s="49" t="str">
        <f>Requirements!A1167</f>
        <v>MS-FSA_R2428</v>
      </c>
      <c r="B1165" s="87"/>
      <c r="C1165" s="87"/>
      <c r="D1165" s="87"/>
      <c r="E1165" s="87"/>
      <c r="F1165" s="87"/>
      <c r="G1165" s="87"/>
      <c r="H1165" s="87"/>
      <c r="I1165" s="87"/>
      <c r="J1165" s="87"/>
      <c r="K1165" s="87"/>
      <c r="L1165" s="87"/>
      <c r="M1165" s="87"/>
      <c r="N1165" s="87"/>
      <c r="O1165" s="87"/>
      <c r="P1165" s="87"/>
      <c r="Q1165" s="87"/>
      <c r="R1165" s="87"/>
      <c r="S1165" s="87">
        <f>SUM(B1165:R1165)</f>
        <v>0</v>
      </c>
      <c r="T1165" s="87">
        <f>IF(S1165=0,0,1)</f>
        <v>0</v>
      </c>
      <c r="U1165" s="87" t="b">
        <f>AND(V1165:X1165)</f>
        <v>0</v>
      </c>
      <c r="V1165" s="87" t="b">
        <f>(Requirements!K1167="Normative")</f>
        <v>1</v>
      </c>
      <c r="W1165" s="87" t="b">
        <f>AND(Requirements!L1167&lt;&gt;"Non-testable",Requirements!L1167&lt;&gt;"Deleted",Requirements!L1167&lt;&gt;"")</f>
        <v>0</v>
      </c>
      <c r="X1165" s="87" t="b">
        <f>(VLOOKUP(Requirements!I1167,Scope[[Role]:[Description]],2,FALSE)="In")</f>
        <v>1</v>
      </c>
      <c r="Y1165" s="87">
        <f>IF(U1165,T1165, 0)</f>
        <v>0</v>
      </c>
    </row>
    <row r="1166" spans="1:25">
      <c r="A1166" s="157" t="str">
        <f>Requirements!A1168</f>
        <v>MS-FSA_R735</v>
      </c>
      <c r="B1166" s="87"/>
      <c r="C1166" s="87"/>
      <c r="D1166" s="87"/>
      <c r="E1166" s="87"/>
      <c r="F1166" s="87"/>
      <c r="G1166" s="87"/>
      <c r="H1166" s="87"/>
      <c r="I1166" s="87"/>
      <c r="J1166" s="87"/>
      <c r="K1166" s="87"/>
      <c r="L1166" s="87"/>
      <c r="M1166" s="87"/>
      <c r="N1166" s="87"/>
      <c r="O1166" s="87"/>
      <c r="P1166" s="87"/>
      <c r="Q1166" s="87"/>
      <c r="R1166" s="87"/>
      <c r="S1166" s="87">
        <f>SUM(B1166:R1166)</f>
        <v>0</v>
      </c>
      <c r="T1166" s="77">
        <f>IF(S1166=0,0,1)</f>
        <v>0</v>
      </c>
      <c r="U1166" s="77" t="b">
        <f>AND(V1166:X1166)</f>
        <v>1</v>
      </c>
      <c r="V1166" s="87" t="b">
        <f>(Requirements!K1168="Normative")</f>
        <v>1</v>
      </c>
      <c r="W1166" s="87" t="b">
        <f>AND(Requirements!L1168&lt;&gt;"Non-testable",Requirements!L1168&lt;&gt;"Deleted",Requirements!L1168&lt;&gt;"")</f>
        <v>1</v>
      </c>
      <c r="X1166" s="87" t="b">
        <f>(VLOOKUP(Requirements!I1168,Scope[[Role]:[Description]],2,FALSE)="In")</f>
        <v>1</v>
      </c>
      <c r="Y1166" s="87">
        <f>IF(U1166,T1166, 0)</f>
        <v>0</v>
      </c>
    </row>
    <row r="1167" spans="1:25">
      <c r="A1167" s="49" t="str">
        <f>Requirements!A1169</f>
        <v>MS-FSA_R736</v>
      </c>
      <c r="B1167" s="87"/>
      <c r="C1167" s="87"/>
      <c r="D1167" s="87"/>
      <c r="E1167" s="87"/>
      <c r="F1167" s="87"/>
      <c r="G1167" s="87"/>
      <c r="H1167" s="87"/>
      <c r="I1167" s="87"/>
      <c r="J1167" s="87"/>
      <c r="K1167" s="87"/>
      <c r="L1167" s="87"/>
      <c r="M1167" s="87"/>
      <c r="N1167" s="87"/>
      <c r="O1167" s="87"/>
      <c r="P1167" s="87"/>
      <c r="Q1167" s="87"/>
      <c r="R1167" s="87"/>
      <c r="S1167" s="87">
        <f>SUM(B1167:R1167)</f>
        <v>0</v>
      </c>
      <c r="T1167" s="87">
        <f>IF(S1167=0,0,1)</f>
        <v>0</v>
      </c>
      <c r="U1167" s="87" t="b">
        <f>AND(V1167:X1167)</f>
        <v>0</v>
      </c>
      <c r="V1167" s="87" t="b">
        <f>(Requirements!K1169="Normative")</f>
        <v>1</v>
      </c>
      <c r="W1167" s="87" t="b">
        <f>AND(Requirements!L1169&lt;&gt;"Non-testable",Requirements!L1169&lt;&gt;"Deleted",Requirements!L1169&lt;&gt;"")</f>
        <v>0</v>
      </c>
      <c r="X1167" s="87" t="b">
        <f>(VLOOKUP(Requirements!I1169,Scope[[Role]:[Description]],2,FALSE)="In")</f>
        <v>1</v>
      </c>
      <c r="Y1167" s="87">
        <f>IF(U1167,T1167, 0)</f>
        <v>0</v>
      </c>
    </row>
    <row r="1168" spans="1:25">
      <c r="A1168" s="49" t="str">
        <f>Requirements!A1170</f>
        <v>MS-FSA_R737</v>
      </c>
      <c r="B1168" s="87"/>
      <c r="C1168" s="87"/>
      <c r="D1168" s="87"/>
      <c r="E1168" s="87"/>
      <c r="F1168" s="87"/>
      <c r="G1168" s="87"/>
      <c r="H1168" s="87"/>
      <c r="I1168" s="87"/>
      <c r="J1168" s="87"/>
      <c r="K1168" s="87"/>
      <c r="L1168" s="87"/>
      <c r="M1168" s="87"/>
      <c r="N1168" s="87"/>
      <c r="O1168" s="87"/>
      <c r="P1168" s="87"/>
      <c r="Q1168" s="87"/>
      <c r="R1168" s="87"/>
      <c r="S1168" s="87">
        <f>SUM(B1168:R1168)</f>
        <v>0</v>
      </c>
      <c r="T1168" s="87">
        <f>IF(S1168=0,0,1)</f>
        <v>0</v>
      </c>
      <c r="U1168" s="87" t="b">
        <f>AND(V1168:X1168)</f>
        <v>0</v>
      </c>
      <c r="V1168" s="87" t="b">
        <f>(Requirements!K1170="Normative")</f>
        <v>1</v>
      </c>
      <c r="W1168" s="87" t="b">
        <f>AND(Requirements!L1170&lt;&gt;"Non-testable",Requirements!L1170&lt;&gt;"Deleted",Requirements!L1170&lt;&gt;"")</f>
        <v>0</v>
      </c>
      <c r="X1168" s="87" t="b">
        <f>(VLOOKUP(Requirements!I1170,Scope[[Role]:[Description]],2,FALSE)="In")</f>
        <v>1</v>
      </c>
      <c r="Y1168" s="87">
        <f>IF(U1168,T1168, 0)</f>
        <v>0</v>
      </c>
    </row>
    <row r="1169" spans="1:25">
      <c r="A1169" s="49" t="str">
        <f>Requirements!A1171</f>
        <v>MS-FSA_R4591</v>
      </c>
      <c r="B1169" s="87"/>
      <c r="C1169" s="87"/>
      <c r="D1169" s="87"/>
      <c r="E1169" s="87"/>
      <c r="F1169" s="87"/>
      <c r="G1169" s="87"/>
      <c r="H1169" s="87"/>
      <c r="I1169" s="87"/>
      <c r="J1169" s="87"/>
      <c r="K1169" s="87"/>
      <c r="L1169" s="87"/>
      <c r="M1169" s="87"/>
      <c r="N1169" s="87"/>
      <c r="O1169" s="87"/>
      <c r="P1169" s="87"/>
      <c r="Q1169" s="87"/>
      <c r="R1169" s="87"/>
      <c r="S1169" s="87">
        <f>SUM(B1169:R1169)</f>
        <v>0</v>
      </c>
      <c r="T1169" s="87">
        <f>IF(S1169=0,0,1)</f>
        <v>0</v>
      </c>
      <c r="U1169" s="87" t="b">
        <f>AND(V1169:X1169)</f>
        <v>0</v>
      </c>
      <c r="V1169" s="87" t="b">
        <f>(Requirements!K1171="Normative")</f>
        <v>1</v>
      </c>
      <c r="W1169" s="87" t="b">
        <f>AND(Requirements!L1171&lt;&gt;"Non-testable",Requirements!L1171&lt;&gt;"Deleted",Requirements!L1171&lt;&gt;"")</f>
        <v>0</v>
      </c>
      <c r="X1169" s="87" t="b">
        <f>(VLOOKUP(Requirements!I1171,Scope[[Role]:[Description]],2,FALSE)="In")</f>
        <v>1</v>
      </c>
      <c r="Y1169" s="87">
        <f>IF(U1169,T1169, 0)</f>
        <v>0</v>
      </c>
    </row>
    <row r="1170" spans="1:25">
      <c r="A1170" s="49" t="str">
        <f>Requirements!A1172</f>
        <v>MS-FSA_R739</v>
      </c>
      <c r="B1170" s="87"/>
      <c r="C1170" s="87"/>
      <c r="D1170" s="87"/>
      <c r="E1170" s="87"/>
      <c r="F1170" s="87"/>
      <c r="G1170" s="87"/>
      <c r="H1170" s="87"/>
      <c r="I1170" s="87"/>
      <c r="J1170" s="87"/>
      <c r="K1170" s="87"/>
      <c r="L1170" s="87"/>
      <c r="M1170" s="87"/>
      <c r="N1170" s="87"/>
      <c r="O1170" s="87"/>
      <c r="P1170" s="87"/>
      <c r="Q1170" s="87"/>
      <c r="R1170" s="87"/>
      <c r="S1170" s="87">
        <f>SUM(B1170:R1170)</f>
        <v>0</v>
      </c>
      <c r="T1170" s="87">
        <f>IF(S1170=0,0,1)</f>
        <v>0</v>
      </c>
      <c r="U1170" s="87" t="b">
        <f>AND(V1170:X1170)</f>
        <v>0</v>
      </c>
      <c r="V1170" s="87" t="b">
        <f>(Requirements!K1172="Normative")</f>
        <v>1</v>
      </c>
      <c r="W1170" s="87" t="b">
        <f>AND(Requirements!L1172&lt;&gt;"Non-testable",Requirements!L1172&lt;&gt;"Deleted",Requirements!L1172&lt;&gt;"")</f>
        <v>0</v>
      </c>
      <c r="X1170" s="87" t="b">
        <f>(VLOOKUP(Requirements!I1172,Scope[[Role]:[Description]],2,FALSE)="In")</f>
        <v>1</v>
      </c>
      <c r="Y1170" s="87">
        <f>IF(U1170,T1170, 0)</f>
        <v>0</v>
      </c>
    </row>
    <row r="1171" spans="1:25">
      <c r="A1171" s="49" t="str">
        <f>Requirements!A1173</f>
        <v>MS-FSA_R740</v>
      </c>
      <c r="B1171" s="87"/>
      <c r="C1171" s="87"/>
      <c r="D1171" s="87"/>
      <c r="E1171" s="87"/>
      <c r="F1171" s="87"/>
      <c r="G1171" s="87"/>
      <c r="H1171" s="87"/>
      <c r="I1171" s="87"/>
      <c r="J1171" s="87"/>
      <c r="K1171" s="87"/>
      <c r="L1171" s="87"/>
      <c r="M1171" s="87"/>
      <c r="N1171" s="87"/>
      <c r="O1171" s="87"/>
      <c r="P1171" s="87"/>
      <c r="Q1171" s="87"/>
      <c r="R1171" s="87"/>
      <c r="S1171" s="87">
        <f>SUM(B1171:R1171)</f>
        <v>0</v>
      </c>
      <c r="T1171" s="87">
        <f>IF(S1171=0,0,1)</f>
        <v>0</v>
      </c>
      <c r="U1171" s="87" t="b">
        <f>AND(V1171:X1171)</f>
        <v>0</v>
      </c>
      <c r="V1171" s="87" t="b">
        <f>(Requirements!K1173="Normative")</f>
        <v>1</v>
      </c>
      <c r="W1171" s="87" t="b">
        <f>AND(Requirements!L1173&lt;&gt;"Non-testable",Requirements!L1173&lt;&gt;"Deleted",Requirements!L1173&lt;&gt;"")</f>
        <v>0</v>
      </c>
      <c r="X1171" s="87" t="b">
        <f>(VLOOKUP(Requirements!I1173,Scope[[Role]:[Description]],2,FALSE)="In")</f>
        <v>1</v>
      </c>
      <c r="Y1171" s="87">
        <f>IF(U1171,T1171, 0)</f>
        <v>0</v>
      </c>
    </row>
    <row r="1172" spans="1:25">
      <c r="A1172" s="49" t="str">
        <f>Requirements!A1174</f>
        <v>MS-FSA_R741</v>
      </c>
      <c r="B1172" s="87"/>
      <c r="C1172" s="87"/>
      <c r="D1172" s="87"/>
      <c r="E1172" s="87"/>
      <c r="F1172" s="87"/>
      <c r="G1172" s="87"/>
      <c r="H1172" s="87"/>
      <c r="I1172" s="87"/>
      <c r="J1172" s="87"/>
      <c r="K1172" s="87"/>
      <c r="L1172" s="87"/>
      <c r="M1172" s="87"/>
      <c r="N1172" s="87"/>
      <c r="O1172" s="87"/>
      <c r="P1172" s="87"/>
      <c r="Q1172" s="87"/>
      <c r="R1172" s="87"/>
      <c r="S1172" s="87">
        <f>SUM(B1172:R1172)</f>
        <v>0</v>
      </c>
      <c r="T1172" s="87">
        <f>IF(S1172=0,0,1)</f>
        <v>0</v>
      </c>
      <c r="U1172" s="87" t="b">
        <f>AND(V1172:X1172)</f>
        <v>0</v>
      </c>
      <c r="V1172" s="87" t="b">
        <f>(Requirements!K1174="Normative")</f>
        <v>1</v>
      </c>
      <c r="W1172" s="87" t="b">
        <f>AND(Requirements!L1174&lt;&gt;"Non-testable",Requirements!L1174&lt;&gt;"Deleted",Requirements!L1174&lt;&gt;"")</f>
        <v>0</v>
      </c>
      <c r="X1172" s="87" t="b">
        <f>(VLOOKUP(Requirements!I1174,Scope[[Role]:[Description]],2,FALSE)="In")</f>
        <v>1</v>
      </c>
      <c r="Y1172" s="87">
        <f>IF(U1172,T1172, 0)</f>
        <v>0</v>
      </c>
    </row>
    <row r="1173" spans="1:25">
      <c r="A1173" s="156" t="str">
        <f>Requirements!A1175</f>
        <v>MS-FSA_R742</v>
      </c>
      <c r="B1173" s="87"/>
      <c r="C1173" s="87"/>
      <c r="D1173" s="87"/>
      <c r="E1173" s="87">
        <v>1</v>
      </c>
      <c r="F1173" s="87"/>
      <c r="G1173" s="87"/>
      <c r="H1173" s="87"/>
      <c r="I1173" s="87"/>
      <c r="J1173" s="87"/>
      <c r="K1173" s="87"/>
      <c r="L1173" s="87"/>
      <c r="M1173" s="87"/>
      <c r="N1173" s="87"/>
      <c r="O1173" s="87"/>
      <c r="P1173" s="87"/>
      <c r="Q1173" s="87"/>
      <c r="R1173" s="87"/>
      <c r="S1173" s="87">
        <f>SUM(B1173:R1173)</f>
        <v>1</v>
      </c>
      <c r="T1173" s="52">
        <f>IF(S1173=0,0,1)</f>
        <v>1</v>
      </c>
      <c r="U1173" s="52" t="b">
        <f>AND(V1173:X1173)</f>
        <v>1</v>
      </c>
      <c r="V1173" s="87" t="b">
        <f>(Requirements!K1175="Normative")</f>
        <v>1</v>
      </c>
      <c r="W1173" s="87" t="b">
        <f>AND(Requirements!L1175&lt;&gt;"Non-testable",Requirements!L1175&lt;&gt;"Deleted",Requirements!L1175&lt;&gt;"")</f>
        <v>1</v>
      </c>
      <c r="X1173" s="87" t="b">
        <f>(VLOOKUP(Requirements!I1175,Scope[[Role]:[Description]],2,FALSE)="In")</f>
        <v>1</v>
      </c>
      <c r="Y1173" s="87">
        <f>IF(U1173,T1173, 0)</f>
        <v>1</v>
      </c>
    </row>
    <row r="1174" spans="1:25">
      <c r="A1174" s="49" t="str">
        <f>Requirements!A1176</f>
        <v>MS-FSA_R744</v>
      </c>
      <c r="B1174" s="87"/>
      <c r="C1174" s="87"/>
      <c r="D1174" s="87"/>
      <c r="E1174" s="87"/>
      <c r="F1174" s="87"/>
      <c r="G1174" s="87"/>
      <c r="H1174" s="87"/>
      <c r="I1174" s="87"/>
      <c r="J1174" s="87"/>
      <c r="K1174" s="87"/>
      <c r="L1174" s="87"/>
      <c r="M1174" s="87"/>
      <c r="N1174" s="87"/>
      <c r="O1174" s="87"/>
      <c r="P1174" s="87"/>
      <c r="Q1174" s="87"/>
      <c r="R1174" s="87"/>
      <c r="S1174" s="87">
        <f>SUM(B1174:R1174)</f>
        <v>0</v>
      </c>
      <c r="T1174" s="87">
        <f>IF(S1174=0,0,1)</f>
        <v>0</v>
      </c>
      <c r="U1174" s="87" t="b">
        <f>AND(V1174:X1174)</f>
        <v>0</v>
      </c>
      <c r="V1174" s="87" t="b">
        <f>(Requirements!K1176="Normative")</f>
        <v>1</v>
      </c>
      <c r="W1174" s="87" t="b">
        <f>AND(Requirements!L1176&lt;&gt;"Non-testable",Requirements!L1176&lt;&gt;"Deleted",Requirements!L1176&lt;&gt;"")</f>
        <v>1</v>
      </c>
      <c r="X1174" s="87" t="b">
        <f>(VLOOKUP(Requirements!I1176,Scope[[Role]:[Description]],2,FALSE)="In")</f>
        <v>0</v>
      </c>
      <c r="Y1174" s="87">
        <f>IF(U1174,T1174, 0)</f>
        <v>0</v>
      </c>
    </row>
    <row r="1175" spans="1:25">
      <c r="A1175" s="156" t="str">
        <f>Requirements!A1177</f>
        <v>MS-FSA_R746</v>
      </c>
      <c r="B1175" s="87"/>
      <c r="C1175" s="87"/>
      <c r="D1175" s="87"/>
      <c r="E1175" s="87"/>
      <c r="F1175" s="87">
        <v>1</v>
      </c>
      <c r="G1175" s="87"/>
      <c r="H1175" s="87"/>
      <c r="I1175" s="87"/>
      <c r="J1175" s="87"/>
      <c r="K1175" s="87"/>
      <c r="L1175" s="87"/>
      <c r="M1175" s="87"/>
      <c r="N1175" s="87"/>
      <c r="O1175" s="87"/>
      <c r="P1175" s="87"/>
      <c r="Q1175" s="87"/>
      <c r="R1175" s="87"/>
      <c r="S1175" s="87">
        <f>SUM(B1175:R1175)</f>
        <v>1</v>
      </c>
      <c r="T1175" s="52">
        <f>IF(S1175=0,0,1)</f>
        <v>1</v>
      </c>
      <c r="U1175" s="52" t="b">
        <f>AND(V1175:X1175)</f>
        <v>1</v>
      </c>
      <c r="V1175" s="87" t="b">
        <f>(Requirements!K1177="Normative")</f>
        <v>1</v>
      </c>
      <c r="W1175" s="87" t="b">
        <f>AND(Requirements!L1177&lt;&gt;"Non-testable",Requirements!L1177&lt;&gt;"Deleted",Requirements!L1177&lt;&gt;"")</f>
        <v>1</v>
      </c>
      <c r="X1175" s="87" t="b">
        <f>(VLOOKUP(Requirements!I1177,Scope[[Role]:[Description]],2,FALSE)="In")</f>
        <v>1</v>
      </c>
      <c r="Y1175" s="87">
        <f>IF(U1175,T1175, 0)</f>
        <v>1</v>
      </c>
    </row>
    <row r="1176" spans="1:25">
      <c r="A1176" s="49" t="str">
        <f>Requirements!A1178</f>
        <v>MS-FSA_R747</v>
      </c>
      <c r="B1176" s="87"/>
      <c r="C1176" s="87"/>
      <c r="D1176" s="87"/>
      <c r="E1176" s="87"/>
      <c r="F1176" s="87"/>
      <c r="G1176" s="87"/>
      <c r="H1176" s="87"/>
      <c r="I1176" s="87"/>
      <c r="J1176" s="87"/>
      <c r="K1176" s="87"/>
      <c r="L1176" s="87"/>
      <c r="M1176" s="87"/>
      <c r="N1176" s="87"/>
      <c r="O1176" s="87"/>
      <c r="P1176" s="87"/>
      <c r="Q1176" s="87"/>
      <c r="R1176" s="87"/>
      <c r="S1176" s="87">
        <f>SUM(B1176:R1176)</f>
        <v>0</v>
      </c>
      <c r="T1176" s="87">
        <f>IF(S1176=0,0,1)</f>
        <v>0</v>
      </c>
      <c r="U1176" s="87" t="b">
        <f>AND(V1176:X1176)</f>
        <v>0</v>
      </c>
      <c r="V1176" s="87" t="b">
        <f>(Requirements!K1178="Normative")</f>
        <v>1</v>
      </c>
      <c r="W1176" s="87" t="b">
        <f>AND(Requirements!L1178&lt;&gt;"Non-testable",Requirements!L1178&lt;&gt;"Deleted",Requirements!L1178&lt;&gt;"")</f>
        <v>0</v>
      </c>
      <c r="X1176" s="87" t="b">
        <f>(VLOOKUP(Requirements!I1178,Scope[[Role]:[Description]],2,FALSE)="In")</f>
        <v>1</v>
      </c>
      <c r="Y1176" s="87">
        <f>IF(U1176,T1176, 0)</f>
        <v>0</v>
      </c>
    </row>
    <row r="1177" spans="1:25">
      <c r="A1177" s="49" t="str">
        <f>Requirements!A1179</f>
        <v>MS-FSA_R749</v>
      </c>
      <c r="B1177" s="87"/>
      <c r="C1177" s="87"/>
      <c r="D1177" s="87"/>
      <c r="E1177" s="87"/>
      <c r="F1177" s="87"/>
      <c r="G1177" s="87"/>
      <c r="H1177" s="87"/>
      <c r="I1177" s="87"/>
      <c r="J1177" s="87"/>
      <c r="K1177" s="87"/>
      <c r="L1177" s="87"/>
      <c r="M1177" s="87"/>
      <c r="N1177" s="87"/>
      <c r="O1177" s="87"/>
      <c r="P1177" s="87"/>
      <c r="Q1177" s="87"/>
      <c r="R1177" s="87"/>
      <c r="S1177" s="87">
        <f>SUM(B1177:R1177)</f>
        <v>0</v>
      </c>
      <c r="T1177" s="87">
        <f>IF(S1177=0,0,1)</f>
        <v>0</v>
      </c>
      <c r="U1177" s="87" t="b">
        <f>AND(V1177:X1177)</f>
        <v>0</v>
      </c>
      <c r="V1177" s="87" t="b">
        <f>(Requirements!K1179="Normative")</f>
        <v>1</v>
      </c>
      <c r="W1177" s="87" t="b">
        <f>AND(Requirements!L1179&lt;&gt;"Non-testable",Requirements!L1179&lt;&gt;"Deleted",Requirements!L1179&lt;&gt;"")</f>
        <v>0</v>
      </c>
      <c r="X1177" s="87" t="b">
        <f>(VLOOKUP(Requirements!I1179,Scope[[Role]:[Description]],2,FALSE)="In")</f>
        <v>1</v>
      </c>
      <c r="Y1177" s="87">
        <f>IF(U1177,T1177, 0)</f>
        <v>0</v>
      </c>
    </row>
    <row r="1178" spans="1:25">
      <c r="A1178" s="49" t="str">
        <f>Requirements!A1180</f>
        <v>MS-FSA_R751</v>
      </c>
      <c r="B1178" s="87"/>
      <c r="C1178" s="87"/>
      <c r="D1178" s="87"/>
      <c r="E1178" s="87"/>
      <c r="F1178" s="87"/>
      <c r="G1178" s="87"/>
      <c r="H1178" s="87"/>
      <c r="I1178" s="87"/>
      <c r="J1178" s="87"/>
      <c r="K1178" s="87"/>
      <c r="L1178" s="87"/>
      <c r="M1178" s="87"/>
      <c r="N1178" s="87"/>
      <c r="O1178" s="87"/>
      <c r="P1178" s="87"/>
      <c r="Q1178" s="87"/>
      <c r="R1178" s="87"/>
      <c r="S1178" s="87">
        <f>SUM(B1178:R1178)</f>
        <v>0</v>
      </c>
      <c r="T1178" s="87">
        <f>IF(S1178=0,0,1)</f>
        <v>0</v>
      </c>
      <c r="U1178" s="87" t="b">
        <f>AND(V1178:X1178)</f>
        <v>0</v>
      </c>
      <c r="V1178" s="87" t="b">
        <f>(Requirements!K1180="Normative")</f>
        <v>1</v>
      </c>
      <c r="W1178" s="87" t="b">
        <f>AND(Requirements!L1180&lt;&gt;"Non-testable",Requirements!L1180&lt;&gt;"Deleted",Requirements!L1180&lt;&gt;"")</f>
        <v>0</v>
      </c>
      <c r="X1178" s="87" t="b">
        <f>(VLOOKUP(Requirements!I1180,Scope[[Role]:[Description]],2,FALSE)="In")</f>
        <v>1</v>
      </c>
      <c r="Y1178" s="87">
        <f>IF(U1178,T1178, 0)</f>
        <v>0</v>
      </c>
    </row>
    <row r="1179" spans="1:25">
      <c r="A1179" s="49" t="str">
        <f>Requirements!A1181</f>
        <v>MS-FSA_R752</v>
      </c>
      <c r="B1179" s="87"/>
      <c r="C1179" s="87"/>
      <c r="D1179" s="87"/>
      <c r="E1179" s="87"/>
      <c r="F1179" s="87"/>
      <c r="G1179" s="87"/>
      <c r="H1179" s="87"/>
      <c r="I1179" s="87"/>
      <c r="J1179" s="87"/>
      <c r="K1179" s="87"/>
      <c r="L1179" s="87"/>
      <c r="M1179" s="87"/>
      <c r="N1179" s="87"/>
      <c r="O1179" s="87"/>
      <c r="P1179" s="87"/>
      <c r="Q1179" s="87"/>
      <c r="R1179" s="87"/>
      <c r="S1179" s="87">
        <f>SUM(B1179:R1179)</f>
        <v>0</v>
      </c>
      <c r="T1179" s="87">
        <f>IF(S1179=0,0,1)</f>
        <v>0</v>
      </c>
      <c r="U1179" s="87" t="b">
        <f>AND(V1179:X1179)</f>
        <v>0</v>
      </c>
      <c r="V1179" s="87" t="b">
        <f>(Requirements!K1181="Normative")</f>
        <v>1</v>
      </c>
      <c r="W1179" s="87" t="b">
        <f>AND(Requirements!L1181&lt;&gt;"Non-testable",Requirements!L1181&lt;&gt;"Deleted",Requirements!L1181&lt;&gt;"")</f>
        <v>0</v>
      </c>
      <c r="X1179" s="87" t="b">
        <f>(VLOOKUP(Requirements!I1181,Scope[[Role]:[Description]],2,FALSE)="In")</f>
        <v>1</v>
      </c>
      <c r="Y1179" s="87">
        <f>IF(U1179,T1179, 0)</f>
        <v>0</v>
      </c>
    </row>
    <row r="1180" spans="1:25">
      <c r="A1180" s="49" t="str">
        <f>Requirements!A1182</f>
        <v>MS-FSA_R753</v>
      </c>
      <c r="B1180" s="87"/>
      <c r="C1180" s="87"/>
      <c r="D1180" s="87"/>
      <c r="E1180" s="87"/>
      <c r="F1180" s="87"/>
      <c r="G1180" s="87"/>
      <c r="H1180" s="87"/>
      <c r="I1180" s="87"/>
      <c r="J1180" s="87"/>
      <c r="K1180" s="87"/>
      <c r="L1180" s="87"/>
      <c r="M1180" s="87"/>
      <c r="N1180" s="87"/>
      <c r="O1180" s="87"/>
      <c r="P1180" s="87"/>
      <c r="Q1180" s="87"/>
      <c r="R1180" s="87"/>
      <c r="S1180" s="87">
        <f>SUM(B1180:R1180)</f>
        <v>0</v>
      </c>
      <c r="T1180" s="87">
        <f>IF(S1180=0,0,1)</f>
        <v>0</v>
      </c>
      <c r="U1180" s="87" t="b">
        <f>AND(V1180:X1180)</f>
        <v>0</v>
      </c>
      <c r="V1180" s="87" t="b">
        <f>(Requirements!K1182="Normative")</f>
        <v>1</v>
      </c>
      <c r="W1180" s="87" t="b">
        <f>AND(Requirements!L1182&lt;&gt;"Non-testable",Requirements!L1182&lt;&gt;"Deleted",Requirements!L1182&lt;&gt;"")</f>
        <v>0</v>
      </c>
      <c r="X1180" s="87" t="b">
        <f>(VLOOKUP(Requirements!I1182,Scope[[Role]:[Description]],2,FALSE)="In")</f>
        <v>1</v>
      </c>
      <c r="Y1180" s="87">
        <f>IF(U1180,T1180, 0)</f>
        <v>0</v>
      </c>
    </row>
    <row r="1181" spans="1:25">
      <c r="A1181" s="49" t="str">
        <f>Requirements!A1183</f>
        <v>MS-FSA_R755</v>
      </c>
      <c r="B1181" s="87"/>
      <c r="C1181" s="87"/>
      <c r="D1181" s="87"/>
      <c r="E1181" s="87"/>
      <c r="F1181" s="87"/>
      <c r="G1181" s="87"/>
      <c r="H1181" s="87"/>
      <c r="I1181" s="87"/>
      <c r="J1181" s="87"/>
      <c r="K1181" s="87"/>
      <c r="L1181" s="87"/>
      <c r="M1181" s="87"/>
      <c r="N1181" s="87"/>
      <c r="O1181" s="87"/>
      <c r="P1181" s="87"/>
      <c r="Q1181" s="87"/>
      <c r="R1181" s="87"/>
      <c r="S1181" s="87">
        <f>SUM(B1181:R1181)</f>
        <v>0</v>
      </c>
      <c r="T1181" s="87">
        <f>IF(S1181=0,0,1)</f>
        <v>0</v>
      </c>
      <c r="U1181" s="87" t="b">
        <f>AND(V1181:X1181)</f>
        <v>0</v>
      </c>
      <c r="V1181" s="87" t="b">
        <f>(Requirements!K1183="Normative")</f>
        <v>1</v>
      </c>
      <c r="W1181" s="87" t="b">
        <f>AND(Requirements!L1183&lt;&gt;"Non-testable",Requirements!L1183&lt;&gt;"Deleted",Requirements!L1183&lt;&gt;"")</f>
        <v>0</v>
      </c>
      <c r="X1181" s="87" t="b">
        <f>(VLOOKUP(Requirements!I1183,Scope[[Role]:[Description]],2,FALSE)="In")</f>
        <v>1</v>
      </c>
      <c r="Y1181" s="87">
        <f>IF(U1181,T1181, 0)</f>
        <v>0</v>
      </c>
    </row>
    <row r="1182" spans="1:25">
      <c r="A1182" s="49" t="str">
        <f>Requirements!A1184</f>
        <v>MS-FSA_R4592</v>
      </c>
      <c r="B1182" s="87"/>
      <c r="C1182" s="87"/>
      <c r="D1182" s="87"/>
      <c r="E1182" s="87"/>
      <c r="F1182" s="87"/>
      <c r="G1182" s="87"/>
      <c r="H1182" s="87"/>
      <c r="I1182" s="87"/>
      <c r="J1182" s="87"/>
      <c r="K1182" s="87"/>
      <c r="L1182" s="87"/>
      <c r="M1182" s="87"/>
      <c r="N1182" s="87"/>
      <c r="O1182" s="87"/>
      <c r="P1182" s="87"/>
      <c r="Q1182" s="87"/>
      <c r="R1182" s="87"/>
      <c r="S1182" s="87">
        <f>SUM(B1182:R1182)</f>
        <v>0</v>
      </c>
      <c r="T1182" s="87">
        <f>IF(S1182=0,0,1)</f>
        <v>0</v>
      </c>
      <c r="U1182" s="87" t="b">
        <f>AND(V1182:X1182)</f>
        <v>0</v>
      </c>
      <c r="V1182" s="87" t="b">
        <f>(Requirements!K1184="Normative")</f>
        <v>1</v>
      </c>
      <c r="W1182" s="87" t="b">
        <f>AND(Requirements!L1184&lt;&gt;"Non-testable",Requirements!L1184&lt;&gt;"Deleted",Requirements!L1184&lt;&gt;"")</f>
        <v>0</v>
      </c>
      <c r="X1182" s="87" t="b">
        <f>(VLOOKUP(Requirements!I1184,Scope[[Role]:[Description]],2,FALSE)="In")</f>
        <v>1</v>
      </c>
      <c r="Y1182" s="87">
        <f>IF(U1182,T1182, 0)</f>
        <v>0</v>
      </c>
    </row>
    <row r="1183" spans="1:25">
      <c r="A1183" s="49" t="str">
        <f>Requirements!A1185</f>
        <v>MS-FSA_R4593</v>
      </c>
      <c r="B1183" s="87"/>
      <c r="C1183" s="87"/>
      <c r="D1183" s="87"/>
      <c r="E1183" s="87"/>
      <c r="F1183" s="87"/>
      <c r="G1183" s="87"/>
      <c r="H1183" s="87"/>
      <c r="I1183" s="87"/>
      <c r="J1183" s="87"/>
      <c r="K1183" s="87"/>
      <c r="L1183" s="87"/>
      <c r="M1183" s="87"/>
      <c r="N1183" s="87"/>
      <c r="O1183" s="87"/>
      <c r="P1183" s="87"/>
      <c r="Q1183" s="87"/>
      <c r="R1183" s="87"/>
      <c r="S1183" s="87">
        <f>SUM(B1183:R1183)</f>
        <v>0</v>
      </c>
      <c r="T1183" s="87">
        <f>IF(S1183=0,0,1)</f>
        <v>0</v>
      </c>
      <c r="U1183" s="87" t="b">
        <f>AND(V1183:X1183)</f>
        <v>0</v>
      </c>
      <c r="V1183" s="87" t="b">
        <f>(Requirements!K1185="Normative")</f>
        <v>1</v>
      </c>
      <c r="W1183" s="87" t="b">
        <f>AND(Requirements!L1185&lt;&gt;"Non-testable",Requirements!L1185&lt;&gt;"Deleted",Requirements!L1185&lt;&gt;"")</f>
        <v>0</v>
      </c>
      <c r="X1183" s="87" t="b">
        <f>(VLOOKUP(Requirements!I1185,Scope[[Role]:[Description]],2,FALSE)="In")</f>
        <v>1</v>
      </c>
      <c r="Y1183" s="87">
        <f>IF(U1183,T1183, 0)</f>
        <v>0</v>
      </c>
    </row>
    <row r="1184" spans="1:25">
      <c r="A1184" s="49" t="str">
        <f>Requirements!A1186</f>
        <v>MS-FSA_R4594</v>
      </c>
      <c r="B1184" s="87"/>
      <c r="C1184" s="87"/>
      <c r="D1184" s="87"/>
      <c r="E1184" s="87"/>
      <c r="F1184" s="87"/>
      <c r="G1184" s="87"/>
      <c r="H1184" s="87"/>
      <c r="I1184" s="87"/>
      <c r="J1184" s="87"/>
      <c r="K1184" s="87"/>
      <c r="L1184" s="87"/>
      <c r="M1184" s="87"/>
      <c r="N1184" s="87"/>
      <c r="O1184" s="87"/>
      <c r="P1184" s="87"/>
      <c r="Q1184" s="87"/>
      <c r="R1184" s="87"/>
      <c r="S1184" s="87">
        <f>SUM(B1184:R1184)</f>
        <v>0</v>
      </c>
      <c r="T1184" s="87">
        <f>IF(S1184=0,0,1)</f>
        <v>0</v>
      </c>
      <c r="U1184" s="87" t="b">
        <f>AND(V1184:X1184)</f>
        <v>0</v>
      </c>
      <c r="V1184" s="87" t="b">
        <f>(Requirements!K1186="Normative")</f>
        <v>1</v>
      </c>
      <c r="W1184" s="87" t="b">
        <f>AND(Requirements!L1186&lt;&gt;"Non-testable",Requirements!L1186&lt;&gt;"Deleted",Requirements!L1186&lt;&gt;"")</f>
        <v>0</v>
      </c>
      <c r="X1184" s="87" t="b">
        <f>(VLOOKUP(Requirements!I1186,Scope[[Role]:[Description]],2,FALSE)="In")</f>
        <v>1</v>
      </c>
      <c r="Y1184" s="87">
        <f>IF(U1184,T1184, 0)</f>
        <v>0</v>
      </c>
    </row>
    <row r="1185" spans="1:60">
      <c r="A1185" s="49" t="str">
        <f>Requirements!A1187</f>
        <v>MS-FSA_R4597</v>
      </c>
      <c r="B1185" s="87"/>
      <c r="C1185" s="87"/>
      <c r="D1185" s="87"/>
      <c r="E1185" s="87"/>
      <c r="F1185" s="87"/>
      <c r="G1185" s="87"/>
      <c r="H1185" s="87"/>
      <c r="I1185" s="87"/>
      <c r="J1185" s="87"/>
      <c r="K1185" s="87"/>
      <c r="L1185" s="87"/>
      <c r="M1185" s="87"/>
      <c r="N1185" s="87"/>
      <c r="O1185" s="87"/>
      <c r="P1185" s="87"/>
      <c r="Q1185" s="87"/>
      <c r="R1185" s="87"/>
      <c r="S1185" s="87">
        <f>SUM(B1185:R1185)</f>
        <v>0</v>
      </c>
      <c r="T1185" s="87">
        <f>IF(S1185=0,0,1)</f>
        <v>0</v>
      </c>
      <c r="U1185" s="87" t="b">
        <f>AND(V1185:X1185)</f>
        <v>0</v>
      </c>
      <c r="V1185" s="87" t="b">
        <f>(Requirements!K1187="Normative")</f>
        <v>1</v>
      </c>
      <c r="W1185" s="87" t="b">
        <f>AND(Requirements!L1187&lt;&gt;"Non-testable",Requirements!L1187&lt;&gt;"Deleted",Requirements!L1187&lt;&gt;"")</f>
        <v>0</v>
      </c>
      <c r="X1185" s="87" t="b">
        <f>(VLOOKUP(Requirements!I1187,Scope[[Role]:[Description]],2,FALSE)="In")</f>
        <v>1</v>
      </c>
      <c r="Y1185" s="87">
        <f>IF(U1185,T1185, 0)</f>
        <v>0</v>
      </c>
    </row>
    <row r="1186" spans="1:60">
      <c r="A1186" s="49" t="str">
        <f>Requirements!A1188</f>
        <v>MS-FSA_R756</v>
      </c>
      <c r="B1186" s="87"/>
      <c r="C1186" s="87"/>
      <c r="D1186" s="87"/>
      <c r="E1186" s="87"/>
      <c r="F1186" s="87"/>
      <c r="G1186" s="87"/>
      <c r="H1186" s="87"/>
      <c r="I1186" s="87"/>
      <c r="J1186" s="87"/>
      <c r="K1186" s="87"/>
      <c r="L1186" s="87"/>
      <c r="M1186" s="87"/>
      <c r="N1186" s="87"/>
      <c r="O1186" s="87"/>
      <c r="P1186" s="87"/>
      <c r="Q1186" s="87"/>
      <c r="R1186" s="87"/>
      <c r="S1186" s="87">
        <f>SUM(B1186:R1186)</f>
        <v>0</v>
      </c>
      <c r="T1186" s="87">
        <f>IF(S1186=0,0,1)</f>
        <v>0</v>
      </c>
      <c r="U1186" s="87" t="b">
        <f>AND(V1186:X1186)</f>
        <v>0</v>
      </c>
      <c r="V1186" s="87" t="b">
        <f>(Requirements!K1188="Normative")</f>
        <v>1</v>
      </c>
      <c r="W1186" s="87" t="b">
        <f>AND(Requirements!L1188&lt;&gt;"Non-testable",Requirements!L1188&lt;&gt;"Deleted",Requirements!L1188&lt;&gt;"")</f>
        <v>0</v>
      </c>
      <c r="X1186" s="87" t="b">
        <f>(VLOOKUP(Requirements!I1188,Scope[[Role]:[Description]],2,FALSE)="In")</f>
        <v>1</v>
      </c>
      <c r="Y1186" s="87">
        <f>IF(U1186,T1186, 0)</f>
        <v>0</v>
      </c>
    </row>
    <row r="1187" spans="1:60">
      <c r="A1187" s="49" t="str">
        <f>Requirements!A1189</f>
        <v>MS-FSA_R4596</v>
      </c>
      <c r="B1187" s="87"/>
      <c r="C1187" s="87"/>
      <c r="D1187" s="87"/>
      <c r="E1187" s="87"/>
      <c r="F1187" s="87"/>
      <c r="G1187" s="87"/>
      <c r="H1187" s="87"/>
      <c r="I1187" s="87"/>
      <c r="J1187" s="87"/>
      <c r="K1187" s="87"/>
      <c r="L1187" s="87"/>
      <c r="M1187" s="87"/>
      <c r="N1187" s="87"/>
      <c r="O1187" s="87"/>
      <c r="P1187" s="87"/>
      <c r="Q1187" s="87"/>
      <c r="R1187" s="87"/>
      <c r="S1187" s="87">
        <f>SUM(B1187:R1187)</f>
        <v>0</v>
      </c>
      <c r="T1187" s="87">
        <f>IF(S1187=0,0,1)</f>
        <v>0</v>
      </c>
      <c r="U1187" s="87" t="b">
        <f>AND(V1187:X1187)</f>
        <v>0</v>
      </c>
      <c r="V1187" s="87" t="b">
        <f>(Requirements!K1189="Normative")</f>
        <v>1</v>
      </c>
      <c r="W1187" s="87" t="b">
        <f>AND(Requirements!L1189&lt;&gt;"Non-testable",Requirements!L1189&lt;&gt;"Deleted",Requirements!L1189&lt;&gt;"")</f>
        <v>0</v>
      </c>
      <c r="X1187" s="87" t="b">
        <f>(VLOOKUP(Requirements!I1189,Scope[[Role]:[Description]],2,FALSE)="In")</f>
        <v>1</v>
      </c>
      <c r="Y1187" s="87">
        <f>IF(U1187,T1187, 0)</f>
        <v>0</v>
      </c>
    </row>
    <row r="1188" spans="1:60">
      <c r="A1188" s="49" t="str">
        <f>Requirements!A1190</f>
        <v>MS-FSA_R758</v>
      </c>
      <c r="B1188" s="87"/>
      <c r="C1188" s="87"/>
      <c r="D1188" s="87"/>
      <c r="E1188" s="87"/>
      <c r="F1188" s="87"/>
      <c r="G1188" s="87"/>
      <c r="H1188" s="87"/>
      <c r="I1188" s="87"/>
      <c r="J1188" s="87"/>
      <c r="K1188" s="87"/>
      <c r="L1188" s="87"/>
      <c r="M1188" s="87"/>
      <c r="N1188" s="87"/>
      <c r="O1188" s="87"/>
      <c r="P1188" s="87"/>
      <c r="Q1188" s="87"/>
      <c r="R1188" s="87"/>
      <c r="S1188" s="87">
        <f>SUM(B1188:R1188)</f>
        <v>0</v>
      </c>
      <c r="T1188" s="87">
        <f>IF(S1188=0,0,1)</f>
        <v>0</v>
      </c>
      <c r="U1188" s="87" t="b">
        <f>AND(V1188:X1188)</f>
        <v>0</v>
      </c>
      <c r="V1188" s="87" t="b">
        <f>(Requirements!K1190="Normative")</f>
        <v>1</v>
      </c>
      <c r="W1188" s="87" t="b">
        <f>AND(Requirements!L1190&lt;&gt;"Non-testable",Requirements!L1190&lt;&gt;"Deleted",Requirements!L1190&lt;&gt;"")</f>
        <v>0</v>
      </c>
      <c r="X1188" s="87" t="b">
        <f>(VLOOKUP(Requirements!I1190,Scope[[Role]:[Description]],2,FALSE)="In")</f>
        <v>1</v>
      </c>
      <c r="Y1188" s="87">
        <f>IF(U1188,T1188, 0)</f>
        <v>0</v>
      </c>
    </row>
    <row r="1189" spans="1:60">
      <c r="A1189" s="49" t="str">
        <f>Requirements!A1191</f>
        <v>MS-FSA_R759</v>
      </c>
      <c r="B1189" s="87"/>
      <c r="C1189" s="87"/>
      <c r="D1189" s="87"/>
      <c r="E1189" s="87"/>
      <c r="F1189" s="87"/>
      <c r="G1189" s="87"/>
      <c r="H1189" s="87"/>
      <c r="I1189" s="87"/>
      <c r="J1189" s="87"/>
      <c r="K1189" s="87"/>
      <c r="L1189" s="87"/>
      <c r="M1189" s="87"/>
      <c r="N1189" s="87"/>
      <c r="O1189" s="87"/>
      <c r="P1189" s="87"/>
      <c r="Q1189" s="87"/>
      <c r="R1189" s="87"/>
      <c r="S1189" s="87">
        <f>SUM(B1189:R1189)</f>
        <v>0</v>
      </c>
      <c r="T1189" s="87">
        <f>IF(S1189=0,0,1)</f>
        <v>0</v>
      </c>
      <c r="U1189" s="87" t="b">
        <f>AND(V1189:X1189)</f>
        <v>0</v>
      </c>
      <c r="V1189" s="87" t="b">
        <f>(Requirements!K1191="Normative")</f>
        <v>1</v>
      </c>
      <c r="W1189" s="87" t="b">
        <f>AND(Requirements!L1191&lt;&gt;"Non-testable",Requirements!L1191&lt;&gt;"Deleted",Requirements!L1191&lt;&gt;"")</f>
        <v>0</v>
      </c>
      <c r="X1189" s="87" t="b">
        <f>(VLOOKUP(Requirements!I1191,Scope[[Role]:[Description]],2,FALSE)="In")</f>
        <v>1</v>
      </c>
      <c r="Y1189" s="87">
        <f>IF(U1189,T1189, 0)</f>
        <v>0</v>
      </c>
    </row>
    <row r="1190" spans="1:60">
      <c r="A1190" s="155" t="str">
        <f>Requirements!A1192</f>
        <v>MS-FSA_R1278</v>
      </c>
      <c r="B1190" s="51"/>
      <c r="C1190" s="51"/>
      <c r="D1190" s="51"/>
      <c r="E1190" s="51"/>
      <c r="F1190" s="51"/>
      <c r="G1190" s="51"/>
      <c r="H1190" s="51"/>
      <c r="I1190" s="51"/>
      <c r="J1190" s="51"/>
      <c r="K1190" s="51"/>
      <c r="L1190" s="51"/>
      <c r="M1190" s="51"/>
      <c r="N1190" s="51"/>
      <c r="O1190" s="51"/>
      <c r="P1190" s="51"/>
      <c r="Q1190" s="51"/>
      <c r="R1190" s="51"/>
      <c r="S1190" s="51">
        <f>SUM(B1190:R1190)</f>
        <v>0</v>
      </c>
      <c r="T1190" s="51">
        <f>IF(S1190=0,0,1)</f>
        <v>0</v>
      </c>
      <c r="U1190" s="51" t="b">
        <f>AND(V1190:X1190)</f>
        <v>0</v>
      </c>
      <c r="V1190" s="51" t="b">
        <f>(Requirements!K1192="Normative")</f>
        <v>0</v>
      </c>
      <c r="W1190" s="51" t="b">
        <f>AND(Requirements!L1192&lt;&gt;"Non-testable",Requirements!L1192&lt;&gt;"Deleted",Requirements!L1192&lt;&gt;"")</f>
        <v>0</v>
      </c>
      <c r="X1190" s="51" t="b">
        <f>(VLOOKUP(Requirements!I1192,Scope[[Role]:[Description]],2,FALSE)="In")</f>
        <v>1</v>
      </c>
      <c r="Y1190" s="51">
        <f>IF(U1190,T1190, 0)</f>
        <v>0</v>
      </c>
      <c r="Z1190" s="50"/>
      <c r="AA1190" s="50"/>
      <c r="AB1190" s="50"/>
      <c r="AC1190" s="50"/>
      <c r="AD1190" s="50"/>
      <c r="AE1190" s="50"/>
      <c r="AF1190" s="50"/>
      <c r="AG1190" s="50"/>
      <c r="AH1190" s="50"/>
      <c r="AI1190" s="50"/>
      <c r="AJ1190" s="50"/>
      <c r="AK1190" s="50"/>
      <c r="AL1190" s="50"/>
      <c r="AM1190" s="50"/>
      <c r="AN1190" s="50"/>
      <c r="AO1190" s="50"/>
      <c r="AP1190" s="50"/>
      <c r="AQ1190" s="50"/>
      <c r="AR1190" s="50"/>
      <c r="AS1190" s="50"/>
      <c r="AT1190" s="50"/>
      <c r="AU1190" s="50"/>
      <c r="AV1190" s="50"/>
      <c r="AW1190" s="50"/>
      <c r="AX1190" s="50"/>
      <c r="AY1190" s="50"/>
      <c r="AZ1190" s="50"/>
      <c r="BA1190" s="50"/>
      <c r="BB1190" s="50"/>
      <c r="BC1190" s="50"/>
      <c r="BD1190" s="50"/>
      <c r="BE1190" s="50"/>
      <c r="BF1190" s="50"/>
      <c r="BG1190" s="50"/>
      <c r="BH1190" s="50"/>
    </row>
    <row r="1191" spans="1:60">
      <c r="A1191" s="155" t="str">
        <f>Requirements!A1193</f>
        <v>MS-FSA_R1566</v>
      </c>
      <c r="B1191" s="51"/>
      <c r="C1191" s="51"/>
      <c r="D1191" s="51"/>
      <c r="E1191" s="51"/>
      <c r="F1191" s="51"/>
      <c r="G1191" s="51"/>
      <c r="H1191" s="51"/>
      <c r="I1191" s="51"/>
      <c r="J1191" s="51"/>
      <c r="K1191" s="51"/>
      <c r="L1191" s="51"/>
      <c r="M1191" s="51"/>
      <c r="N1191" s="51"/>
      <c r="O1191" s="51"/>
      <c r="P1191" s="51"/>
      <c r="Q1191" s="51"/>
      <c r="R1191" s="51"/>
      <c r="S1191" s="51">
        <f>SUM(B1191:R1191)</f>
        <v>0</v>
      </c>
      <c r="T1191" s="51">
        <f>IF(S1191=0,0,1)</f>
        <v>0</v>
      </c>
      <c r="U1191" s="51" t="b">
        <f>AND(V1191:X1191)</f>
        <v>0</v>
      </c>
      <c r="V1191" s="51" t="b">
        <f>(Requirements!K1193="Normative")</f>
        <v>0</v>
      </c>
      <c r="W1191" s="51" t="b">
        <f>AND(Requirements!L1193&lt;&gt;"Non-testable",Requirements!L1193&lt;&gt;"Deleted",Requirements!L1193&lt;&gt;"")</f>
        <v>0</v>
      </c>
      <c r="X1191" s="51" t="b">
        <f>(VLOOKUP(Requirements!I1193,Scope[[Role]:[Description]],2,FALSE)="In")</f>
        <v>1</v>
      </c>
      <c r="Y1191" s="51">
        <f>IF(U1191,T1191, 0)</f>
        <v>0</v>
      </c>
      <c r="Z1191" s="50"/>
      <c r="AA1191" s="50"/>
      <c r="AB1191" s="50"/>
      <c r="AC1191" s="50"/>
      <c r="AD1191" s="50"/>
      <c r="AE1191" s="50"/>
      <c r="AF1191" s="50"/>
      <c r="AG1191" s="50"/>
      <c r="AH1191" s="50"/>
      <c r="AI1191" s="50"/>
      <c r="AJ1191" s="50"/>
      <c r="AK1191" s="50"/>
      <c r="AL1191" s="50"/>
      <c r="AM1191" s="50"/>
      <c r="AN1191" s="50"/>
      <c r="AO1191" s="50"/>
      <c r="AP1191" s="50"/>
      <c r="AQ1191" s="50"/>
      <c r="AR1191" s="50"/>
      <c r="AS1191" s="50"/>
      <c r="AT1191" s="50"/>
      <c r="AU1191" s="50"/>
      <c r="AV1191" s="50"/>
      <c r="AW1191" s="50"/>
      <c r="AX1191" s="50"/>
      <c r="AY1191" s="50"/>
      <c r="AZ1191" s="50"/>
      <c r="BA1191" s="50"/>
      <c r="BB1191" s="50"/>
      <c r="BC1191" s="50"/>
      <c r="BD1191" s="50"/>
      <c r="BE1191" s="50"/>
      <c r="BF1191" s="50"/>
      <c r="BG1191" s="50"/>
      <c r="BH1191" s="50"/>
    </row>
    <row r="1192" spans="1:60">
      <c r="A1192" s="49" t="str">
        <f>Requirements!A1194</f>
        <v>MS-FSA_R760</v>
      </c>
      <c r="B1192" s="87"/>
      <c r="C1192" s="87"/>
      <c r="D1192" s="87"/>
      <c r="E1192" s="87"/>
      <c r="F1192" s="87"/>
      <c r="G1192" s="87"/>
      <c r="H1192" s="87"/>
      <c r="I1192" s="87"/>
      <c r="J1192" s="87"/>
      <c r="K1192" s="87"/>
      <c r="L1192" s="87"/>
      <c r="M1192" s="87"/>
      <c r="N1192" s="87"/>
      <c r="O1192" s="87"/>
      <c r="P1192" s="87"/>
      <c r="Q1192" s="87"/>
      <c r="R1192" s="87"/>
      <c r="S1192" s="87">
        <f>SUM(B1192:R1192)</f>
        <v>0</v>
      </c>
      <c r="T1192" s="87">
        <f>IF(S1192=0,0,1)</f>
        <v>0</v>
      </c>
      <c r="U1192" s="87" t="b">
        <f>AND(V1192:X1192)</f>
        <v>0</v>
      </c>
      <c r="V1192" s="87" t="b">
        <f>(Requirements!K1194="Normative")</f>
        <v>1</v>
      </c>
      <c r="W1192" s="87" t="b">
        <f>AND(Requirements!L1194&lt;&gt;"Non-testable",Requirements!L1194&lt;&gt;"Deleted",Requirements!L1194&lt;&gt;"")</f>
        <v>0</v>
      </c>
      <c r="X1192" s="87" t="b">
        <f>(VLOOKUP(Requirements!I1194,Scope[[Role]:[Description]],2,FALSE)="In")</f>
        <v>1</v>
      </c>
      <c r="Y1192" s="87">
        <f>IF(U1192,T1192, 0)</f>
        <v>0</v>
      </c>
    </row>
    <row r="1193" spans="1:60">
      <c r="A1193" s="49" t="str">
        <f>Requirements!A1195</f>
        <v>MS-FSA_R4598</v>
      </c>
      <c r="B1193" s="87"/>
      <c r="C1193" s="87"/>
      <c r="D1193" s="87"/>
      <c r="E1193" s="87"/>
      <c r="F1193" s="87"/>
      <c r="G1193" s="87"/>
      <c r="H1193" s="87"/>
      <c r="I1193" s="87"/>
      <c r="J1193" s="87"/>
      <c r="K1193" s="87"/>
      <c r="L1193" s="87"/>
      <c r="M1193" s="87"/>
      <c r="N1193" s="87"/>
      <c r="O1193" s="87"/>
      <c r="P1193" s="87"/>
      <c r="Q1193" s="87"/>
      <c r="R1193" s="87"/>
      <c r="S1193" s="87">
        <f>SUM(B1193:R1193)</f>
        <v>0</v>
      </c>
      <c r="T1193" s="87">
        <f>IF(S1193=0,0,1)</f>
        <v>0</v>
      </c>
      <c r="U1193" s="87" t="b">
        <f>AND(V1193:X1193)</f>
        <v>0</v>
      </c>
      <c r="V1193" s="87" t="b">
        <f>(Requirements!K1195="Normative")</f>
        <v>1</v>
      </c>
      <c r="W1193" s="87" t="b">
        <f>AND(Requirements!L1195&lt;&gt;"Non-testable",Requirements!L1195&lt;&gt;"Deleted",Requirements!L1195&lt;&gt;"")</f>
        <v>0</v>
      </c>
      <c r="X1193" s="87" t="b">
        <f>(VLOOKUP(Requirements!I1195,Scope[[Role]:[Description]],2,FALSE)="In")</f>
        <v>1</v>
      </c>
      <c r="Y1193" s="87">
        <f>IF(U1193,T1193, 0)</f>
        <v>0</v>
      </c>
    </row>
    <row r="1194" spans="1:60">
      <c r="A1194" s="49" t="str">
        <f>Requirements!A1196</f>
        <v>MS-FSA_R4599</v>
      </c>
      <c r="B1194" s="87"/>
      <c r="C1194" s="87"/>
      <c r="D1194" s="87"/>
      <c r="E1194" s="87"/>
      <c r="F1194" s="87"/>
      <c r="G1194" s="87"/>
      <c r="H1194" s="87"/>
      <c r="I1194" s="87"/>
      <c r="J1194" s="87"/>
      <c r="K1194" s="87"/>
      <c r="L1194" s="87"/>
      <c r="M1194" s="87"/>
      <c r="N1194" s="87"/>
      <c r="O1194" s="87"/>
      <c r="P1194" s="87"/>
      <c r="Q1194" s="87"/>
      <c r="R1194" s="87"/>
      <c r="S1194" s="87">
        <f>SUM(B1194:R1194)</f>
        <v>0</v>
      </c>
      <c r="T1194" s="87">
        <f>IF(S1194=0,0,1)</f>
        <v>0</v>
      </c>
      <c r="U1194" s="87" t="b">
        <f>AND(V1194:X1194)</f>
        <v>0</v>
      </c>
      <c r="V1194" s="87" t="b">
        <f>(Requirements!K1196="Normative")</f>
        <v>1</v>
      </c>
      <c r="W1194" s="87" t="b">
        <f>AND(Requirements!L1196&lt;&gt;"Non-testable",Requirements!L1196&lt;&gt;"Deleted",Requirements!L1196&lt;&gt;"")</f>
        <v>0</v>
      </c>
      <c r="X1194" s="87" t="b">
        <f>(VLOOKUP(Requirements!I1196,Scope[[Role]:[Description]],2,FALSE)="In")</f>
        <v>1</v>
      </c>
      <c r="Y1194" s="87">
        <f>IF(U1194,T1194, 0)</f>
        <v>0</v>
      </c>
    </row>
    <row r="1195" spans="1:60">
      <c r="A1195" s="49" t="str">
        <f>Requirements!A1197</f>
        <v>MS-FSA_R4600</v>
      </c>
      <c r="B1195" s="87"/>
      <c r="C1195" s="87"/>
      <c r="D1195" s="87"/>
      <c r="E1195" s="87"/>
      <c r="F1195" s="87"/>
      <c r="G1195" s="87"/>
      <c r="H1195" s="87"/>
      <c r="I1195" s="87"/>
      <c r="J1195" s="87"/>
      <c r="K1195" s="87"/>
      <c r="L1195" s="87"/>
      <c r="M1195" s="87"/>
      <c r="N1195" s="87"/>
      <c r="O1195" s="87"/>
      <c r="P1195" s="87"/>
      <c r="Q1195" s="87"/>
      <c r="R1195" s="87"/>
      <c r="S1195" s="87">
        <f>SUM(B1195:R1195)</f>
        <v>0</v>
      </c>
      <c r="T1195" s="87">
        <f>IF(S1195=0,0,1)</f>
        <v>0</v>
      </c>
      <c r="U1195" s="87" t="b">
        <f>AND(V1195:X1195)</f>
        <v>0</v>
      </c>
      <c r="V1195" s="87" t="b">
        <f>(Requirements!K1197="Normative")</f>
        <v>1</v>
      </c>
      <c r="W1195" s="87" t="b">
        <f>AND(Requirements!L1197&lt;&gt;"Non-testable",Requirements!L1197&lt;&gt;"Deleted",Requirements!L1197&lt;&gt;"")</f>
        <v>0</v>
      </c>
      <c r="X1195" s="87" t="b">
        <f>(VLOOKUP(Requirements!I1197,Scope[[Role]:[Description]],2,FALSE)="In")</f>
        <v>1</v>
      </c>
      <c r="Y1195" s="87">
        <f>IF(U1195,T1195, 0)</f>
        <v>0</v>
      </c>
    </row>
    <row r="1196" spans="1:60">
      <c r="A1196" s="49" t="str">
        <f>Requirements!A1198</f>
        <v>MS-FSA_R4601</v>
      </c>
      <c r="B1196" s="87"/>
      <c r="C1196" s="87"/>
      <c r="D1196" s="87"/>
      <c r="E1196" s="87"/>
      <c r="F1196" s="87"/>
      <c r="G1196" s="87"/>
      <c r="H1196" s="87"/>
      <c r="I1196" s="87"/>
      <c r="J1196" s="87"/>
      <c r="K1196" s="87"/>
      <c r="L1196" s="87"/>
      <c r="M1196" s="87"/>
      <c r="N1196" s="87"/>
      <c r="O1196" s="87"/>
      <c r="P1196" s="87"/>
      <c r="Q1196" s="87"/>
      <c r="R1196" s="87"/>
      <c r="S1196" s="87">
        <f>SUM(B1196:R1196)</f>
        <v>0</v>
      </c>
      <c r="T1196" s="87">
        <f>IF(S1196=0,0,1)</f>
        <v>0</v>
      </c>
      <c r="U1196" s="87" t="b">
        <f>AND(V1196:X1196)</f>
        <v>0</v>
      </c>
      <c r="V1196" s="87" t="b">
        <f>(Requirements!K1198="Normative")</f>
        <v>0</v>
      </c>
      <c r="W1196" s="87" t="b">
        <f>AND(Requirements!L1198&lt;&gt;"Non-testable",Requirements!L1198&lt;&gt;"Deleted",Requirements!L1198&lt;&gt;"")</f>
        <v>1</v>
      </c>
      <c r="X1196" s="87" t="b">
        <f>(VLOOKUP(Requirements!I1198,Scope[[Role]:[Description]],2,FALSE)="In")</f>
        <v>1</v>
      </c>
      <c r="Y1196" s="87">
        <f>IF(U1196,T1196, 0)</f>
        <v>0</v>
      </c>
    </row>
    <row r="1197" spans="1:60">
      <c r="A1197" s="49" t="str">
        <f>Requirements!A1199</f>
        <v>MS-FSA_R4602</v>
      </c>
      <c r="B1197" s="87"/>
      <c r="C1197" s="87"/>
      <c r="D1197" s="87"/>
      <c r="E1197" s="87"/>
      <c r="F1197" s="87"/>
      <c r="G1197" s="87"/>
      <c r="H1197" s="87"/>
      <c r="I1197" s="87"/>
      <c r="J1197" s="87"/>
      <c r="K1197" s="87"/>
      <c r="L1197" s="87"/>
      <c r="M1197" s="87"/>
      <c r="N1197" s="87"/>
      <c r="O1197" s="87"/>
      <c r="P1197" s="87"/>
      <c r="Q1197" s="87"/>
      <c r="R1197" s="87"/>
      <c r="S1197" s="87">
        <f>SUM(B1197:R1197)</f>
        <v>0</v>
      </c>
      <c r="T1197" s="87">
        <f>IF(S1197=0,0,1)</f>
        <v>0</v>
      </c>
      <c r="U1197" s="87" t="b">
        <f>AND(V1197:X1197)</f>
        <v>0</v>
      </c>
      <c r="V1197" s="87" t="b">
        <f>(Requirements!K1199="Normative")</f>
        <v>1</v>
      </c>
      <c r="W1197" s="87" t="b">
        <f>AND(Requirements!L1199&lt;&gt;"Non-testable",Requirements!L1199&lt;&gt;"Deleted",Requirements!L1199&lt;&gt;"")</f>
        <v>0</v>
      </c>
      <c r="X1197" s="87" t="b">
        <f>(VLOOKUP(Requirements!I1199,Scope[[Role]:[Description]],2,FALSE)="In")</f>
        <v>1</v>
      </c>
      <c r="Y1197" s="87">
        <f>IF(U1197,T1197, 0)</f>
        <v>0</v>
      </c>
    </row>
    <row r="1198" spans="1:60">
      <c r="A1198" s="49" t="str">
        <f>Requirements!A1200</f>
        <v>MS-FSA_R761</v>
      </c>
      <c r="B1198" s="87"/>
      <c r="C1198" s="87"/>
      <c r="D1198" s="87"/>
      <c r="E1198" s="87"/>
      <c r="F1198" s="87"/>
      <c r="G1198" s="87"/>
      <c r="H1198" s="87"/>
      <c r="I1198" s="87"/>
      <c r="J1198" s="87"/>
      <c r="K1198" s="87"/>
      <c r="L1198" s="87"/>
      <c r="M1198" s="87"/>
      <c r="N1198" s="87"/>
      <c r="O1198" s="87"/>
      <c r="P1198" s="87"/>
      <c r="Q1198" s="87"/>
      <c r="R1198" s="87"/>
      <c r="S1198" s="87">
        <f>SUM(B1198:R1198)</f>
        <v>0</v>
      </c>
      <c r="T1198" s="87">
        <f>IF(S1198=0,0,1)</f>
        <v>0</v>
      </c>
      <c r="U1198" s="87" t="b">
        <f>AND(V1198:X1198)</f>
        <v>0</v>
      </c>
      <c r="V1198" s="87" t="b">
        <f>(Requirements!K1200="Normative")</f>
        <v>0</v>
      </c>
      <c r="W1198" s="87" t="b">
        <f>AND(Requirements!L1200&lt;&gt;"Non-testable",Requirements!L1200&lt;&gt;"Deleted",Requirements!L1200&lt;&gt;"")</f>
        <v>1</v>
      </c>
      <c r="X1198" s="87" t="b">
        <f>(VLOOKUP(Requirements!I1200,Scope[[Role]:[Description]],2,FALSE)="In")</f>
        <v>1</v>
      </c>
      <c r="Y1198" s="87">
        <f>IF(U1198,T1198, 0)</f>
        <v>0</v>
      </c>
    </row>
    <row r="1199" spans="1:60">
      <c r="A1199" s="49" t="str">
        <f>Requirements!A1201</f>
        <v>MS-FSA_R764</v>
      </c>
      <c r="B1199" s="87"/>
      <c r="C1199" s="87"/>
      <c r="D1199" s="87"/>
      <c r="E1199" s="87"/>
      <c r="F1199" s="87"/>
      <c r="G1199" s="87"/>
      <c r="H1199" s="87"/>
      <c r="I1199" s="87"/>
      <c r="J1199" s="87"/>
      <c r="K1199" s="87"/>
      <c r="L1199" s="87"/>
      <c r="M1199" s="87"/>
      <c r="N1199" s="87"/>
      <c r="O1199" s="87"/>
      <c r="P1199" s="87"/>
      <c r="Q1199" s="87"/>
      <c r="R1199" s="87"/>
      <c r="S1199" s="87">
        <f>SUM(B1199:R1199)</f>
        <v>0</v>
      </c>
      <c r="T1199" s="87">
        <f>IF(S1199=0,0,1)</f>
        <v>0</v>
      </c>
      <c r="U1199" s="87" t="b">
        <f>AND(V1199:X1199)</f>
        <v>0</v>
      </c>
      <c r="V1199" s="87" t="b">
        <f>(Requirements!K1201="Normative")</f>
        <v>1</v>
      </c>
      <c r="W1199" s="87" t="b">
        <f>AND(Requirements!L1201&lt;&gt;"Non-testable",Requirements!L1201&lt;&gt;"Deleted",Requirements!L1201&lt;&gt;"")</f>
        <v>0</v>
      </c>
      <c r="X1199" s="87" t="b">
        <f>(VLOOKUP(Requirements!I1201,Scope[[Role]:[Description]],2,FALSE)="In")</f>
        <v>1</v>
      </c>
      <c r="Y1199" s="87">
        <f>IF(U1199,T1199, 0)</f>
        <v>0</v>
      </c>
    </row>
    <row r="1200" spans="1:60">
      <c r="A1200" s="49" t="str">
        <f>Requirements!A1202</f>
        <v>MS-FSA_R765</v>
      </c>
      <c r="B1200" s="87"/>
      <c r="C1200" s="87"/>
      <c r="D1200" s="87"/>
      <c r="E1200" s="87"/>
      <c r="F1200" s="87"/>
      <c r="G1200" s="87"/>
      <c r="H1200" s="87"/>
      <c r="I1200" s="87"/>
      <c r="J1200" s="87"/>
      <c r="K1200" s="87"/>
      <c r="L1200" s="87"/>
      <c r="M1200" s="87"/>
      <c r="N1200" s="87"/>
      <c r="O1200" s="87"/>
      <c r="P1200" s="87"/>
      <c r="Q1200" s="87"/>
      <c r="R1200" s="87"/>
      <c r="S1200" s="87">
        <f>SUM(B1200:R1200)</f>
        <v>0</v>
      </c>
      <c r="T1200" s="87">
        <f>IF(S1200=0,0,1)</f>
        <v>0</v>
      </c>
      <c r="U1200" s="87" t="b">
        <f>AND(V1200:X1200)</f>
        <v>0</v>
      </c>
      <c r="V1200" s="87" t="b">
        <f>(Requirements!K1202="Normative")</f>
        <v>1</v>
      </c>
      <c r="W1200" s="87" t="b">
        <f>AND(Requirements!L1202&lt;&gt;"Non-testable",Requirements!L1202&lt;&gt;"Deleted",Requirements!L1202&lt;&gt;"")</f>
        <v>0</v>
      </c>
      <c r="X1200" s="87" t="b">
        <f>(VLOOKUP(Requirements!I1202,Scope[[Role]:[Description]],2,FALSE)="In")</f>
        <v>1</v>
      </c>
      <c r="Y1200" s="87">
        <f>IF(U1200,T1200, 0)</f>
        <v>0</v>
      </c>
    </row>
    <row r="1201" spans="1:25">
      <c r="A1201" s="49" t="str">
        <f>Requirements!A1203</f>
        <v>MS-FSA_R766</v>
      </c>
      <c r="B1201" s="87"/>
      <c r="C1201" s="87"/>
      <c r="D1201" s="87"/>
      <c r="E1201" s="87"/>
      <c r="F1201" s="87"/>
      <c r="G1201" s="87"/>
      <c r="H1201" s="87"/>
      <c r="I1201" s="87"/>
      <c r="J1201" s="87"/>
      <c r="K1201" s="87"/>
      <c r="L1201" s="87"/>
      <c r="M1201" s="87"/>
      <c r="N1201" s="87"/>
      <c r="O1201" s="87"/>
      <c r="P1201" s="87"/>
      <c r="Q1201" s="87"/>
      <c r="R1201" s="87"/>
      <c r="S1201" s="87">
        <f>SUM(B1201:R1201)</f>
        <v>0</v>
      </c>
      <c r="T1201" s="87">
        <f>IF(S1201=0,0,1)</f>
        <v>0</v>
      </c>
      <c r="U1201" s="87" t="b">
        <f>AND(V1201:X1201)</f>
        <v>0</v>
      </c>
      <c r="V1201" s="87" t="b">
        <f>(Requirements!K1203="Normative")</f>
        <v>1</v>
      </c>
      <c r="W1201" s="87" t="b">
        <f>AND(Requirements!L1203&lt;&gt;"Non-testable",Requirements!L1203&lt;&gt;"Deleted",Requirements!L1203&lt;&gt;"")</f>
        <v>0</v>
      </c>
      <c r="X1201" s="87" t="b">
        <f>(VLOOKUP(Requirements!I1203,Scope[[Role]:[Description]],2,FALSE)="In")</f>
        <v>1</v>
      </c>
      <c r="Y1201" s="87">
        <f>IF(U1201,T1201, 0)</f>
        <v>0</v>
      </c>
    </row>
    <row r="1202" spans="1:25">
      <c r="A1202" s="49" t="str">
        <f>Requirements!A1204</f>
        <v>MS-FSA_R767</v>
      </c>
      <c r="B1202" s="87"/>
      <c r="C1202" s="87"/>
      <c r="D1202" s="87"/>
      <c r="E1202" s="87"/>
      <c r="F1202" s="87"/>
      <c r="G1202" s="87"/>
      <c r="H1202" s="87"/>
      <c r="I1202" s="87"/>
      <c r="J1202" s="87"/>
      <c r="K1202" s="87"/>
      <c r="L1202" s="87"/>
      <c r="M1202" s="87"/>
      <c r="N1202" s="87"/>
      <c r="O1202" s="87"/>
      <c r="P1202" s="87"/>
      <c r="Q1202" s="87"/>
      <c r="R1202" s="87"/>
      <c r="S1202" s="87">
        <f>SUM(B1202:R1202)</f>
        <v>0</v>
      </c>
      <c r="T1202" s="87">
        <f>IF(S1202=0,0,1)</f>
        <v>0</v>
      </c>
      <c r="U1202" s="87" t="b">
        <f>AND(V1202:X1202)</f>
        <v>0</v>
      </c>
      <c r="V1202" s="87" t="b">
        <f>(Requirements!K1204="Normative")</f>
        <v>1</v>
      </c>
      <c r="W1202" s="87" t="b">
        <f>AND(Requirements!L1204&lt;&gt;"Non-testable",Requirements!L1204&lt;&gt;"Deleted",Requirements!L1204&lt;&gt;"")</f>
        <v>0</v>
      </c>
      <c r="X1202" s="87" t="b">
        <f>(VLOOKUP(Requirements!I1204,Scope[[Role]:[Description]],2,FALSE)="In")</f>
        <v>1</v>
      </c>
      <c r="Y1202" s="87">
        <f>IF(U1202,T1202, 0)</f>
        <v>0</v>
      </c>
    </row>
    <row r="1203" spans="1:25">
      <c r="A1203" s="49" t="str">
        <f>Requirements!A1205</f>
        <v>MS-FSA_R768</v>
      </c>
      <c r="B1203" s="87"/>
      <c r="C1203" s="87"/>
      <c r="D1203" s="87"/>
      <c r="E1203" s="87"/>
      <c r="F1203" s="87"/>
      <c r="G1203" s="87"/>
      <c r="H1203" s="87"/>
      <c r="I1203" s="87"/>
      <c r="J1203" s="87"/>
      <c r="K1203" s="87"/>
      <c r="L1203" s="87"/>
      <c r="M1203" s="87"/>
      <c r="N1203" s="87"/>
      <c r="O1203" s="87"/>
      <c r="P1203" s="87"/>
      <c r="Q1203" s="87"/>
      <c r="R1203" s="87"/>
      <c r="S1203" s="87">
        <f>SUM(B1203:R1203)</f>
        <v>0</v>
      </c>
      <c r="T1203" s="87">
        <f>IF(S1203=0,0,1)</f>
        <v>0</v>
      </c>
      <c r="U1203" s="87" t="b">
        <f>AND(V1203:X1203)</f>
        <v>0</v>
      </c>
      <c r="V1203" s="87" t="b">
        <f>(Requirements!K1205="Normative")</f>
        <v>1</v>
      </c>
      <c r="W1203" s="87" t="b">
        <f>AND(Requirements!L1205&lt;&gt;"Non-testable",Requirements!L1205&lt;&gt;"Deleted",Requirements!L1205&lt;&gt;"")</f>
        <v>0</v>
      </c>
      <c r="X1203" s="87" t="b">
        <f>(VLOOKUP(Requirements!I1205,Scope[[Role]:[Description]],2,FALSE)="In")</f>
        <v>1</v>
      </c>
      <c r="Y1203" s="87">
        <f>IF(U1203,T1203, 0)</f>
        <v>0</v>
      </c>
    </row>
    <row r="1204" spans="1:25">
      <c r="A1204" s="49" t="str">
        <f>Requirements!A1206</f>
        <v>MS-FSA_R769</v>
      </c>
      <c r="B1204" s="87"/>
      <c r="C1204" s="87"/>
      <c r="D1204" s="87"/>
      <c r="E1204" s="87"/>
      <c r="F1204" s="87"/>
      <c r="G1204" s="87"/>
      <c r="H1204" s="87"/>
      <c r="I1204" s="87"/>
      <c r="J1204" s="87"/>
      <c r="K1204" s="87"/>
      <c r="L1204" s="87"/>
      <c r="M1204" s="87"/>
      <c r="N1204" s="87"/>
      <c r="O1204" s="87"/>
      <c r="P1204" s="87"/>
      <c r="Q1204" s="87"/>
      <c r="R1204" s="87"/>
      <c r="S1204" s="87">
        <f>SUM(B1204:R1204)</f>
        <v>0</v>
      </c>
      <c r="T1204" s="87">
        <f>IF(S1204=0,0,1)</f>
        <v>0</v>
      </c>
      <c r="U1204" s="87" t="b">
        <f>AND(V1204:X1204)</f>
        <v>0</v>
      </c>
      <c r="V1204" s="87" t="b">
        <f>(Requirements!K1206="Normative")</f>
        <v>1</v>
      </c>
      <c r="W1204" s="87" t="b">
        <f>AND(Requirements!L1206&lt;&gt;"Non-testable",Requirements!L1206&lt;&gt;"Deleted",Requirements!L1206&lt;&gt;"")</f>
        <v>0</v>
      </c>
      <c r="X1204" s="87" t="b">
        <f>(VLOOKUP(Requirements!I1206,Scope[[Role]:[Description]],2,FALSE)="In")</f>
        <v>1</v>
      </c>
      <c r="Y1204" s="87">
        <f>IF(U1204,T1204, 0)</f>
        <v>0</v>
      </c>
    </row>
    <row r="1205" spans="1:25">
      <c r="A1205" s="49" t="str">
        <f>Requirements!A1207</f>
        <v>MS-FSA_R770</v>
      </c>
      <c r="B1205" s="87"/>
      <c r="C1205" s="87"/>
      <c r="D1205" s="87"/>
      <c r="E1205" s="87"/>
      <c r="F1205" s="87"/>
      <c r="G1205" s="87"/>
      <c r="H1205" s="87"/>
      <c r="I1205" s="87"/>
      <c r="J1205" s="87"/>
      <c r="K1205" s="87"/>
      <c r="L1205" s="87"/>
      <c r="M1205" s="87"/>
      <c r="N1205" s="87"/>
      <c r="O1205" s="87"/>
      <c r="P1205" s="87"/>
      <c r="Q1205" s="87"/>
      <c r="R1205" s="87"/>
      <c r="S1205" s="87">
        <f>SUM(B1205:R1205)</f>
        <v>0</v>
      </c>
      <c r="T1205" s="87">
        <f>IF(S1205=0,0,1)</f>
        <v>0</v>
      </c>
      <c r="U1205" s="87" t="b">
        <f>AND(V1205:X1205)</f>
        <v>0</v>
      </c>
      <c r="V1205" s="87" t="b">
        <f>(Requirements!K1207="Normative")</f>
        <v>1</v>
      </c>
      <c r="W1205" s="87" t="b">
        <f>AND(Requirements!L1207&lt;&gt;"Non-testable",Requirements!L1207&lt;&gt;"Deleted",Requirements!L1207&lt;&gt;"")</f>
        <v>0</v>
      </c>
      <c r="X1205" s="87" t="b">
        <f>(VLOOKUP(Requirements!I1207,Scope[[Role]:[Description]],2,FALSE)="In")</f>
        <v>1</v>
      </c>
      <c r="Y1205" s="87">
        <f>IF(U1205,T1205, 0)</f>
        <v>0</v>
      </c>
    </row>
    <row r="1206" spans="1:25">
      <c r="A1206" s="49" t="str">
        <f>Requirements!A1208</f>
        <v>MS-FSA_R771</v>
      </c>
      <c r="B1206" s="87"/>
      <c r="C1206" s="87"/>
      <c r="D1206" s="87"/>
      <c r="E1206" s="87"/>
      <c r="F1206" s="87"/>
      <c r="G1206" s="87"/>
      <c r="H1206" s="87"/>
      <c r="I1206" s="87"/>
      <c r="J1206" s="87"/>
      <c r="K1206" s="87"/>
      <c r="L1206" s="87"/>
      <c r="M1206" s="87"/>
      <c r="N1206" s="87"/>
      <c r="O1206" s="87"/>
      <c r="P1206" s="87"/>
      <c r="Q1206" s="87"/>
      <c r="R1206" s="87"/>
      <c r="S1206" s="87">
        <f>SUM(B1206:R1206)</f>
        <v>0</v>
      </c>
      <c r="T1206" s="87">
        <f>IF(S1206=0,0,1)</f>
        <v>0</v>
      </c>
      <c r="U1206" s="87" t="b">
        <f>AND(V1206:X1206)</f>
        <v>0</v>
      </c>
      <c r="V1206" s="87" t="b">
        <f>(Requirements!K1208="Normative")</f>
        <v>1</v>
      </c>
      <c r="W1206" s="87" t="b">
        <f>AND(Requirements!L1208&lt;&gt;"Non-testable",Requirements!L1208&lt;&gt;"Deleted",Requirements!L1208&lt;&gt;"")</f>
        <v>0</v>
      </c>
      <c r="X1206" s="87" t="b">
        <f>(VLOOKUP(Requirements!I1208,Scope[[Role]:[Description]],2,FALSE)="In")</f>
        <v>1</v>
      </c>
      <c r="Y1206" s="87">
        <f>IF(U1206,T1206, 0)</f>
        <v>0</v>
      </c>
    </row>
    <row r="1207" spans="1:25">
      <c r="A1207" s="49" t="str">
        <f>Requirements!A1209</f>
        <v>MS-FSA_R772</v>
      </c>
      <c r="B1207" s="87"/>
      <c r="C1207" s="87"/>
      <c r="D1207" s="87"/>
      <c r="E1207" s="87"/>
      <c r="F1207" s="87"/>
      <c r="G1207" s="87"/>
      <c r="H1207" s="87"/>
      <c r="I1207" s="87"/>
      <c r="J1207" s="87"/>
      <c r="K1207" s="87"/>
      <c r="L1207" s="87"/>
      <c r="M1207" s="87"/>
      <c r="N1207" s="87"/>
      <c r="O1207" s="87"/>
      <c r="P1207" s="87"/>
      <c r="Q1207" s="87"/>
      <c r="R1207" s="87"/>
      <c r="S1207" s="87">
        <f>SUM(B1207:R1207)</f>
        <v>0</v>
      </c>
      <c r="T1207" s="87">
        <f>IF(S1207=0,0,1)</f>
        <v>0</v>
      </c>
      <c r="U1207" s="87" t="b">
        <f>AND(V1207:X1207)</f>
        <v>0</v>
      </c>
      <c r="V1207" s="87" t="b">
        <f>(Requirements!K1209="Normative")</f>
        <v>1</v>
      </c>
      <c r="W1207" s="87" t="b">
        <f>AND(Requirements!L1209&lt;&gt;"Non-testable",Requirements!L1209&lt;&gt;"Deleted",Requirements!L1209&lt;&gt;"")</f>
        <v>0</v>
      </c>
      <c r="X1207" s="87" t="b">
        <f>(VLOOKUP(Requirements!I1209,Scope[[Role]:[Description]],2,FALSE)="In")</f>
        <v>1</v>
      </c>
      <c r="Y1207" s="87">
        <f>IF(U1207,T1207, 0)</f>
        <v>0</v>
      </c>
    </row>
    <row r="1208" spans="1:25">
      <c r="A1208" s="49" t="str">
        <f>Requirements!A1210</f>
        <v>MS-FSA_R773</v>
      </c>
      <c r="B1208" s="87"/>
      <c r="C1208" s="87"/>
      <c r="D1208" s="87"/>
      <c r="E1208" s="87"/>
      <c r="F1208" s="87"/>
      <c r="G1208" s="87"/>
      <c r="H1208" s="87"/>
      <c r="I1208" s="87"/>
      <c r="J1208" s="87"/>
      <c r="K1208" s="87"/>
      <c r="L1208" s="87"/>
      <c r="M1208" s="87"/>
      <c r="N1208" s="87"/>
      <c r="O1208" s="87"/>
      <c r="P1208" s="87"/>
      <c r="Q1208" s="87"/>
      <c r="R1208" s="87"/>
      <c r="S1208" s="87">
        <f>SUM(B1208:R1208)</f>
        <v>0</v>
      </c>
      <c r="T1208" s="87">
        <f>IF(S1208=0,0,1)</f>
        <v>0</v>
      </c>
      <c r="U1208" s="87" t="b">
        <f>AND(V1208:X1208)</f>
        <v>0</v>
      </c>
      <c r="V1208" s="87" t="b">
        <f>(Requirements!K1210="Normative")</f>
        <v>1</v>
      </c>
      <c r="W1208" s="87" t="b">
        <f>AND(Requirements!L1210&lt;&gt;"Non-testable",Requirements!L1210&lt;&gt;"Deleted",Requirements!L1210&lt;&gt;"")</f>
        <v>0</v>
      </c>
      <c r="X1208" s="87" t="b">
        <f>(VLOOKUP(Requirements!I1210,Scope[[Role]:[Description]],2,FALSE)="In")</f>
        <v>1</v>
      </c>
      <c r="Y1208" s="87">
        <f>IF(U1208,T1208, 0)</f>
        <v>0</v>
      </c>
    </row>
    <row r="1209" spans="1:25">
      <c r="A1209" s="49" t="str">
        <f>Requirements!A1211</f>
        <v>MS-FSA_R774</v>
      </c>
      <c r="B1209" s="87"/>
      <c r="C1209" s="87"/>
      <c r="D1209" s="87"/>
      <c r="E1209" s="87"/>
      <c r="F1209" s="87"/>
      <c r="G1209" s="87"/>
      <c r="H1209" s="87"/>
      <c r="I1209" s="87"/>
      <c r="J1209" s="87"/>
      <c r="K1209" s="87"/>
      <c r="L1209" s="87"/>
      <c r="M1209" s="87"/>
      <c r="N1209" s="87"/>
      <c r="O1209" s="87"/>
      <c r="P1209" s="87"/>
      <c r="Q1209" s="87"/>
      <c r="R1209" s="87"/>
      <c r="S1209" s="87">
        <f>SUM(B1209:R1209)</f>
        <v>0</v>
      </c>
      <c r="T1209" s="87">
        <f>IF(S1209=0,0,1)</f>
        <v>0</v>
      </c>
      <c r="U1209" s="87" t="b">
        <f>AND(V1209:X1209)</f>
        <v>0</v>
      </c>
      <c r="V1209" s="87" t="b">
        <f>(Requirements!K1211="Normative")</f>
        <v>1</v>
      </c>
      <c r="W1209" s="87" t="b">
        <f>AND(Requirements!L1211&lt;&gt;"Non-testable",Requirements!L1211&lt;&gt;"Deleted",Requirements!L1211&lt;&gt;"")</f>
        <v>0</v>
      </c>
      <c r="X1209" s="87" t="b">
        <f>(VLOOKUP(Requirements!I1211,Scope[[Role]:[Description]],2,FALSE)="In")</f>
        <v>1</v>
      </c>
      <c r="Y1209" s="87">
        <f>IF(U1209,T1209, 0)</f>
        <v>0</v>
      </c>
    </row>
    <row r="1210" spans="1:25">
      <c r="A1210" s="49" t="str">
        <f>Requirements!A1212</f>
        <v>MS-FSA_R775</v>
      </c>
      <c r="B1210" s="87"/>
      <c r="C1210" s="87"/>
      <c r="D1210" s="87"/>
      <c r="E1210" s="87"/>
      <c r="F1210" s="87"/>
      <c r="G1210" s="87"/>
      <c r="H1210" s="87"/>
      <c r="I1210" s="87"/>
      <c r="J1210" s="87"/>
      <c r="K1210" s="87"/>
      <c r="L1210" s="87"/>
      <c r="M1210" s="87"/>
      <c r="N1210" s="87"/>
      <c r="O1210" s="87"/>
      <c r="P1210" s="87"/>
      <c r="Q1210" s="87"/>
      <c r="R1210" s="87"/>
      <c r="S1210" s="87">
        <f>SUM(B1210:R1210)</f>
        <v>0</v>
      </c>
      <c r="T1210" s="87">
        <f>IF(S1210=0,0,1)</f>
        <v>0</v>
      </c>
      <c r="U1210" s="87" t="b">
        <f>AND(V1210:X1210)</f>
        <v>0</v>
      </c>
      <c r="V1210" s="87" t="b">
        <f>(Requirements!K1212="Normative")</f>
        <v>1</v>
      </c>
      <c r="W1210" s="87" t="b">
        <f>AND(Requirements!L1212&lt;&gt;"Non-testable",Requirements!L1212&lt;&gt;"Deleted",Requirements!L1212&lt;&gt;"")</f>
        <v>0</v>
      </c>
      <c r="X1210" s="87" t="b">
        <f>(VLOOKUP(Requirements!I1212,Scope[[Role]:[Description]],2,FALSE)="In")</f>
        <v>1</v>
      </c>
      <c r="Y1210" s="87">
        <f>IF(U1210,T1210, 0)</f>
        <v>0</v>
      </c>
    </row>
    <row r="1211" spans="1:25">
      <c r="A1211" s="49" t="str">
        <f>Requirements!A1213</f>
        <v>MS-FSA_R776</v>
      </c>
      <c r="B1211" s="87"/>
      <c r="C1211" s="87"/>
      <c r="D1211" s="87"/>
      <c r="E1211" s="87"/>
      <c r="F1211" s="87"/>
      <c r="G1211" s="87"/>
      <c r="H1211" s="87"/>
      <c r="I1211" s="87"/>
      <c r="J1211" s="87"/>
      <c r="K1211" s="87"/>
      <c r="L1211" s="87"/>
      <c r="M1211" s="87"/>
      <c r="N1211" s="87"/>
      <c r="O1211" s="87"/>
      <c r="P1211" s="87"/>
      <c r="Q1211" s="87"/>
      <c r="R1211" s="87"/>
      <c r="S1211" s="87">
        <f>SUM(B1211:R1211)</f>
        <v>0</v>
      </c>
      <c r="T1211" s="87">
        <f>IF(S1211=0,0,1)</f>
        <v>0</v>
      </c>
      <c r="U1211" s="87" t="b">
        <f>AND(V1211:X1211)</f>
        <v>0</v>
      </c>
      <c r="V1211" s="87" t="b">
        <f>(Requirements!K1213="Normative")</f>
        <v>1</v>
      </c>
      <c r="W1211" s="87" t="b">
        <f>AND(Requirements!L1213&lt;&gt;"Non-testable",Requirements!L1213&lt;&gt;"Deleted",Requirements!L1213&lt;&gt;"")</f>
        <v>0</v>
      </c>
      <c r="X1211" s="87" t="b">
        <f>(VLOOKUP(Requirements!I1213,Scope[[Role]:[Description]],2,FALSE)="In")</f>
        <v>1</v>
      </c>
      <c r="Y1211" s="87">
        <f>IF(U1211,T1211, 0)</f>
        <v>0</v>
      </c>
    </row>
    <row r="1212" spans="1:25">
      <c r="A1212" s="49" t="str">
        <f>Requirements!A1214</f>
        <v>MS-FSA_R777</v>
      </c>
      <c r="B1212" s="87"/>
      <c r="C1212" s="87"/>
      <c r="D1212" s="87"/>
      <c r="E1212" s="87"/>
      <c r="F1212" s="87"/>
      <c r="G1212" s="87"/>
      <c r="H1212" s="87"/>
      <c r="I1212" s="87"/>
      <c r="J1212" s="87"/>
      <c r="K1212" s="87"/>
      <c r="L1212" s="87"/>
      <c r="M1212" s="87"/>
      <c r="N1212" s="87"/>
      <c r="O1212" s="87"/>
      <c r="P1212" s="87"/>
      <c r="Q1212" s="87"/>
      <c r="R1212" s="87"/>
      <c r="S1212" s="87">
        <f>SUM(B1212:R1212)</f>
        <v>0</v>
      </c>
      <c r="T1212" s="87">
        <f>IF(S1212=0,0,1)</f>
        <v>0</v>
      </c>
      <c r="U1212" s="87" t="b">
        <f>AND(V1212:X1212)</f>
        <v>0</v>
      </c>
      <c r="V1212" s="87" t="b">
        <f>(Requirements!K1214="Normative")</f>
        <v>1</v>
      </c>
      <c r="W1212" s="87" t="b">
        <f>AND(Requirements!L1214&lt;&gt;"Non-testable",Requirements!L1214&lt;&gt;"Deleted",Requirements!L1214&lt;&gt;"")</f>
        <v>0</v>
      </c>
      <c r="X1212" s="87" t="b">
        <f>(VLOOKUP(Requirements!I1214,Scope[[Role]:[Description]],2,FALSE)="In")</f>
        <v>1</v>
      </c>
      <c r="Y1212" s="87">
        <f>IF(U1212,T1212, 0)</f>
        <v>0</v>
      </c>
    </row>
    <row r="1213" spans="1:25">
      <c r="A1213" s="49" t="str">
        <f>Requirements!A1215</f>
        <v>MS-FSA_R778</v>
      </c>
      <c r="B1213" s="87"/>
      <c r="C1213" s="87"/>
      <c r="D1213" s="87"/>
      <c r="E1213" s="87"/>
      <c r="F1213" s="87"/>
      <c r="G1213" s="87"/>
      <c r="H1213" s="87"/>
      <c r="I1213" s="87"/>
      <c r="J1213" s="87"/>
      <c r="K1213" s="87"/>
      <c r="L1213" s="87"/>
      <c r="M1213" s="87"/>
      <c r="N1213" s="87"/>
      <c r="O1213" s="87"/>
      <c r="P1213" s="87"/>
      <c r="Q1213" s="87"/>
      <c r="R1213" s="87"/>
      <c r="S1213" s="87">
        <f>SUM(B1213:R1213)</f>
        <v>0</v>
      </c>
      <c r="T1213" s="87">
        <f>IF(S1213=0,0,1)</f>
        <v>0</v>
      </c>
      <c r="U1213" s="87" t="b">
        <f>AND(V1213:X1213)</f>
        <v>0</v>
      </c>
      <c r="V1213" s="87" t="b">
        <f>(Requirements!K1215="Normative")</f>
        <v>1</v>
      </c>
      <c r="W1213" s="87" t="b">
        <f>AND(Requirements!L1215&lt;&gt;"Non-testable",Requirements!L1215&lt;&gt;"Deleted",Requirements!L1215&lt;&gt;"")</f>
        <v>0</v>
      </c>
      <c r="X1213" s="87" t="b">
        <f>(VLOOKUP(Requirements!I1215,Scope[[Role]:[Description]],2,FALSE)="In")</f>
        <v>1</v>
      </c>
      <c r="Y1213" s="87">
        <f>IF(U1213,T1213, 0)</f>
        <v>0</v>
      </c>
    </row>
    <row r="1214" spans="1:25">
      <c r="A1214" s="49" t="str">
        <f>Requirements!A1216</f>
        <v>MS-FSA_R779</v>
      </c>
      <c r="B1214" s="87"/>
      <c r="C1214" s="87"/>
      <c r="D1214" s="87"/>
      <c r="E1214" s="87"/>
      <c r="F1214" s="87"/>
      <c r="G1214" s="87"/>
      <c r="H1214" s="87"/>
      <c r="I1214" s="87"/>
      <c r="J1214" s="87"/>
      <c r="K1214" s="87"/>
      <c r="L1214" s="87"/>
      <c r="M1214" s="87"/>
      <c r="N1214" s="87"/>
      <c r="O1214" s="87"/>
      <c r="P1214" s="87"/>
      <c r="Q1214" s="87"/>
      <c r="R1214" s="87"/>
      <c r="S1214" s="87">
        <f>SUM(B1214:R1214)</f>
        <v>0</v>
      </c>
      <c r="T1214" s="87">
        <f>IF(S1214=0,0,1)</f>
        <v>0</v>
      </c>
      <c r="U1214" s="87" t="b">
        <f>AND(V1214:X1214)</f>
        <v>0</v>
      </c>
      <c r="V1214" s="87" t="b">
        <f>(Requirements!K1216="Normative")</f>
        <v>1</v>
      </c>
      <c r="W1214" s="87" t="b">
        <f>AND(Requirements!L1216&lt;&gt;"Non-testable",Requirements!L1216&lt;&gt;"Deleted",Requirements!L1216&lt;&gt;"")</f>
        <v>0</v>
      </c>
      <c r="X1214" s="87" t="b">
        <f>(VLOOKUP(Requirements!I1216,Scope[[Role]:[Description]],2,FALSE)="In")</f>
        <v>1</v>
      </c>
      <c r="Y1214" s="87">
        <f>IF(U1214,T1214, 0)</f>
        <v>0</v>
      </c>
    </row>
    <row r="1215" spans="1:25">
      <c r="A1215" s="49" t="str">
        <f>Requirements!A1217</f>
        <v>MS-FSA_R780</v>
      </c>
      <c r="B1215" s="87"/>
      <c r="C1215" s="87"/>
      <c r="D1215" s="87"/>
      <c r="E1215" s="87"/>
      <c r="F1215" s="87"/>
      <c r="G1215" s="87"/>
      <c r="H1215" s="87"/>
      <c r="I1215" s="87"/>
      <c r="J1215" s="87"/>
      <c r="K1215" s="87"/>
      <c r="L1215" s="87"/>
      <c r="M1215" s="87"/>
      <c r="N1215" s="87"/>
      <c r="O1215" s="87"/>
      <c r="P1215" s="87"/>
      <c r="Q1215" s="87"/>
      <c r="R1215" s="87"/>
      <c r="S1215" s="87">
        <f>SUM(B1215:R1215)</f>
        <v>0</v>
      </c>
      <c r="T1215" s="87">
        <f>IF(S1215=0,0,1)</f>
        <v>0</v>
      </c>
      <c r="U1215" s="87" t="b">
        <f>AND(V1215:X1215)</f>
        <v>0</v>
      </c>
      <c r="V1215" s="87" t="b">
        <f>(Requirements!K1217="Normative")</f>
        <v>1</v>
      </c>
      <c r="W1215" s="87" t="b">
        <f>AND(Requirements!L1217&lt;&gt;"Non-testable",Requirements!L1217&lt;&gt;"Deleted",Requirements!L1217&lt;&gt;"")</f>
        <v>0</v>
      </c>
      <c r="X1215" s="87" t="b">
        <f>(VLOOKUP(Requirements!I1217,Scope[[Role]:[Description]],2,FALSE)="In")</f>
        <v>1</v>
      </c>
      <c r="Y1215" s="87">
        <f>IF(U1215,T1215, 0)</f>
        <v>0</v>
      </c>
    </row>
    <row r="1216" spans="1:25">
      <c r="A1216" s="49" t="str">
        <f>Requirements!A1218</f>
        <v>MS-FSA_R781</v>
      </c>
      <c r="B1216" s="87"/>
      <c r="C1216" s="87"/>
      <c r="D1216" s="87"/>
      <c r="E1216" s="87"/>
      <c r="F1216" s="87"/>
      <c r="G1216" s="87"/>
      <c r="H1216" s="87"/>
      <c r="I1216" s="87"/>
      <c r="J1216" s="87"/>
      <c r="K1216" s="87"/>
      <c r="L1216" s="87"/>
      <c r="M1216" s="87"/>
      <c r="N1216" s="87"/>
      <c r="O1216" s="87"/>
      <c r="P1216" s="87"/>
      <c r="Q1216" s="87"/>
      <c r="R1216" s="87"/>
      <c r="S1216" s="87">
        <f>SUM(B1216:R1216)</f>
        <v>0</v>
      </c>
      <c r="T1216" s="87">
        <f>IF(S1216=0,0,1)</f>
        <v>0</v>
      </c>
      <c r="U1216" s="87" t="b">
        <f>AND(V1216:X1216)</f>
        <v>0</v>
      </c>
      <c r="V1216" s="87" t="b">
        <f>(Requirements!K1218="Normative")</f>
        <v>1</v>
      </c>
      <c r="W1216" s="87" t="b">
        <f>AND(Requirements!L1218&lt;&gt;"Non-testable",Requirements!L1218&lt;&gt;"Deleted",Requirements!L1218&lt;&gt;"")</f>
        <v>0</v>
      </c>
      <c r="X1216" s="87" t="b">
        <f>(VLOOKUP(Requirements!I1218,Scope[[Role]:[Description]],2,FALSE)="In")</f>
        <v>1</v>
      </c>
      <c r="Y1216" s="87">
        <f>IF(U1216,T1216, 0)</f>
        <v>0</v>
      </c>
    </row>
    <row r="1217" spans="1:25">
      <c r="A1217" s="49" t="str">
        <f>Requirements!A1219</f>
        <v>MS-FSA_R782</v>
      </c>
      <c r="B1217" s="87"/>
      <c r="C1217" s="87"/>
      <c r="D1217" s="87"/>
      <c r="E1217" s="87"/>
      <c r="F1217" s="87"/>
      <c r="G1217" s="87"/>
      <c r="H1217" s="87"/>
      <c r="I1217" s="87"/>
      <c r="J1217" s="87"/>
      <c r="K1217" s="87"/>
      <c r="L1217" s="87"/>
      <c r="M1217" s="87"/>
      <c r="N1217" s="87"/>
      <c r="O1217" s="87"/>
      <c r="P1217" s="87"/>
      <c r="Q1217" s="87"/>
      <c r="R1217" s="87"/>
      <c r="S1217" s="87">
        <f>SUM(B1217:R1217)</f>
        <v>0</v>
      </c>
      <c r="T1217" s="87">
        <f>IF(S1217=0,0,1)</f>
        <v>0</v>
      </c>
      <c r="U1217" s="87" t="b">
        <f>AND(V1217:X1217)</f>
        <v>0</v>
      </c>
      <c r="V1217" s="87" t="b">
        <f>(Requirements!K1219="Normative")</f>
        <v>1</v>
      </c>
      <c r="W1217" s="87" t="b">
        <f>AND(Requirements!L1219&lt;&gt;"Non-testable",Requirements!L1219&lt;&gt;"Deleted",Requirements!L1219&lt;&gt;"")</f>
        <v>0</v>
      </c>
      <c r="X1217" s="87" t="b">
        <f>(VLOOKUP(Requirements!I1219,Scope[[Role]:[Description]],2,FALSE)="In")</f>
        <v>1</v>
      </c>
      <c r="Y1217" s="87">
        <f>IF(U1217,T1217, 0)</f>
        <v>0</v>
      </c>
    </row>
    <row r="1218" spans="1:25">
      <c r="A1218" s="49" t="str">
        <f>Requirements!A1220</f>
        <v>MS-FSA_R783</v>
      </c>
      <c r="B1218" s="87"/>
      <c r="C1218" s="87"/>
      <c r="D1218" s="87"/>
      <c r="E1218" s="87"/>
      <c r="F1218" s="87"/>
      <c r="G1218" s="87"/>
      <c r="H1218" s="87"/>
      <c r="I1218" s="87"/>
      <c r="J1218" s="87"/>
      <c r="K1218" s="87"/>
      <c r="L1218" s="87"/>
      <c r="M1218" s="87"/>
      <c r="N1218" s="87"/>
      <c r="O1218" s="87"/>
      <c r="P1218" s="87"/>
      <c r="Q1218" s="87"/>
      <c r="R1218" s="87"/>
      <c r="S1218" s="87">
        <f>SUM(B1218:R1218)</f>
        <v>0</v>
      </c>
      <c r="T1218" s="87">
        <f>IF(S1218=0,0,1)</f>
        <v>0</v>
      </c>
      <c r="U1218" s="87" t="b">
        <f>AND(V1218:X1218)</f>
        <v>0</v>
      </c>
      <c r="V1218" s="87" t="b">
        <f>(Requirements!K1220="Normative")</f>
        <v>1</v>
      </c>
      <c r="W1218" s="87" t="b">
        <f>AND(Requirements!L1220&lt;&gt;"Non-testable",Requirements!L1220&lt;&gt;"Deleted",Requirements!L1220&lt;&gt;"")</f>
        <v>0</v>
      </c>
      <c r="X1218" s="87" t="b">
        <f>(VLOOKUP(Requirements!I1220,Scope[[Role]:[Description]],2,FALSE)="In")</f>
        <v>1</v>
      </c>
      <c r="Y1218" s="87">
        <f>IF(U1218,T1218, 0)</f>
        <v>0</v>
      </c>
    </row>
    <row r="1219" spans="1:25">
      <c r="A1219" s="49" t="str">
        <f>Requirements!A1221</f>
        <v>MS-FSA_R784</v>
      </c>
      <c r="B1219" s="87"/>
      <c r="C1219" s="87"/>
      <c r="D1219" s="87"/>
      <c r="E1219" s="87"/>
      <c r="F1219" s="87"/>
      <c r="G1219" s="87"/>
      <c r="H1219" s="87"/>
      <c r="I1219" s="87"/>
      <c r="J1219" s="87"/>
      <c r="K1219" s="87"/>
      <c r="L1219" s="87"/>
      <c r="M1219" s="87"/>
      <c r="N1219" s="87"/>
      <c r="O1219" s="87"/>
      <c r="P1219" s="87"/>
      <c r="Q1219" s="87"/>
      <c r="R1219" s="87"/>
      <c r="S1219" s="87">
        <f>SUM(B1219:R1219)</f>
        <v>0</v>
      </c>
      <c r="T1219" s="87">
        <f>IF(S1219=0,0,1)</f>
        <v>0</v>
      </c>
      <c r="U1219" s="87" t="b">
        <f>AND(V1219:X1219)</f>
        <v>0</v>
      </c>
      <c r="V1219" s="87" t="b">
        <f>(Requirements!K1221="Normative")</f>
        <v>1</v>
      </c>
      <c r="W1219" s="87" t="b">
        <f>AND(Requirements!L1221&lt;&gt;"Non-testable",Requirements!L1221&lt;&gt;"Deleted",Requirements!L1221&lt;&gt;"")</f>
        <v>0</v>
      </c>
      <c r="X1219" s="87" t="b">
        <f>(VLOOKUP(Requirements!I1221,Scope[[Role]:[Description]],2,FALSE)="In")</f>
        <v>1</v>
      </c>
      <c r="Y1219" s="87">
        <f>IF(U1219,T1219, 0)</f>
        <v>0</v>
      </c>
    </row>
    <row r="1220" spans="1:25">
      <c r="A1220" s="49" t="str">
        <f>Requirements!A1222</f>
        <v>MS-FSA_R4700</v>
      </c>
      <c r="B1220" s="87"/>
      <c r="C1220" s="87"/>
      <c r="D1220" s="87"/>
      <c r="E1220" s="87"/>
      <c r="F1220" s="87"/>
      <c r="G1220" s="87"/>
      <c r="H1220" s="87"/>
      <c r="I1220" s="87"/>
      <c r="J1220" s="87"/>
      <c r="K1220" s="87"/>
      <c r="L1220" s="87"/>
      <c r="M1220" s="87"/>
      <c r="N1220" s="87"/>
      <c r="O1220" s="87"/>
      <c r="P1220" s="87"/>
      <c r="Q1220" s="87"/>
      <c r="R1220" s="87"/>
      <c r="S1220" s="87">
        <f>SUM(B1220:R1220)</f>
        <v>0</v>
      </c>
      <c r="T1220" s="87">
        <f>IF(S1220=0,0,1)</f>
        <v>0</v>
      </c>
      <c r="U1220" s="87" t="b">
        <f>AND(V1220:X1220)</f>
        <v>0</v>
      </c>
      <c r="V1220" s="87" t="b">
        <f>(Requirements!K1222="Normative")</f>
        <v>1</v>
      </c>
      <c r="W1220" s="87" t="b">
        <f>AND(Requirements!L1222&lt;&gt;"Non-testable",Requirements!L1222&lt;&gt;"Deleted",Requirements!L1222&lt;&gt;"")</f>
        <v>0</v>
      </c>
      <c r="X1220" s="87" t="b">
        <f>(VLOOKUP(Requirements!I1222,Scope[[Role]:[Description]],2,FALSE)="In")</f>
        <v>1</v>
      </c>
      <c r="Y1220" s="87">
        <f>IF(U1220,T1220, 0)</f>
        <v>0</v>
      </c>
    </row>
    <row r="1221" spans="1:25">
      <c r="A1221" s="49" t="str">
        <f>Requirements!A1223</f>
        <v>MS-FSA_R4701</v>
      </c>
      <c r="B1221" s="87"/>
      <c r="C1221" s="87"/>
      <c r="D1221" s="87"/>
      <c r="E1221" s="87"/>
      <c r="F1221" s="87"/>
      <c r="G1221" s="87"/>
      <c r="H1221" s="87"/>
      <c r="I1221" s="87"/>
      <c r="J1221" s="87"/>
      <c r="K1221" s="87"/>
      <c r="L1221" s="87"/>
      <c r="M1221" s="87"/>
      <c r="N1221" s="87"/>
      <c r="O1221" s="87"/>
      <c r="P1221" s="87"/>
      <c r="Q1221" s="87"/>
      <c r="R1221" s="87"/>
      <c r="S1221" s="87">
        <f>SUM(B1221:R1221)</f>
        <v>0</v>
      </c>
      <c r="T1221" s="87">
        <f>IF(S1221=0,0,1)</f>
        <v>0</v>
      </c>
      <c r="U1221" s="87" t="b">
        <f>AND(V1221:X1221)</f>
        <v>0</v>
      </c>
      <c r="V1221" s="87" t="b">
        <f>(Requirements!K1223="Normative")</f>
        <v>1</v>
      </c>
      <c r="W1221" s="87" t="b">
        <f>AND(Requirements!L1223&lt;&gt;"Non-testable",Requirements!L1223&lt;&gt;"Deleted",Requirements!L1223&lt;&gt;"")</f>
        <v>0</v>
      </c>
      <c r="X1221" s="87" t="b">
        <f>(VLOOKUP(Requirements!I1223,Scope[[Role]:[Description]],2,FALSE)="In")</f>
        <v>1</v>
      </c>
      <c r="Y1221" s="87">
        <f>IF(U1221,T1221, 0)</f>
        <v>0</v>
      </c>
    </row>
    <row r="1222" spans="1:25">
      <c r="A1222" s="49" t="str">
        <f>Requirements!A1224</f>
        <v>MS-FSA_R4702</v>
      </c>
      <c r="B1222" s="87"/>
      <c r="C1222" s="87"/>
      <c r="D1222" s="87"/>
      <c r="E1222" s="87"/>
      <c r="F1222" s="87"/>
      <c r="G1222" s="87"/>
      <c r="H1222" s="87"/>
      <c r="I1222" s="87"/>
      <c r="J1222" s="87"/>
      <c r="K1222" s="87"/>
      <c r="L1222" s="87"/>
      <c r="M1222" s="87"/>
      <c r="N1222" s="87"/>
      <c r="O1222" s="87"/>
      <c r="P1222" s="87"/>
      <c r="Q1222" s="87"/>
      <c r="R1222" s="87"/>
      <c r="S1222" s="87">
        <f>SUM(B1222:R1222)</f>
        <v>0</v>
      </c>
      <c r="T1222" s="87">
        <f>IF(S1222=0,0,1)</f>
        <v>0</v>
      </c>
      <c r="U1222" s="87" t="b">
        <f>AND(V1222:X1222)</f>
        <v>0</v>
      </c>
      <c r="V1222" s="87" t="b">
        <f>(Requirements!K1224="Normative")</f>
        <v>1</v>
      </c>
      <c r="W1222" s="87" t="b">
        <f>AND(Requirements!L1224&lt;&gt;"Non-testable",Requirements!L1224&lt;&gt;"Deleted",Requirements!L1224&lt;&gt;"")</f>
        <v>0</v>
      </c>
      <c r="X1222" s="87" t="b">
        <f>(VLOOKUP(Requirements!I1224,Scope[[Role]:[Description]],2,FALSE)="In")</f>
        <v>1</v>
      </c>
      <c r="Y1222" s="87">
        <f>IF(U1222,T1222, 0)</f>
        <v>0</v>
      </c>
    </row>
    <row r="1223" spans="1:25">
      <c r="A1223" s="49" t="str">
        <f>Requirements!A1225</f>
        <v>MS-FSA_R4703</v>
      </c>
      <c r="B1223" s="87"/>
      <c r="C1223" s="87"/>
      <c r="D1223" s="87"/>
      <c r="E1223" s="87"/>
      <c r="F1223" s="87"/>
      <c r="G1223" s="87"/>
      <c r="H1223" s="87"/>
      <c r="I1223" s="87"/>
      <c r="J1223" s="87"/>
      <c r="K1223" s="87"/>
      <c r="L1223" s="87"/>
      <c r="M1223" s="87"/>
      <c r="N1223" s="87"/>
      <c r="O1223" s="87"/>
      <c r="P1223" s="87"/>
      <c r="Q1223" s="87"/>
      <c r="R1223" s="87"/>
      <c r="S1223" s="87">
        <f>SUM(B1223:R1223)</f>
        <v>0</v>
      </c>
      <c r="T1223" s="87">
        <f>IF(S1223=0,0,1)</f>
        <v>0</v>
      </c>
      <c r="U1223" s="87" t="b">
        <f>AND(V1223:X1223)</f>
        <v>0</v>
      </c>
      <c r="V1223" s="87" t="b">
        <f>(Requirements!K1225="Normative")</f>
        <v>1</v>
      </c>
      <c r="W1223" s="87" t="b">
        <f>AND(Requirements!L1225&lt;&gt;"Non-testable",Requirements!L1225&lt;&gt;"Deleted",Requirements!L1225&lt;&gt;"")</f>
        <v>0</v>
      </c>
      <c r="X1223" s="87" t="b">
        <f>(VLOOKUP(Requirements!I1225,Scope[[Role]:[Description]],2,FALSE)="In")</f>
        <v>1</v>
      </c>
      <c r="Y1223" s="87">
        <f>IF(U1223,T1223, 0)</f>
        <v>0</v>
      </c>
    </row>
    <row r="1224" spans="1:25">
      <c r="A1224" s="49" t="str">
        <f>Requirements!A1226</f>
        <v>MS-FSA_R786</v>
      </c>
      <c r="B1224" s="87"/>
      <c r="C1224" s="87"/>
      <c r="D1224" s="87"/>
      <c r="E1224" s="87"/>
      <c r="F1224" s="87"/>
      <c r="G1224" s="87"/>
      <c r="H1224" s="87"/>
      <c r="I1224" s="87"/>
      <c r="J1224" s="87"/>
      <c r="K1224" s="87"/>
      <c r="L1224" s="87"/>
      <c r="M1224" s="87"/>
      <c r="N1224" s="87"/>
      <c r="O1224" s="87"/>
      <c r="P1224" s="87"/>
      <c r="Q1224" s="87"/>
      <c r="R1224" s="87"/>
      <c r="S1224" s="87">
        <f>SUM(B1224:R1224)</f>
        <v>0</v>
      </c>
      <c r="T1224" s="87">
        <f>IF(S1224=0,0,1)</f>
        <v>0</v>
      </c>
      <c r="U1224" s="87" t="b">
        <f>AND(V1224:X1224)</f>
        <v>0</v>
      </c>
      <c r="V1224" s="87" t="b">
        <f>(Requirements!K1226="Normative")</f>
        <v>1</v>
      </c>
      <c r="W1224" s="87" t="b">
        <f>AND(Requirements!L1226&lt;&gt;"Non-testable",Requirements!L1226&lt;&gt;"Deleted",Requirements!L1226&lt;&gt;"")</f>
        <v>0</v>
      </c>
      <c r="X1224" s="87" t="b">
        <f>(VLOOKUP(Requirements!I1226,Scope[[Role]:[Description]],2,FALSE)="In")</f>
        <v>1</v>
      </c>
      <c r="Y1224" s="87">
        <f>IF(U1224,T1224, 0)</f>
        <v>0</v>
      </c>
    </row>
    <row r="1225" spans="1:25">
      <c r="A1225" s="49" t="str">
        <f>Requirements!A1227</f>
        <v>MS-FSA_R787</v>
      </c>
      <c r="B1225" s="87"/>
      <c r="C1225" s="87"/>
      <c r="D1225" s="87"/>
      <c r="E1225" s="87"/>
      <c r="F1225" s="87"/>
      <c r="G1225" s="87"/>
      <c r="H1225" s="87"/>
      <c r="I1225" s="87"/>
      <c r="J1225" s="87"/>
      <c r="K1225" s="87"/>
      <c r="L1225" s="87"/>
      <c r="M1225" s="87"/>
      <c r="N1225" s="87"/>
      <c r="O1225" s="87"/>
      <c r="P1225" s="87"/>
      <c r="Q1225" s="87"/>
      <c r="R1225" s="87"/>
      <c r="S1225" s="87">
        <f>SUM(B1225:R1225)</f>
        <v>0</v>
      </c>
      <c r="T1225" s="87">
        <f>IF(S1225=0,0,1)</f>
        <v>0</v>
      </c>
      <c r="U1225" s="87" t="b">
        <f>AND(V1225:X1225)</f>
        <v>0</v>
      </c>
      <c r="V1225" s="87" t="b">
        <f>(Requirements!K1227="Normative")</f>
        <v>1</v>
      </c>
      <c r="W1225" s="87" t="b">
        <f>AND(Requirements!L1227&lt;&gt;"Non-testable",Requirements!L1227&lt;&gt;"Deleted",Requirements!L1227&lt;&gt;"")</f>
        <v>0</v>
      </c>
      <c r="X1225" s="87" t="b">
        <f>(VLOOKUP(Requirements!I1227,Scope[[Role]:[Description]],2,FALSE)="In")</f>
        <v>1</v>
      </c>
      <c r="Y1225" s="87">
        <f>IF(U1225,T1225, 0)</f>
        <v>0</v>
      </c>
    </row>
    <row r="1226" spans="1:25">
      <c r="A1226" s="49" t="str">
        <f>Requirements!A1228</f>
        <v>MS-FSA_R788</v>
      </c>
      <c r="B1226" s="87"/>
      <c r="C1226" s="87"/>
      <c r="D1226" s="87"/>
      <c r="E1226" s="87"/>
      <c r="F1226" s="87"/>
      <c r="G1226" s="87"/>
      <c r="H1226" s="87"/>
      <c r="I1226" s="87"/>
      <c r="J1226" s="87"/>
      <c r="K1226" s="87"/>
      <c r="L1226" s="87"/>
      <c r="M1226" s="87"/>
      <c r="N1226" s="87"/>
      <c r="O1226" s="87"/>
      <c r="P1226" s="87"/>
      <c r="Q1226" s="87"/>
      <c r="R1226" s="87"/>
      <c r="S1226" s="87">
        <f>SUM(B1226:R1226)</f>
        <v>0</v>
      </c>
      <c r="T1226" s="87">
        <f>IF(S1226=0,0,1)</f>
        <v>0</v>
      </c>
      <c r="U1226" s="87" t="b">
        <f>AND(V1226:X1226)</f>
        <v>0</v>
      </c>
      <c r="V1226" s="87" t="b">
        <f>(Requirements!K1228="Normative")</f>
        <v>1</v>
      </c>
      <c r="W1226" s="87" t="b">
        <f>AND(Requirements!L1228&lt;&gt;"Non-testable",Requirements!L1228&lt;&gt;"Deleted",Requirements!L1228&lt;&gt;"")</f>
        <v>0</v>
      </c>
      <c r="X1226" s="87" t="b">
        <f>(VLOOKUP(Requirements!I1228,Scope[[Role]:[Description]],2,FALSE)="In")</f>
        <v>1</v>
      </c>
      <c r="Y1226" s="87">
        <f>IF(U1226,T1226, 0)</f>
        <v>0</v>
      </c>
    </row>
    <row r="1227" spans="1:25">
      <c r="A1227" s="49" t="str">
        <f>Requirements!A1229</f>
        <v>MS-FSA_R790</v>
      </c>
      <c r="B1227" s="87"/>
      <c r="C1227" s="87"/>
      <c r="D1227" s="87"/>
      <c r="E1227" s="87"/>
      <c r="F1227" s="87"/>
      <c r="G1227" s="87"/>
      <c r="H1227" s="87"/>
      <c r="I1227" s="87"/>
      <c r="J1227" s="87"/>
      <c r="K1227" s="87"/>
      <c r="L1227" s="87"/>
      <c r="M1227" s="87"/>
      <c r="N1227" s="87"/>
      <c r="O1227" s="87"/>
      <c r="P1227" s="87"/>
      <c r="Q1227" s="87"/>
      <c r="R1227" s="87"/>
      <c r="S1227" s="87">
        <f>SUM(B1227:R1227)</f>
        <v>0</v>
      </c>
      <c r="T1227" s="87">
        <f>IF(S1227=0,0,1)</f>
        <v>0</v>
      </c>
      <c r="U1227" s="87" t="b">
        <f>AND(V1227:X1227)</f>
        <v>0</v>
      </c>
      <c r="V1227" s="87" t="b">
        <f>(Requirements!K1229="Normative")</f>
        <v>1</v>
      </c>
      <c r="W1227" s="87" t="b">
        <f>AND(Requirements!L1229&lt;&gt;"Non-testable",Requirements!L1229&lt;&gt;"Deleted",Requirements!L1229&lt;&gt;"")</f>
        <v>0</v>
      </c>
      <c r="X1227" s="87" t="b">
        <f>(VLOOKUP(Requirements!I1229,Scope[[Role]:[Description]],2,FALSE)="In")</f>
        <v>1</v>
      </c>
      <c r="Y1227" s="87">
        <f>IF(U1227,T1227, 0)</f>
        <v>0</v>
      </c>
    </row>
    <row r="1228" spans="1:25">
      <c r="A1228" s="49" t="str">
        <f>Requirements!A1230</f>
        <v>MS-FSA_R789</v>
      </c>
      <c r="B1228" s="87"/>
      <c r="C1228" s="87"/>
      <c r="D1228" s="87"/>
      <c r="E1228" s="87"/>
      <c r="F1228" s="87"/>
      <c r="G1228" s="87"/>
      <c r="H1228" s="87"/>
      <c r="I1228" s="87"/>
      <c r="J1228" s="87"/>
      <c r="K1228" s="87"/>
      <c r="L1228" s="87"/>
      <c r="M1228" s="87"/>
      <c r="N1228" s="87"/>
      <c r="O1228" s="87"/>
      <c r="P1228" s="87"/>
      <c r="Q1228" s="87"/>
      <c r="R1228" s="87"/>
      <c r="S1228" s="87">
        <f>SUM(B1228:R1228)</f>
        <v>0</v>
      </c>
      <c r="T1228" s="87">
        <f>IF(S1228=0,0,1)</f>
        <v>0</v>
      </c>
      <c r="U1228" s="87" t="b">
        <f>AND(V1228:X1228)</f>
        <v>0</v>
      </c>
      <c r="V1228" s="87" t="b">
        <f>(Requirements!K1230="Normative")</f>
        <v>1</v>
      </c>
      <c r="W1228" s="87" t="b">
        <f>AND(Requirements!L1230&lt;&gt;"Non-testable",Requirements!L1230&lt;&gt;"Deleted",Requirements!L1230&lt;&gt;"")</f>
        <v>0</v>
      </c>
      <c r="X1228" s="87" t="b">
        <f>(VLOOKUP(Requirements!I1230,Scope[[Role]:[Description]],2,FALSE)="In")</f>
        <v>1</v>
      </c>
      <c r="Y1228" s="87">
        <f>IF(U1228,T1228, 0)</f>
        <v>0</v>
      </c>
    </row>
    <row r="1229" spans="1:25">
      <c r="A1229" s="49" t="str">
        <f>Requirements!A1231</f>
        <v>MS-FSA_R2434</v>
      </c>
      <c r="B1229" s="87"/>
      <c r="C1229" s="87"/>
      <c r="D1229" s="87"/>
      <c r="E1229" s="87"/>
      <c r="F1229" s="87"/>
      <c r="G1229" s="87"/>
      <c r="H1229" s="87"/>
      <c r="I1229" s="87"/>
      <c r="J1229" s="87"/>
      <c r="K1229" s="87"/>
      <c r="L1229" s="87"/>
      <c r="M1229" s="87"/>
      <c r="N1229" s="87"/>
      <c r="O1229" s="87"/>
      <c r="P1229" s="87"/>
      <c r="Q1229" s="87"/>
      <c r="R1229" s="87"/>
      <c r="S1229" s="87">
        <f>SUM(B1229:R1229)</f>
        <v>0</v>
      </c>
      <c r="T1229" s="87">
        <f>IF(S1229=0,0,1)</f>
        <v>0</v>
      </c>
      <c r="U1229" s="87" t="b">
        <f>AND(V1229:X1229)</f>
        <v>0</v>
      </c>
      <c r="V1229" s="87" t="b">
        <f>(Requirements!K1231="Normative")</f>
        <v>1</v>
      </c>
      <c r="W1229" s="87" t="b">
        <f>AND(Requirements!L1231&lt;&gt;"Non-testable",Requirements!L1231&lt;&gt;"Deleted",Requirements!L1231&lt;&gt;"")</f>
        <v>0</v>
      </c>
      <c r="X1229" s="87" t="b">
        <f>(VLOOKUP(Requirements!I1231,Scope[[Role]:[Description]],2,FALSE)="In")</f>
        <v>1</v>
      </c>
      <c r="Y1229" s="87">
        <f>IF(U1229,T1229, 0)</f>
        <v>0</v>
      </c>
    </row>
    <row r="1230" spans="1:25">
      <c r="A1230" s="49" t="str">
        <f>Requirements!A1232</f>
        <v>MS-FSA_R791</v>
      </c>
      <c r="B1230" s="87"/>
      <c r="C1230" s="87"/>
      <c r="D1230" s="87"/>
      <c r="E1230" s="87"/>
      <c r="F1230" s="87"/>
      <c r="G1230" s="87"/>
      <c r="H1230" s="87"/>
      <c r="I1230" s="87"/>
      <c r="J1230" s="87"/>
      <c r="K1230" s="87"/>
      <c r="L1230" s="87"/>
      <c r="M1230" s="87"/>
      <c r="N1230" s="87"/>
      <c r="O1230" s="87"/>
      <c r="P1230" s="87"/>
      <c r="Q1230" s="87"/>
      <c r="R1230" s="87"/>
      <c r="S1230" s="87">
        <f>SUM(B1230:R1230)</f>
        <v>0</v>
      </c>
      <c r="T1230" s="87">
        <f>IF(S1230=0,0,1)</f>
        <v>0</v>
      </c>
      <c r="U1230" s="87" t="b">
        <f>AND(V1230:X1230)</f>
        <v>0</v>
      </c>
      <c r="V1230" s="87" t="b">
        <f>(Requirements!K1232="Normative")</f>
        <v>1</v>
      </c>
      <c r="W1230" s="87" t="b">
        <f>AND(Requirements!L1232&lt;&gt;"Non-testable",Requirements!L1232&lt;&gt;"Deleted",Requirements!L1232&lt;&gt;"")</f>
        <v>0</v>
      </c>
      <c r="X1230" s="87" t="b">
        <f>(VLOOKUP(Requirements!I1232,Scope[[Role]:[Description]],2,FALSE)="In")</f>
        <v>1</v>
      </c>
      <c r="Y1230" s="87">
        <f>IF(U1230,T1230, 0)</f>
        <v>0</v>
      </c>
    </row>
    <row r="1231" spans="1:25">
      <c r="A1231" s="49" t="str">
        <f>Requirements!A1233</f>
        <v>MS-FSA_R792</v>
      </c>
      <c r="B1231" s="87"/>
      <c r="C1231" s="87"/>
      <c r="D1231" s="87"/>
      <c r="E1231" s="87"/>
      <c r="F1231" s="87"/>
      <c r="G1231" s="87"/>
      <c r="H1231" s="87"/>
      <c r="I1231" s="87"/>
      <c r="J1231" s="87"/>
      <c r="K1231" s="87"/>
      <c r="L1231" s="87"/>
      <c r="M1231" s="87"/>
      <c r="N1231" s="87"/>
      <c r="O1231" s="87"/>
      <c r="P1231" s="87"/>
      <c r="Q1231" s="87"/>
      <c r="R1231" s="87"/>
      <c r="S1231" s="87">
        <f>SUM(B1231:R1231)</f>
        <v>0</v>
      </c>
      <c r="T1231" s="87">
        <f>IF(S1231=0,0,1)</f>
        <v>0</v>
      </c>
      <c r="U1231" s="87" t="b">
        <f>AND(V1231:X1231)</f>
        <v>0</v>
      </c>
      <c r="V1231" s="87" t="b">
        <f>(Requirements!K1233="Normative")</f>
        <v>1</v>
      </c>
      <c r="W1231" s="87" t="b">
        <f>AND(Requirements!L1233&lt;&gt;"Non-testable",Requirements!L1233&lt;&gt;"Deleted",Requirements!L1233&lt;&gt;"")</f>
        <v>0</v>
      </c>
      <c r="X1231" s="87" t="b">
        <f>(VLOOKUP(Requirements!I1233,Scope[[Role]:[Description]],2,FALSE)="In")</f>
        <v>1</v>
      </c>
      <c r="Y1231" s="87">
        <f>IF(U1231,T1231, 0)</f>
        <v>0</v>
      </c>
    </row>
    <row r="1232" spans="1:25">
      <c r="A1232" s="49" t="str">
        <f>Requirements!A1234</f>
        <v>MS-FSA_R795</v>
      </c>
      <c r="B1232" s="87"/>
      <c r="C1232" s="87"/>
      <c r="D1232" s="87"/>
      <c r="E1232" s="87"/>
      <c r="F1232" s="87"/>
      <c r="G1232" s="87"/>
      <c r="H1232" s="87"/>
      <c r="I1232" s="87"/>
      <c r="J1232" s="87"/>
      <c r="K1232" s="87"/>
      <c r="L1232" s="87"/>
      <c r="M1232" s="87"/>
      <c r="N1232" s="87"/>
      <c r="O1232" s="87"/>
      <c r="P1232" s="87"/>
      <c r="Q1232" s="87"/>
      <c r="R1232" s="87"/>
      <c r="S1232" s="87">
        <f>SUM(B1232:R1232)</f>
        <v>0</v>
      </c>
      <c r="T1232" s="87">
        <f>IF(S1232=0,0,1)</f>
        <v>0</v>
      </c>
      <c r="U1232" s="87" t="b">
        <f>AND(V1232:X1232)</f>
        <v>0</v>
      </c>
      <c r="V1232" s="87" t="b">
        <f>(Requirements!K1234="Normative")</f>
        <v>1</v>
      </c>
      <c r="W1232" s="87" t="b">
        <f>AND(Requirements!L1234&lt;&gt;"Non-testable",Requirements!L1234&lt;&gt;"Deleted",Requirements!L1234&lt;&gt;"")</f>
        <v>0</v>
      </c>
      <c r="X1232" s="87" t="b">
        <f>(VLOOKUP(Requirements!I1234,Scope[[Role]:[Description]],2,FALSE)="In")</f>
        <v>1</v>
      </c>
      <c r="Y1232" s="87">
        <f>IF(U1232,T1232, 0)</f>
        <v>0</v>
      </c>
    </row>
    <row r="1233" spans="1:60">
      <c r="A1233" s="155" t="str">
        <f>Requirements!A1235</f>
        <v>MS-FSA_R1127</v>
      </c>
      <c r="B1233" s="51"/>
      <c r="C1233" s="51"/>
      <c r="D1233" s="51"/>
      <c r="E1233" s="51"/>
      <c r="F1233" s="51"/>
      <c r="G1233" s="51"/>
      <c r="H1233" s="51"/>
      <c r="I1233" s="51"/>
      <c r="J1233" s="51"/>
      <c r="K1233" s="51"/>
      <c r="L1233" s="51"/>
      <c r="M1233" s="51"/>
      <c r="N1233" s="51"/>
      <c r="O1233" s="51"/>
      <c r="P1233" s="51"/>
      <c r="Q1233" s="51"/>
      <c r="R1233" s="51"/>
      <c r="S1233" s="51">
        <f>SUM(B1233:R1233)</f>
        <v>0</v>
      </c>
      <c r="T1233" s="51">
        <f>IF(S1233=0,0,1)</f>
        <v>0</v>
      </c>
      <c r="U1233" s="51" t="b">
        <f>AND(V1233:X1233)</f>
        <v>0</v>
      </c>
      <c r="V1233" s="51" t="b">
        <f>(Requirements!K1235="Normative")</f>
        <v>0</v>
      </c>
      <c r="W1233" s="51" t="b">
        <f>AND(Requirements!L1235&lt;&gt;"Non-testable",Requirements!L1235&lt;&gt;"Deleted",Requirements!L1235&lt;&gt;"")</f>
        <v>0</v>
      </c>
      <c r="X1233" s="51" t="b">
        <f>(VLOOKUP(Requirements!I1235,Scope[[Role]:[Description]],2,FALSE)="In")</f>
        <v>1</v>
      </c>
      <c r="Y1233" s="51">
        <f>IF(U1233,T1233, 0)</f>
        <v>0</v>
      </c>
      <c r="Z1233" s="50"/>
      <c r="AA1233" s="50"/>
      <c r="AB1233" s="50"/>
      <c r="AC1233" s="50"/>
      <c r="AD1233" s="50"/>
      <c r="AE1233" s="50"/>
      <c r="AF1233" s="50"/>
      <c r="AG1233" s="50"/>
      <c r="AH1233" s="50"/>
      <c r="AI1233" s="50"/>
      <c r="AJ1233" s="50"/>
      <c r="AK1233" s="50"/>
      <c r="AL1233" s="50"/>
      <c r="AM1233" s="50"/>
      <c r="AN1233" s="50"/>
      <c r="AO1233" s="50"/>
      <c r="AP1233" s="50"/>
      <c r="AQ1233" s="50"/>
      <c r="AR1233" s="50"/>
      <c r="AS1233" s="50"/>
      <c r="AT1233" s="50"/>
      <c r="AU1233" s="50"/>
      <c r="AV1233" s="50"/>
      <c r="AW1233" s="50"/>
      <c r="AX1233" s="50"/>
      <c r="AY1233" s="50"/>
      <c r="AZ1233" s="50"/>
      <c r="BA1233" s="50"/>
      <c r="BB1233" s="50"/>
      <c r="BC1233" s="50"/>
      <c r="BD1233" s="50"/>
      <c r="BE1233" s="50"/>
      <c r="BF1233" s="50"/>
      <c r="BG1233" s="50"/>
      <c r="BH1233" s="50"/>
    </row>
    <row r="1234" spans="1:60">
      <c r="A1234" s="49" t="str">
        <f>Requirements!A1236</f>
        <v>MS-FSA_R4704</v>
      </c>
      <c r="B1234" s="87"/>
      <c r="C1234" s="87"/>
      <c r="D1234" s="87"/>
      <c r="E1234" s="87"/>
      <c r="F1234" s="87"/>
      <c r="G1234" s="87"/>
      <c r="H1234" s="87"/>
      <c r="I1234" s="87"/>
      <c r="J1234" s="87"/>
      <c r="K1234" s="87"/>
      <c r="L1234" s="87"/>
      <c r="M1234" s="87"/>
      <c r="N1234" s="87"/>
      <c r="O1234" s="87"/>
      <c r="P1234" s="87"/>
      <c r="Q1234" s="87"/>
      <c r="R1234" s="87"/>
      <c r="S1234" s="87">
        <f>SUM(B1234:R1234)</f>
        <v>0</v>
      </c>
      <c r="T1234" s="87">
        <f>IF(S1234=0,0,1)</f>
        <v>0</v>
      </c>
      <c r="U1234" s="87" t="b">
        <f>AND(V1234:X1234)</f>
        <v>0</v>
      </c>
      <c r="V1234" s="87" t="b">
        <f>(Requirements!K1236="Normative")</f>
        <v>1</v>
      </c>
      <c r="W1234" s="87" t="b">
        <f>AND(Requirements!L1236&lt;&gt;"Non-testable",Requirements!L1236&lt;&gt;"Deleted",Requirements!L1236&lt;&gt;"")</f>
        <v>0</v>
      </c>
      <c r="X1234" s="87" t="b">
        <f>(VLOOKUP(Requirements!I1236,Scope[[Role]:[Description]],2,FALSE)="In")</f>
        <v>1</v>
      </c>
      <c r="Y1234" s="87">
        <f>IF(U1234,T1234, 0)</f>
        <v>0</v>
      </c>
    </row>
    <row r="1235" spans="1:60">
      <c r="A1235" s="49" t="str">
        <f>Requirements!A1237</f>
        <v>MS-FSA_R4705</v>
      </c>
      <c r="B1235" s="87"/>
      <c r="C1235" s="87"/>
      <c r="D1235" s="87"/>
      <c r="E1235" s="87"/>
      <c r="F1235" s="87"/>
      <c r="G1235" s="87"/>
      <c r="H1235" s="87"/>
      <c r="I1235" s="87"/>
      <c r="J1235" s="87"/>
      <c r="K1235" s="87"/>
      <c r="L1235" s="87"/>
      <c r="M1235" s="87"/>
      <c r="N1235" s="87"/>
      <c r="O1235" s="87"/>
      <c r="P1235" s="87"/>
      <c r="Q1235" s="87"/>
      <c r="R1235" s="87"/>
      <c r="S1235" s="87">
        <f>SUM(B1235:R1235)</f>
        <v>0</v>
      </c>
      <c r="T1235" s="87">
        <f>IF(S1235=0,0,1)</f>
        <v>0</v>
      </c>
      <c r="U1235" s="87" t="b">
        <f>AND(V1235:X1235)</f>
        <v>0</v>
      </c>
      <c r="V1235" s="87" t="b">
        <f>(Requirements!K1237="Normative")</f>
        <v>1</v>
      </c>
      <c r="W1235" s="87" t="b">
        <f>AND(Requirements!L1237&lt;&gt;"Non-testable",Requirements!L1237&lt;&gt;"Deleted",Requirements!L1237&lt;&gt;"")</f>
        <v>0</v>
      </c>
      <c r="X1235" s="87" t="b">
        <f>(VLOOKUP(Requirements!I1237,Scope[[Role]:[Description]],2,FALSE)="In")</f>
        <v>1</v>
      </c>
      <c r="Y1235" s="87">
        <f>IF(U1235,T1235, 0)</f>
        <v>0</v>
      </c>
    </row>
    <row r="1236" spans="1:60">
      <c r="A1236" s="49" t="str">
        <f>Requirements!A1238</f>
        <v>MS-FSA_R4706</v>
      </c>
      <c r="B1236" s="87"/>
      <c r="C1236" s="87"/>
      <c r="D1236" s="87"/>
      <c r="E1236" s="87"/>
      <c r="F1236" s="87"/>
      <c r="G1236" s="87"/>
      <c r="H1236" s="87"/>
      <c r="I1236" s="87"/>
      <c r="J1236" s="87"/>
      <c r="K1236" s="87"/>
      <c r="L1236" s="87"/>
      <c r="M1236" s="87"/>
      <c r="N1236" s="87"/>
      <c r="O1236" s="87"/>
      <c r="P1236" s="87"/>
      <c r="Q1236" s="87"/>
      <c r="R1236" s="87"/>
      <c r="S1236" s="87">
        <f>SUM(B1236:R1236)</f>
        <v>0</v>
      </c>
      <c r="T1236" s="87">
        <f>IF(S1236=0,0,1)</f>
        <v>0</v>
      </c>
      <c r="U1236" s="87" t="b">
        <f>AND(V1236:X1236)</f>
        <v>0</v>
      </c>
      <c r="V1236" s="87" t="b">
        <f>(Requirements!K1238="Normative")</f>
        <v>1</v>
      </c>
      <c r="W1236" s="87" t="b">
        <f>AND(Requirements!L1238&lt;&gt;"Non-testable",Requirements!L1238&lt;&gt;"Deleted",Requirements!L1238&lt;&gt;"")</f>
        <v>0</v>
      </c>
      <c r="X1236" s="87" t="b">
        <f>(VLOOKUP(Requirements!I1238,Scope[[Role]:[Description]],2,FALSE)="In")</f>
        <v>1</v>
      </c>
      <c r="Y1236" s="87">
        <f>IF(U1236,T1236, 0)</f>
        <v>0</v>
      </c>
    </row>
    <row r="1237" spans="1:60">
      <c r="A1237" s="49" t="str">
        <f>Requirements!A1239</f>
        <v>MS-FSA_R4707</v>
      </c>
      <c r="B1237" s="87"/>
      <c r="C1237" s="87"/>
      <c r="D1237" s="87"/>
      <c r="E1237" s="87"/>
      <c r="F1237" s="87"/>
      <c r="G1237" s="87"/>
      <c r="H1237" s="87"/>
      <c r="I1237" s="87"/>
      <c r="J1237" s="87"/>
      <c r="K1237" s="87"/>
      <c r="L1237" s="87"/>
      <c r="M1237" s="87"/>
      <c r="N1237" s="87"/>
      <c r="O1237" s="87"/>
      <c r="P1237" s="87"/>
      <c r="Q1237" s="87"/>
      <c r="R1237" s="87"/>
      <c r="S1237" s="87">
        <f>SUM(B1237:R1237)</f>
        <v>0</v>
      </c>
      <c r="T1237" s="87">
        <f>IF(S1237=0,0,1)</f>
        <v>0</v>
      </c>
      <c r="U1237" s="87" t="b">
        <f>AND(V1237:X1237)</f>
        <v>0</v>
      </c>
      <c r="V1237" s="87" t="b">
        <f>(Requirements!K1239="Normative")</f>
        <v>1</v>
      </c>
      <c r="W1237" s="87" t="b">
        <f>AND(Requirements!L1239&lt;&gt;"Non-testable",Requirements!L1239&lt;&gt;"Deleted",Requirements!L1239&lt;&gt;"")</f>
        <v>0</v>
      </c>
      <c r="X1237" s="87" t="b">
        <f>(VLOOKUP(Requirements!I1239,Scope[[Role]:[Description]],2,FALSE)="In")</f>
        <v>1</v>
      </c>
      <c r="Y1237" s="87">
        <f>IF(U1237,T1237, 0)</f>
        <v>0</v>
      </c>
    </row>
    <row r="1238" spans="1:60">
      <c r="A1238" s="49" t="str">
        <f>Requirements!A1240</f>
        <v>MS-FSA_R796</v>
      </c>
      <c r="B1238" s="87"/>
      <c r="C1238" s="87"/>
      <c r="D1238" s="87"/>
      <c r="E1238" s="87"/>
      <c r="F1238" s="87"/>
      <c r="G1238" s="87"/>
      <c r="H1238" s="87"/>
      <c r="I1238" s="87"/>
      <c r="J1238" s="87"/>
      <c r="K1238" s="87"/>
      <c r="L1238" s="87"/>
      <c r="M1238" s="87"/>
      <c r="N1238" s="87"/>
      <c r="O1238" s="87"/>
      <c r="P1238" s="87"/>
      <c r="Q1238" s="87"/>
      <c r="R1238" s="87"/>
      <c r="S1238" s="87">
        <f>SUM(B1238:R1238)</f>
        <v>0</v>
      </c>
      <c r="T1238" s="87">
        <f>IF(S1238=0,0,1)</f>
        <v>0</v>
      </c>
      <c r="U1238" s="87" t="b">
        <f>AND(V1238:X1238)</f>
        <v>0</v>
      </c>
      <c r="V1238" s="87" t="b">
        <f>(Requirements!K1240="Normative")</f>
        <v>1</v>
      </c>
      <c r="W1238" s="87" t="b">
        <f>AND(Requirements!L1240&lt;&gt;"Non-testable",Requirements!L1240&lt;&gt;"Deleted",Requirements!L1240&lt;&gt;"")</f>
        <v>0</v>
      </c>
      <c r="X1238" s="87" t="b">
        <f>(VLOOKUP(Requirements!I1240,Scope[[Role]:[Description]],2,FALSE)="In")</f>
        <v>1</v>
      </c>
      <c r="Y1238" s="87">
        <f>IF(U1238,T1238, 0)</f>
        <v>0</v>
      </c>
    </row>
    <row r="1239" spans="1:60">
      <c r="A1239" s="49" t="str">
        <f>Requirements!A1241</f>
        <v>MS-FSA_R4708</v>
      </c>
      <c r="B1239" s="87"/>
      <c r="C1239" s="87"/>
      <c r="D1239" s="87"/>
      <c r="E1239" s="87"/>
      <c r="F1239" s="87"/>
      <c r="G1239" s="87"/>
      <c r="H1239" s="87"/>
      <c r="I1239" s="87"/>
      <c r="J1239" s="87"/>
      <c r="K1239" s="87"/>
      <c r="L1239" s="87"/>
      <c r="M1239" s="87"/>
      <c r="N1239" s="87"/>
      <c r="O1239" s="87"/>
      <c r="P1239" s="87"/>
      <c r="Q1239" s="87"/>
      <c r="R1239" s="87"/>
      <c r="S1239" s="87">
        <f>SUM(B1239:R1239)</f>
        <v>0</v>
      </c>
      <c r="T1239" s="87">
        <f>IF(S1239=0,0,1)</f>
        <v>0</v>
      </c>
      <c r="U1239" s="87" t="b">
        <f>AND(V1239:X1239)</f>
        <v>0</v>
      </c>
      <c r="V1239" s="87" t="b">
        <f>(Requirements!K1241="Normative")</f>
        <v>1</v>
      </c>
      <c r="W1239" s="87" t="b">
        <f>AND(Requirements!L1241&lt;&gt;"Non-testable",Requirements!L1241&lt;&gt;"Deleted",Requirements!L1241&lt;&gt;"")</f>
        <v>0</v>
      </c>
      <c r="X1239" s="87" t="b">
        <f>(VLOOKUP(Requirements!I1241,Scope[[Role]:[Description]],2,FALSE)="In")</f>
        <v>1</v>
      </c>
      <c r="Y1239" s="87">
        <f>IF(U1239,T1239, 0)</f>
        <v>0</v>
      </c>
    </row>
    <row r="1240" spans="1:60">
      <c r="A1240" s="49" t="str">
        <f>Requirements!A1242</f>
        <v>MS-FSA_R4709</v>
      </c>
      <c r="B1240" s="87"/>
      <c r="C1240" s="87"/>
      <c r="D1240" s="87"/>
      <c r="E1240" s="87"/>
      <c r="F1240" s="87"/>
      <c r="G1240" s="87"/>
      <c r="H1240" s="87"/>
      <c r="I1240" s="87"/>
      <c r="J1240" s="87"/>
      <c r="K1240" s="87"/>
      <c r="L1240" s="87"/>
      <c r="M1240" s="87"/>
      <c r="N1240" s="87"/>
      <c r="O1240" s="87"/>
      <c r="P1240" s="87"/>
      <c r="Q1240" s="87"/>
      <c r="R1240" s="87"/>
      <c r="S1240" s="87">
        <f>SUM(B1240:R1240)</f>
        <v>0</v>
      </c>
      <c r="T1240" s="87">
        <f>IF(S1240=0,0,1)</f>
        <v>0</v>
      </c>
      <c r="U1240" s="87" t="b">
        <f>AND(V1240:X1240)</f>
        <v>0</v>
      </c>
      <c r="V1240" s="87" t="b">
        <f>(Requirements!K1242="Normative")</f>
        <v>1</v>
      </c>
      <c r="W1240" s="87" t="b">
        <f>AND(Requirements!L1242&lt;&gt;"Non-testable",Requirements!L1242&lt;&gt;"Deleted",Requirements!L1242&lt;&gt;"")</f>
        <v>0</v>
      </c>
      <c r="X1240" s="87" t="b">
        <f>(VLOOKUP(Requirements!I1242,Scope[[Role]:[Description]],2,FALSE)="In")</f>
        <v>1</v>
      </c>
      <c r="Y1240" s="87">
        <f>IF(U1240,T1240, 0)</f>
        <v>0</v>
      </c>
    </row>
    <row r="1241" spans="1:60">
      <c r="A1241" s="156" t="str">
        <f>Requirements!A1243</f>
        <v>MS-FSA_R4710</v>
      </c>
      <c r="B1241" s="87"/>
      <c r="C1241" s="87"/>
      <c r="D1241" s="87"/>
      <c r="E1241" s="87"/>
      <c r="F1241" s="87">
        <v>1</v>
      </c>
      <c r="G1241" s="87"/>
      <c r="H1241" s="87"/>
      <c r="I1241" s="87"/>
      <c r="J1241" s="87"/>
      <c r="K1241" s="87"/>
      <c r="L1241" s="87"/>
      <c r="M1241" s="87"/>
      <c r="N1241" s="87"/>
      <c r="O1241" s="87"/>
      <c r="P1241" s="87"/>
      <c r="Q1241" s="87"/>
      <c r="R1241" s="87"/>
      <c r="S1241" s="87">
        <f>SUM(B1241:R1241)</f>
        <v>1</v>
      </c>
      <c r="T1241" s="52">
        <f>IF(S1241=0,0,1)</f>
        <v>1</v>
      </c>
      <c r="U1241" s="52" t="b">
        <f>AND(V1241:X1241)</f>
        <v>1</v>
      </c>
      <c r="V1241" s="87" t="b">
        <f>(Requirements!K1243="Normative")</f>
        <v>1</v>
      </c>
      <c r="W1241" s="87" t="b">
        <f>AND(Requirements!L1243&lt;&gt;"Non-testable",Requirements!L1243&lt;&gt;"Deleted",Requirements!L1243&lt;&gt;"")</f>
        <v>1</v>
      </c>
      <c r="X1241" s="87" t="b">
        <f>(VLOOKUP(Requirements!I1243,Scope[[Role]:[Description]],2,FALSE)="In")</f>
        <v>1</v>
      </c>
      <c r="Y1241" s="87">
        <f>IF(U1241,T1241, 0)</f>
        <v>1</v>
      </c>
    </row>
    <row r="1242" spans="1:60">
      <c r="A1242" s="49" t="str">
        <f>Requirements!A1244</f>
        <v>MS-FSA_R802</v>
      </c>
      <c r="B1242" s="87"/>
      <c r="C1242" s="87"/>
      <c r="D1242" s="87"/>
      <c r="E1242" s="87"/>
      <c r="F1242" s="87"/>
      <c r="G1242" s="87"/>
      <c r="H1242" s="87"/>
      <c r="I1242" s="87"/>
      <c r="J1242" s="87"/>
      <c r="K1242" s="87"/>
      <c r="L1242" s="87"/>
      <c r="M1242" s="87"/>
      <c r="N1242" s="87"/>
      <c r="O1242" s="87"/>
      <c r="P1242" s="87"/>
      <c r="Q1242" s="87"/>
      <c r="R1242" s="87"/>
      <c r="S1242" s="87">
        <f>SUM(B1242:R1242)</f>
        <v>0</v>
      </c>
      <c r="T1242" s="87">
        <f>IF(S1242=0,0,1)</f>
        <v>0</v>
      </c>
      <c r="U1242" s="87" t="b">
        <f>AND(V1242:X1242)</f>
        <v>0</v>
      </c>
      <c r="V1242" s="87" t="b">
        <f>(Requirements!K1244="Normative")</f>
        <v>1</v>
      </c>
      <c r="W1242" s="87" t="b">
        <f>AND(Requirements!L1244&lt;&gt;"Non-testable",Requirements!L1244&lt;&gt;"Deleted",Requirements!L1244&lt;&gt;"")</f>
        <v>1</v>
      </c>
      <c r="X1242" s="87" t="b">
        <f>(VLOOKUP(Requirements!I1244,Scope[[Role]:[Description]],2,FALSE)="In")</f>
        <v>0</v>
      </c>
      <c r="Y1242" s="87">
        <f>IF(U1242,T1242, 0)</f>
        <v>0</v>
      </c>
    </row>
    <row r="1243" spans="1:60">
      <c r="A1243" s="49" t="str">
        <f>Requirements!A1245</f>
        <v>MS-FSA_R803</v>
      </c>
      <c r="B1243" s="87"/>
      <c r="C1243" s="87"/>
      <c r="D1243" s="87"/>
      <c r="E1243" s="87"/>
      <c r="F1243" s="87"/>
      <c r="G1243" s="87"/>
      <c r="H1243" s="87"/>
      <c r="I1243" s="87"/>
      <c r="J1243" s="87"/>
      <c r="K1243" s="87"/>
      <c r="L1243" s="87"/>
      <c r="M1243" s="87"/>
      <c r="N1243" s="87"/>
      <c r="O1243" s="87"/>
      <c r="P1243" s="87"/>
      <c r="Q1243" s="87"/>
      <c r="R1243" s="87"/>
      <c r="S1243" s="87">
        <f>SUM(B1243:R1243)</f>
        <v>0</v>
      </c>
      <c r="T1243" s="87">
        <f>IF(S1243=0,0,1)</f>
        <v>0</v>
      </c>
      <c r="U1243" s="87" t="b">
        <f>AND(V1243:X1243)</f>
        <v>0</v>
      </c>
      <c r="V1243" s="87" t="b">
        <f>(Requirements!K1245="Normative")</f>
        <v>0</v>
      </c>
      <c r="W1243" s="87" t="b">
        <f>AND(Requirements!L1245&lt;&gt;"Non-testable",Requirements!L1245&lt;&gt;"Deleted",Requirements!L1245&lt;&gt;"")</f>
        <v>1</v>
      </c>
      <c r="X1243" s="87" t="b">
        <f>(VLOOKUP(Requirements!I1245,Scope[[Role]:[Description]],2,FALSE)="In")</f>
        <v>0</v>
      </c>
      <c r="Y1243" s="87">
        <f>IF(U1243,T1243, 0)</f>
        <v>0</v>
      </c>
    </row>
    <row r="1244" spans="1:60">
      <c r="A1244" s="49" t="str">
        <f>Requirements!A1246</f>
        <v>MS-FSA_R804</v>
      </c>
      <c r="B1244" s="87"/>
      <c r="C1244" s="87"/>
      <c r="D1244" s="87"/>
      <c r="E1244" s="87"/>
      <c r="F1244" s="87"/>
      <c r="G1244" s="87"/>
      <c r="H1244" s="87"/>
      <c r="I1244" s="87"/>
      <c r="J1244" s="87"/>
      <c r="K1244" s="87"/>
      <c r="L1244" s="87"/>
      <c r="M1244" s="87"/>
      <c r="N1244" s="87"/>
      <c r="O1244" s="87"/>
      <c r="P1244" s="87"/>
      <c r="Q1244" s="87"/>
      <c r="R1244" s="87"/>
      <c r="S1244" s="87">
        <f>SUM(B1244:R1244)</f>
        <v>0</v>
      </c>
      <c r="T1244" s="87">
        <f>IF(S1244=0,0,1)</f>
        <v>0</v>
      </c>
      <c r="U1244" s="87" t="b">
        <f>AND(V1244:X1244)</f>
        <v>0</v>
      </c>
      <c r="V1244" s="87" t="b">
        <f>(Requirements!K1246="Normative")</f>
        <v>0</v>
      </c>
      <c r="W1244" s="87" t="b">
        <f>AND(Requirements!L1246&lt;&gt;"Non-testable",Requirements!L1246&lt;&gt;"Deleted",Requirements!L1246&lt;&gt;"")</f>
        <v>1</v>
      </c>
      <c r="X1244" s="87" t="b">
        <f>(VLOOKUP(Requirements!I1246,Scope[[Role]:[Description]],2,FALSE)="In")</f>
        <v>0</v>
      </c>
      <c r="Y1244" s="87">
        <f>IF(U1244,T1244, 0)</f>
        <v>0</v>
      </c>
    </row>
    <row r="1245" spans="1:60">
      <c r="A1245" s="49" t="str">
        <f>Requirements!A1247</f>
        <v>MS-FSA_R805</v>
      </c>
      <c r="B1245" s="87"/>
      <c r="C1245" s="87"/>
      <c r="D1245" s="87"/>
      <c r="E1245" s="87"/>
      <c r="F1245" s="87"/>
      <c r="G1245" s="87"/>
      <c r="H1245" s="87"/>
      <c r="I1245" s="87"/>
      <c r="J1245" s="87"/>
      <c r="K1245" s="87"/>
      <c r="L1245" s="87"/>
      <c r="M1245" s="87"/>
      <c r="N1245" s="87"/>
      <c r="O1245" s="87"/>
      <c r="P1245" s="87"/>
      <c r="Q1245" s="87"/>
      <c r="R1245" s="87"/>
      <c r="S1245" s="87">
        <f>SUM(B1245:R1245)</f>
        <v>0</v>
      </c>
      <c r="T1245" s="87">
        <f>IF(S1245=0,0,1)</f>
        <v>0</v>
      </c>
      <c r="U1245" s="87" t="b">
        <f>AND(V1245:X1245)</f>
        <v>0</v>
      </c>
      <c r="V1245" s="87" t="b">
        <f>(Requirements!K1247="Normative")</f>
        <v>0</v>
      </c>
      <c r="W1245" s="87" t="b">
        <f>AND(Requirements!L1247&lt;&gt;"Non-testable",Requirements!L1247&lt;&gt;"Deleted",Requirements!L1247&lt;&gt;"")</f>
        <v>1</v>
      </c>
      <c r="X1245" s="87" t="b">
        <f>(VLOOKUP(Requirements!I1247,Scope[[Role]:[Description]],2,FALSE)="In")</f>
        <v>0</v>
      </c>
      <c r="Y1245" s="87">
        <f>IF(U1245,T1245, 0)</f>
        <v>0</v>
      </c>
    </row>
    <row r="1246" spans="1:60">
      <c r="A1246" s="49" t="str">
        <f>Requirements!A1248</f>
        <v>MS-FSA_R806</v>
      </c>
      <c r="B1246" s="87"/>
      <c r="C1246" s="87"/>
      <c r="D1246" s="87"/>
      <c r="E1246" s="87"/>
      <c r="F1246" s="87"/>
      <c r="G1246" s="87"/>
      <c r="H1246" s="87"/>
      <c r="I1246" s="87"/>
      <c r="J1246" s="87"/>
      <c r="K1246" s="87"/>
      <c r="L1246" s="87"/>
      <c r="M1246" s="87"/>
      <c r="N1246" s="87"/>
      <c r="O1246" s="87"/>
      <c r="P1246" s="87"/>
      <c r="Q1246" s="87"/>
      <c r="R1246" s="87"/>
      <c r="S1246" s="87">
        <f>SUM(B1246:R1246)</f>
        <v>0</v>
      </c>
      <c r="T1246" s="87">
        <f>IF(S1246=0,0,1)</f>
        <v>0</v>
      </c>
      <c r="U1246" s="87" t="b">
        <f>AND(V1246:X1246)</f>
        <v>0</v>
      </c>
      <c r="V1246" s="87" t="b">
        <f>(Requirements!K1248="Normative")</f>
        <v>0</v>
      </c>
      <c r="W1246" s="87" t="b">
        <f>AND(Requirements!L1248&lt;&gt;"Non-testable",Requirements!L1248&lt;&gt;"Deleted",Requirements!L1248&lt;&gt;"")</f>
        <v>1</v>
      </c>
      <c r="X1246" s="87" t="b">
        <f>(VLOOKUP(Requirements!I1248,Scope[[Role]:[Description]],2,FALSE)="In")</f>
        <v>0</v>
      </c>
      <c r="Y1246" s="87">
        <f>IF(U1246,T1246, 0)</f>
        <v>0</v>
      </c>
    </row>
    <row r="1247" spans="1:60">
      <c r="A1247" s="49" t="str">
        <f>Requirements!A1249</f>
        <v>MS-FSA_R7811</v>
      </c>
      <c r="B1247" s="87"/>
      <c r="C1247" s="87"/>
      <c r="D1247" s="87"/>
      <c r="E1247" s="87"/>
      <c r="F1247" s="87"/>
      <c r="G1247" s="87"/>
      <c r="H1247" s="87"/>
      <c r="I1247" s="87"/>
      <c r="J1247" s="87"/>
      <c r="K1247" s="87"/>
      <c r="L1247" s="87"/>
      <c r="M1247" s="87"/>
      <c r="N1247" s="87"/>
      <c r="O1247" s="87"/>
      <c r="P1247" s="87"/>
      <c r="Q1247" s="87"/>
      <c r="R1247" s="87"/>
      <c r="S1247" s="87">
        <f>SUM(B1247:R1247)</f>
        <v>0</v>
      </c>
      <c r="T1247" s="87">
        <f>IF(S1247=0,0,1)</f>
        <v>0</v>
      </c>
      <c r="U1247" s="87" t="b">
        <f>AND(V1247:X1247)</f>
        <v>0</v>
      </c>
      <c r="V1247" s="87" t="b">
        <f>(Requirements!K1249="Normative")</f>
        <v>0</v>
      </c>
      <c r="W1247" s="87" t="b">
        <f>AND(Requirements!L1249&lt;&gt;"Non-testable",Requirements!L1249&lt;&gt;"Deleted",Requirements!L1249&lt;&gt;"")</f>
        <v>1</v>
      </c>
      <c r="X1247" s="87" t="b">
        <f>(VLOOKUP(Requirements!I1249,Scope[[Role]:[Description]],2,FALSE)="In")</f>
        <v>0</v>
      </c>
      <c r="Y1247" s="87">
        <f>IF(U1247,T1247, 0)</f>
        <v>0</v>
      </c>
    </row>
    <row r="1248" spans="1:60">
      <c r="A1248" s="49" t="str">
        <f>Requirements!A1250</f>
        <v>MS-FSA_R807</v>
      </c>
      <c r="B1248" s="87"/>
      <c r="C1248" s="87"/>
      <c r="D1248" s="87"/>
      <c r="E1248" s="87"/>
      <c r="F1248" s="87"/>
      <c r="G1248" s="87"/>
      <c r="H1248" s="87"/>
      <c r="I1248" s="87"/>
      <c r="J1248" s="87"/>
      <c r="K1248" s="87"/>
      <c r="L1248" s="87"/>
      <c r="M1248" s="87"/>
      <c r="N1248" s="87"/>
      <c r="O1248" s="87"/>
      <c r="P1248" s="87"/>
      <c r="Q1248" s="87"/>
      <c r="R1248" s="87"/>
      <c r="S1248" s="87">
        <f>SUM(B1248:R1248)</f>
        <v>0</v>
      </c>
      <c r="T1248" s="87">
        <f>IF(S1248=0,0,1)</f>
        <v>0</v>
      </c>
      <c r="U1248" s="87" t="b">
        <f>AND(V1248:X1248)</f>
        <v>0</v>
      </c>
      <c r="V1248" s="87" t="b">
        <f>(Requirements!K1250="Normative")</f>
        <v>1</v>
      </c>
      <c r="W1248" s="87" t="b">
        <f>AND(Requirements!L1250&lt;&gt;"Non-testable",Requirements!L1250&lt;&gt;"Deleted",Requirements!L1250&lt;&gt;"")</f>
        <v>1</v>
      </c>
      <c r="X1248" s="87" t="b">
        <f>(VLOOKUP(Requirements!I1250,Scope[[Role]:[Description]],2,FALSE)="In")</f>
        <v>0</v>
      </c>
      <c r="Y1248" s="87">
        <f>IF(U1248,T1248, 0)</f>
        <v>0</v>
      </c>
    </row>
    <row r="1249" spans="1:60">
      <c r="A1249" s="49" t="str">
        <f>Requirements!A1251</f>
        <v>MS-FSA_R7812</v>
      </c>
      <c r="B1249" s="87"/>
      <c r="C1249" s="87"/>
      <c r="D1249" s="87"/>
      <c r="E1249" s="87"/>
      <c r="F1249" s="87"/>
      <c r="G1249" s="87"/>
      <c r="H1249" s="87"/>
      <c r="I1249" s="87"/>
      <c r="J1249" s="87"/>
      <c r="K1249" s="87"/>
      <c r="L1249" s="87"/>
      <c r="M1249" s="87"/>
      <c r="N1249" s="87"/>
      <c r="O1249" s="87"/>
      <c r="P1249" s="87"/>
      <c r="Q1249" s="87"/>
      <c r="R1249" s="87"/>
      <c r="S1249" s="87">
        <f>SUM(B1249:R1249)</f>
        <v>0</v>
      </c>
      <c r="T1249" s="87">
        <f>IF(S1249=0,0,1)</f>
        <v>0</v>
      </c>
      <c r="U1249" s="87" t="b">
        <f>AND(V1249:X1249)</f>
        <v>0</v>
      </c>
      <c r="V1249" s="87" t="b">
        <f>(Requirements!K1251="Normative")</f>
        <v>1</v>
      </c>
      <c r="W1249" s="87" t="b">
        <f>AND(Requirements!L1251&lt;&gt;"Non-testable",Requirements!L1251&lt;&gt;"Deleted",Requirements!L1251&lt;&gt;"")</f>
        <v>1</v>
      </c>
      <c r="X1249" s="87" t="b">
        <f>(VLOOKUP(Requirements!I1251,Scope[[Role]:[Description]],2,FALSE)="In")</f>
        <v>0</v>
      </c>
      <c r="Y1249" s="87">
        <f>IF(U1249,T1249, 0)</f>
        <v>0</v>
      </c>
    </row>
    <row r="1250" spans="1:60">
      <c r="A1250" s="155" t="str">
        <f>Requirements!A1252</f>
        <v>MS-FSA_R7813</v>
      </c>
      <c r="B1250" s="51"/>
      <c r="C1250" s="51"/>
      <c r="D1250" s="51"/>
      <c r="E1250" s="51"/>
      <c r="F1250" s="51"/>
      <c r="G1250" s="51"/>
      <c r="H1250" s="51"/>
      <c r="I1250" s="51"/>
      <c r="J1250" s="51"/>
      <c r="K1250" s="51"/>
      <c r="L1250" s="51"/>
      <c r="M1250" s="51"/>
      <c r="N1250" s="51"/>
      <c r="O1250" s="51"/>
      <c r="P1250" s="51"/>
      <c r="Q1250" s="51"/>
      <c r="R1250" s="51"/>
      <c r="S1250" s="51">
        <f>SUM(B1250:R1250)</f>
        <v>0</v>
      </c>
      <c r="T1250" s="51">
        <f>IF(S1250=0,0,1)</f>
        <v>0</v>
      </c>
      <c r="U1250" s="51" t="b">
        <f>AND(V1250:X1250)</f>
        <v>0</v>
      </c>
      <c r="V1250" s="51" t="b">
        <f>(Requirements!K1252="Normative")</f>
        <v>0</v>
      </c>
      <c r="W1250" s="51" t="b">
        <f>AND(Requirements!L1252&lt;&gt;"Non-testable",Requirements!L1252&lt;&gt;"Deleted",Requirements!L1252&lt;&gt;"")</f>
        <v>0</v>
      </c>
      <c r="X1250" s="51" t="b">
        <f>(VLOOKUP(Requirements!I1252,Scope[[Role]:[Description]],2,FALSE)="In")</f>
        <v>1</v>
      </c>
      <c r="Y1250" s="51">
        <f>IF(U1250,T1250, 0)</f>
        <v>0</v>
      </c>
      <c r="Z1250" s="50"/>
      <c r="AA1250" s="50"/>
      <c r="AB1250" s="50"/>
      <c r="AC1250" s="50"/>
      <c r="AD1250" s="50"/>
      <c r="AE1250" s="50"/>
      <c r="AF1250" s="50"/>
      <c r="AG1250" s="50"/>
      <c r="AH1250" s="50"/>
      <c r="AI1250" s="50"/>
      <c r="AJ1250" s="50"/>
      <c r="AK1250" s="50"/>
      <c r="AL1250" s="50"/>
      <c r="AM1250" s="50"/>
      <c r="AN1250" s="50"/>
      <c r="AO1250" s="50"/>
      <c r="AP1250" s="50"/>
      <c r="AQ1250" s="50"/>
      <c r="AR1250" s="50"/>
      <c r="AS1250" s="50"/>
      <c r="AT1250" s="50"/>
      <c r="AU1250" s="50"/>
      <c r="AV1250" s="50"/>
      <c r="AW1250" s="50"/>
      <c r="AX1250" s="50"/>
      <c r="AY1250" s="50"/>
      <c r="AZ1250" s="50"/>
      <c r="BA1250" s="50"/>
      <c r="BB1250" s="50"/>
      <c r="BC1250" s="50"/>
      <c r="BD1250" s="50"/>
      <c r="BE1250" s="50"/>
      <c r="BF1250" s="50"/>
      <c r="BG1250" s="50"/>
      <c r="BH1250" s="50"/>
    </row>
    <row r="1251" spans="1:60">
      <c r="A1251" s="49" t="str">
        <f>Requirements!A1253</f>
        <v>MS-FSA_R808</v>
      </c>
      <c r="B1251" s="87"/>
      <c r="C1251" s="87"/>
      <c r="D1251" s="87"/>
      <c r="E1251" s="87"/>
      <c r="F1251" s="87"/>
      <c r="G1251" s="87"/>
      <c r="H1251" s="87"/>
      <c r="I1251" s="87"/>
      <c r="J1251" s="87"/>
      <c r="K1251" s="87"/>
      <c r="L1251" s="87"/>
      <c r="M1251" s="87"/>
      <c r="N1251" s="87"/>
      <c r="O1251" s="87"/>
      <c r="P1251" s="87"/>
      <c r="Q1251" s="87"/>
      <c r="R1251" s="87"/>
      <c r="S1251" s="87">
        <f>SUM(B1251:R1251)</f>
        <v>0</v>
      </c>
      <c r="T1251" s="87">
        <f>IF(S1251=0,0,1)</f>
        <v>0</v>
      </c>
      <c r="U1251" s="87" t="b">
        <f>AND(V1251:X1251)</f>
        <v>0</v>
      </c>
      <c r="V1251" s="87" t="b">
        <f>(Requirements!K1253="Normative")</f>
        <v>0</v>
      </c>
      <c r="W1251" s="87" t="b">
        <f>AND(Requirements!L1253&lt;&gt;"Non-testable",Requirements!L1253&lt;&gt;"Deleted",Requirements!L1253&lt;&gt;"")</f>
        <v>1</v>
      </c>
      <c r="X1251" s="87" t="b">
        <f>(VLOOKUP(Requirements!I1253,Scope[[Role]:[Description]],2,FALSE)="In")</f>
        <v>0</v>
      </c>
      <c r="Y1251" s="87">
        <f>IF(U1251,T1251, 0)</f>
        <v>0</v>
      </c>
    </row>
    <row r="1252" spans="1:60">
      <c r="A1252" s="49" t="str">
        <f>Requirements!A1254</f>
        <v>MS-FSA_R809</v>
      </c>
      <c r="B1252" s="87"/>
      <c r="C1252" s="87"/>
      <c r="D1252" s="87"/>
      <c r="E1252" s="87"/>
      <c r="F1252" s="87"/>
      <c r="G1252" s="87"/>
      <c r="H1252" s="87"/>
      <c r="I1252" s="87"/>
      <c r="J1252" s="87"/>
      <c r="K1252" s="87"/>
      <c r="L1252" s="87"/>
      <c r="M1252" s="87"/>
      <c r="N1252" s="87"/>
      <c r="O1252" s="87"/>
      <c r="P1252" s="87"/>
      <c r="Q1252" s="87"/>
      <c r="R1252" s="87"/>
      <c r="S1252" s="87">
        <f>SUM(B1252:R1252)</f>
        <v>0</v>
      </c>
      <c r="T1252" s="87">
        <f>IF(S1252=0,0,1)</f>
        <v>0</v>
      </c>
      <c r="U1252" s="87" t="b">
        <f>AND(V1252:X1252)</f>
        <v>0</v>
      </c>
      <c r="V1252" s="87" t="b">
        <f>(Requirements!K1254="Normative")</f>
        <v>0</v>
      </c>
      <c r="W1252" s="87" t="b">
        <f>AND(Requirements!L1254&lt;&gt;"Non-testable",Requirements!L1254&lt;&gt;"Deleted",Requirements!L1254&lt;&gt;"")</f>
        <v>1</v>
      </c>
      <c r="X1252" s="87" t="b">
        <f>(VLOOKUP(Requirements!I1254,Scope[[Role]:[Description]],2,FALSE)="In")</f>
        <v>0</v>
      </c>
      <c r="Y1252" s="87">
        <f>IF(U1252,T1252, 0)</f>
        <v>0</v>
      </c>
    </row>
    <row r="1253" spans="1:60">
      <c r="A1253" s="49" t="str">
        <f>Requirements!A1255</f>
        <v>MS-FSA_R2435</v>
      </c>
      <c r="B1253" s="87"/>
      <c r="C1253" s="87"/>
      <c r="D1253" s="87"/>
      <c r="E1253" s="87"/>
      <c r="F1253" s="87"/>
      <c r="G1253" s="87"/>
      <c r="H1253" s="87"/>
      <c r="I1253" s="87"/>
      <c r="J1253" s="87"/>
      <c r="K1253" s="87"/>
      <c r="L1253" s="87"/>
      <c r="M1253" s="87"/>
      <c r="N1253" s="87"/>
      <c r="O1253" s="87"/>
      <c r="P1253" s="87"/>
      <c r="Q1253" s="87"/>
      <c r="R1253" s="87"/>
      <c r="S1253" s="87">
        <f>SUM(B1253:R1253)</f>
        <v>0</v>
      </c>
      <c r="T1253" s="87">
        <f>IF(S1253=0,0,1)</f>
        <v>0</v>
      </c>
      <c r="U1253" s="87" t="b">
        <f>AND(V1253:X1253)</f>
        <v>0</v>
      </c>
      <c r="V1253" s="87" t="b">
        <f>(Requirements!K1255="Normative")</f>
        <v>1</v>
      </c>
      <c r="W1253" s="87" t="b">
        <f>AND(Requirements!L1255&lt;&gt;"Non-testable",Requirements!L1255&lt;&gt;"Deleted",Requirements!L1255&lt;&gt;"")</f>
        <v>0</v>
      </c>
      <c r="X1253" s="87" t="b">
        <f>(VLOOKUP(Requirements!I1255,Scope[[Role]:[Description]],2,FALSE)="In")</f>
        <v>1</v>
      </c>
      <c r="Y1253" s="87">
        <f>IF(U1253,T1253, 0)</f>
        <v>0</v>
      </c>
    </row>
    <row r="1254" spans="1:60">
      <c r="A1254" s="49" t="str">
        <f>Requirements!A1256</f>
        <v>MS-FSA_R810</v>
      </c>
      <c r="B1254" s="87"/>
      <c r="C1254" s="87"/>
      <c r="D1254" s="87"/>
      <c r="E1254" s="87"/>
      <c r="F1254" s="87"/>
      <c r="G1254" s="87"/>
      <c r="H1254" s="87"/>
      <c r="I1254" s="87"/>
      <c r="J1254" s="87"/>
      <c r="K1254" s="87"/>
      <c r="L1254" s="87"/>
      <c r="M1254" s="87"/>
      <c r="N1254" s="87"/>
      <c r="O1254" s="87"/>
      <c r="P1254" s="87"/>
      <c r="Q1254" s="87"/>
      <c r="R1254" s="87"/>
      <c r="S1254" s="87">
        <f>SUM(B1254:R1254)</f>
        <v>0</v>
      </c>
      <c r="T1254" s="87">
        <f>IF(S1254=0,0,1)</f>
        <v>0</v>
      </c>
      <c r="U1254" s="87" t="b">
        <f>AND(V1254:X1254)</f>
        <v>0</v>
      </c>
      <c r="V1254" s="87" t="b">
        <f>(Requirements!K1256="Normative")</f>
        <v>1</v>
      </c>
      <c r="W1254" s="87" t="b">
        <f>AND(Requirements!L1256&lt;&gt;"Non-testable",Requirements!L1256&lt;&gt;"Deleted",Requirements!L1256&lt;&gt;"")</f>
        <v>0</v>
      </c>
      <c r="X1254" s="87" t="b">
        <f>(VLOOKUP(Requirements!I1256,Scope[[Role]:[Description]],2,FALSE)="In")</f>
        <v>1</v>
      </c>
      <c r="Y1254" s="87">
        <f>IF(U1254,T1254, 0)</f>
        <v>0</v>
      </c>
    </row>
    <row r="1255" spans="1:60">
      <c r="A1255" s="49" t="str">
        <f>Requirements!A1257</f>
        <v>MS-FSA_R2348</v>
      </c>
      <c r="B1255" s="87"/>
      <c r="C1255" s="87"/>
      <c r="D1255" s="87"/>
      <c r="E1255" s="87"/>
      <c r="F1255" s="87"/>
      <c r="G1255" s="87"/>
      <c r="H1255" s="87"/>
      <c r="I1255" s="87"/>
      <c r="J1255" s="87"/>
      <c r="K1255" s="87"/>
      <c r="L1255" s="87"/>
      <c r="M1255" s="87"/>
      <c r="N1255" s="87"/>
      <c r="O1255" s="87"/>
      <c r="P1255" s="87"/>
      <c r="Q1255" s="87"/>
      <c r="R1255" s="87"/>
      <c r="S1255" s="87">
        <f>SUM(B1255:R1255)</f>
        <v>0</v>
      </c>
      <c r="T1255" s="87">
        <f>IF(S1255=0,0,1)</f>
        <v>0</v>
      </c>
      <c r="U1255" s="87" t="b">
        <f>AND(V1255:X1255)</f>
        <v>0</v>
      </c>
      <c r="V1255" s="87" t="b">
        <f>(Requirements!K1257="Normative")</f>
        <v>1</v>
      </c>
      <c r="W1255" s="87" t="b">
        <f>AND(Requirements!L1257&lt;&gt;"Non-testable",Requirements!L1257&lt;&gt;"Deleted",Requirements!L1257&lt;&gt;"")</f>
        <v>1</v>
      </c>
      <c r="X1255" s="87" t="b">
        <f>(VLOOKUP(Requirements!I1257,Scope[[Role]:[Description]],2,FALSE)="In")</f>
        <v>0</v>
      </c>
      <c r="Y1255" s="87">
        <f>IF(U1255,T1255, 0)</f>
        <v>0</v>
      </c>
    </row>
    <row r="1256" spans="1:60">
      <c r="A1256" s="155" t="str">
        <f>Requirements!A1258</f>
        <v>MS-FSA_R2350</v>
      </c>
      <c r="B1256" s="51"/>
      <c r="C1256" s="51"/>
      <c r="D1256" s="51"/>
      <c r="E1256" s="51"/>
      <c r="F1256" s="51"/>
      <c r="G1256" s="51"/>
      <c r="H1256" s="51"/>
      <c r="I1256" s="51"/>
      <c r="J1256" s="51"/>
      <c r="K1256" s="51"/>
      <c r="L1256" s="51"/>
      <c r="M1256" s="51"/>
      <c r="N1256" s="51"/>
      <c r="O1256" s="51"/>
      <c r="P1256" s="51"/>
      <c r="Q1256" s="51"/>
      <c r="R1256" s="51"/>
      <c r="S1256" s="51">
        <f>SUM(B1256:R1256)</f>
        <v>0</v>
      </c>
      <c r="T1256" s="51">
        <f>IF(S1256=0,0,1)</f>
        <v>0</v>
      </c>
      <c r="U1256" s="51" t="b">
        <f>AND(V1256:X1256)</f>
        <v>0</v>
      </c>
      <c r="V1256" s="51" t="b">
        <f>(Requirements!K1258="Normative")</f>
        <v>0</v>
      </c>
      <c r="W1256" s="51" t="b">
        <f>AND(Requirements!L1258&lt;&gt;"Non-testable",Requirements!L1258&lt;&gt;"Deleted",Requirements!L1258&lt;&gt;"")</f>
        <v>0</v>
      </c>
      <c r="X1256" s="51" t="b">
        <f>(VLOOKUP(Requirements!I1258,Scope[[Role]:[Description]],2,FALSE)="In")</f>
        <v>0</v>
      </c>
      <c r="Y1256" s="51">
        <f>IF(U1256,T1256, 0)</f>
        <v>0</v>
      </c>
      <c r="Z1256" s="50"/>
      <c r="AA1256" s="50"/>
      <c r="AB1256" s="50"/>
      <c r="AC1256" s="50"/>
      <c r="AD1256" s="50"/>
      <c r="AE1256" s="50"/>
      <c r="AF1256" s="50"/>
      <c r="AG1256" s="50"/>
      <c r="AH1256" s="50"/>
      <c r="AI1256" s="50"/>
      <c r="AJ1256" s="50"/>
      <c r="AK1256" s="50"/>
      <c r="AL1256" s="50"/>
      <c r="AM1256" s="50"/>
      <c r="AN1256" s="50"/>
      <c r="AO1256" s="50"/>
      <c r="AP1256" s="50"/>
      <c r="AQ1256" s="50"/>
      <c r="AR1256" s="50"/>
      <c r="AS1256" s="50"/>
      <c r="AT1256" s="50"/>
      <c r="AU1256" s="50"/>
      <c r="AV1256" s="50"/>
      <c r="AW1256" s="50"/>
      <c r="AX1256" s="50"/>
      <c r="AY1256" s="50"/>
      <c r="AZ1256" s="50"/>
      <c r="BA1256" s="50"/>
      <c r="BB1256" s="50"/>
      <c r="BC1256" s="50"/>
      <c r="BD1256" s="50"/>
      <c r="BE1256" s="50"/>
      <c r="BF1256" s="50"/>
      <c r="BG1256" s="50"/>
      <c r="BH1256" s="50"/>
    </row>
    <row r="1257" spans="1:60">
      <c r="A1257" s="49" t="str">
        <f>Requirements!A1259</f>
        <v>MS-FSA_R2349</v>
      </c>
      <c r="B1257" s="87"/>
      <c r="C1257" s="87"/>
      <c r="D1257" s="87"/>
      <c r="E1257" s="87"/>
      <c r="F1257" s="87"/>
      <c r="G1257" s="87"/>
      <c r="H1257" s="87"/>
      <c r="I1257" s="87"/>
      <c r="J1257" s="87"/>
      <c r="K1257" s="87"/>
      <c r="L1257" s="87"/>
      <c r="M1257" s="87"/>
      <c r="N1257" s="87"/>
      <c r="O1257" s="87"/>
      <c r="P1257" s="87"/>
      <c r="Q1257" s="87"/>
      <c r="R1257" s="87"/>
      <c r="S1257" s="87">
        <f>SUM(B1257:R1257)</f>
        <v>0</v>
      </c>
      <c r="T1257" s="87">
        <f>IF(S1257=0,0,1)</f>
        <v>0</v>
      </c>
      <c r="U1257" s="87" t="b">
        <f>AND(V1257:X1257)</f>
        <v>0</v>
      </c>
      <c r="V1257" s="87" t="b">
        <f>(Requirements!K1259="Normative")</f>
        <v>1</v>
      </c>
      <c r="W1257" s="87" t="b">
        <f>AND(Requirements!L1259&lt;&gt;"Non-testable",Requirements!L1259&lt;&gt;"Deleted",Requirements!L1259&lt;&gt;"")</f>
        <v>0</v>
      </c>
      <c r="X1257" s="87" t="b">
        <f>(VLOOKUP(Requirements!I1259,Scope[[Role]:[Description]],2,FALSE)="In")</f>
        <v>1</v>
      </c>
      <c r="Y1257" s="87">
        <f>IF(U1257,T1257, 0)</f>
        <v>0</v>
      </c>
    </row>
    <row r="1258" spans="1:60">
      <c r="A1258" s="156" t="str">
        <f>Requirements!A1260</f>
        <v>MS-FSA_R813</v>
      </c>
      <c r="B1258" s="87"/>
      <c r="C1258" s="87"/>
      <c r="D1258" s="87"/>
      <c r="E1258" s="87"/>
      <c r="F1258" s="87"/>
      <c r="G1258" s="87">
        <v>1</v>
      </c>
      <c r="H1258" s="87"/>
      <c r="I1258" s="87"/>
      <c r="J1258" s="87"/>
      <c r="K1258" s="87"/>
      <c r="L1258" s="87"/>
      <c r="M1258" s="87"/>
      <c r="N1258" s="87"/>
      <c r="O1258" s="87"/>
      <c r="P1258" s="87"/>
      <c r="Q1258" s="87"/>
      <c r="R1258" s="87"/>
      <c r="S1258" s="87">
        <f>SUM(B1258:R1258)</f>
        <v>1</v>
      </c>
      <c r="T1258" s="52">
        <f>IF(S1258=0,0,1)</f>
        <v>1</v>
      </c>
      <c r="U1258" s="52" t="b">
        <f>AND(V1258:X1258)</f>
        <v>1</v>
      </c>
      <c r="V1258" s="87" t="b">
        <f>(Requirements!K1260="Normative")</f>
        <v>1</v>
      </c>
      <c r="W1258" s="87" t="b">
        <f>AND(Requirements!L1260&lt;&gt;"Non-testable",Requirements!L1260&lt;&gt;"Deleted",Requirements!L1260&lt;&gt;"")</f>
        <v>1</v>
      </c>
      <c r="X1258" s="87" t="b">
        <f>(VLOOKUP(Requirements!I1260,Scope[[Role]:[Description]],2,FALSE)="In")</f>
        <v>1</v>
      </c>
      <c r="Y1258" s="87">
        <f>IF(U1258,T1258, 0)</f>
        <v>1</v>
      </c>
    </row>
    <row r="1259" spans="1:60">
      <c r="A1259" s="49" t="str">
        <f>Requirements!A1261</f>
        <v>MS-FSA_R814</v>
      </c>
      <c r="B1259" s="87"/>
      <c r="C1259" s="87"/>
      <c r="D1259" s="87"/>
      <c r="E1259" s="87"/>
      <c r="F1259" s="87"/>
      <c r="G1259" s="87"/>
      <c r="H1259" s="87"/>
      <c r="I1259" s="87"/>
      <c r="J1259" s="87"/>
      <c r="K1259" s="87"/>
      <c r="L1259" s="87"/>
      <c r="M1259" s="87"/>
      <c r="N1259" s="87"/>
      <c r="O1259" s="87"/>
      <c r="P1259" s="87"/>
      <c r="Q1259" s="87"/>
      <c r="R1259" s="87"/>
      <c r="S1259" s="87">
        <f>SUM(B1259:R1259)</f>
        <v>0</v>
      </c>
      <c r="T1259" s="87">
        <f>IF(S1259=0,0,1)</f>
        <v>0</v>
      </c>
      <c r="U1259" s="87" t="b">
        <f>AND(V1259:X1259)</f>
        <v>0</v>
      </c>
      <c r="V1259" s="87" t="b">
        <f>(Requirements!K1261="Normative")</f>
        <v>0</v>
      </c>
      <c r="W1259" s="87" t="b">
        <f>AND(Requirements!L1261&lt;&gt;"Non-testable",Requirements!L1261&lt;&gt;"Deleted",Requirements!L1261&lt;&gt;"")</f>
        <v>1</v>
      </c>
      <c r="X1259" s="87" t="b">
        <f>(VLOOKUP(Requirements!I1261,Scope[[Role]:[Description]],2,FALSE)="In")</f>
        <v>1</v>
      </c>
      <c r="Y1259" s="87">
        <f>IF(U1259,T1259, 0)</f>
        <v>0</v>
      </c>
    </row>
    <row r="1260" spans="1:60">
      <c r="A1260" s="49" t="str">
        <f>Requirements!A1262</f>
        <v>MS-FSA_R815</v>
      </c>
      <c r="B1260" s="87"/>
      <c r="C1260" s="87"/>
      <c r="D1260" s="87"/>
      <c r="E1260" s="87"/>
      <c r="F1260" s="87"/>
      <c r="G1260" s="87"/>
      <c r="H1260" s="87"/>
      <c r="I1260" s="87"/>
      <c r="J1260" s="87"/>
      <c r="K1260" s="87"/>
      <c r="L1260" s="87"/>
      <c r="M1260" s="87"/>
      <c r="N1260" s="87"/>
      <c r="O1260" s="87"/>
      <c r="P1260" s="87"/>
      <c r="Q1260" s="87"/>
      <c r="R1260" s="87"/>
      <c r="S1260" s="87">
        <f>SUM(B1260:R1260)</f>
        <v>0</v>
      </c>
      <c r="T1260" s="87">
        <f>IF(S1260=0,0,1)</f>
        <v>0</v>
      </c>
      <c r="U1260" s="87" t="b">
        <f>AND(V1260:X1260)</f>
        <v>0</v>
      </c>
      <c r="V1260" s="87" t="b">
        <f>(Requirements!K1262="Normative")</f>
        <v>0</v>
      </c>
      <c r="W1260" s="87" t="b">
        <f>AND(Requirements!L1262&lt;&gt;"Non-testable",Requirements!L1262&lt;&gt;"Deleted",Requirements!L1262&lt;&gt;"")</f>
        <v>1</v>
      </c>
      <c r="X1260" s="87" t="b">
        <f>(VLOOKUP(Requirements!I1262,Scope[[Role]:[Description]],2,FALSE)="In")</f>
        <v>1</v>
      </c>
      <c r="Y1260" s="87">
        <f>IF(U1260,T1260, 0)</f>
        <v>0</v>
      </c>
    </row>
    <row r="1261" spans="1:60">
      <c r="A1261" s="49" t="str">
        <f>Requirements!A1263</f>
        <v>MS-FSA_R4814</v>
      </c>
      <c r="B1261" s="87"/>
      <c r="C1261" s="87"/>
      <c r="D1261" s="87"/>
      <c r="E1261" s="87"/>
      <c r="F1261" s="87"/>
      <c r="G1261" s="87"/>
      <c r="H1261" s="87"/>
      <c r="I1261" s="87"/>
      <c r="J1261" s="87"/>
      <c r="K1261" s="87"/>
      <c r="L1261" s="87"/>
      <c r="M1261" s="87"/>
      <c r="N1261" s="87"/>
      <c r="O1261" s="87"/>
      <c r="P1261" s="87"/>
      <c r="Q1261" s="87"/>
      <c r="R1261" s="87"/>
      <c r="S1261" s="87">
        <f>SUM(B1261:R1261)</f>
        <v>0</v>
      </c>
      <c r="T1261" s="87">
        <f>IF(S1261=0,0,1)</f>
        <v>0</v>
      </c>
      <c r="U1261" s="87" t="b">
        <f>AND(V1261:X1261)</f>
        <v>0</v>
      </c>
      <c r="V1261" s="87" t="b">
        <f>(Requirements!K1263="Normative")</f>
        <v>0</v>
      </c>
      <c r="W1261" s="87" t="b">
        <f>AND(Requirements!L1263&lt;&gt;"Non-testable",Requirements!L1263&lt;&gt;"Deleted",Requirements!L1263&lt;&gt;"")</f>
        <v>1</v>
      </c>
      <c r="X1261" s="87" t="b">
        <f>(VLOOKUP(Requirements!I1263,Scope[[Role]:[Description]],2,FALSE)="In")</f>
        <v>1</v>
      </c>
      <c r="Y1261" s="87">
        <f>IF(U1261,T1261, 0)</f>
        <v>0</v>
      </c>
    </row>
    <row r="1262" spans="1:60">
      <c r="A1262" s="49" t="str">
        <f>Requirements!A1264</f>
        <v>MS-FSA_R816</v>
      </c>
      <c r="B1262" s="87"/>
      <c r="C1262" s="87"/>
      <c r="D1262" s="87"/>
      <c r="E1262" s="87"/>
      <c r="F1262" s="87"/>
      <c r="G1262" s="87"/>
      <c r="H1262" s="87"/>
      <c r="I1262" s="87"/>
      <c r="J1262" s="87"/>
      <c r="K1262" s="87"/>
      <c r="L1262" s="87"/>
      <c r="M1262" s="87"/>
      <c r="N1262" s="87"/>
      <c r="O1262" s="87"/>
      <c r="P1262" s="87"/>
      <c r="Q1262" s="87"/>
      <c r="R1262" s="87"/>
      <c r="S1262" s="87">
        <f>SUM(B1262:R1262)</f>
        <v>0</v>
      </c>
      <c r="T1262" s="87">
        <f>IF(S1262=0,0,1)</f>
        <v>0</v>
      </c>
      <c r="U1262" s="87" t="b">
        <f>AND(V1262:X1262)</f>
        <v>0</v>
      </c>
      <c r="V1262" s="87" t="b">
        <f>(Requirements!K1264="Normative")</f>
        <v>0</v>
      </c>
      <c r="W1262" s="87" t="b">
        <f>AND(Requirements!L1264&lt;&gt;"Non-testable",Requirements!L1264&lt;&gt;"Deleted",Requirements!L1264&lt;&gt;"")</f>
        <v>1</v>
      </c>
      <c r="X1262" s="87" t="b">
        <f>(VLOOKUP(Requirements!I1264,Scope[[Role]:[Description]],2,FALSE)="In")</f>
        <v>1</v>
      </c>
      <c r="Y1262" s="87">
        <f>IF(U1262,T1262, 0)</f>
        <v>0</v>
      </c>
    </row>
    <row r="1263" spans="1:60">
      <c r="A1263" s="49" t="str">
        <f>Requirements!A1265</f>
        <v>MS-FSA_R4815</v>
      </c>
      <c r="B1263" s="87"/>
      <c r="C1263" s="87"/>
      <c r="D1263" s="87"/>
      <c r="E1263" s="87"/>
      <c r="F1263" s="87"/>
      <c r="G1263" s="87"/>
      <c r="H1263" s="87"/>
      <c r="I1263" s="87"/>
      <c r="J1263" s="87"/>
      <c r="K1263" s="87"/>
      <c r="L1263" s="87"/>
      <c r="M1263" s="87"/>
      <c r="N1263" s="87"/>
      <c r="O1263" s="87"/>
      <c r="P1263" s="87"/>
      <c r="Q1263" s="87"/>
      <c r="R1263" s="87"/>
      <c r="S1263" s="87">
        <f>SUM(B1263:R1263)</f>
        <v>0</v>
      </c>
      <c r="T1263" s="87">
        <f>IF(S1263=0,0,1)</f>
        <v>0</v>
      </c>
      <c r="U1263" s="87" t="b">
        <f>AND(V1263:X1263)</f>
        <v>0</v>
      </c>
      <c r="V1263" s="87" t="b">
        <f>(Requirements!K1265="Normative")</f>
        <v>0</v>
      </c>
      <c r="W1263" s="87" t="b">
        <f>AND(Requirements!L1265&lt;&gt;"Non-testable",Requirements!L1265&lt;&gt;"Deleted",Requirements!L1265&lt;&gt;"")</f>
        <v>1</v>
      </c>
      <c r="X1263" s="87" t="b">
        <f>(VLOOKUP(Requirements!I1265,Scope[[Role]:[Description]],2,FALSE)="In")</f>
        <v>1</v>
      </c>
      <c r="Y1263" s="87">
        <f>IF(U1263,T1263, 0)</f>
        <v>0</v>
      </c>
    </row>
    <row r="1264" spans="1:60">
      <c r="A1264" s="49" t="str">
        <f>Requirements!A1266</f>
        <v>MS-FSA_R4816</v>
      </c>
      <c r="B1264" s="87"/>
      <c r="C1264" s="87"/>
      <c r="D1264" s="87"/>
      <c r="E1264" s="87"/>
      <c r="F1264" s="87"/>
      <c r="G1264" s="87"/>
      <c r="H1264" s="87"/>
      <c r="I1264" s="87"/>
      <c r="J1264" s="87"/>
      <c r="K1264" s="87"/>
      <c r="L1264" s="87"/>
      <c r="M1264" s="87"/>
      <c r="N1264" s="87"/>
      <c r="O1264" s="87"/>
      <c r="P1264" s="87"/>
      <c r="Q1264" s="87"/>
      <c r="R1264" s="87"/>
      <c r="S1264" s="87">
        <f>SUM(B1264:R1264)</f>
        <v>0</v>
      </c>
      <c r="T1264" s="87">
        <f>IF(S1264=0,0,1)</f>
        <v>0</v>
      </c>
      <c r="U1264" s="87" t="b">
        <f>AND(V1264:X1264)</f>
        <v>0</v>
      </c>
      <c r="V1264" s="87" t="b">
        <f>(Requirements!K1266="Normative")</f>
        <v>0</v>
      </c>
      <c r="W1264" s="87" t="b">
        <f>AND(Requirements!L1266&lt;&gt;"Non-testable",Requirements!L1266&lt;&gt;"Deleted",Requirements!L1266&lt;&gt;"")</f>
        <v>1</v>
      </c>
      <c r="X1264" s="87" t="b">
        <f>(VLOOKUP(Requirements!I1266,Scope[[Role]:[Description]],2,FALSE)="In")</f>
        <v>1</v>
      </c>
      <c r="Y1264" s="87">
        <f>IF(U1264,T1264, 0)</f>
        <v>0</v>
      </c>
    </row>
    <row r="1265" spans="1:60">
      <c r="A1265" s="157" t="str">
        <f>Requirements!A1267</f>
        <v>MS-FSA_R4817</v>
      </c>
      <c r="B1265" s="87"/>
      <c r="C1265" s="87"/>
      <c r="D1265" s="87"/>
      <c r="E1265" s="87"/>
      <c r="F1265" s="87"/>
      <c r="G1265" s="87"/>
      <c r="H1265" s="87"/>
      <c r="I1265" s="87"/>
      <c r="J1265" s="87"/>
      <c r="K1265" s="87"/>
      <c r="L1265" s="87"/>
      <c r="M1265" s="87"/>
      <c r="N1265" s="87"/>
      <c r="O1265" s="87"/>
      <c r="P1265" s="87"/>
      <c r="Q1265" s="87"/>
      <c r="R1265" s="87"/>
      <c r="S1265" s="87">
        <f>SUM(B1265:R1265)</f>
        <v>0</v>
      </c>
      <c r="T1265" s="77">
        <f>IF(S1265=0,0,1)</f>
        <v>0</v>
      </c>
      <c r="U1265" s="77" t="b">
        <f>AND(V1265:X1265)</f>
        <v>1</v>
      </c>
      <c r="V1265" s="87" t="b">
        <f>(Requirements!K1267="Normative")</f>
        <v>1</v>
      </c>
      <c r="W1265" s="87" t="b">
        <f>AND(Requirements!L1267&lt;&gt;"Non-testable",Requirements!L1267&lt;&gt;"Deleted",Requirements!L1267&lt;&gt;"")</f>
        <v>1</v>
      </c>
      <c r="X1265" s="87" t="b">
        <f>(VLOOKUP(Requirements!I1267,Scope[[Role]:[Description]],2,FALSE)="In")</f>
        <v>1</v>
      </c>
      <c r="Y1265" s="87">
        <f>IF(U1265,T1265, 0)</f>
        <v>0</v>
      </c>
    </row>
    <row r="1266" spans="1:60">
      <c r="A1266" s="49" t="str">
        <f>Requirements!A1268</f>
        <v>MS-FSA_R817</v>
      </c>
      <c r="B1266" s="87"/>
      <c r="C1266" s="87"/>
      <c r="D1266" s="87"/>
      <c r="E1266" s="87"/>
      <c r="F1266" s="87"/>
      <c r="G1266" s="87"/>
      <c r="H1266" s="87"/>
      <c r="I1266" s="87"/>
      <c r="J1266" s="87"/>
      <c r="K1266" s="87"/>
      <c r="L1266" s="87"/>
      <c r="M1266" s="87"/>
      <c r="N1266" s="87"/>
      <c r="O1266" s="87"/>
      <c r="P1266" s="87"/>
      <c r="Q1266" s="87"/>
      <c r="R1266" s="87"/>
      <c r="S1266" s="87">
        <f>SUM(B1266:R1266)</f>
        <v>0</v>
      </c>
      <c r="T1266" s="87">
        <f>IF(S1266=0,0,1)</f>
        <v>0</v>
      </c>
      <c r="U1266" s="87" t="b">
        <f>AND(V1266:X1266)</f>
        <v>0</v>
      </c>
      <c r="V1266" s="87" t="b">
        <f>(Requirements!K1268="Normative")</f>
        <v>0</v>
      </c>
      <c r="W1266" s="87" t="b">
        <f>AND(Requirements!L1268&lt;&gt;"Non-testable",Requirements!L1268&lt;&gt;"Deleted",Requirements!L1268&lt;&gt;"")</f>
        <v>1</v>
      </c>
      <c r="X1266" s="87" t="b">
        <f>(VLOOKUP(Requirements!I1268,Scope[[Role]:[Description]],2,FALSE)="In")</f>
        <v>1</v>
      </c>
      <c r="Y1266" s="87">
        <f>IF(U1266,T1266, 0)</f>
        <v>0</v>
      </c>
    </row>
    <row r="1267" spans="1:60">
      <c r="A1267" s="49" t="str">
        <f>Requirements!A1269</f>
        <v>MS-FSA_R4818</v>
      </c>
      <c r="B1267" s="87"/>
      <c r="C1267" s="87"/>
      <c r="D1267" s="87"/>
      <c r="E1267" s="87"/>
      <c r="F1267" s="87"/>
      <c r="G1267" s="87"/>
      <c r="H1267" s="87"/>
      <c r="I1267" s="87"/>
      <c r="J1267" s="87"/>
      <c r="K1267" s="87"/>
      <c r="L1267" s="87"/>
      <c r="M1267" s="87"/>
      <c r="N1267" s="87"/>
      <c r="O1267" s="87"/>
      <c r="P1267" s="87"/>
      <c r="Q1267" s="87"/>
      <c r="R1267" s="87"/>
      <c r="S1267" s="87">
        <f>SUM(B1267:R1267)</f>
        <v>0</v>
      </c>
      <c r="T1267" s="87">
        <f>IF(S1267=0,0,1)</f>
        <v>0</v>
      </c>
      <c r="U1267" s="87" t="b">
        <f>AND(V1267:X1267)</f>
        <v>0</v>
      </c>
      <c r="V1267" s="87" t="b">
        <f>(Requirements!K1269="Normative")</f>
        <v>0</v>
      </c>
      <c r="W1267" s="87" t="b">
        <f>AND(Requirements!L1269&lt;&gt;"Non-testable",Requirements!L1269&lt;&gt;"Deleted",Requirements!L1269&lt;&gt;"")</f>
        <v>1</v>
      </c>
      <c r="X1267" s="87" t="b">
        <f>(VLOOKUP(Requirements!I1269,Scope[[Role]:[Description]],2,FALSE)="In")</f>
        <v>1</v>
      </c>
      <c r="Y1267" s="87">
        <f>IF(U1267,T1267, 0)</f>
        <v>0</v>
      </c>
    </row>
    <row r="1268" spans="1:60">
      <c r="A1268" s="49" t="str">
        <f>Requirements!A1270</f>
        <v>MS-FSA_R4819</v>
      </c>
      <c r="B1268" s="87"/>
      <c r="C1268" s="87"/>
      <c r="D1268" s="87"/>
      <c r="E1268" s="87"/>
      <c r="F1268" s="87"/>
      <c r="G1268" s="87"/>
      <c r="H1268" s="87"/>
      <c r="I1268" s="87"/>
      <c r="J1268" s="87"/>
      <c r="K1268" s="87"/>
      <c r="L1268" s="87"/>
      <c r="M1268" s="87"/>
      <c r="N1268" s="87"/>
      <c r="O1268" s="87"/>
      <c r="P1268" s="87"/>
      <c r="Q1268" s="87"/>
      <c r="R1268" s="87"/>
      <c r="S1268" s="87">
        <f>SUM(B1268:R1268)</f>
        <v>0</v>
      </c>
      <c r="T1268" s="87">
        <f>IF(S1268=0,0,1)</f>
        <v>0</v>
      </c>
      <c r="U1268" s="87" t="b">
        <f>AND(V1268:X1268)</f>
        <v>0</v>
      </c>
      <c r="V1268" s="87" t="b">
        <f>(Requirements!K1270="Normative")</f>
        <v>1</v>
      </c>
      <c r="W1268" s="87" t="b">
        <f>AND(Requirements!L1270&lt;&gt;"Non-testable",Requirements!L1270&lt;&gt;"Deleted",Requirements!L1270&lt;&gt;"")</f>
        <v>0</v>
      </c>
      <c r="X1268" s="87" t="b">
        <f>(VLOOKUP(Requirements!I1270,Scope[[Role]:[Description]],2,FALSE)="In")</f>
        <v>1</v>
      </c>
      <c r="Y1268" s="87">
        <f>IF(U1268,T1268, 0)</f>
        <v>0</v>
      </c>
    </row>
    <row r="1269" spans="1:60">
      <c r="A1269" s="156" t="str">
        <f>Requirements!A1271</f>
        <v>MS-FSA_R4820</v>
      </c>
      <c r="B1269" s="87"/>
      <c r="C1269" s="87"/>
      <c r="D1269" s="87"/>
      <c r="E1269" s="87"/>
      <c r="F1269" s="87"/>
      <c r="G1269" s="87">
        <v>1</v>
      </c>
      <c r="H1269" s="87"/>
      <c r="I1269" s="87"/>
      <c r="J1269" s="87"/>
      <c r="K1269" s="87"/>
      <c r="L1269" s="87"/>
      <c r="M1269" s="87"/>
      <c r="N1269" s="87"/>
      <c r="O1269" s="87"/>
      <c r="P1269" s="87"/>
      <c r="Q1269" s="87"/>
      <c r="R1269" s="87"/>
      <c r="S1269" s="87">
        <f>SUM(B1269:R1269)</f>
        <v>1</v>
      </c>
      <c r="T1269" s="52">
        <f>IF(S1269=0,0,1)</f>
        <v>1</v>
      </c>
      <c r="U1269" s="52" t="b">
        <f>AND(V1269:X1269)</f>
        <v>1</v>
      </c>
      <c r="V1269" s="87" t="b">
        <f>(Requirements!K1271="Normative")</f>
        <v>1</v>
      </c>
      <c r="W1269" s="87" t="b">
        <f>AND(Requirements!L1271&lt;&gt;"Non-testable",Requirements!L1271&lt;&gt;"Deleted",Requirements!L1271&lt;&gt;"")</f>
        <v>1</v>
      </c>
      <c r="X1269" s="87" t="b">
        <f>(VLOOKUP(Requirements!I1271,Scope[[Role]:[Description]],2,FALSE)="In")</f>
        <v>1</v>
      </c>
      <c r="Y1269" s="87">
        <f>IF(U1269,T1269, 0)</f>
        <v>1</v>
      </c>
    </row>
    <row r="1270" spans="1:60">
      <c r="A1270" s="156" t="str">
        <f>Requirements!A1272</f>
        <v>MS-FSA_R819</v>
      </c>
      <c r="B1270" s="87"/>
      <c r="C1270" s="87"/>
      <c r="D1270" s="87"/>
      <c r="E1270" s="87"/>
      <c r="F1270" s="87"/>
      <c r="G1270" s="87">
        <v>1</v>
      </c>
      <c r="H1270" s="87"/>
      <c r="I1270" s="87"/>
      <c r="J1270" s="87"/>
      <c r="K1270" s="87"/>
      <c r="L1270" s="87"/>
      <c r="M1270" s="87"/>
      <c r="N1270" s="87"/>
      <c r="O1270" s="87"/>
      <c r="P1270" s="87"/>
      <c r="Q1270" s="87"/>
      <c r="R1270" s="87"/>
      <c r="S1270" s="87">
        <f>SUM(B1270:R1270)</f>
        <v>1</v>
      </c>
      <c r="T1270" s="52">
        <f>IF(S1270=0,0,1)</f>
        <v>1</v>
      </c>
      <c r="U1270" s="52" t="b">
        <f>AND(V1270:X1270)</f>
        <v>1</v>
      </c>
      <c r="V1270" s="87" t="b">
        <f>(Requirements!K1272="Normative")</f>
        <v>1</v>
      </c>
      <c r="W1270" s="87" t="b">
        <f>AND(Requirements!L1272&lt;&gt;"Non-testable",Requirements!L1272&lt;&gt;"Deleted",Requirements!L1272&lt;&gt;"")</f>
        <v>1</v>
      </c>
      <c r="X1270" s="87" t="b">
        <f>(VLOOKUP(Requirements!I1272,Scope[[Role]:[Description]],2,FALSE)="In")</f>
        <v>1</v>
      </c>
      <c r="Y1270" s="87">
        <f>IF(U1270,T1270, 0)</f>
        <v>1</v>
      </c>
    </row>
    <row r="1271" spans="1:60">
      <c r="A1271" s="49" t="str">
        <f>Requirements!A1273</f>
        <v>MS-FSA_R838</v>
      </c>
      <c r="B1271" s="87"/>
      <c r="C1271" s="87"/>
      <c r="D1271" s="87"/>
      <c r="E1271" s="87"/>
      <c r="F1271" s="87"/>
      <c r="G1271" s="87"/>
      <c r="H1271" s="87"/>
      <c r="I1271" s="87"/>
      <c r="J1271" s="87"/>
      <c r="K1271" s="87"/>
      <c r="L1271" s="87"/>
      <c r="M1271" s="87"/>
      <c r="N1271" s="87"/>
      <c r="O1271" s="87"/>
      <c r="P1271" s="87"/>
      <c r="Q1271" s="87"/>
      <c r="R1271" s="87"/>
      <c r="S1271" s="87">
        <f>SUM(B1271:R1271)</f>
        <v>0</v>
      </c>
      <c r="T1271" s="87">
        <f>IF(S1271=0,0,1)</f>
        <v>0</v>
      </c>
      <c r="U1271" s="87" t="b">
        <f>AND(V1271:X1271)</f>
        <v>0</v>
      </c>
      <c r="V1271" s="87" t="b">
        <f>(Requirements!K1273="Normative")</f>
        <v>1</v>
      </c>
      <c r="W1271" s="87" t="b">
        <f>AND(Requirements!L1273&lt;&gt;"Non-testable",Requirements!L1273&lt;&gt;"Deleted",Requirements!L1273&lt;&gt;"")</f>
        <v>0</v>
      </c>
      <c r="X1271" s="87" t="b">
        <f>(VLOOKUP(Requirements!I1273,Scope[[Role]:[Description]],2,FALSE)="In")</f>
        <v>1</v>
      </c>
      <c r="Y1271" s="87">
        <f>IF(U1271,T1271, 0)</f>
        <v>0</v>
      </c>
    </row>
    <row r="1272" spans="1:60">
      <c r="A1272" s="49" t="str">
        <f>Requirements!A1274</f>
        <v>MS-FSA_R839</v>
      </c>
      <c r="B1272" s="87"/>
      <c r="C1272" s="87"/>
      <c r="D1272" s="87"/>
      <c r="E1272" s="87"/>
      <c r="F1272" s="87"/>
      <c r="G1272" s="87"/>
      <c r="H1272" s="87"/>
      <c r="I1272" s="87"/>
      <c r="J1272" s="87"/>
      <c r="K1272" s="87"/>
      <c r="L1272" s="87"/>
      <c r="M1272" s="87"/>
      <c r="N1272" s="87"/>
      <c r="O1272" s="87"/>
      <c r="P1272" s="87"/>
      <c r="Q1272" s="87"/>
      <c r="R1272" s="87"/>
      <c r="S1272" s="87">
        <f>SUM(B1272:R1272)</f>
        <v>0</v>
      </c>
      <c r="T1272" s="87">
        <f>IF(S1272=0,0,1)</f>
        <v>0</v>
      </c>
      <c r="U1272" s="87" t="b">
        <f>AND(V1272:X1272)</f>
        <v>0</v>
      </c>
      <c r="V1272" s="87" t="b">
        <f>(Requirements!K1274="Normative")</f>
        <v>1</v>
      </c>
      <c r="W1272" s="87" t="b">
        <f>AND(Requirements!L1274&lt;&gt;"Non-testable",Requirements!L1274&lt;&gt;"Deleted",Requirements!L1274&lt;&gt;"")</f>
        <v>0</v>
      </c>
      <c r="X1272" s="87" t="b">
        <f>(VLOOKUP(Requirements!I1274,Scope[[Role]:[Description]],2,FALSE)="In")</f>
        <v>1</v>
      </c>
      <c r="Y1272" s="87">
        <f>IF(U1272,T1272, 0)</f>
        <v>0</v>
      </c>
    </row>
    <row r="1273" spans="1:60">
      <c r="A1273" s="49" t="str">
        <f>Requirements!A1275</f>
        <v>MS-FSA_R821</v>
      </c>
      <c r="B1273" s="87"/>
      <c r="C1273" s="87"/>
      <c r="D1273" s="87"/>
      <c r="E1273" s="87"/>
      <c r="F1273" s="87"/>
      <c r="G1273" s="87"/>
      <c r="H1273" s="87"/>
      <c r="I1273" s="87"/>
      <c r="J1273" s="87"/>
      <c r="K1273" s="87"/>
      <c r="L1273" s="87"/>
      <c r="M1273" s="87"/>
      <c r="N1273" s="87"/>
      <c r="O1273" s="87"/>
      <c r="P1273" s="87"/>
      <c r="Q1273" s="87"/>
      <c r="R1273" s="87"/>
      <c r="S1273" s="87">
        <f>SUM(B1273:R1273)</f>
        <v>0</v>
      </c>
      <c r="T1273" s="87">
        <f>IF(S1273=0,0,1)</f>
        <v>0</v>
      </c>
      <c r="U1273" s="87" t="b">
        <f>AND(V1273:X1273)</f>
        <v>0</v>
      </c>
      <c r="V1273" s="87" t="b">
        <f>(Requirements!K1275="Normative")</f>
        <v>1</v>
      </c>
      <c r="W1273" s="87" t="b">
        <f>AND(Requirements!L1275&lt;&gt;"Non-testable",Requirements!L1275&lt;&gt;"Deleted",Requirements!L1275&lt;&gt;"")</f>
        <v>0</v>
      </c>
      <c r="X1273" s="87" t="b">
        <f>(VLOOKUP(Requirements!I1275,Scope[[Role]:[Description]],2,FALSE)="In")</f>
        <v>1</v>
      </c>
      <c r="Y1273" s="87">
        <f>IF(U1273,T1273, 0)</f>
        <v>0</v>
      </c>
    </row>
    <row r="1274" spans="1:60">
      <c r="A1274" s="49" t="str">
        <f>Requirements!A1276</f>
        <v>MS-FSA_R822</v>
      </c>
      <c r="B1274" s="87"/>
      <c r="C1274" s="87"/>
      <c r="D1274" s="87"/>
      <c r="E1274" s="87"/>
      <c r="F1274" s="87"/>
      <c r="G1274" s="87"/>
      <c r="H1274" s="87"/>
      <c r="I1274" s="87"/>
      <c r="J1274" s="87"/>
      <c r="K1274" s="87"/>
      <c r="L1274" s="87"/>
      <c r="M1274" s="87"/>
      <c r="N1274" s="87"/>
      <c r="O1274" s="87"/>
      <c r="P1274" s="87"/>
      <c r="Q1274" s="87"/>
      <c r="R1274" s="87"/>
      <c r="S1274" s="87">
        <f>SUM(B1274:R1274)</f>
        <v>0</v>
      </c>
      <c r="T1274" s="87">
        <f>IF(S1274=0,0,1)</f>
        <v>0</v>
      </c>
      <c r="U1274" s="87" t="b">
        <f>AND(V1274:X1274)</f>
        <v>0</v>
      </c>
      <c r="V1274" s="87" t="b">
        <f>(Requirements!K1276="Normative")</f>
        <v>1</v>
      </c>
      <c r="W1274" s="87" t="b">
        <f>AND(Requirements!L1276&lt;&gt;"Non-testable",Requirements!L1276&lt;&gt;"Deleted",Requirements!L1276&lt;&gt;"")</f>
        <v>0</v>
      </c>
      <c r="X1274" s="87" t="b">
        <f>(VLOOKUP(Requirements!I1276,Scope[[Role]:[Description]],2,FALSE)="In")</f>
        <v>1</v>
      </c>
      <c r="Y1274" s="87">
        <f>IF(U1274,T1274, 0)</f>
        <v>0</v>
      </c>
    </row>
    <row r="1275" spans="1:60">
      <c r="A1275" s="49" t="str">
        <f>Requirements!A1277</f>
        <v>MS-FSA_R823</v>
      </c>
      <c r="B1275" s="87"/>
      <c r="C1275" s="87"/>
      <c r="D1275" s="87"/>
      <c r="E1275" s="87"/>
      <c r="F1275" s="87"/>
      <c r="G1275" s="87"/>
      <c r="H1275" s="87"/>
      <c r="I1275" s="87"/>
      <c r="J1275" s="87"/>
      <c r="K1275" s="87"/>
      <c r="L1275" s="87"/>
      <c r="M1275" s="87"/>
      <c r="N1275" s="87"/>
      <c r="O1275" s="87"/>
      <c r="P1275" s="87"/>
      <c r="Q1275" s="87"/>
      <c r="R1275" s="87"/>
      <c r="S1275" s="87">
        <f>SUM(B1275:R1275)</f>
        <v>0</v>
      </c>
      <c r="T1275" s="87">
        <f>IF(S1275=0,0,1)</f>
        <v>0</v>
      </c>
      <c r="U1275" s="87" t="b">
        <f>AND(V1275:X1275)</f>
        <v>0</v>
      </c>
      <c r="V1275" s="87" t="b">
        <f>(Requirements!K1277="Normative")</f>
        <v>0</v>
      </c>
      <c r="W1275" s="87" t="b">
        <f>AND(Requirements!L1277&lt;&gt;"Non-testable",Requirements!L1277&lt;&gt;"Deleted",Requirements!L1277&lt;&gt;"")</f>
        <v>1</v>
      </c>
      <c r="X1275" s="87" t="b">
        <f>(VLOOKUP(Requirements!I1277,Scope[[Role]:[Description]],2,FALSE)="In")</f>
        <v>1</v>
      </c>
      <c r="Y1275" s="87">
        <f>IF(U1275,T1275, 0)</f>
        <v>0</v>
      </c>
    </row>
    <row r="1276" spans="1:60">
      <c r="A1276" s="49" t="str">
        <f>Requirements!A1278</f>
        <v>MS-FSA_R824</v>
      </c>
      <c r="B1276" s="87"/>
      <c r="C1276" s="87"/>
      <c r="D1276" s="87"/>
      <c r="E1276" s="87"/>
      <c r="F1276" s="87"/>
      <c r="G1276" s="87"/>
      <c r="H1276" s="87"/>
      <c r="I1276" s="87"/>
      <c r="J1276" s="87"/>
      <c r="K1276" s="87"/>
      <c r="L1276" s="87"/>
      <c r="M1276" s="87"/>
      <c r="N1276" s="87"/>
      <c r="O1276" s="87"/>
      <c r="P1276" s="87"/>
      <c r="Q1276" s="87"/>
      <c r="R1276" s="87"/>
      <c r="S1276" s="87">
        <f>SUM(B1276:R1276)</f>
        <v>0</v>
      </c>
      <c r="T1276" s="87">
        <f>IF(S1276=0,0,1)</f>
        <v>0</v>
      </c>
      <c r="U1276" s="87" t="b">
        <f>AND(V1276:X1276)</f>
        <v>0</v>
      </c>
      <c r="V1276" s="87" t="b">
        <f>(Requirements!K1278="Normative")</f>
        <v>1</v>
      </c>
      <c r="W1276" s="87" t="b">
        <f>AND(Requirements!L1278&lt;&gt;"Non-testable",Requirements!L1278&lt;&gt;"Deleted",Requirements!L1278&lt;&gt;"")</f>
        <v>0</v>
      </c>
      <c r="X1276" s="87" t="b">
        <f>(VLOOKUP(Requirements!I1278,Scope[[Role]:[Description]],2,FALSE)="In")</f>
        <v>1</v>
      </c>
      <c r="Y1276" s="87">
        <f>IF(U1276,T1276, 0)</f>
        <v>0</v>
      </c>
    </row>
    <row r="1277" spans="1:60">
      <c r="A1277" s="49" t="str">
        <f>Requirements!A1279</f>
        <v>MS-FSA_R2436</v>
      </c>
      <c r="B1277" s="87"/>
      <c r="C1277" s="87"/>
      <c r="D1277" s="87"/>
      <c r="E1277" s="87"/>
      <c r="F1277" s="87"/>
      <c r="G1277" s="87"/>
      <c r="H1277" s="87"/>
      <c r="I1277" s="87"/>
      <c r="J1277" s="87"/>
      <c r="K1277" s="87"/>
      <c r="L1277" s="87"/>
      <c r="M1277" s="87"/>
      <c r="N1277" s="87"/>
      <c r="O1277" s="87"/>
      <c r="P1277" s="87"/>
      <c r="Q1277" s="87"/>
      <c r="R1277" s="87"/>
      <c r="S1277" s="87">
        <f>SUM(B1277:R1277)</f>
        <v>0</v>
      </c>
      <c r="T1277" s="87">
        <f>IF(S1277=0,0,1)</f>
        <v>0</v>
      </c>
      <c r="U1277" s="87" t="b">
        <f>AND(V1277:X1277)</f>
        <v>0</v>
      </c>
      <c r="V1277" s="87" t="b">
        <f>(Requirements!K1279="Normative")</f>
        <v>1</v>
      </c>
      <c r="W1277" s="87" t="b">
        <f>AND(Requirements!L1279&lt;&gt;"Non-testable",Requirements!L1279&lt;&gt;"Deleted",Requirements!L1279&lt;&gt;"")</f>
        <v>0</v>
      </c>
      <c r="X1277" s="87" t="b">
        <f>(VLOOKUP(Requirements!I1279,Scope[[Role]:[Description]],2,FALSE)="In")</f>
        <v>1</v>
      </c>
      <c r="Y1277" s="87">
        <f>IF(U1277,T1277, 0)</f>
        <v>0</v>
      </c>
    </row>
    <row r="1278" spans="1:60">
      <c r="A1278" s="155" t="str">
        <f>Requirements!A1280</f>
        <v>MS-FSA_R1367</v>
      </c>
      <c r="B1278" s="51"/>
      <c r="C1278" s="51"/>
      <c r="D1278" s="51"/>
      <c r="E1278" s="51"/>
      <c r="F1278" s="51"/>
      <c r="G1278" s="51"/>
      <c r="H1278" s="51"/>
      <c r="I1278" s="51"/>
      <c r="J1278" s="51"/>
      <c r="K1278" s="51"/>
      <c r="L1278" s="51"/>
      <c r="M1278" s="51"/>
      <c r="N1278" s="51"/>
      <c r="O1278" s="51"/>
      <c r="P1278" s="51"/>
      <c r="Q1278" s="51"/>
      <c r="R1278" s="51"/>
      <c r="S1278" s="51">
        <f>SUM(B1278:R1278)</f>
        <v>0</v>
      </c>
      <c r="T1278" s="51">
        <f>IF(S1278=0,0,1)</f>
        <v>0</v>
      </c>
      <c r="U1278" s="51" t="b">
        <f>AND(V1278:X1278)</f>
        <v>0</v>
      </c>
      <c r="V1278" s="51" t="b">
        <f>(Requirements!K1280="Normative")</f>
        <v>0</v>
      </c>
      <c r="W1278" s="51" t="b">
        <f>AND(Requirements!L1280&lt;&gt;"Non-testable",Requirements!L1280&lt;&gt;"Deleted",Requirements!L1280&lt;&gt;"")</f>
        <v>0</v>
      </c>
      <c r="X1278" s="51" t="b">
        <f>(VLOOKUP(Requirements!I1280,Scope[[Role]:[Description]],2,FALSE)="In")</f>
        <v>0</v>
      </c>
      <c r="Y1278" s="51">
        <f>IF(U1278,T1278, 0)</f>
        <v>0</v>
      </c>
      <c r="Z1278" s="50"/>
      <c r="AA1278" s="50"/>
      <c r="AB1278" s="50"/>
      <c r="AC1278" s="50"/>
      <c r="AD1278" s="50"/>
      <c r="AE1278" s="50"/>
      <c r="AF1278" s="50"/>
      <c r="AG1278" s="50"/>
      <c r="AH1278" s="50"/>
      <c r="AI1278" s="50"/>
      <c r="AJ1278" s="50"/>
      <c r="AK1278" s="50"/>
      <c r="AL1278" s="50"/>
      <c r="AM1278" s="50"/>
      <c r="AN1278" s="50"/>
      <c r="AO1278" s="50"/>
      <c r="AP1278" s="50"/>
      <c r="AQ1278" s="50"/>
      <c r="AR1278" s="50"/>
      <c r="AS1278" s="50"/>
      <c r="AT1278" s="50"/>
      <c r="AU1278" s="50"/>
      <c r="AV1278" s="50"/>
      <c r="AW1278" s="50"/>
      <c r="AX1278" s="50"/>
      <c r="AY1278" s="50"/>
      <c r="AZ1278" s="50"/>
      <c r="BA1278" s="50"/>
      <c r="BB1278" s="50"/>
      <c r="BC1278" s="50"/>
      <c r="BD1278" s="50"/>
      <c r="BE1278" s="50"/>
      <c r="BF1278" s="50"/>
      <c r="BG1278" s="50"/>
      <c r="BH1278" s="50"/>
    </row>
    <row r="1279" spans="1:60">
      <c r="A1279" s="155" t="str">
        <f>Requirements!A1281</f>
        <v>MS-FSA_R1368</v>
      </c>
      <c r="B1279" s="51"/>
      <c r="C1279" s="51"/>
      <c r="D1279" s="51"/>
      <c r="E1279" s="51"/>
      <c r="F1279" s="51"/>
      <c r="G1279" s="51"/>
      <c r="H1279" s="51"/>
      <c r="I1279" s="51"/>
      <c r="J1279" s="51"/>
      <c r="K1279" s="51"/>
      <c r="L1279" s="51"/>
      <c r="M1279" s="51"/>
      <c r="N1279" s="51"/>
      <c r="O1279" s="51"/>
      <c r="P1279" s="51"/>
      <c r="Q1279" s="51"/>
      <c r="R1279" s="51"/>
      <c r="S1279" s="51">
        <f>SUM(B1279:R1279)</f>
        <v>0</v>
      </c>
      <c r="T1279" s="51">
        <f>IF(S1279=0,0,1)</f>
        <v>0</v>
      </c>
      <c r="U1279" s="51" t="b">
        <f>AND(V1279:X1279)</f>
        <v>0</v>
      </c>
      <c r="V1279" s="51" t="b">
        <f>(Requirements!K1281="Normative")</f>
        <v>0</v>
      </c>
      <c r="W1279" s="51" t="b">
        <f>AND(Requirements!L1281&lt;&gt;"Non-testable",Requirements!L1281&lt;&gt;"Deleted",Requirements!L1281&lt;&gt;"")</f>
        <v>0</v>
      </c>
      <c r="X1279" s="51" t="b">
        <f>(VLOOKUP(Requirements!I1281,Scope[[Role]:[Description]],2,FALSE)="In")</f>
        <v>0</v>
      </c>
      <c r="Y1279" s="51">
        <f>IF(U1279,T1279, 0)</f>
        <v>0</v>
      </c>
      <c r="Z1279" s="50"/>
      <c r="AA1279" s="50"/>
      <c r="AB1279" s="50"/>
      <c r="AC1279" s="50"/>
      <c r="AD1279" s="50"/>
      <c r="AE1279" s="50"/>
      <c r="AF1279" s="50"/>
      <c r="AG1279" s="50"/>
      <c r="AH1279" s="50"/>
      <c r="AI1279" s="50"/>
      <c r="AJ1279" s="50"/>
      <c r="AK1279" s="50"/>
      <c r="AL1279" s="50"/>
      <c r="AM1279" s="50"/>
      <c r="AN1279" s="50"/>
      <c r="AO1279" s="50"/>
      <c r="AP1279" s="50"/>
      <c r="AQ1279" s="50"/>
      <c r="AR1279" s="50"/>
      <c r="AS1279" s="50"/>
      <c r="AT1279" s="50"/>
      <c r="AU1279" s="50"/>
      <c r="AV1279" s="50"/>
      <c r="AW1279" s="50"/>
      <c r="AX1279" s="50"/>
      <c r="AY1279" s="50"/>
      <c r="AZ1279" s="50"/>
      <c r="BA1279" s="50"/>
      <c r="BB1279" s="50"/>
      <c r="BC1279" s="50"/>
      <c r="BD1279" s="50"/>
      <c r="BE1279" s="50"/>
      <c r="BF1279" s="50"/>
      <c r="BG1279" s="50"/>
      <c r="BH1279" s="50"/>
    </row>
    <row r="1280" spans="1:60">
      <c r="A1280" s="155" t="str">
        <f>Requirements!A1282</f>
        <v>MS-FSA_R1369</v>
      </c>
      <c r="B1280" s="51"/>
      <c r="C1280" s="51"/>
      <c r="D1280" s="51"/>
      <c r="E1280" s="51"/>
      <c r="F1280" s="51"/>
      <c r="G1280" s="51"/>
      <c r="H1280" s="51"/>
      <c r="I1280" s="51"/>
      <c r="J1280" s="51"/>
      <c r="K1280" s="51"/>
      <c r="L1280" s="51"/>
      <c r="M1280" s="51"/>
      <c r="N1280" s="51"/>
      <c r="O1280" s="51"/>
      <c r="P1280" s="51"/>
      <c r="Q1280" s="51"/>
      <c r="R1280" s="51"/>
      <c r="S1280" s="51">
        <f>SUM(B1280:R1280)</f>
        <v>0</v>
      </c>
      <c r="T1280" s="51">
        <f>IF(S1280=0,0,1)</f>
        <v>0</v>
      </c>
      <c r="U1280" s="51" t="b">
        <f>AND(V1280:X1280)</f>
        <v>0</v>
      </c>
      <c r="V1280" s="51" t="b">
        <f>(Requirements!K1282="Normative")</f>
        <v>0</v>
      </c>
      <c r="W1280" s="51" t="b">
        <f>AND(Requirements!L1282&lt;&gt;"Non-testable",Requirements!L1282&lt;&gt;"Deleted",Requirements!L1282&lt;&gt;"")</f>
        <v>0</v>
      </c>
      <c r="X1280" s="51" t="b">
        <f>(VLOOKUP(Requirements!I1282,Scope[[Role]:[Description]],2,FALSE)="In")</f>
        <v>0</v>
      </c>
      <c r="Y1280" s="51">
        <f>IF(U1280,T1280, 0)</f>
        <v>0</v>
      </c>
      <c r="Z1280" s="50"/>
      <c r="AA1280" s="50"/>
      <c r="AB1280" s="50"/>
      <c r="AC1280" s="50"/>
      <c r="AD1280" s="50"/>
      <c r="AE1280" s="50"/>
      <c r="AF1280" s="50"/>
      <c r="AG1280" s="50"/>
      <c r="AH1280" s="50"/>
      <c r="AI1280" s="50"/>
      <c r="AJ1280" s="50"/>
      <c r="AK1280" s="50"/>
      <c r="AL1280" s="50"/>
      <c r="AM1280" s="50"/>
      <c r="AN1280" s="50"/>
      <c r="AO1280" s="50"/>
      <c r="AP1280" s="50"/>
      <c r="AQ1280" s="50"/>
      <c r="AR1280" s="50"/>
      <c r="AS1280" s="50"/>
      <c r="AT1280" s="50"/>
      <c r="AU1280" s="50"/>
      <c r="AV1280" s="50"/>
      <c r="AW1280" s="50"/>
      <c r="AX1280" s="50"/>
      <c r="AY1280" s="50"/>
      <c r="AZ1280" s="50"/>
      <c r="BA1280" s="50"/>
      <c r="BB1280" s="50"/>
      <c r="BC1280" s="50"/>
      <c r="BD1280" s="50"/>
      <c r="BE1280" s="50"/>
      <c r="BF1280" s="50"/>
      <c r="BG1280" s="50"/>
      <c r="BH1280" s="50"/>
    </row>
    <row r="1281" spans="1:60">
      <c r="A1281" s="49" t="str">
        <f>Requirements!A1283</f>
        <v>MS-FSA_R825</v>
      </c>
      <c r="B1281" s="87"/>
      <c r="C1281" s="87"/>
      <c r="D1281" s="87"/>
      <c r="E1281" s="87"/>
      <c r="F1281" s="87"/>
      <c r="G1281" s="87"/>
      <c r="H1281" s="87"/>
      <c r="I1281" s="87"/>
      <c r="J1281" s="87"/>
      <c r="K1281" s="87"/>
      <c r="L1281" s="87"/>
      <c r="M1281" s="87"/>
      <c r="N1281" s="87"/>
      <c r="O1281" s="87"/>
      <c r="P1281" s="87"/>
      <c r="Q1281" s="87"/>
      <c r="R1281" s="87"/>
      <c r="S1281" s="87">
        <f>SUM(B1281:R1281)</f>
        <v>0</v>
      </c>
      <c r="T1281" s="87">
        <f>IF(S1281=0,0,1)</f>
        <v>0</v>
      </c>
      <c r="U1281" s="87" t="b">
        <f>AND(V1281:X1281)</f>
        <v>0</v>
      </c>
      <c r="V1281" s="87" t="b">
        <f>(Requirements!K1283="Normative")</f>
        <v>1</v>
      </c>
      <c r="W1281" s="87" t="b">
        <f>AND(Requirements!L1283&lt;&gt;"Non-testable",Requirements!L1283&lt;&gt;"Deleted",Requirements!L1283&lt;&gt;"")</f>
        <v>0</v>
      </c>
      <c r="X1281" s="87" t="b">
        <f>(VLOOKUP(Requirements!I1283,Scope[[Role]:[Description]],2,FALSE)="In")</f>
        <v>1</v>
      </c>
      <c r="Y1281" s="87">
        <f>IF(U1281,T1281, 0)</f>
        <v>0</v>
      </c>
    </row>
    <row r="1282" spans="1:60">
      <c r="A1282" s="156" t="str">
        <f>Requirements!A1284</f>
        <v>MS-FSA_R826</v>
      </c>
      <c r="B1282" s="87"/>
      <c r="C1282" s="87"/>
      <c r="D1282" s="87"/>
      <c r="E1282" s="87"/>
      <c r="F1282" s="87"/>
      <c r="G1282" s="87">
        <v>1</v>
      </c>
      <c r="H1282" s="87"/>
      <c r="I1282" s="87"/>
      <c r="J1282" s="87"/>
      <c r="K1282" s="87"/>
      <c r="L1282" s="87"/>
      <c r="M1282" s="87"/>
      <c r="N1282" s="87"/>
      <c r="O1282" s="87"/>
      <c r="P1282" s="87"/>
      <c r="Q1282" s="87"/>
      <c r="R1282" s="87"/>
      <c r="S1282" s="87">
        <f>SUM(B1282:R1282)</f>
        <v>1</v>
      </c>
      <c r="T1282" s="52">
        <f>IF(S1282=0,0,1)</f>
        <v>1</v>
      </c>
      <c r="U1282" s="52" t="b">
        <f>AND(V1282:X1282)</f>
        <v>1</v>
      </c>
      <c r="V1282" s="87" t="b">
        <f>(Requirements!K1284="Normative")</f>
        <v>1</v>
      </c>
      <c r="W1282" s="87" t="b">
        <f>AND(Requirements!L1284&lt;&gt;"Non-testable",Requirements!L1284&lt;&gt;"Deleted",Requirements!L1284&lt;&gt;"")</f>
        <v>1</v>
      </c>
      <c r="X1282" s="87" t="b">
        <f>(VLOOKUP(Requirements!I1284,Scope[[Role]:[Description]],2,FALSE)="In")</f>
        <v>1</v>
      </c>
      <c r="Y1282" s="87">
        <f>IF(U1282,T1282, 0)</f>
        <v>1</v>
      </c>
    </row>
    <row r="1283" spans="1:60">
      <c r="A1283" s="156" t="str">
        <f>Requirements!A1285</f>
        <v>MS-FSA_R828</v>
      </c>
      <c r="B1283" s="87"/>
      <c r="C1283" s="87"/>
      <c r="D1283" s="87"/>
      <c r="E1283" s="87"/>
      <c r="F1283" s="87"/>
      <c r="G1283" s="87">
        <v>1</v>
      </c>
      <c r="H1283" s="87"/>
      <c r="I1283" s="87"/>
      <c r="J1283" s="87"/>
      <c r="K1283" s="87"/>
      <c r="L1283" s="87"/>
      <c r="M1283" s="87"/>
      <c r="N1283" s="87"/>
      <c r="O1283" s="87"/>
      <c r="P1283" s="87"/>
      <c r="Q1283" s="87"/>
      <c r="R1283" s="87"/>
      <c r="S1283" s="87">
        <f>SUM(B1283:R1283)</f>
        <v>1</v>
      </c>
      <c r="T1283" s="52">
        <f>IF(S1283=0,0,1)</f>
        <v>1</v>
      </c>
      <c r="U1283" s="52" t="b">
        <f>AND(V1283:X1283)</f>
        <v>1</v>
      </c>
      <c r="V1283" s="87" t="b">
        <f>(Requirements!K1285="Normative")</f>
        <v>1</v>
      </c>
      <c r="W1283" s="87" t="b">
        <f>AND(Requirements!L1285&lt;&gt;"Non-testable",Requirements!L1285&lt;&gt;"Deleted",Requirements!L1285&lt;&gt;"")</f>
        <v>1</v>
      </c>
      <c r="X1283" s="87" t="b">
        <f>(VLOOKUP(Requirements!I1285,Scope[[Role]:[Description]],2,FALSE)="In")</f>
        <v>1</v>
      </c>
      <c r="Y1283" s="87">
        <f>IF(U1283,T1283, 0)</f>
        <v>1</v>
      </c>
    </row>
    <row r="1284" spans="1:60">
      <c r="A1284" s="156" t="str">
        <f>Requirements!A1286</f>
        <v>MS-FSA_R829</v>
      </c>
      <c r="B1284" s="87"/>
      <c r="C1284" s="87"/>
      <c r="D1284" s="87"/>
      <c r="E1284" s="87"/>
      <c r="F1284" s="87"/>
      <c r="G1284" s="87">
        <v>1</v>
      </c>
      <c r="H1284" s="87"/>
      <c r="I1284" s="87"/>
      <c r="J1284" s="87"/>
      <c r="K1284" s="87"/>
      <c r="L1284" s="87"/>
      <c r="M1284" s="87"/>
      <c r="N1284" s="87"/>
      <c r="O1284" s="87"/>
      <c r="P1284" s="87"/>
      <c r="Q1284" s="87"/>
      <c r="R1284" s="87"/>
      <c r="S1284" s="87">
        <f>SUM(B1284:R1284)</f>
        <v>1</v>
      </c>
      <c r="T1284" s="52">
        <f>IF(S1284=0,0,1)</f>
        <v>1</v>
      </c>
      <c r="U1284" s="52" t="b">
        <f>AND(V1284:X1284)</f>
        <v>1</v>
      </c>
      <c r="V1284" s="87" t="b">
        <f>(Requirements!K1286="Normative")</f>
        <v>1</v>
      </c>
      <c r="W1284" s="87" t="b">
        <f>AND(Requirements!L1286&lt;&gt;"Non-testable",Requirements!L1286&lt;&gt;"Deleted",Requirements!L1286&lt;&gt;"")</f>
        <v>1</v>
      </c>
      <c r="X1284" s="87" t="b">
        <f>(VLOOKUP(Requirements!I1286,Scope[[Role]:[Description]],2,FALSE)="In")</f>
        <v>1</v>
      </c>
      <c r="Y1284" s="87">
        <f>IF(U1284,T1284, 0)</f>
        <v>1</v>
      </c>
    </row>
    <row r="1285" spans="1:60">
      <c r="A1285" s="156" t="str">
        <f>Requirements!A1287</f>
        <v>MS-FSA_R830</v>
      </c>
      <c r="B1285" s="87"/>
      <c r="C1285" s="87"/>
      <c r="D1285" s="87"/>
      <c r="E1285" s="87"/>
      <c r="F1285" s="87"/>
      <c r="G1285" s="87">
        <v>1</v>
      </c>
      <c r="H1285" s="87"/>
      <c r="I1285" s="87"/>
      <c r="J1285" s="87"/>
      <c r="K1285" s="87"/>
      <c r="L1285" s="87"/>
      <c r="M1285" s="87"/>
      <c r="N1285" s="87"/>
      <c r="O1285" s="87"/>
      <c r="P1285" s="87"/>
      <c r="Q1285" s="87"/>
      <c r="R1285" s="87"/>
      <c r="S1285" s="87">
        <f>SUM(B1285:R1285)</f>
        <v>1</v>
      </c>
      <c r="T1285" s="52">
        <f>IF(S1285=0,0,1)</f>
        <v>1</v>
      </c>
      <c r="U1285" s="52" t="b">
        <f>AND(V1285:X1285)</f>
        <v>1</v>
      </c>
      <c r="V1285" s="87" t="b">
        <f>(Requirements!K1287="Normative")</f>
        <v>1</v>
      </c>
      <c r="W1285" s="87" t="b">
        <f>AND(Requirements!L1287&lt;&gt;"Non-testable",Requirements!L1287&lt;&gt;"Deleted",Requirements!L1287&lt;&gt;"")</f>
        <v>1</v>
      </c>
      <c r="X1285" s="87" t="b">
        <f>(VLOOKUP(Requirements!I1287,Scope[[Role]:[Description]],2,FALSE)="In")</f>
        <v>1</v>
      </c>
      <c r="Y1285" s="87">
        <f>IF(U1285,T1285, 0)</f>
        <v>1</v>
      </c>
    </row>
    <row r="1286" spans="1:60">
      <c r="A1286" s="49" t="str">
        <f>Requirements!A1288</f>
        <v>MS-FSA_R831</v>
      </c>
      <c r="B1286" s="87"/>
      <c r="C1286" s="87"/>
      <c r="D1286" s="87"/>
      <c r="E1286" s="87"/>
      <c r="F1286" s="87"/>
      <c r="G1286" s="87"/>
      <c r="H1286" s="87"/>
      <c r="I1286" s="87"/>
      <c r="J1286" s="87"/>
      <c r="K1286" s="87"/>
      <c r="L1286" s="87"/>
      <c r="M1286" s="87"/>
      <c r="N1286" s="87"/>
      <c r="O1286" s="87"/>
      <c r="P1286" s="87"/>
      <c r="Q1286" s="87"/>
      <c r="R1286" s="87"/>
      <c r="S1286" s="87">
        <f>SUM(B1286:R1286)</f>
        <v>0</v>
      </c>
      <c r="T1286" s="87">
        <f>IF(S1286=0,0,1)</f>
        <v>0</v>
      </c>
      <c r="U1286" s="87" t="b">
        <f>AND(V1286:X1286)</f>
        <v>0</v>
      </c>
      <c r="V1286" s="87" t="b">
        <f>(Requirements!K1288="Normative")</f>
        <v>1</v>
      </c>
      <c r="W1286" s="87" t="b">
        <f>AND(Requirements!L1288&lt;&gt;"Non-testable",Requirements!L1288&lt;&gt;"Deleted",Requirements!L1288&lt;&gt;"")</f>
        <v>0</v>
      </c>
      <c r="X1286" s="87" t="b">
        <f>(VLOOKUP(Requirements!I1288,Scope[[Role]:[Description]],2,FALSE)="In")</f>
        <v>1</v>
      </c>
      <c r="Y1286" s="87">
        <f>IF(U1286,T1286, 0)</f>
        <v>0</v>
      </c>
    </row>
    <row r="1287" spans="1:60">
      <c r="A1287" s="156" t="str">
        <f>Requirements!A1289</f>
        <v>MS-FSA_R833</v>
      </c>
      <c r="B1287" s="87"/>
      <c r="C1287" s="87"/>
      <c r="D1287" s="87"/>
      <c r="E1287" s="87"/>
      <c r="F1287" s="87"/>
      <c r="G1287" s="87">
        <v>1</v>
      </c>
      <c r="H1287" s="87"/>
      <c r="I1287" s="87"/>
      <c r="J1287" s="87"/>
      <c r="K1287" s="87"/>
      <c r="L1287" s="87"/>
      <c r="M1287" s="87"/>
      <c r="N1287" s="87"/>
      <c r="O1287" s="87"/>
      <c r="P1287" s="87"/>
      <c r="Q1287" s="87"/>
      <c r="R1287" s="87"/>
      <c r="S1287" s="87">
        <f>SUM(B1287:R1287)</f>
        <v>1</v>
      </c>
      <c r="T1287" s="52">
        <f>IF(S1287=0,0,1)</f>
        <v>1</v>
      </c>
      <c r="U1287" s="52" t="b">
        <f>AND(V1287:X1287)</f>
        <v>1</v>
      </c>
      <c r="V1287" s="87" t="b">
        <f>(Requirements!K1289="Normative")</f>
        <v>1</v>
      </c>
      <c r="W1287" s="87" t="b">
        <f>AND(Requirements!L1289&lt;&gt;"Non-testable",Requirements!L1289&lt;&gt;"Deleted",Requirements!L1289&lt;&gt;"")</f>
        <v>1</v>
      </c>
      <c r="X1287" s="87" t="b">
        <f>(VLOOKUP(Requirements!I1289,Scope[[Role]:[Description]],2,FALSE)="In")</f>
        <v>1</v>
      </c>
      <c r="Y1287" s="87">
        <f>IF(U1287,T1287, 0)</f>
        <v>1</v>
      </c>
    </row>
    <row r="1288" spans="1:60">
      <c r="A1288" s="155" t="str">
        <f>Requirements!A1290</f>
        <v>MS-FSA_R1171</v>
      </c>
      <c r="B1288" s="51"/>
      <c r="C1288" s="51"/>
      <c r="D1288" s="51"/>
      <c r="E1288" s="51"/>
      <c r="F1288" s="51"/>
      <c r="G1288" s="51"/>
      <c r="H1288" s="51"/>
      <c r="I1288" s="51"/>
      <c r="J1288" s="51"/>
      <c r="K1288" s="51"/>
      <c r="L1288" s="51"/>
      <c r="M1288" s="51"/>
      <c r="N1288" s="51"/>
      <c r="O1288" s="51"/>
      <c r="P1288" s="51"/>
      <c r="Q1288" s="51"/>
      <c r="R1288" s="51"/>
      <c r="S1288" s="51">
        <f>SUM(B1288:R1288)</f>
        <v>0</v>
      </c>
      <c r="T1288" s="51">
        <f>IF(S1288=0,0,1)</f>
        <v>0</v>
      </c>
      <c r="U1288" s="51" t="b">
        <f>AND(V1288:X1288)</f>
        <v>0</v>
      </c>
      <c r="V1288" s="51" t="b">
        <f>(Requirements!K1290="Normative")</f>
        <v>0</v>
      </c>
      <c r="W1288" s="51" t="b">
        <f>AND(Requirements!L1290&lt;&gt;"Non-testable",Requirements!L1290&lt;&gt;"Deleted",Requirements!L1290&lt;&gt;"")</f>
        <v>0</v>
      </c>
      <c r="X1288" s="51" t="b">
        <f>(VLOOKUP(Requirements!I1290,Scope[[Role]:[Description]],2,FALSE)="In")</f>
        <v>1</v>
      </c>
      <c r="Y1288" s="51">
        <f>IF(U1288,T1288, 0)</f>
        <v>0</v>
      </c>
      <c r="Z1288" s="50"/>
      <c r="AA1288" s="50"/>
      <c r="AB1288" s="50"/>
      <c r="AC1288" s="50"/>
      <c r="AD1288" s="50"/>
      <c r="AE1288" s="50"/>
      <c r="AF1288" s="50"/>
      <c r="AG1288" s="50"/>
      <c r="AH1288" s="50"/>
      <c r="AI1288" s="50"/>
      <c r="AJ1288" s="50"/>
      <c r="AK1288" s="50"/>
      <c r="AL1288" s="50"/>
      <c r="AM1288" s="50"/>
      <c r="AN1288" s="50"/>
      <c r="AO1288" s="50"/>
      <c r="AP1288" s="50"/>
      <c r="AQ1288" s="50"/>
      <c r="AR1288" s="50"/>
      <c r="AS1288" s="50"/>
      <c r="AT1288" s="50"/>
      <c r="AU1288" s="50"/>
      <c r="AV1288" s="50"/>
      <c r="AW1288" s="50"/>
      <c r="AX1288" s="50"/>
      <c r="AY1288" s="50"/>
      <c r="AZ1288" s="50"/>
      <c r="BA1288" s="50"/>
      <c r="BB1288" s="50"/>
      <c r="BC1288" s="50"/>
      <c r="BD1288" s="50"/>
      <c r="BE1288" s="50"/>
      <c r="BF1288" s="50"/>
      <c r="BG1288" s="50"/>
      <c r="BH1288" s="50"/>
    </row>
    <row r="1289" spans="1:60">
      <c r="A1289" s="157" t="str">
        <f>Requirements!A1291</f>
        <v>MS-FSA_R834</v>
      </c>
      <c r="B1289" s="87"/>
      <c r="C1289" s="87"/>
      <c r="D1289" s="87"/>
      <c r="E1289" s="87"/>
      <c r="F1289" s="87"/>
      <c r="G1289" s="87"/>
      <c r="H1289" s="87"/>
      <c r="I1289" s="87"/>
      <c r="J1289" s="87"/>
      <c r="K1289" s="87"/>
      <c r="L1289" s="87"/>
      <c r="M1289" s="87"/>
      <c r="N1289" s="87"/>
      <c r="O1289" s="87"/>
      <c r="P1289" s="87"/>
      <c r="Q1289" s="87"/>
      <c r="R1289" s="87"/>
      <c r="S1289" s="87">
        <f>SUM(B1289:R1289)</f>
        <v>0</v>
      </c>
      <c r="T1289" s="77">
        <f>IF(S1289=0,0,1)</f>
        <v>0</v>
      </c>
      <c r="U1289" s="77" t="b">
        <f>AND(V1289:X1289)</f>
        <v>1</v>
      </c>
      <c r="V1289" s="87" t="b">
        <f>(Requirements!K1291="Normative")</f>
        <v>1</v>
      </c>
      <c r="W1289" s="87" t="b">
        <f>AND(Requirements!L1291&lt;&gt;"Non-testable",Requirements!L1291&lt;&gt;"Deleted",Requirements!L1291&lt;&gt;"")</f>
        <v>1</v>
      </c>
      <c r="X1289" s="87" t="b">
        <f>(VLOOKUP(Requirements!I1291,Scope[[Role]:[Description]],2,FALSE)="In")</f>
        <v>1</v>
      </c>
      <c r="Y1289" s="87">
        <f>IF(U1289,T1289, 0)</f>
        <v>0</v>
      </c>
    </row>
    <row r="1290" spans="1:60">
      <c r="A1290" s="49" t="str">
        <f>Requirements!A1292</f>
        <v>MS-FSA_R840</v>
      </c>
      <c r="B1290" s="87"/>
      <c r="C1290" s="87"/>
      <c r="D1290" s="87"/>
      <c r="E1290" s="87"/>
      <c r="F1290" s="87"/>
      <c r="G1290" s="87"/>
      <c r="H1290" s="87"/>
      <c r="I1290" s="87"/>
      <c r="J1290" s="87"/>
      <c r="K1290" s="87"/>
      <c r="L1290" s="87"/>
      <c r="M1290" s="87"/>
      <c r="N1290" s="87"/>
      <c r="O1290" s="87"/>
      <c r="P1290" s="87"/>
      <c r="Q1290" s="87"/>
      <c r="R1290" s="87"/>
      <c r="S1290" s="87">
        <f>SUM(B1290:R1290)</f>
        <v>0</v>
      </c>
      <c r="T1290" s="87">
        <f>IF(S1290=0,0,1)</f>
        <v>0</v>
      </c>
      <c r="U1290" s="87" t="b">
        <f>AND(V1290:X1290)</f>
        <v>0</v>
      </c>
      <c r="V1290" s="87" t="b">
        <f>(Requirements!K1292="Normative")</f>
        <v>1</v>
      </c>
      <c r="W1290" s="87" t="b">
        <f>AND(Requirements!L1292&lt;&gt;"Non-testable",Requirements!L1292&lt;&gt;"Deleted",Requirements!L1292&lt;&gt;"")</f>
        <v>0</v>
      </c>
      <c r="X1290" s="87" t="b">
        <f>(VLOOKUP(Requirements!I1292,Scope[[Role]:[Description]],2,FALSE)="In")</f>
        <v>1</v>
      </c>
      <c r="Y1290" s="87">
        <f>IF(U1290,T1290, 0)</f>
        <v>0</v>
      </c>
    </row>
    <row r="1291" spans="1:60">
      <c r="A1291" s="49" t="str">
        <f>Requirements!A1293</f>
        <v>MS-FSA_R841</v>
      </c>
      <c r="B1291" s="87"/>
      <c r="C1291" s="87"/>
      <c r="D1291" s="87"/>
      <c r="E1291" s="87"/>
      <c r="F1291" s="87"/>
      <c r="G1291" s="87"/>
      <c r="H1291" s="87"/>
      <c r="I1291" s="87"/>
      <c r="J1291" s="87"/>
      <c r="K1291" s="87"/>
      <c r="L1291" s="87"/>
      <c r="M1291" s="87"/>
      <c r="N1291" s="87"/>
      <c r="O1291" s="87"/>
      <c r="P1291" s="87"/>
      <c r="Q1291" s="87"/>
      <c r="R1291" s="87"/>
      <c r="S1291" s="87">
        <f>SUM(B1291:R1291)</f>
        <v>0</v>
      </c>
      <c r="T1291" s="87">
        <f>IF(S1291=0,0,1)</f>
        <v>0</v>
      </c>
      <c r="U1291" s="87" t="b">
        <f>AND(V1291:X1291)</f>
        <v>0</v>
      </c>
      <c r="V1291" s="87" t="b">
        <f>(Requirements!K1293="Normative")</f>
        <v>1</v>
      </c>
      <c r="W1291" s="87" t="b">
        <f>AND(Requirements!L1293&lt;&gt;"Non-testable",Requirements!L1293&lt;&gt;"Deleted",Requirements!L1293&lt;&gt;"")</f>
        <v>0</v>
      </c>
      <c r="X1291" s="87" t="b">
        <f>(VLOOKUP(Requirements!I1293,Scope[[Role]:[Description]],2,FALSE)="In")</f>
        <v>1</v>
      </c>
      <c r="Y1291" s="87">
        <f>IF(U1291,T1291, 0)</f>
        <v>0</v>
      </c>
    </row>
    <row r="1292" spans="1:60">
      <c r="A1292" s="156" t="str">
        <f>Requirements!A1294</f>
        <v>MS-FSA_R836</v>
      </c>
      <c r="B1292" s="87"/>
      <c r="C1292" s="87"/>
      <c r="D1292" s="87"/>
      <c r="E1292" s="87"/>
      <c r="F1292" s="87"/>
      <c r="G1292" s="87">
        <v>1</v>
      </c>
      <c r="H1292" s="87"/>
      <c r="I1292" s="87"/>
      <c r="J1292" s="87"/>
      <c r="K1292" s="87"/>
      <c r="L1292" s="87"/>
      <c r="M1292" s="87"/>
      <c r="N1292" s="87"/>
      <c r="O1292" s="87"/>
      <c r="P1292" s="87"/>
      <c r="Q1292" s="87"/>
      <c r="R1292" s="87"/>
      <c r="S1292" s="87">
        <f>SUM(B1292:R1292)</f>
        <v>1</v>
      </c>
      <c r="T1292" s="52">
        <f>IF(S1292=0,0,1)</f>
        <v>1</v>
      </c>
      <c r="U1292" s="52" t="b">
        <f>AND(V1292:X1292)</f>
        <v>1</v>
      </c>
      <c r="V1292" s="87" t="b">
        <f>(Requirements!K1294="Normative")</f>
        <v>1</v>
      </c>
      <c r="W1292" s="87" t="b">
        <f>AND(Requirements!L1294&lt;&gt;"Non-testable",Requirements!L1294&lt;&gt;"Deleted",Requirements!L1294&lt;&gt;"")</f>
        <v>1</v>
      </c>
      <c r="X1292" s="87" t="b">
        <f>(VLOOKUP(Requirements!I1294,Scope[[Role]:[Description]],2,FALSE)="In")</f>
        <v>1</v>
      </c>
      <c r="Y1292" s="87">
        <f>IF(U1292,T1292, 0)</f>
        <v>1</v>
      </c>
    </row>
    <row r="1293" spans="1:60">
      <c r="A1293" s="49" t="str">
        <f>Requirements!A1295</f>
        <v>MS-FSA_R6239</v>
      </c>
      <c r="B1293" s="87"/>
      <c r="C1293" s="87"/>
      <c r="D1293" s="87"/>
      <c r="E1293" s="87"/>
      <c r="F1293" s="87"/>
      <c r="G1293" s="87"/>
      <c r="H1293" s="87"/>
      <c r="I1293" s="87"/>
      <c r="J1293" s="87"/>
      <c r="K1293" s="87"/>
      <c r="L1293" s="87"/>
      <c r="M1293" s="87"/>
      <c r="N1293" s="87"/>
      <c r="O1293" s="87"/>
      <c r="P1293" s="87"/>
      <c r="Q1293" s="87"/>
      <c r="R1293" s="87"/>
      <c r="S1293" s="87">
        <f>SUM(B1293:R1293)</f>
        <v>0</v>
      </c>
      <c r="T1293" s="87">
        <f>IF(S1293=0,0,1)</f>
        <v>0</v>
      </c>
      <c r="U1293" s="87" t="b">
        <f>AND(V1293:X1293)</f>
        <v>0</v>
      </c>
      <c r="V1293" s="87" t="b">
        <f>(Requirements!K1295="Normative")</f>
        <v>0</v>
      </c>
      <c r="W1293" s="87" t="b">
        <f>AND(Requirements!L1295&lt;&gt;"Non-testable",Requirements!L1295&lt;&gt;"Deleted",Requirements!L1295&lt;&gt;"")</f>
        <v>1</v>
      </c>
      <c r="X1293" s="87" t="b">
        <f>(VLOOKUP(Requirements!I1295,Scope[[Role]:[Description]],2,FALSE)="In")</f>
        <v>1</v>
      </c>
      <c r="Y1293" s="87">
        <f>IF(U1293,T1293, 0)</f>
        <v>0</v>
      </c>
    </row>
    <row r="1294" spans="1:60">
      <c r="A1294" s="49" t="str">
        <f>Requirements!A1296</f>
        <v>MS-FSA_R6240</v>
      </c>
      <c r="B1294" s="87"/>
      <c r="C1294" s="87"/>
      <c r="D1294" s="87"/>
      <c r="E1294" s="87"/>
      <c r="F1294" s="87"/>
      <c r="G1294" s="87"/>
      <c r="H1294" s="87"/>
      <c r="I1294" s="87"/>
      <c r="J1294" s="87"/>
      <c r="K1294" s="87"/>
      <c r="L1294" s="87"/>
      <c r="M1294" s="87"/>
      <c r="N1294" s="87"/>
      <c r="O1294" s="87"/>
      <c r="P1294" s="87"/>
      <c r="Q1294" s="87"/>
      <c r="R1294" s="87"/>
      <c r="S1294" s="87">
        <f>SUM(B1294:R1294)</f>
        <v>0</v>
      </c>
      <c r="T1294" s="87">
        <f>IF(S1294=0,0,1)</f>
        <v>0</v>
      </c>
      <c r="U1294" s="87" t="b">
        <f>AND(V1294:X1294)</f>
        <v>0</v>
      </c>
      <c r="V1294" s="87" t="b">
        <f>(Requirements!K1296="Normative")</f>
        <v>0</v>
      </c>
      <c r="W1294" s="87" t="b">
        <f>AND(Requirements!L1296&lt;&gt;"Non-testable",Requirements!L1296&lt;&gt;"Deleted",Requirements!L1296&lt;&gt;"")</f>
        <v>1</v>
      </c>
      <c r="X1294" s="87" t="b">
        <f>(VLOOKUP(Requirements!I1296,Scope[[Role]:[Description]],2,FALSE)="In")</f>
        <v>1</v>
      </c>
      <c r="Y1294" s="87">
        <f>IF(U1294,T1294, 0)</f>
        <v>0</v>
      </c>
    </row>
    <row r="1295" spans="1:60">
      <c r="A1295" s="157" t="str">
        <f>Requirements!A1297</f>
        <v>MS-FSA_R6241</v>
      </c>
      <c r="B1295" s="87"/>
      <c r="C1295" s="87"/>
      <c r="D1295" s="87"/>
      <c r="E1295" s="87"/>
      <c r="F1295" s="87"/>
      <c r="G1295" s="87"/>
      <c r="H1295" s="87"/>
      <c r="I1295" s="87"/>
      <c r="J1295" s="87"/>
      <c r="K1295" s="87"/>
      <c r="L1295" s="87"/>
      <c r="M1295" s="87"/>
      <c r="N1295" s="87"/>
      <c r="O1295" s="87"/>
      <c r="P1295" s="87"/>
      <c r="Q1295" s="87"/>
      <c r="R1295" s="87"/>
      <c r="S1295" s="87">
        <f>SUM(B1295:R1295)</f>
        <v>0</v>
      </c>
      <c r="T1295" s="77">
        <f>IF(S1295=0,0,1)</f>
        <v>0</v>
      </c>
      <c r="U1295" s="77" t="b">
        <f>AND(V1295:X1295)</f>
        <v>1</v>
      </c>
      <c r="V1295" s="87" t="b">
        <f>(Requirements!K1297="Normative")</f>
        <v>1</v>
      </c>
      <c r="W1295" s="87" t="b">
        <f>AND(Requirements!L1297&lt;&gt;"Non-testable",Requirements!L1297&lt;&gt;"Deleted",Requirements!L1297&lt;&gt;"")</f>
        <v>1</v>
      </c>
      <c r="X1295" s="87" t="b">
        <f>(VLOOKUP(Requirements!I1297,Scope[[Role]:[Description]],2,FALSE)="In")</f>
        <v>1</v>
      </c>
      <c r="Y1295" s="87">
        <f>IF(U1295,T1295, 0)</f>
        <v>0</v>
      </c>
    </row>
    <row r="1296" spans="1:60">
      <c r="A1296" s="49" t="str">
        <f>Requirements!A1298</f>
        <v>MS-FSA_R6242</v>
      </c>
      <c r="B1296" s="87"/>
      <c r="C1296" s="87"/>
      <c r="D1296" s="87"/>
      <c r="E1296" s="87"/>
      <c r="F1296" s="87"/>
      <c r="G1296" s="87"/>
      <c r="H1296" s="87"/>
      <c r="I1296" s="87"/>
      <c r="J1296" s="87"/>
      <c r="K1296" s="87"/>
      <c r="L1296" s="87"/>
      <c r="M1296" s="87"/>
      <c r="N1296" s="87"/>
      <c r="O1296" s="87"/>
      <c r="P1296" s="87"/>
      <c r="Q1296" s="87"/>
      <c r="R1296" s="87"/>
      <c r="S1296" s="87">
        <f>SUM(B1296:R1296)</f>
        <v>0</v>
      </c>
      <c r="T1296" s="87">
        <f>IF(S1296=0,0,1)</f>
        <v>0</v>
      </c>
      <c r="U1296" s="87" t="b">
        <f>AND(V1296:X1296)</f>
        <v>0</v>
      </c>
      <c r="V1296" s="87" t="b">
        <f>(Requirements!K1298="Normative")</f>
        <v>0</v>
      </c>
      <c r="W1296" s="87" t="b">
        <f>AND(Requirements!L1298&lt;&gt;"Non-testable",Requirements!L1298&lt;&gt;"Deleted",Requirements!L1298&lt;&gt;"")</f>
        <v>1</v>
      </c>
      <c r="X1296" s="87" t="b">
        <f>(VLOOKUP(Requirements!I1298,Scope[[Role]:[Description]],2,FALSE)="In")</f>
        <v>1</v>
      </c>
      <c r="Y1296" s="87">
        <f>IF(U1296,T1296, 0)</f>
        <v>0</v>
      </c>
    </row>
    <row r="1297" spans="1:60">
      <c r="A1297" s="49" t="str">
        <f>Requirements!A1299</f>
        <v>MS-FSA_R6243</v>
      </c>
      <c r="B1297" s="87"/>
      <c r="C1297" s="87"/>
      <c r="D1297" s="87"/>
      <c r="E1297" s="87"/>
      <c r="F1297" s="87"/>
      <c r="G1297" s="87"/>
      <c r="H1297" s="87"/>
      <c r="I1297" s="87"/>
      <c r="J1297" s="87"/>
      <c r="K1297" s="87"/>
      <c r="L1297" s="87"/>
      <c r="M1297" s="87"/>
      <c r="N1297" s="87"/>
      <c r="O1297" s="87"/>
      <c r="P1297" s="87"/>
      <c r="Q1297" s="87"/>
      <c r="R1297" s="87"/>
      <c r="S1297" s="87">
        <f>SUM(B1297:R1297)</f>
        <v>0</v>
      </c>
      <c r="T1297" s="87">
        <f>IF(S1297=0,0,1)</f>
        <v>0</v>
      </c>
      <c r="U1297" s="87" t="b">
        <f>AND(V1297:X1297)</f>
        <v>0</v>
      </c>
      <c r="V1297" s="87" t="b">
        <f>(Requirements!K1299="Normative")</f>
        <v>0</v>
      </c>
      <c r="W1297" s="87" t="b">
        <f>AND(Requirements!L1299&lt;&gt;"Non-testable",Requirements!L1299&lt;&gt;"Deleted",Requirements!L1299&lt;&gt;"")</f>
        <v>1</v>
      </c>
      <c r="X1297" s="87" t="b">
        <f>(VLOOKUP(Requirements!I1299,Scope[[Role]:[Description]],2,FALSE)="In")</f>
        <v>1</v>
      </c>
      <c r="Y1297" s="87">
        <f>IF(U1297,T1297, 0)</f>
        <v>0</v>
      </c>
    </row>
    <row r="1298" spans="1:60">
      <c r="A1298" s="156" t="str">
        <f>Requirements!A1300</f>
        <v>MS-FSA_R6244</v>
      </c>
      <c r="B1298" s="87"/>
      <c r="C1298" s="87"/>
      <c r="D1298" s="87"/>
      <c r="E1298" s="87"/>
      <c r="F1298" s="87"/>
      <c r="G1298" s="87">
        <v>1</v>
      </c>
      <c r="H1298" s="87"/>
      <c r="I1298" s="87"/>
      <c r="J1298" s="87"/>
      <c r="K1298" s="87"/>
      <c r="L1298" s="87"/>
      <c r="M1298" s="87"/>
      <c r="N1298" s="87"/>
      <c r="O1298" s="87"/>
      <c r="P1298" s="87"/>
      <c r="Q1298" s="87"/>
      <c r="R1298" s="87"/>
      <c r="S1298" s="87">
        <f>SUM(B1298:R1298)</f>
        <v>1</v>
      </c>
      <c r="T1298" s="52">
        <f>IF(S1298=0,0,1)</f>
        <v>1</v>
      </c>
      <c r="U1298" s="52" t="b">
        <f>AND(V1298:X1298)</f>
        <v>1</v>
      </c>
      <c r="V1298" s="87" t="b">
        <f>(Requirements!K1300="Normative")</f>
        <v>1</v>
      </c>
      <c r="W1298" s="87" t="b">
        <f>AND(Requirements!L1300&lt;&gt;"Non-testable",Requirements!L1300&lt;&gt;"Deleted",Requirements!L1300&lt;&gt;"")</f>
        <v>1</v>
      </c>
      <c r="X1298" s="87" t="b">
        <f>(VLOOKUP(Requirements!I1300,Scope[[Role]:[Description]],2,FALSE)="In")</f>
        <v>1</v>
      </c>
      <c r="Y1298" s="87">
        <f>IF(U1298,T1298, 0)</f>
        <v>1</v>
      </c>
    </row>
    <row r="1299" spans="1:60">
      <c r="A1299" s="49" t="str">
        <f>Requirements!A1301</f>
        <v>MS-FSA_R6245</v>
      </c>
      <c r="B1299" s="87"/>
      <c r="C1299" s="87"/>
      <c r="D1299" s="87"/>
      <c r="E1299" s="87"/>
      <c r="F1299" s="87"/>
      <c r="G1299" s="87"/>
      <c r="H1299" s="87"/>
      <c r="I1299" s="87"/>
      <c r="J1299" s="87"/>
      <c r="K1299" s="87"/>
      <c r="L1299" s="87"/>
      <c r="M1299" s="87"/>
      <c r="N1299" s="87"/>
      <c r="O1299" s="87"/>
      <c r="P1299" s="87"/>
      <c r="Q1299" s="87"/>
      <c r="R1299" s="87"/>
      <c r="S1299" s="87">
        <f>SUM(B1299:R1299)</f>
        <v>0</v>
      </c>
      <c r="T1299" s="87">
        <f>IF(S1299=0,0,1)</f>
        <v>0</v>
      </c>
      <c r="U1299" s="87" t="b">
        <f>AND(V1299:X1299)</f>
        <v>0</v>
      </c>
      <c r="V1299" s="87" t="b">
        <f>(Requirements!K1301="Normative")</f>
        <v>0</v>
      </c>
      <c r="W1299" s="87" t="b">
        <f>AND(Requirements!L1301&lt;&gt;"Non-testable",Requirements!L1301&lt;&gt;"Deleted",Requirements!L1301&lt;&gt;"")</f>
        <v>1</v>
      </c>
      <c r="X1299" s="87" t="b">
        <f>(VLOOKUP(Requirements!I1301,Scope[[Role]:[Description]],2,FALSE)="In")</f>
        <v>1</v>
      </c>
      <c r="Y1299" s="87">
        <f>IF(U1299,T1299, 0)</f>
        <v>0</v>
      </c>
    </row>
    <row r="1300" spans="1:60">
      <c r="A1300" s="156" t="str">
        <f>Requirements!A1302</f>
        <v>MS-FSA_R6246</v>
      </c>
      <c r="B1300" s="87"/>
      <c r="C1300" s="87"/>
      <c r="D1300" s="87"/>
      <c r="E1300" s="87"/>
      <c r="F1300" s="87"/>
      <c r="G1300" s="87">
        <v>1</v>
      </c>
      <c r="H1300" s="87"/>
      <c r="I1300" s="87"/>
      <c r="J1300" s="87"/>
      <c r="K1300" s="87"/>
      <c r="L1300" s="87"/>
      <c r="M1300" s="87"/>
      <c r="N1300" s="87"/>
      <c r="O1300" s="87"/>
      <c r="P1300" s="87"/>
      <c r="Q1300" s="87"/>
      <c r="R1300" s="87"/>
      <c r="S1300" s="87">
        <f>SUM(B1300:R1300)</f>
        <v>1</v>
      </c>
      <c r="T1300" s="52">
        <f>IF(S1300=0,0,1)</f>
        <v>1</v>
      </c>
      <c r="U1300" s="52" t="b">
        <f>AND(V1300:X1300)</f>
        <v>1</v>
      </c>
      <c r="V1300" s="87" t="b">
        <f>(Requirements!K1302="Normative")</f>
        <v>1</v>
      </c>
      <c r="W1300" s="87" t="b">
        <f>AND(Requirements!L1302&lt;&gt;"Non-testable",Requirements!L1302&lt;&gt;"Deleted",Requirements!L1302&lt;&gt;"")</f>
        <v>1</v>
      </c>
      <c r="X1300" s="87" t="b">
        <f>(VLOOKUP(Requirements!I1302,Scope[[Role]:[Description]],2,FALSE)="In")</f>
        <v>1</v>
      </c>
      <c r="Y1300" s="87">
        <f>IF(U1300,T1300, 0)</f>
        <v>1</v>
      </c>
    </row>
    <row r="1301" spans="1:60">
      <c r="A1301" s="155" t="str">
        <f>Requirements!A1303</f>
        <v>MS-FSA_R6247</v>
      </c>
      <c r="B1301" s="51"/>
      <c r="C1301" s="51"/>
      <c r="D1301" s="51"/>
      <c r="E1301" s="51"/>
      <c r="F1301" s="51"/>
      <c r="G1301" s="51"/>
      <c r="H1301" s="51"/>
      <c r="I1301" s="51"/>
      <c r="J1301" s="51"/>
      <c r="K1301" s="51"/>
      <c r="L1301" s="51"/>
      <c r="M1301" s="51"/>
      <c r="N1301" s="51"/>
      <c r="O1301" s="51"/>
      <c r="P1301" s="51"/>
      <c r="Q1301" s="51"/>
      <c r="R1301" s="51"/>
      <c r="S1301" s="51">
        <f>SUM(B1301:R1301)</f>
        <v>0</v>
      </c>
      <c r="T1301" s="51">
        <f>IF(S1301=0,0,1)</f>
        <v>0</v>
      </c>
      <c r="U1301" s="51" t="b">
        <f>AND(V1301:X1301)</f>
        <v>0</v>
      </c>
      <c r="V1301" s="51" t="b">
        <f>(Requirements!K1303="Normative")</f>
        <v>0</v>
      </c>
      <c r="W1301" s="51" t="b">
        <f>AND(Requirements!L1303&lt;&gt;"Non-testable",Requirements!L1303&lt;&gt;"Deleted",Requirements!L1303&lt;&gt;"")</f>
        <v>0</v>
      </c>
      <c r="X1301" s="51" t="b">
        <f>(VLOOKUP(Requirements!I1303,Scope[[Role]:[Description]],2,FALSE)="In")</f>
        <v>1</v>
      </c>
      <c r="Y1301" s="51">
        <f>IF(U1301,T1301, 0)</f>
        <v>0</v>
      </c>
      <c r="Z1301" s="50"/>
      <c r="AA1301" s="50"/>
      <c r="AB1301" s="50"/>
      <c r="AC1301" s="50"/>
      <c r="AD1301" s="50"/>
      <c r="AE1301" s="50"/>
      <c r="AF1301" s="50"/>
      <c r="AG1301" s="50"/>
      <c r="AH1301" s="50"/>
      <c r="AI1301" s="50"/>
      <c r="AJ1301" s="50"/>
      <c r="AK1301" s="50"/>
      <c r="AL1301" s="50"/>
      <c r="AM1301" s="50"/>
      <c r="AN1301" s="50"/>
      <c r="AO1301" s="50"/>
      <c r="AP1301" s="50"/>
      <c r="AQ1301" s="50"/>
      <c r="AR1301" s="50"/>
      <c r="AS1301" s="50"/>
      <c r="AT1301" s="50"/>
      <c r="AU1301" s="50"/>
      <c r="AV1301" s="50"/>
      <c r="AW1301" s="50"/>
      <c r="AX1301" s="50"/>
      <c r="AY1301" s="50"/>
      <c r="AZ1301" s="50"/>
      <c r="BA1301" s="50"/>
      <c r="BB1301" s="50"/>
      <c r="BC1301" s="50"/>
      <c r="BD1301" s="50"/>
      <c r="BE1301" s="50"/>
      <c r="BF1301" s="50"/>
      <c r="BG1301" s="50"/>
      <c r="BH1301" s="50"/>
    </row>
    <row r="1302" spans="1:60">
      <c r="A1302" s="49" t="str">
        <f>Requirements!A1304</f>
        <v>MS-FSA_R6248</v>
      </c>
      <c r="B1302" s="87"/>
      <c r="C1302" s="87"/>
      <c r="D1302" s="87"/>
      <c r="E1302" s="87"/>
      <c r="F1302" s="87"/>
      <c r="G1302" s="87"/>
      <c r="H1302" s="87"/>
      <c r="I1302" s="87"/>
      <c r="J1302" s="87"/>
      <c r="K1302" s="87"/>
      <c r="L1302" s="87"/>
      <c r="M1302" s="87"/>
      <c r="N1302" s="87"/>
      <c r="O1302" s="87"/>
      <c r="P1302" s="87"/>
      <c r="Q1302" s="87"/>
      <c r="R1302" s="87"/>
      <c r="S1302" s="87">
        <f>SUM(B1302:R1302)</f>
        <v>0</v>
      </c>
      <c r="T1302" s="87">
        <f>IF(S1302=0,0,1)</f>
        <v>0</v>
      </c>
      <c r="U1302" s="87" t="b">
        <f>AND(V1302:X1302)</f>
        <v>0</v>
      </c>
      <c r="V1302" s="87" t="b">
        <f>(Requirements!K1304="Normative")</f>
        <v>0</v>
      </c>
      <c r="W1302" s="87" t="b">
        <f>AND(Requirements!L1304&lt;&gt;"Non-testable",Requirements!L1304&lt;&gt;"Deleted",Requirements!L1304&lt;&gt;"")</f>
        <v>1</v>
      </c>
      <c r="X1302" s="87" t="b">
        <f>(VLOOKUP(Requirements!I1304,Scope[[Role]:[Description]],2,FALSE)="In")</f>
        <v>1</v>
      </c>
      <c r="Y1302" s="87">
        <f>IF(U1302,T1302, 0)</f>
        <v>0</v>
      </c>
    </row>
    <row r="1303" spans="1:60">
      <c r="A1303" s="156" t="str">
        <f>Requirements!A1305</f>
        <v>MS-FSA_R6249</v>
      </c>
      <c r="B1303" s="87"/>
      <c r="C1303" s="87"/>
      <c r="D1303" s="87"/>
      <c r="E1303" s="87"/>
      <c r="F1303" s="87"/>
      <c r="G1303" s="87">
        <v>1</v>
      </c>
      <c r="H1303" s="87"/>
      <c r="I1303" s="87"/>
      <c r="J1303" s="87"/>
      <c r="K1303" s="87"/>
      <c r="L1303" s="87"/>
      <c r="M1303" s="87"/>
      <c r="N1303" s="87"/>
      <c r="O1303" s="87"/>
      <c r="P1303" s="87"/>
      <c r="Q1303" s="87"/>
      <c r="R1303" s="87"/>
      <c r="S1303" s="87">
        <f>SUM(B1303:R1303)</f>
        <v>1</v>
      </c>
      <c r="T1303" s="52">
        <f>IF(S1303=0,0,1)</f>
        <v>1</v>
      </c>
      <c r="U1303" s="52" t="b">
        <f>AND(V1303:X1303)</f>
        <v>1</v>
      </c>
      <c r="V1303" s="87" t="b">
        <f>(Requirements!K1305="Normative")</f>
        <v>1</v>
      </c>
      <c r="W1303" s="87" t="b">
        <f>AND(Requirements!L1305&lt;&gt;"Non-testable",Requirements!L1305&lt;&gt;"Deleted",Requirements!L1305&lt;&gt;"")</f>
        <v>1</v>
      </c>
      <c r="X1303" s="87" t="b">
        <f>(VLOOKUP(Requirements!I1305,Scope[[Role]:[Description]],2,FALSE)="In")</f>
        <v>1</v>
      </c>
      <c r="Y1303" s="87">
        <f>IF(U1303,T1303, 0)</f>
        <v>1</v>
      </c>
    </row>
    <row r="1304" spans="1:60">
      <c r="A1304" s="49" t="str">
        <f>Requirements!A1306</f>
        <v>MS-FSA_R6250</v>
      </c>
      <c r="B1304" s="87"/>
      <c r="C1304" s="87"/>
      <c r="D1304" s="87"/>
      <c r="E1304" s="87"/>
      <c r="F1304" s="87"/>
      <c r="G1304" s="87"/>
      <c r="H1304" s="87"/>
      <c r="I1304" s="87"/>
      <c r="J1304" s="87"/>
      <c r="K1304" s="87"/>
      <c r="L1304" s="87"/>
      <c r="M1304" s="87"/>
      <c r="N1304" s="87"/>
      <c r="O1304" s="87"/>
      <c r="P1304" s="87"/>
      <c r="Q1304" s="87"/>
      <c r="R1304" s="87"/>
      <c r="S1304" s="87">
        <f>SUM(B1304:R1304)</f>
        <v>0</v>
      </c>
      <c r="T1304" s="87">
        <f>IF(S1304=0,0,1)</f>
        <v>0</v>
      </c>
      <c r="U1304" s="87" t="b">
        <f>AND(V1304:X1304)</f>
        <v>0</v>
      </c>
      <c r="V1304" s="87" t="b">
        <f>(Requirements!K1306="Normative")</f>
        <v>1</v>
      </c>
      <c r="W1304" s="87" t="b">
        <f>AND(Requirements!L1306&lt;&gt;"Non-testable",Requirements!L1306&lt;&gt;"Deleted",Requirements!L1306&lt;&gt;"")</f>
        <v>0</v>
      </c>
      <c r="X1304" s="87" t="b">
        <f>(VLOOKUP(Requirements!I1306,Scope[[Role]:[Description]],2,FALSE)="In")</f>
        <v>1</v>
      </c>
      <c r="Y1304" s="87">
        <f>IF(U1304,T1304, 0)</f>
        <v>0</v>
      </c>
    </row>
    <row r="1305" spans="1:60">
      <c r="A1305" s="49" t="str">
        <f>Requirements!A1307</f>
        <v>MS-FSA_R6251</v>
      </c>
      <c r="B1305" s="87"/>
      <c r="C1305" s="87"/>
      <c r="D1305" s="87"/>
      <c r="E1305" s="87"/>
      <c r="F1305" s="87"/>
      <c r="G1305" s="87"/>
      <c r="H1305" s="87"/>
      <c r="I1305" s="87"/>
      <c r="J1305" s="87"/>
      <c r="K1305" s="87"/>
      <c r="L1305" s="87"/>
      <c r="M1305" s="87"/>
      <c r="N1305" s="87"/>
      <c r="O1305" s="87"/>
      <c r="P1305" s="87"/>
      <c r="Q1305" s="87"/>
      <c r="R1305" s="87"/>
      <c r="S1305" s="87">
        <f>SUM(B1305:R1305)</f>
        <v>0</v>
      </c>
      <c r="T1305" s="87">
        <f>IF(S1305=0,0,1)</f>
        <v>0</v>
      </c>
      <c r="U1305" s="87" t="b">
        <f>AND(V1305:X1305)</f>
        <v>0</v>
      </c>
      <c r="V1305" s="87" t="b">
        <f>(Requirements!K1307="Normative")</f>
        <v>1</v>
      </c>
      <c r="W1305" s="87" t="b">
        <f>AND(Requirements!L1307&lt;&gt;"Non-testable",Requirements!L1307&lt;&gt;"Deleted",Requirements!L1307&lt;&gt;"")</f>
        <v>0</v>
      </c>
      <c r="X1305" s="87" t="b">
        <f>(VLOOKUP(Requirements!I1307,Scope[[Role]:[Description]],2,FALSE)="In")</f>
        <v>1</v>
      </c>
      <c r="Y1305" s="87">
        <f>IF(U1305,T1305, 0)</f>
        <v>0</v>
      </c>
    </row>
    <row r="1306" spans="1:60">
      <c r="A1306" s="49" t="str">
        <f>Requirements!A1308</f>
        <v>MS-FSA_R6252</v>
      </c>
      <c r="B1306" s="87"/>
      <c r="C1306" s="87"/>
      <c r="D1306" s="87"/>
      <c r="E1306" s="87"/>
      <c r="F1306" s="87"/>
      <c r="G1306" s="87"/>
      <c r="H1306" s="87"/>
      <c r="I1306" s="87"/>
      <c r="J1306" s="87"/>
      <c r="K1306" s="87"/>
      <c r="L1306" s="87"/>
      <c r="M1306" s="87"/>
      <c r="N1306" s="87"/>
      <c r="O1306" s="87"/>
      <c r="P1306" s="87"/>
      <c r="Q1306" s="87"/>
      <c r="R1306" s="87"/>
      <c r="S1306" s="87">
        <f>SUM(B1306:R1306)</f>
        <v>0</v>
      </c>
      <c r="T1306" s="87">
        <f>IF(S1306=0,0,1)</f>
        <v>0</v>
      </c>
      <c r="U1306" s="87" t="b">
        <f>AND(V1306:X1306)</f>
        <v>0</v>
      </c>
      <c r="V1306" s="87" t="b">
        <f>(Requirements!K1308="Normative")</f>
        <v>1</v>
      </c>
      <c r="W1306" s="87" t="b">
        <f>AND(Requirements!L1308&lt;&gt;"Non-testable",Requirements!L1308&lt;&gt;"Deleted",Requirements!L1308&lt;&gt;"")</f>
        <v>0</v>
      </c>
      <c r="X1306" s="87" t="b">
        <f>(VLOOKUP(Requirements!I1308,Scope[[Role]:[Description]],2,FALSE)="In")</f>
        <v>1</v>
      </c>
      <c r="Y1306" s="87">
        <f>IF(U1306,T1306, 0)</f>
        <v>0</v>
      </c>
    </row>
    <row r="1307" spans="1:60">
      <c r="A1307" s="156" t="str">
        <f>Requirements!A1309</f>
        <v>MS-FSA_R6253</v>
      </c>
      <c r="B1307" s="87"/>
      <c r="C1307" s="87"/>
      <c r="D1307" s="87"/>
      <c r="E1307" s="87"/>
      <c r="F1307" s="87"/>
      <c r="G1307" s="87">
        <v>1</v>
      </c>
      <c r="H1307" s="87"/>
      <c r="I1307" s="87"/>
      <c r="J1307" s="87"/>
      <c r="K1307" s="87"/>
      <c r="L1307" s="87"/>
      <c r="M1307" s="87"/>
      <c r="N1307" s="87"/>
      <c r="O1307" s="87"/>
      <c r="P1307" s="87"/>
      <c r="Q1307" s="87"/>
      <c r="R1307" s="87"/>
      <c r="S1307" s="87">
        <f>SUM(B1307:R1307)</f>
        <v>1</v>
      </c>
      <c r="T1307" s="52">
        <f>IF(S1307=0,0,1)</f>
        <v>1</v>
      </c>
      <c r="U1307" s="52" t="b">
        <f>AND(V1307:X1307)</f>
        <v>1</v>
      </c>
      <c r="V1307" s="87" t="b">
        <f>(Requirements!K1309="Normative")</f>
        <v>1</v>
      </c>
      <c r="W1307" s="87" t="b">
        <f>AND(Requirements!L1309&lt;&gt;"Non-testable",Requirements!L1309&lt;&gt;"Deleted",Requirements!L1309&lt;&gt;"")</f>
        <v>1</v>
      </c>
      <c r="X1307" s="87" t="b">
        <f>(VLOOKUP(Requirements!I1309,Scope[[Role]:[Description]],2,FALSE)="In")</f>
        <v>1</v>
      </c>
      <c r="Y1307" s="87">
        <f>IF(U1307,T1307, 0)</f>
        <v>1</v>
      </c>
    </row>
    <row r="1308" spans="1:60">
      <c r="A1308" s="49" t="str">
        <f>Requirements!A1310</f>
        <v>MS-FSA_R6254</v>
      </c>
      <c r="B1308" s="87"/>
      <c r="C1308" s="87"/>
      <c r="D1308" s="87"/>
      <c r="E1308" s="87"/>
      <c r="F1308" s="87"/>
      <c r="G1308" s="87"/>
      <c r="H1308" s="87"/>
      <c r="I1308" s="87"/>
      <c r="J1308" s="87"/>
      <c r="K1308" s="87"/>
      <c r="L1308" s="87"/>
      <c r="M1308" s="87"/>
      <c r="N1308" s="87"/>
      <c r="O1308" s="87"/>
      <c r="P1308" s="87"/>
      <c r="Q1308" s="87"/>
      <c r="R1308" s="87"/>
      <c r="S1308" s="87">
        <f>SUM(B1308:R1308)</f>
        <v>0</v>
      </c>
      <c r="T1308" s="87">
        <f>IF(S1308=0,0,1)</f>
        <v>0</v>
      </c>
      <c r="U1308" s="87" t="b">
        <f>AND(V1308:X1308)</f>
        <v>0</v>
      </c>
      <c r="V1308" s="87" t="b">
        <f>(Requirements!K1310="Normative")</f>
        <v>1</v>
      </c>
      <c r="W1308" s="87" t="b">
        <f>AND(Requirements!L1310&lt;&gt;"Non-testable",Requirements!L1310&lt;&gt;"Deleted",Requirements!L1310&lt;&gt;"")</f>
        <v>0</v>
      </c>
      <c r="X1308" s="87" t="b">
        <f>(VLOOKUP(Requirements!I1310,Scope[[Role]:[Description]],2,FALSE)="In")</f>
        <v>1</v>
      </c>
      <c r="Y1308" s="87">
        <f>IF(U1308,T1308, 0)</f>
        <v>0</v>
      </c>
    </row>
    <row r="1309" spans="1:60">
      <c r="A1309" s="49" t="str">
        <f>Requirements!A1311</f>
        <v>MS-FSA_R6255</v>
      </c>
      <c r="B1309" s="87"/>
      <c r="C1309" s="87"/>
      <c r="D1309" s="87"/>
      <c r="E1309" s="87"/>
      <c r="F1309" s="87"/>
      <c r="G1309" s="87"/>
      <c r="H1309" s="87"/>
      <c r="I1309" s="87"/>
      <c r="J1309" s="87"/>
      <c r="K1309" s="87"/>
      <c r="L1309" s="87"/>
      <c r="M1309" s="87"/>
      <c r="N1309" s="87"/>
      <c r="O1309" s="87"/>
      <c r="P1309" s="87"/>
      <c r="Q1309" s="87"/>
      <c r="R1309" s="87"/>
      <c r="S1309" s="87">
        <f>SUM(B1309:R1309)</f>
        <v>0</v>
      </c>
      <c r="T1309" s="87">
        <f>IF(S1309=0,0,1)</f>
        <v>0</v>
      </c>
      <c r="U1309" s="87" t="b">
        <f>AND(V1309:X1309)</f>
        <v>0</v>
      </c>
      <c r="V1309" s="87" t="b">
        <f>(Requirements!K1311="Normative")</f>
        <v>1</v>
      </c>
      <c r="W1309" s="87" t="b">
        <f>AND(Requirements!L1311&lt;&gt;"Non-testable",Requirements!L1311&lt;&gt;"Deleted",Requirements!L1311&lt;&gt;"")</f>
        <v>0</v>
      </c>
      <c r="X1309" s="87" t="b">
        <f>(VLOOKUP(Requirements!I1311,Scope[[Role]:[Description]],2,FALSE)="In")</f>
        <v>1</v>
      </c>
      <c r="Y1309" s="87">
        <f>IF(U1309,T1309, 0)</f>
        <v>0</v>
      </c>
    </row>
    <row r="1310" spans="1:60">
      <c r="A1310" s="49" t="str">
        <f>Requirements!A1312</f>
        <v>MS-FSA_R6256</v>
      </c>
      <c r="B1310" s="87"/>
      <c r="C1310" s="87"/>
      <c r="D1310" s="87"/>
      <c r="E1310" s="87"/>
      <c r="F1310" s="87"/>
      <c r="G1310" s="87"/>
      <c r="H1310" s="87"/>
      <c r="I1310" s="87"/>
      <c r="J1310" s="87"/>
      <c r="K1310" s="87"/>
      <c r="L1310" s="87"/>
      <c r="M1310" s="87"/>
      <c r="N1310" s="87"/>
      <c r="O1310" s="87"/>
      <c r="P1310" s="87"/>
      <c r="Q1310" s="87"/>
      <c r="R1310" s="87"/>
      <c r="S1310" s="87">
        <f>SUM(B1310:R1310)</f>
        <v>0</v>
      </c>
      <c r="T1310" s="87">
        <f>IF(S1310=0,0,1)</f>
        <v>0</v>
      </c>
      <c r="U1310" s="87" t="b">
        <f>AND(V1310:X1310)</f>
        <v>0</v>
      </c>
      <c r="V1310" s="87" t="b">
        <f>(Requirements!K1312="Normative")</f>
        <v>1</v>
      </c>
      <c r="W1310" s="87" t="b">
        <f>AND(Requirements!L1312&lt;&gt;"Non-testable",Requirements!L1312&lt;&gt;"Deleted",Requirements!L1312&lt;&gt;"")</f>
        <v>0</v>
      </c>
      <c r="X1310" s="87" t="b">
        <f>(VLOOKUP(Requirements!I1312,Scope[[Role]:[Description]],2,FALSE)="In")</f>
        <v>1</v>
      </c>
      <c r="Y1310" s="87">
        <f>IF(U1310,T1310, 0)</f>
        <v>0</v>
      </c>
    </row>
    <row r="1311" spans="1:60">
      <c r="A1311" s="49" t="str">
        <f>Requirements!A1313</f>
        <v>MS-FSA_R6257</v>
      </c>
      <c r="B1311" s="87"/>
      <c r="C1311" s="87"/>
      <c r="D1311" s="87"/>
      <c r="E1311" s="87"/>
      <c r="F1311" s="87"/>
      <c r="G1311" s="87"/>
      <c r="H1311" s="87"/>
      <c r="I1311" s="87"/>
      <c r="J1311" s="87"/>
      <c r="K1311" s="87"/>
      <c r="L1311" s="87"/>
      <c r="M1311" s="87"/>
      <c r="N1311" s="87"/>
      <c r="O1311" s="87"/>
      <c r="P1311" s="87"/>
      <c r="Q1311" s="87"/>
      <c r="R1311" s="87"/>
      <c r="S1311" s="87">
        <f>SUM(B1311:R1311)</f>
        <v>0</v>
      </c>
      <c r="T1311" s="87">
        <f>IF(S1311=0,0,1)</f>
        <v>0</v>
      </c>
      <c r="U1311" s="87" t="b">
        <f>AND(V1311:X1311)</f>
        <v>0</v>
      </c>
      <c r="V1311" s="87" t="b">
        <f>(Requirements!K1313="Normative")</f>
        <v>1</v>
      </c>
      <c r="W1311" s="87" t="b">
        <f>AND(Requirements!L1313&lt;&gt;"Non-testable",Requirements!L1313&lt;&gt;"Deleted",Requirements!L1313&lt;&gt;"")</f>
        <v>0</v>
      </c>
      <c r="X1311" s="87" t="b">
        <f>(VLOOKUP(Requirements!I1313,Scope[[Role]:[Description]],2,FALSE)="In")</f>
        <v>1</v>
      </c>
      <c r="Y1311" s="87">
        <f>IF(U1311,T1311, 0)</f>
        <v>0</v>
      </c>
    </row>
    <row r="1312" spans="1:60">
      <c r="A1312" s="49" t="str">
        <f>Requirements!A1314</f>
        <v>MS-FSA_R6258</v>
      </c>
      <c r="B1312" s="87"/>
      <c r="C1312" s="87"/>
      <c r="D1312" s="87"/>
      <c r="E1312" s="87"/>
      <c r="F1312" s="87"/>
      <c r="G1312" s="87"/>
      <c r="H1312" s="87"/>
      <c r="I1312" s="87"/>
      <c r="J1312" s="87"/>
      <c r="K1312" s="87"/>
      <c r="L1312" s="87"/>
      <c r="M1312" s="87"/>
      <c r="N1312" s="87"/>
      <c r="O1312" s="87"/>
      <c r="P1312" s="87"/>
      <c r="Q1312" s="87"/>
      <c r="R1312" s="87"/>
      <c r="S1312" s="87">
        <f>SUM(B1312:R1312)</f>
        <v>0</v>
      </c>
      <c r="T1312" s="87">
        <f>IF(S1312=0,0,1)</f>
        <v>0</v>
      </c>
      <c r="U1312" s="87" t="b">
        <f>AND(V1312:X1312)</f>
        <v>0</v>
      </c>
      <c r="V1312" s="87" t="b">
        <f>(Requirements!K1314="Normative")</f>
        <v>1</v>
      </c>
      <c r="W1312" s="87" t="b">
        <f>AND(Requirements!L1314&lt;&gt;"Non-testable",Requirements!L1314&lt;&gt;"Deleted",Requirements!L1314&lt;&gt;"")</f>
        <v>0</v>
      </c>
      <c r="X1312" s="87" t="b">
        <f>(VLOOKUP(Requirements!I1314,Scope[[Role]:[Description]],2,FALSE)="In")</f>
        <v>1</v>
      </c>
      <c r="Y1312" s="87">
        <f>IF(U1312,T1312, 0)</f>
        <v>0</v>
      </c>
    </row>
    <row r="1313" spans="1:60">
      <c r="A1313" s="155" t="str">
        <f>Requirements!A1315</f>
        <v>MS-FSA_R6259</v>
      </c>
      <c r="B1313" s="51"/>
      <c r="C1313" s="51"/>
      <c r="D1313" s="51"/>
      <c r="E1313" s="51"/>
      <c r="F1313" s="51"/>
      <c r="G1313" s="51"/>
      <c r="H1313" s="51"/>
      <c r="I1313" s="51"/>
      <c r="J1313" s="51"/>
      <c r="K1313" s="51"/>
      <c r="L1313" s="51"/>
      <c r="M1313" s="51"/>
      <c r="N1313" s="51"/>
      <c r="O1313" s="51"/>
      <c r="P1313" s="51"/>
      <c r="Q1313" s="51"/>
      <c r="R1313" s="51"/>
      <c r="S1313" s="51">
        <f>SUM(B1313:R1313)</f>
        <v>0</v>
      </c>
      <c r="T1313" s="51">
        <f>IF(S1313=0,0,1)</f>
        <v>0</v>
      </c>
      <c r="U1313" s="51" t="b">
        <f>AND(V1313:X1313)</f>
        <v>0</v>
      </c>
      <c r="V1313" s="51" t="b">
        <f>(Requirements!K1315="Normative")</f>
        <v>0</v>
      </c>
      <c r="W1313" s="51" t="b">
        <f>AND(Requirements!L1315&lt;&gt;"Non-testable",Requirements!L1315&lt;&gt;"Deleted",Requirements!L1315&lt;&gt;"")</f>
        <v>0</v>
      </c>
      <c r="X1313" s="51" t="b">
        <f>(VLOOKUP(Requirements!I1315,Scope[[Role]:[Description]],2,FALSE)="In")</f>
        <v>1</v>
      </c>
      <c r="Y1313" s="51">
        <f>IF(U1313,T1313, 0)</f>
        <v>0</v>
      </c>
      <c r="Z1313" s="50"/>
      <c r="AA1313" s="50"/>
      <c r="AB1313" s="50"/>
      <c r="AC1313" s="50"/>
      <c r="AD1313" s="50"/>
      <c r="AE1313" s="50"/>
      <c r="AF1313" s="50"/>
      <c r="AG1313" s="50"/>
      <c r="AH1313" s="50"/>
      <c r="AI1313" s="50"/>
      <c r="AJ1313" s="50"/>
      <c r="AK1313" s="50"/>
      <c r="AL1313" s="50"/>
      <c r="AM1313" s="50"/>
      <c r="AN1313" s="50"/>
      <c r="AO1313" s="50"/>
      <c r="AP1313" s="50"/>
      <c r="AQ1313" s="50"/>
      <c r="AR1313" s="50"/>
      <c r="AS1313" s="50"/>
      <c r="AT1313" s="50"/>
      <c r="AU1313" s="50"/>
      <c r="AV1313" s="50"/>
      <c r="AW1313" s="50"/>
      <c r="AX1313" s="50"/>
      <c r="AY1313" s="50"/>
      <c r="AZ1313" s="50"/>
      <c r="BA1313" s="50"/>
      <c r="BB1313" s="50"/>
      <c r="BC1313" s="50"/>
      <c r="BD1313" s="50"/>
      <c r="BE1313" s="50"/>
      <c r="BF1313" s="50"/>
      <c r="BG1313" s="50"/>
      <c r="BH1313" s="50"/>
    </row>
    <row r="1314" spans="1:60">
      <c r="A1314" s="156" t="str">
        <f>Requirements!A1316</f>
        <v>MS-FSA_R6260</v>
      </c>
      <c r="B1314" s="87"/>
      <c r="C1314" s="87"/>
      <c r="D1314" s="87"/>
      <c r="E1314" s="87"/>
      <c r="F1314" s="87"/>
      <c r="G1314" s="87">
        <v>1</v>
      </c>
      <c r="H1314" s="87"/>
      <c r="I1314" s="87"/>
      <c r="J1314" s="87"/>
      <c r="K1314" s="87"/>
      <c r="L1314" s="87"/>
      <c r="M1314" s="87"/>
      <c r="N1314" s="87"/>
      <c r="O1314" s="87"/>
      <c r="P1314" s="87"/>
      <c r="Q1314" s="87"/>
      <c r="R1314" s="87"/>
      <c r="S1314" s="87">
        <f>SUM(B1314:R1314)</f>
        <v>1</v>
      </c>
      <c r="T1314" s="52">
        <f>IF(S1314=0,0,1)</f>
        <v>1</v>
      </c>
      <c r="U1314" s="52" t="b">
        <f>AND(V1314:X1314)</f>
        <v>1</v>
      </c>
      <c r="V1314" s="87" t="b">
        <f>(Requirements!K1316="Normative")</f>
        <v>1</v>
      </c>
      <c r="W1314" s="87" t="b">
        <f>AND(Requirements!L1316&lt;&gt;"Non-testable",Requirements!L1316&lt;&gt;"Deleted",Requirements!L1316&lt;&gt;"")</f>
        <v>1</v>
      </c>
      <c r="X1314" s="87" t="b">
        <f>(VLOOKUP(Requirements!I1316,Scope[[Role]:[Description]],2,FALSE)="In")</f>
        <v>1</v>
      </c>
      <c r="Y1314" s="87">
        <f>IF(U1314,T1314, 0)</f>
        <v>1</v>
      </c>
    </row>
    <row r="1315" spans="1:60">
      <c r="A1315" s="49" t="str">
        <f>Requirements!A1317</f>
        <v>MS-FSA_R6261</v>
      </c>
      <c r="B1315" s="87"/>
      <c r="C1315" s="87"/>
      <c r="D1315" s="87"/>
      <c r="E1315" s="87"/>
      <c r="F1315" s="87"/>
      <c r="G1315" s="87"/>
      <c r="H1315" s="87"/>
      <c r="I1315" s="87"/>
      <c r="J1315" s="87"/>
      <c r="K1315" s="87"/>
      <c r="L1315" s="87"/>
      <c r="M1315" s="87"/>
      <c r="N1315" s="87"/>
      <c r="O1315" s="87"/>
      <c r="P1315" s="87"/>
      <c r="Q1315" s="87"/>
      <c r="R1315" s="87"/>
      <c r="S1315" s="87">
        <f>SUM(B1315:R1315)</f>
        <v>0</v>
      </c>
      <c r="T1315" s="87">
        <f>IF(S1315=0,0,1)</f>
        <v>0</v>
      </c>
      <c r="U1315" s="87" t="b">
        <f>AND(V1315:X1315)</f>
        <v>0</v>
      </c>
      <c r="V1315" s="87" t="b">
        <f>(Requirements!K1317="Normative")</f>
        <v>1</v>
      </c>
      <c r="W1315" s="87" t="b">
        <f>AND(Requirements!L1317&lt;&gt;"Non-testable",Requirements!L1317&lt;&gt;"Deleted",Requirements!L1317&lt;&gt;"")</f>
        <v>0</v>
      </c>
      <c r="X1315" s="87" t="b">
        <f>(VLOOKUP(Requirements!I1317,Scope[[Role]:[Description]],2,FALSE)="In")</f>
        <v>1</v>
      </c>
      <c r="Y1315" s="87">
        <f>IF(U1315,T1315, 0)</f>
        <v>0</v>
      </c>
    </row>
    <row r="1316" spans="1:60">
      <c r="A1316" s="49" t="str">
        <f>Requirements!A1318</f>
        <v>MS-FSA_R6262</v>
      </c>
      <c r="B1316" s="87"/>
      <c r="C1316" s="87"/>
      <c r="D1316" s="87"/>
      <c r="E1316" s="87"/>
      <c r="F1316" s="87"/>
      <c r="G1316" s="87"/>
      <c r="H1316" s="87"/>
      <c r="I1316" s="87"/>
      <c r="J1316" s="87"/>
      <c r="K1316" s="87"/>
      <c r="L1316" s="87"/>
      <c r="M1316" s="87"/>
      <c r="N1316" s="87"/>
      <c r="O1316" s="87"/>
      <c r="P1316" s="87"/>
      <c r="Q1316" s="87"/>
      <c r="R1316" s="87"/>
      <c r="S1316" s="87">
        <f>SUM(B1316:R1316)</f>
        <v>0</v>
      </c>
      <c r="T1316" s="87">
        <f>IF(S1316=0,0,1)</f>
        <v>0</v>
      </c>
      <c r="U1316" s="87" t="b">
        <f>AND(V1316:X1316)</f>
        <v>0</v>
      </c>
      <c r="V1316" s="87" t="b">
        <f>(Requirements!K1318="Normative")</f>
        <v>1</v>
      </c>
      <c r="W1316" s="87" t="b">
        <f>AND(Requirements!L1318&lt;&gt;"Non-testable",Requirements!L1318&lt;&gt;"Deleted",Requirements!L1318&lt;&gt;"")</f>
        <v>0</v>
      </c>
      <c r="X1316" s="87" t="b">
        <f>(VLOOKUP(Requirements!I1318,Scope[[Role]:[Description]],2,FALSE)="In")</f>
        <v>1</v>
      </c>
      <c r="Y1316" s="87">
        <f>IF(U1316,T1316, 0)</f>
        <v>0</v>
      </c>
    </row>
    <row r="1317" spans="1:60">
      <c r="A1317" s="49" t="str">
        <f>Requirements!A1319</f>
        <v>MS-FSA_R6263</v>
      </c>
      <c r="B1317" s="87"/>
      <c r="C1317" s="87"/>
      <c r="D1317" s="87"/>
      <c r="E1317" s="87"/>
      <c r="F1317" s="87"/>
      <c r="G1317" s="87"/>
      <c r="H1317" s="87"/>
      <c r="I1317" s="87"/>
      <c r="J1317" s="87"/>
      <c r="K1317" s="87"/>
      <c r="L1317" s="87"/>
      <c r="M1317" s="87"/>
      <c r="N1317" s="87"/>
      <c r="O1317" s="87"/>
      <c r="P1317" s="87"/>
      <c r="Q1317" s="87"/>
      <c r="R1317" s="87"/>
      <c r="S1317" s="87">
        <f>SUM(B1317:R1317)</f>
        <v>0</v>
      </c>
      <c r="T1317" s="87">
        <f>IF(S1317=0,0,1)</f>
        <v>0</v>
      </c>
      <c r="U1317" s="87" t="b">
        <f>AND(V1317:X1317)</f>
        <v>0</v>
      </c>
      <c r="V1317" s="87" t="b">
        <f>(Requirements!K1319="Normative")</f>
        <v>1</v>
      </c>
      <c r="W1317" s="87" t="b">
        <f>AND(Requirements!L1319&lt;&gt;"Non-testable",Requirements!L1319&lt;&gt;"Deleted",Requirements!L1319&lt;&gt;"")</f>
        <v>0</v>
      </c>
      <c r="X1317" s="87" t="b">
        <f>(VLOOKUP(Requirements!I1319,Scope[[Role]:[Description]],2,FALSE)="In")</f>
        <v>1</v>
      </c>
      <c r="Y1317" s="87">
        <f>IF(U1317,T1317, 0)</f>
        <v>0</v>
      </c>
    </row>
    <row r="1318" spans="1:60">
      <c r="A1318" s="49" t="str">
        <f>Requirements!A1320</f>
        <v>MS-FSA_R6264</v>
      </c>
      <c r="B1318" s="87"/>
      <c r="C1318" s="87"/>
      <c r="D1318" s="87"/>
      <c r="E1318" s="87"/>
      <c r="F1318" s="87"/>
      <c r="G1318" s="87"/>
      <c r="H1318" s="87"/>
      <c r="I1318" s="87"/>
      <c r="J1318" s="87"/>
      <c r="K1318" s="87"/>
      <c r="L1318" s="87"/>
      <c r="M1318" s="87"/>
      <c r="N1318" s="87"/>
      <c r="O1318" s="87"/>
      <c r="P1318" s="87"/>
      <c r="Q1318" s="87"/>
      <c r="R1318" s="87"/>
      <c r="S1318" s="87">
        <f>SUM(B1318:R1318)</f>
        <v>0</v>
      </c>
      <c r="T1318" s="87">
        <f>IF(S1318=0,0,1)</f>
        <v>0</v>
      </c>
      <c r="U1318" s="87" t="b">
        <f>AND(V1318:X1318)</f>
        <v>0</v>
      </c>
      <c r="V1318" s="87" t="b">
        <f>(Requirements!K1320="Normative")</f>
        <v>1</v>
      </c>
      <c r="W1318" s="87" t="b">
        <f>AND(Requirements!L1320&lt;&gt;"Non-testable",Requirements!L1320&lt;&gt;"Deleted",Requirements!L1320&lt;&gt;"")</f>
        <v>0</v>
      </c>
      <c r="X1318" s="87" t="b">
        <f>(VLOOKUP(Requirements!I1320,Scope[[Role]:[Description]],2,FALSE)="In")</f>
        <v>1</v>
      </c>
      <c r="Y1318" s="87">
        <f>IF(U1318,T1318, 0)</f>
        <v>0</v>
      </c>
    </row>
    <row r="1319" spans="1:60">
      <c r="A1319" s="49" t="str">
        <f>Requirements!A1321</f>
        <v>MS-FSA_R6265</v>
      </c>
      <c r="B1319" s="87"/>
      <c r="C1319" s="87"/>
      <c r="D1319" s="87"/>
      <c r="E1319" s="87"/>
      <c r="F1319" s="87"/>
      <c r="G1319" s="87"/>
      <c r="H1319" s="87"/>
      <c r="I1319" s="87"/>
      <c r="J1319" s="87"/>
      <c r="K1319" s="87"/>
      <c r="L1319" s="87"/>
      <c r="M1319" s="87"/>
      <c r="N1319" s="87"/>
      <c r="O1319" s="87"/>
      <c r="P1319" s="87"/>
      <c r="Q1319" s="87"/>
      <c r="R1319" s="87"/>
      <c r="S1319" s="87">
        <f>SUM(B1319:R1319)</f>
        <v>0</v>
      </c>
      <c r="T1319" s="87">
        <f>IF(S1319=0,0,1)</f>
        <v>0</v>
      </c>
      <c r="U1319" s="87" t="b">
        <f>AND(V1319:X1319)</f>
        <v>0</v>
      </c>
      <c r="V1319" s="87" t="b">
        <f>(Requirements!K1321="Normative")</f>
        <v>1</v>
      </c>
      <c r="W1319" s="87" t="b">
        <f>AND(Requirements!L1321&lt;&gt;"Non-testable",Requirements!L1321&lt;&gt;"Deleted",Requirements!L1321&lt;&gt;"")</f>
        <v>0</v>
      </c>
      <c r="X1319" s="87" t="b">
        <f>(VLOOKUP(Requirements!I1321,Scope[[Role]:[Description]],2,FALSE)="In")</f>
        <v>1</v>
      </c>
      <c r="Y1319" s="87">
        <f>IF(U1319,T1319, 0)</f>
        <v>0</v>
      </c>
    </row>
    <row r="1320" spans="1:60">
      <c r="A1320" s="156" t="str">
        <f>Requirements!A1322</f>
        <v>MS-FSA_R6266</v>
      </c>
      <c r="B1320" s="87"/>
      <c r="C1320" s="87"/>
      <c r="D1320" s="87"/>
      <c r="E1320" s="87"/>
      <c r="F1320" s="87"/>
      <c r="G1320" s="87">
        <v>1</v>
      </c>
      <c r="H1320" s="87"/>
      <c r="I1320" s="87"/>
      <c r="J1320" s="87"/>
      <c r="K1320" s="87"/>
      <c r="L1320" s="87"/>
      <c r="M1320" s="87"/>
      <c r="N1320" s="87"/>
      <c r="O1320" s="87"/>
      <c r="P1320" s="87"/>
      <c r="Q1320" s="87"/>
      <c r="R1320" s="87"/>
      <c r="S1320" s="87">
        <f>SUM(B1320:R1320)</f>
        <v>1</v>
      </c>
      <c r="T1320" s="52">
        <f>IF(S1320=0,0,1)</f>
        <v>1</v>
      </c>
      <c r="U1320" s="52" t="b">
        <f>AND(V1320:X1320)</f>
        <v>1</v>
      </c>
      <c r="V1320" s="87" t="b">
        <f>(Requirements!K1322="Normative")</f>
        <v>1</v>
      </c>
      <c r="W1320" s="87" t="b">
        <f>AND(Requirements!L1322&lt;&gt;"Non-testable",Requirements!L1322&lt;&gt;"Deleted",Requirements!L1322&lt;&gt;"")</f>
        <v>1</v>
      </c>
      <c r="X1320" s="87" t="b">
        <f>(VLOOKUP(Requirements!I1322,Scope[[Role]:[Description]],2,FALSE)="In")</f>
        <v>1</v>
      </c>
      <c r="Y1320" s="87">
        <f>IF(U1320,T1320, 0)</f>
        <v>1</v>
      </c>
    </row>
    <row r="1321" spans="1:60">
      <c r="A1321" s="156" t="str">
        <f>Requirements!A1323</f>
        <v>MS-FSA_R6267</v>
      </c>
      <c r="B1321" s="87"/>
      <c r="C1321" s="87"/>
      <c r="D1321" s="87"/>
      <c r="E1321" s="87"/>
      <c r="F1321" s="87"/>
      <c r="G1321" s="87">
        <v>1</v>
      </c>
      <c r="H1321" s="87"/>
      <c r="I1321" s="87"/>
      <c r="J1321" s="87"/>
      <c r="K1321" s="87"/>
      <c r="L1321" s="87"/>
      <c r="M1321" s="87"/>
      <c r="N1321" s="87"/>
      <c r="O1321" s="87"/>
      <c r="P1321" s="87"/>
      <c r="Q1321" s="87"/>
      <c r="R1321" s="87"/>
      <c r="S1321" s="87">
        <f>SUM(B1321:R1321)</f>
        <v>1</v>
      </c>
      <c r="T1321" s="52">
        <f>IF(S1321=0,0,1)</f>
        <v>1</v>
      </c>
      <c r="U1321" s="52" t="b">
        <f>AND(V1321:X1321)</f>
        <v>1</v>
      </c>
      <c r="V1321" s="87" t="b">
        <f>(Requirements!K1323="Normative")</f>
        <v>1</v>
      </c>
      <c r="W1321" s="87" t="b">
        <f>AND(Requirements!L1323&lt;&gt;"Non-testable",Requirements!L1323&lt;&gt;"Deleted",Requirements!L1323&lt;&gt;"")</f>
        <v>1</v>
      </c>
      <c r="X1321" s="87" t="b">
        <f>(VLOOKUP(Requirements!I1323,Scope[[Role]:[Description]],2,FALSE)="In")</f>
        <v>1</v>
      </c>
      <c r="Y1321" s="87">
        <f>IF(U1321,T1321, 0)</f>
        <v>1</v>
      </c>
    </row>
    <row r="1322" spans="1:60">
      <c r="A1322" s="156" t="str">
        <f>Requirements!A1324</f>
        <v>MS-FSA_R6268</v>
      </c>
      <c r="B1322" s="87"/>
      <c r="C1322" s="87"/>
      <c r="D1322" s="87"/>
      <c r="E1322" s="87"/>
      <c r="F1322" s="87"/>
      <c r="G1322" s="87">
        <v>1</v>
      </c>
      <c r="H1322" s="87"/>
      <c r="I1322" s="87"/>
      <c r="J1322" s="87"/>
      <c r="K1322" s="87"/>
      <c r="L1322" s="87"/>
      <c r="M1322" s="87"/>
      <c r="N1322" s="87"/>
      <c r="O1322" s="87"/>
      <c r="P1322" s="87"/>
      <c r="Q1322" s="87"/>
      <c r="R1322" s="87"/>
      <c r="S1322" s="87">
        <f>SUM(B1322:R1322)</f>
        <v>1</v>
      </c>
      <c r="T1322" s="52">
        <f>IF(S1322=0,0,1)</f>
        <v>1</v>
      </c>
      <c r="U1322" s="52" t="b">
        <f>AND(V1322:X1322)</f>
        <v>1</v>
      </c>
      <c r="V1322" s="87" t="b">
        <f>(Requirements!K1324="Normative")</f>
        <v>1</v>
      </c>
      <c r="W1322" s="87" t="b">
        <f>AND(Requirements!L1324&lt;&gt;"Non-testable",Requirements!L1324&lt;&gt;"Deleted",Requirements!L1324&lt;&gt;"")</f>
        <v>1</v>
      </c>
      <c r="X1322" s="87" t="b">
        <f>(VLOOKUP(Requirements!I1324,Scope[[Role]:[Description]],2,FALSE)="In")</f>
        <v>1</v>
      </c>
      <c r="Y1322" s="87">
        <f>IF(U1322,T1322, 0)</f>
        <v>1</v>
      </c>
    </row>
    <row r="1323" spans="1:60">
      <c r="A1323" s="49" t="str">
        <f>Requirements!A1325</f>
        <v>MS-FSA_R6269</v>
      </c>
      <c r="B1323" s="87"/>
      <c r="C1323" s="87"/>
      <c r="D1323" s="87"/>
      <c r="E1323" s="87"/>
      <c r="F1323" s="87"/>
      <c r="G1323" s="87"/>
      <c r="H1323" s="87"/>
      <c r="I1323" s="87"/>
      <c r="J1323" s="87"/>
      <c r="K1323" s="87"/>
      <c r="L1323" s="87"/>
      <c r="M1323" s="87"/>
      <c r="N1323" s="87"/>
      <c r="O1323" s="87"/>
      <c r="P1323" s="87"/>
      <c r="Q1323" s="87"/>
      <c r="R1323" s="87"/>
      <c r="S1323" s="87">
        <f>SUM(B1323:R1323)</f>
        <v>0</v>
      </c>
      <c r="T1323" s="87">
        <f>IF(S1323=0,0,1)</f>
        <v>0</v>
      </c>
      <c r="U1323" s="87" t="b">
        <f>AND(V1323:X1323)</f>
        <v>0</v>
      </c>
      <c r="V1323" s="87" t="b">
        <f>(Requirements!K1325="Normative")</f>
        <v>1</v>
      </c>
      <c r="W1323" s="87" t="b">
        <f>AND(Requirements!L1325&lt;&gt;"Non-testable",Requirements!L1325&lt;&gt;"Deleted",Requirements!L1325&lt;&gt;"")</f>
        <v>0</v>
      </c>
      <c r="X1323" s="87" t="b">
        <f>(VLOOKUP(Requirements!I1325,Scope[[Role]:[Description]],2,FALSE)="In")</f>
        <v>1</v>
      </c>
      <c r="Y1323" s="87">
        <f>IF(U1323,T1323, 0)</f>
        <v>0</v>
      </c>
    </row>
    <row r="1324" spans="1:60">
      <c r="A1324" s="49" t="str">
        <f>Requirements!A1326</f>
        <v>MS-FSA_R6270</v>
      </c>
      <c r="B1324" s="87"/>
      <c r="C1324" s="87"/>
      <c r="D1324" s="87"/>
      <c r="E1324" s="87"/>
      <c r="F1324" s="87"/>
      <c r="G1324" s="87"/>
      <c r="H1324" s="87"/>
      <c r="I1324" s="87"/>
      <c r="J1324" s="87"/>
      <c r="K1324" s="87"/>
      <c r="L1324" s="87"/>
      <c r="M1324" s="87"/>
      <c r="N1324" s="87"/>
      <c r="O1324" s="87"/>
      <c r="P1324" s="87"/>
      <c r="Q1324" s="87"/>
      <c r="R1324" s="87"/>
      <c r="S1324" s="87">
        <f>SUM(B1324:R1324)</f>
        <v>0</v>
      </c>
      <c r="T1324" s="87">
        <f>IF(S1324=0,0,1)</f>
        <v>0</v>
      </c>
      <c r="U1324" s="87" t="b">
        <f>AND(V1324:X1324)</f>
        <v>0</v>
      </c>
      <c r="V1324" s="87" t="b">
        <f>(Requirements!K1326="Normative")</f>
        <v>1</v>
      </c>
      <c r="W1324" s="87" t="b">
        <f>AND(Requirements!L1326&lt;&gt;"Non-testable",Requirements!L1326&lt;&gt;"Deleted",Requirements!L1326&lt;&gt;"")</f>
        <v>0</v>
      </c>
      <c r="X1324" s="87" t="b">
        <f>(VLOOKUP(Requirements!I1326,Scope[[Role]:[Description]],2,FALSE)="In")</f>
        <v>1</v>
      </c>
      <c r="Y1324" s="87">
        <f>IF(U1324,T1324, 0)</f>
        <v>0</v>
      </c>
    </row>
    <row r="1325" spans="1:60">
      <c r="A1325" s="49" t="str">
        <f>Requirements!A1327</f>
        <v>MS-FSA_R6271</v>
      </c>
      <c r="B1325" s="87"/>
      <c r="C1325" s="87"/>
      <c r="D1325" s="87"/>
      <c r="E1325" s="87"/>
      <c r="F1325" s="87"/>
      <c r="G1325" s="87"/>
      <c r="H1325" s="87"/>
      <c r="I1325" s="87"/>
      <c r="J1325" s="87"/>
      <c r="K1325" s="87"/>
      <c r="L1325" s="87"/>
      <c r="M1325" s="87"/>
      <c r="N1325" s="87"/>
      <c r="O1325" s="87"/>
      <c r="P1325" s="87"/>
      <c r="Q1325" s="87"/>
      <c r="R1325" s="87"/>
      <c r="S1325" s="87">
        <f>SUM(B1325:R1325)</f>
        <v>0</v>
      </c>
      <c r="T1325" s="87">
        <f>IF(S1325=0,0,1)</f>
        <v>0</v>
      </c>
      <c r="U1325" s="87" t="b">
        <f>AND(V1325:X1325)</f>
        <v>0</v>
      </c>
      <c r="V1325" s="87" t="b">
        <f>(Requirements!K1327="Normative")</f>
        <v>1</v>
      </c>
      <c r="W1325" s="87" t="b">
        <f>AND(Requirements!L1327&lt;&gt;"Non-testable",Requirements!L1327&lt;&gt;"Deleted",Requirements!L1327&lt;&gt;"")</f>
        <v>0</v>
      </c>
      <c r="X1325" s="87" t="b">
        <f>(VLOOKUP(Requirements!I1327,Scope[[Role]:[Description]],2,FALSE)="In")</f>
        <v>1</v>
      </c>
      <c r="Y1325" s="87">
        <f>IF(U1325,T1325, 0)</f>
        <v>0</v>
      </c>
    </row>
    <row r="1326" spans="1:60">
      <c r="A1326" s="155" t="str">
        <f>Requirements!A1328</f>
        <v>MS-FSA_R60271</v>
      </c>
      <c r="B1326" s="51"/>
      <c r="C1326" s="51"/>
      <c r="D1326" s="51"/>
      <c r="E1326" s="51"/>
      <c r="F1326" s="51"/>
      <c r="G1326" s="51"/>
      <c r="H1326" s="51"/>
      <c r="I1326" s="51"/>
      <c r="J1326" s="51"/>
      <c r="K1326" s="51"/>
      <c r="L1326" s="51"/>
      <c r="M1326" s="51"/>
      <c r="N1326" s="51"/>
      <c r="O1326" s="51"/>
      <c r="P1326" s="51"/>
      <c r="Q1326" s="51"/>
      <c r="R1326" s="51"/>
      <c r="S1326" s="51">
        <f>SUM(B1326:R1326)</f>
        <v>0</v>
      </c>
      <c r="T1326" s="51">
        <f>IF(S1326=0,0,1)</f>
        <v>0</v>
      </c>
      <c r="U1326" s="51" t="b">
        <f>AND(V1326:X1326)</f>
        <v>0</v>
      </c>
      <c r="V1326" s="51" t="b">
        <f>(Requirements!K1328="Normative")</f>
        <v>0</v>
      </c>
      <c r="W1326" s="51" t="b">
        <f>AND(Requirements!L1328&lt;&gt;"Non-testable",Requirements!L1328&lt;&gt;"Deleted",Requirements!L1328&lt;&gt;"")</f>
        <v>0</v>
      </c>
      <c r="X1326" s="51" t="b">
        <f>(VLOOKUP(Requirements!I1328,Scope[[Role]:[Description]],2,FALSE)="In")</f>
        <v>1</v>
      </c>
      <c r="Y1326" s="51">
        <f>IF(U1326,T1326, 0)</f>
        <v>0</v>
      </c>
      <c r="Z1326" s="50"/>
      <c r="AA1326" s="50"/>
      <c r="AB1326" s="50"/>
      <c r="AC1326" s="50"/>
      <c r="AD1326" s="50"/>
      <c r="AE1326" s="50"/>
      <c r="AF1326" s="50"/>
      <c r="AG1326" s="50"/>
      <c r="AH1326" s="50"/>
      <c r="AI1326" s="50"/>
      <c r="AJ1326" s="50"/>
      <c r="AK1326" s="50"/>
      <c r="AL1326" s="50"/>
      <c r="AM1326" s="50"/>
      <c r="AN1326" s="50"/>
      <c r="AO1326" s="50"/>
      <c r="AP1326" s="50"/>
      <c r="AQ1326" s="50"/>
      <c r="AR1326" s="50"/>
      <c r="AS1326" s="50"/>
      <c r="AT1326" s="50"/>
      <c r="AU1326" s="50"/>
      <c r="AV1326" s="50"/>
      <c r="AW1326" s="50"/>
      <c r="AX1326" s="50"/>
      <c r="AY1326" s="50"/>
      <c r="AZ1326" s="50"/>
      <c r="BA1326" s="50"/>
      <c r="BB1326" s="50"/>
      <c r="BC1326" s="50"/>
      <c r="BD1326" s="50"/>
      <c r="BE1326" s="50"/>
      <c r="BF1326" s="50"/>
      <c r="BG1326" s="50"/>
      <c r="BH1326" s="50"/>
    </row>
    <row r="1327" spans="1:60">
      <c r="A1327" s="156" t="str">
        <f>Requirements!A1329</f>
        <v>MS-FSA_R6272</v>
      </c>
      <c r="B1327" s="87"/>
      <c r="C1327" s="87"/>
      <c r="D1327" s="87"/>
      <c r="E1327" s="87"/>
      <c r="F1327" s="87"/>
      <c r="G1327" s="87">
        <v>1</v>
      </c>
      <c r="H1327" s="87"/>
      <c r="I1327" s="87"/>
      <c r="J1327" s="87"/>
      <c r="K1327" s="87"/>
      <c r="L1327" s="87"/>
      <c r="M1327" s="87"/>
      <c r="N1327" s="87"/>
      <c r="O1327" s="87"/>
      <c r="P1327" s="87"/>
      <c r="Q1327" s="87"/>
      <c r="R1327" s="87"/>
      <c r="S1327" s="87">
        <f>SUM(B1327:R1327)</f>
        <v>1</v>
      </c>
      <c r="T1327" s="52">
        <f>IF(S1327=0,0,1)</f>
        <v>1</v>
      </c>
      <c r="U1327" s="52" t="b">
        <f>AND(V1327:X1327)</f>
        <v>1</v>
      </c>
      <c r="V1327" s="87" t="b">
        <f>(Requirements!K1329="Normative")</f>
        <v>1</v>
      </c>
      <c r="W1327" s="87" t="b">
        <f>AND(Requirements!L1329&lt;&gt;"Non-testable",Requirements!L1329&lt;&gt;"Deleted",Requirements!L1329&lt;&gt;"")</f>
        <v>1</v>
      </c>
      <c r="X1327" s="87" t="b">
        <f>(VLOOKUP(Requirements!I1329,Scope[[Role]:[Description]],2,FALSE)="In")</f>
        <v>1</v>
      </c>
      <c r="Y1327" s="87">
        <f>IF(U1327,T1327, 0)</f>
        <v>1</v>
      </c>
    </row>
    <row r="1328" spans="1:60">
      <c r="A1328" s="157" t="str">
        <f>Requirements!A1330</f>
        <v>MS-FSA_R6273</v>
      </c>
      <c r="B1328" s="87"/>
      <c r="C1328" s="87"/>
      <c r="D1328" s="87"/>
      <c r="E1328" s="87"/>
      <c r="F1328" s="87"/>
      <c r="G1328" s="87"/>
      <c r="H1328" s="87"/>
      <c r="I1328" s="87"/>
      <c r="J1328" s="87"/>
      <c r="K1328" s="87"/>
      <c r="L1328" s="87"/>
      <c r="M1328" s="87"/>
      <c r="N1328" s="87"/>
      <c r="O1328" s="87"/>
      <c r="P1328" s="87"/>
      <c r="Q1328" s="87"/>
      <c r="R1328" s="87"/>
      <c r="S1328" s="87">
        <f>SUM(B1328:R1328)</f>
        <v>0</v>
      </c>
      <c r="T1328" s="77">
        <f>IF(S1328=0,0,1)</f>
        <v>0</v>
      </c>
      <c r="U1328" s="77" t="b">
        <f>AND(V1328:X1328)</f>
        <v>1</v>
      </c>
      <c r="V1328" s="87" t="b">
        <f>(Requirements!K1330="Normative")</f>
        <v>1</v>
      </c>
      <c r="W1328" s="87" t="b">
        <f>AND(Requirements!L1330&lt;&gt;"Non-testable",Requirements!L1330&lt;&gt;"Deleted",Requirements!L1330&lt;&gt;"")</f>
        <v>1</v>
      </c>
      <c r="X1328" s="87" t="b">
        <f>(VLOOKUP(Requirements!I1330,Scope[[Role]:[Description]],2,FALSE)="In")</f>
        <v>1</v>
      </c>
      <c r="Y1328" s="87">
        <f>IF(U1328,T1328, 0)</f>
        <v>0</v>
      </c>
    </row>
    <row r="1329" spans="1:25">
      <c r="A1329" s="49" t="str">
        <f>Requirements!A1331</f>
        <v>MS-FSA_R6274</v>
      </c>
      <c r="B1329" s="87"/>
      <c r="C1329" s="87"/>
      <c r="D1329" s="87"/>
      <c r="E1329" s="87"/>
      <c r="F1329" s="87"/>
      <c r="G1329" s="87"/>
      <c r="H1329" s="87"/>
      <c r="I1329" s="87"/>
      <c r="J1329" s="87"/>
      <c r="K1329" s="87"/>
      <c r="L1329" s="87"/>
      <c r="M1329" s="87"/>
      <c r="N1329" s="87"/>
      <c r="O1329" s="87"/>
      <c r="P1329" s="87"/>
      <c r="Q1329" s="87"/>
      <c r="R1329" s="87"/>
      <c r="S1329" s="87">
        <f>SUM(B1329:R1329)</f>
        <v>0</v>
      </c>
      <c r="T1329" s="87">
        <f>IF(S1329=0,0,1)</f>
        <v>0</v>
      </c>
      <c r="U1329" s="87" t="b">
        <f>AND(V1329:X1329)</f>
        <v>0</v>
      </c>
      <c r="V1329" s="87" t="b">
        <f>(Requirements!K1331="Normative")</f>
        <v>0</v>
      </c>
      <c r="W1329" s="87" t="b">
        <f>AND(Requirements!L1331&lt;&gt;"Non-testable",Requirements!L1331&lt;&gt;"Deleted",Requirements!L1331&lt;&gt;"")</f>
        <v>1</v>
      </c>
      <c r="X1329" s="87" t="b">
        <f>(VLOOKUP(Requirements!I1331,Scope[[Role]:[Description]],2,FALSE)="In")</f>
        <v>1</v>
      </c>
      <c r="Y1329" s="87">
        <f>IF(U1329,T1329, 0)</f>
        <v>0</v>
      </c>
    </row>
    <row r="1330" spans="1:25">
      <c r="A1330" s="49" t="str">
        <f>Requirements!A1332</f>
        <v>MS-FSA_R6275</v>
      </c>
      <c r="B1330" s="87"/>
      <c r="C1330" s="87"/>
      <c r="D1330" s="87"/>
      <c r="E1330" s="87"/>
      <c r="F1330" s="87"/>
      <c r="G1330" s="87"/>
      <c r="H1330" s="87"/>
      <c r="I1330" s="87"/>
      <c r="J1330" s="87"/>
      <c r="K1330" s="87"/>
      <c r="L1330" s="87"/>
      <c r="M1330" s="87"/>
      <c r="N1330" s="87"/>
      <c r="O1330" s="87"/>
      <c r="P1330" s="87"/>
      <c r="Q1330" s="87"/>
      <c r="R1330" s="87"/>
      <c r="S1330" s="87">
        <f>SUM(B1330:R1330)</f>
        <v>0</v>
      </c>
      <c r="T1330" s="87">
        <f>IF(S1330=0,0,1)</f>
        <v>0</v>
      </c>
      <c r="U1330" s="87" t="b">
        <f>AND(V1330:X1330)</f>
        <v>0</v>
      </c>
      <c r="V1330" s="87" t="b">
        <f>(Requirements!K1332="Normative")</f>
        <v>0</v>
      </c>
      <c r="W1330" s="87" t="b">
        <f>AND(Requirements!L1332&lt;&gt;"Non-testable",Requirements!L1332&lt;&gt;"Deleted",Requirements!L1332&lt;&gt;"")</f>
        <v>1</v>
      </c>
      <c r="X1330" s="87" t="b">
        <f>(VLOOKUP(Requirements!I1332,Scope[[Role]:[Description]],2,FALSE)="In")</f>
        <v>1</v>
      </c>
      <c r="Y1330" s="87">
        <f>IF(U1330,T1330, 0)</f>
        <v>0</v>
      </c>
    </row>
    <row r="1331" spans="1:25">
      <c r="A1331" s="157" t="str">
        <f>Requirements!A1333</f>
        <v>MS-FSA_R6276</v>
      </c>
      <c r="B1331" s="87"/>
      <c r="C1331" s="87"/>
      <c r="D1331" s="87"/>
      <c r="E1331" s="87"/>
      <c r="F1331" s="87"/>
      <c r="G1331" s="87"/>
      <c r="H1331" s="87"/>
      <c r="I1331" s="87"/>
      <c r="J1331" s="87"/>
      <c r="K1331" s="87"/>
      <c r="L1331" s="87"/>
      <c r="M1331" s="87"/>
      <c r="N1331" s="87"/>
      <c r="O1331" s="87"/>
      <c r="P1331" s="87"/>
      <c r="Q1331" s="87"/>
      <c r="R1331" s="87"/>
      <c r="S1331" s="87">
        <f>SUM(B1331:R1331)</f>
        <v>0</v>
      </c>
      <c r="T1331" s="77">
        <f>IF(S1331=0,0,1)</f>
        <v>0</v>
      </c>
      <c r="U1331" s="77" t="b">
        <f>AND(V1331:X1331)</f>
        <v>1</v>
      </c>
      <c r="V1331" s="87" t="b">
        <f>(Requirements!K1333="Normative")</f>
        <v>1</v>
      </c>
      <c r="W1331" s="87" t="b">
        <f>AND(Requirements!L1333&lt;&gt;"Non-testable",Requirements!L1333&lt;&gt;"Deleted",Requirements!L1333&lt;&gt;"")</f>
        <v>1</v>
      </c>
      <c r="X1331" s="87" t="b">
        <f>(VLOOKUP(Requirements!I1333,Scope[[Role]:[Description]],2,FALSE)="In")</f>
        <v>1</v>
      </c>
      <c r="Y1331" s="87">
        <f>IF(U1331,T1331, 0)</f>
        <v>0</v>
      </c>
    </row>
    <row r="1332" spans="1:25">
      <c r="A1332" s="49" t="str">
        <f>Requirements!A1334</f>
        <v>MS-FSA_R6277</v>
      </c>
      <c r="B1332" s="87"/>
      <c r="C1332" s="87"/>
      <c r="D1332" s="87"/>
      <c r="E1332" s="87"/>
      <c r="F1332" s="87"/>
      <c r="G1332" s="87"/>
      <c r="H1332" s="87"/>
      <c r="I1332" s="87"/>
      <c r="J1332" s="87"/>
      <c r="K1332" s="87"/>
      <c r="L1332" s="87"/>
      <c r="M1332" s="87"/>
      <c r="N1332" s="87"/>
      <c r="O1332" s="87"/>
      <c r="P1332" s="87"/>
      <c r="Q1332" s="87"/>
      <c r="R1332" s="87"/>
      <c r="S1332" s="87">
        <f>SUM(B1332:R1332)</f>
        <v>0</v>
      </c>
      <c r="T1332" s="87">
        <f>IF(S1332=0,0,1)</f>
        <v>0</v>
      </c>
      <c r="U1332" s="87" t="b">
        <f>AND(V1332:X1332)</f>
        <v>0</v>
      </c>
      <c r="V1332" s="87" t="b">
        <f>(Requirements!K1334="Normative")</f>
        <v>0</v>
      </c>
      <c r="W1332" s="87" t="b">
        <f>AND(Requirements!L1334&lt;&gt;"Non-testable",Requirements!L1334&lt;&gt;"Deleted",Requirements!L1334&lt;&gt;"")</f>
        <v>1</v>
      </c>
      <c r="X1332" s="87" t="b">
        <f>(VLOOKUP(Requirements!I1334,Scope[[Role]:[Description]],2,FALSE)="In")</f>
        <v>1</v>
      </c>
      <c r="Y1332" s="87">
        <f>IF(U1332,T1332, 0)</f>
        <v>0</v>
      </c>
    </row>
    <row r="1333" spans="1:25">
      <c r="A1333" s="49" t="str">
        <f>Requirements!A1335</f>
        <v>MS-FSA_R6278</v>
      </c>
      <c r="B1333" s="87"/>
      <c r="C1333" s="87"/>
      <c r="D1333" s="87"/>
      <c r="E1333" s="87"/>
      <c r="F1333" s="87"/>
      <c r="G1333" s="87"/>
      <c r="H1333" s="87"/>
      <c r="I1333" s="87"/>
      <c r="J1333" s="87"/>
      <c r="K1333" s="87"/>
      <c r="L1333" s="87"/>
      <c r="M1333" s="87"/>
      <c r="N1333" s="87"/>
      <c r="O1333" s="87"/>
      <c r="P1333" s="87"/>
      <c r="Q1333" s="87"/>
      <c r="R1333" s="87"/>
      <c r="S1333" s="87">
        <f>SUM(B1333:R1333)</f>
        <v>0</v>
      </c>
      <c r="T1333" s="87">
        <f>IF(S1333=0,0,1)</f>
        <v>0</v>
      </c>
      <c r="U1333" s="87" t="b">
        <f>AND(V1333:X1333)</f>
        <v>0</v>
      </c>
      <c r="V1333" s="87" t="b">
        <f>(Requirements!K1335="Normative")</f>
        <v>0</v>
      </c>
      <c r="W1333" s="87" t="b">
        <f>AND(Requirements!L1335&lt;&gt;"Non-testable",Requirements!L1335&lt;&gt;"Deleted",Requirements!L1335&lt;&gt;"")</f>
        <v>1</v>
      </c>
      <c r="X1333" s="87" t="b">
        <f>(VLOOKUP(Requirements!I1335,Scope[[Role]:[Description]],2,FALSE)="In")</f>
        <v>1</v>
      </c>
      <c r="Y1333" s="87">
        <f>IF(U1333,T1333, 0)</f>
        <v>0</v>
      </c>
    </row>
    <row r="1334" spans="1:25">
      <c r="A1334" s="156" t="str">
        <f>Requirements!A1336</f>
        <v>MS-FSA_R6279</v>
      </c>
      <c r="B1334" s="87"/>
      <c r="C1334" s="87"/>
      <c r="D1334" s="87"/>
      <c r="E1334" s="87"/>
      <c r="F1334" s="87"/>
      <c r="G1334" s="87">
        <v>1</v>
      </c>
      <c r="H1334" s="87"/>
      <c r="I1334" s="87"/>
      <c r="J1334" s="87"/>
      <c r="K1334" s="87"/>
      <c r="L1334" s="87"/>
      <c r="M1334" s="87"/>
      <c r="N1334" s="87"/>
      <c r="O1334" s="87"/>
      <c r="P1334" s="87"/>
      <c r="Q1334" s="87"/>
      <c r="R1334" s="87"/>
      <c r="S1334" s="87">
        <f>SUM(B1334:R1334)</f>
        <v>1</v>
      </c>
      <c r="T1334" s="52">
        <f>IF(S1334=0,0,1)</f>
        <v>1</v>
      </c>
      <c r="U1334" s="52" t="b">
        <f>AND(V1334:X1334)</f>
        <v>1</v>
      </c>
      <c r="V1334" s="87" t="b">
        <f>(Requirements!K1336="Normative")</f>
        <v>1</v>
      </c>
      <c r="W1334" s="87" t="b">
        <f>AND(Requirements!L1336&lt;&gt;"Non-testable",Requirements!L1336&lt;&gt;"Deleted",Requirements!L1336&lt;&gt;"")</f>
        <v>1</v>
      </c>
      <c r="X1334" s="87" t="b">
        <f>(VLOOKUP(Requirements!I1336,Scope[[Role]:[Description]],2,FALSE)="In")</f>
        <v>1</v>
      </c>
      <c r="Y1334" s="87">
        <f>IF(U1334,T1334, 0)</f>
        <v>1</v>
      </c>
    </row>
    <row r="1335" spans="1:25">
      <c r="A1335" s="156" t="str">
        <f>Requirements!A1337</f>
        <v>MS-FSA_R6280</v>
      </c>
      <c r="B1335" s="87"/>
      <c r="C1335" s="87"/>
      <c r="D1335" s="87"/>
      <c r="E1335" s="87"/>
      <c r="F1335" s="87"/>
      <c r="G1335" s="87">
        <v>1</v>
      </c>
      <c r="H1335" s="87"/>
      <c r="I1335" s="87"/>
      <c r="J1335" s="87"/>
      <c r="K1335" s="87"/>
      <c r="L1335" s="87"/>
      <c r="M1335" s="87"/>
      <c r="N1335" s="87"/>
      <c r="O1335" s="87"/>
      <c r="P1335" s="87"/>
      <c r="Q1335" s="87"/>
      <c r="R1335" s="87"/>
      <c r="S1335" s="87">
        <f>SUM(B1335:R1335)</f>
        <v>1</v>
      </c>
      <c r="T1335" s="52">
        <f>IF(S1335=0,0,1)</f>
        <v>1</v>
      </c>
      <c r="U1335" s="52" t="b">
        <f>AND(V1335:X1335)</f>
        <v>1</v>
      </c>
      <c r="V1335" s="87" t="b">
        <f>(Requirements!K1337="Normative")</f>
        <v>1</v>
      </c>
      <c r="W1335" s="87" t="b">
        <f>AND(Requirements!L1337&lt;&gt;"Non-testable",Requirements!L1337&lt;&gt;"Deleted",Requirements!L1337&lt;&gt;"")</f>
        <v>1</v>
      </c>
      <c r="X1335" s="87" t="b">
        <f>(VLOOKUP(Requirements!I1337,Scope[[Role]:[Description]],2,FALSE)="In")</f>
        <v>1</v>
      </c>
      <c r="Y1335" s="87">
        <f>IF(U1335,T1335, 0)</f>
        <v>1</v>
      </c>
    </row>
    <row r="1336" spans="1:25">
      <c r="A1336" s="49" t="str">
        <f>Requirements!A1338</f>
        <v>MS-FSA_R6281</v>
      </c>
      <c r="B1336" s="87"/>
      <c r="C1336" s="87"/>
      <c r="D1336" s="87"/>
      <c r="E1336" s="87"/>
      <c r="F1336" s="87"/>
      <c r="G1336" s="87"/>
      <c r="H1336" s="87"/>
      <c r="I1336" s="87"/>
      <c r="J1336" s="87"/>
      <c r="K1336" s="87"/>
      <c r="L1336" s="87"/>
      <c r="M1336" s="87"/>
      <c r="N1336" s="87"/>
      <c r="O1336" s="87"/>
      <c r="P1336" s="87"/>
      <c r="Q1336" s="87"/>
      <c r="R1336" s="87"/>
      <c r="S1336" s="87">
        <f>SUM(B1336:R1336)</f>
        <v>0</v>
      </c>
      <c r="T1336" s="87">
        <f>IF(S1336=0,0,1)</f>
        <v>0</v>
      </c>
      <c r="U1336" s="87" t="b">
        <f>AND(V1336:X1336)</f>
        <v>0</v>
      </c>
      <c r="V1336" s="87" t="b">
        <f>(Requirements!K1338="Normative")</f>
        <v>1</v>
      </c>
      <c r="W1336" s="87" t="b">
        <f>AND(Requirements!L1338&lt;&gt;"Non-testable",Requirements!L1338&lt;&gt;"Deleted",Requirements!L1338&lt;&gt;"")</f>
        <v>0</v>
      </c>
      <c r="X1336" s="87" t="b">
        <f>(VLOOKUP(Requirements!I1338,Scope[[Role]:[Description]],2,FALSE)="In")</f>
        <v>1</v>
      </c>
      <c r="Y1336" s="87">
        <f>IF(U1336,T1336, 0)</f>
        <v>0</v>
      </c>
    </row>
    <row r="1337" spans="1:25">
      <c r="A1337" s="49" t="str">
        <f>Requirements!A1339</f>
        <v>MS-FSA_R6282</v>
      </c>
      <c r="B1337" s="87"/>
      <c r="C1337" s="87"/>
      <c r="D1337" s="87"/>
      <c r="E1337" s="87"/>
      <c r="F1337" s="87"/>
      <c r="G1337" s="87"/>
      <c r="H1337" s="87"/>
      <c r="I1337" s="87"/>
      <c r="J1337" s="87"/>
      <c r="K1337" s="87"/>
      <c r="L1337" s="87"/>
      <c r="M1337" s="87"/>
      <c r="N1337" s="87"/>
      <c r="O1337" s="87"/>
      <c r="P1337" s="87"/>
      <c r="Q1337" s="87"/>
      <c r="R1337" s="87"/>
      <c r="S1337" s="87">
        <f>SUM(B1337:R1337)</f>
        <v>0</v>
      </c>
      <c r="T1337" s="87">
        <f>IF(S1337=0,0,1)</f>
        <v>0</v>
      </c>
      <c r="U1337" s="87" t="b">
        <f>AND(V1337:X1337)</f>
        <v>0</v>
      </c>
      <c r="V1337" s="87" t="b">
        <f>(Requirements!K1339="Normative")</f>
        <v>1</v>
      </c>
      <c r="W1337" s="87" t="b">
        <f>AND(Requirements!L1339&lt;&gt;"Non-testable",Requirements!L1339&lt;&gt;"Deleted",Requirements!L1339&lt;&gt;"")</f>
        <v>0</v>
      </c>
      <c r="X1337" s="87" t="b">
        <f>(VLOOKUP(Requirements!I1339,Scope[[Role]:[Description]],2,FALSE)="In")</f>
        <v>1</v>
      </c>
      <c r="Y1337" s="87">
        <f>IF(U1337,T1337, 0)</f>
        <v>0</v>
      </c>
    </row>
    <row r="1338" spans="1:25">
      <c r="A1338" s="49" t="str">
        <f>Requirements!A1340</f>
        <v>MS-FSA_R6283</v>
      </c>
      <c r="B1338" s="87"/>
      <c r="C1338" s="87"/>
      <c r="D1338" s="87"/>
      <c r="E1338" s="87"/>
      <c r="F1338" s="87"/>
      <c r="G1338" s="87"/>
      <c r="H1338" s="87"/>
      <c r="I1338" s="87"/>
      <c r="J1338" s="87"/>
      <c r="K1338" s="87"/>
      <c r="L1338" s="87"/>
      <c r="M1338" s="87"/>
      <c r="N1338" s="87"/>
      <c r="O1338" s="87"/>
      <c r="P1338" s="87"/>
      <c r="Q1338" s="87"/>
      <c r="R1338" s="87"/>
      <c r="S1338" s="87">
        <f>SUM(B1338:R1338)</f>
        <v>0</v>
      </c>
      <c r="T1338" s="87">
        <f>IF(S1338=0,0,1)</f>
        <v>0</v>
      </c>
      <c r="U1338" s="87" t="b">
        <f>AND(V1338:X1338)</f>
        <v>0</v>
      </c>
      <c r="V1338" s="87" t="b">
        <f>(Requirements!K1340="Normative")</f>
        <v>1</v>
      </c>
      <c r="W1338" s="87" t="b">
        <f>AND(Requirements!L1340&lt;&gt;"Non-testable",Requirements!L1340&lt;&gt;"Deleted",Requirements!L1340&lt;&gt;"")</f>
        <v>0</v>
      </c>
      <c r="X1338" s="87" t="b">
        <f>(VLOOKUP(Requirements!I1340,Scope[[Role]:[Description]],2,FALSE)="In")</f>
        <v>1</v>
      </c>
      <c r="Y1338" s="87">
        <f>IF(U1338,T1338, 0)</f>
        <v>0</v>
      </c>
    </row>
    <row r="1339" spans="1:25">
      <c r="A1339" s="49" t="str">
        <f>Requirements!A1341</f>
        <v>MS-FSA_R6284</v>
      </c>
      <c r="B1339" s="87"/>
      <c r="C1339" s="87"/>
      <c r="D1339" s="87"/>
      <c r="E1339" s="87"/>
      <c r="F1339" s="87"/>
      <c r="G1339" s="87"/>
      <c r="H1339" s="87"/>
      <c r="I1339" s="87"/>
      <c r="J1339" s="87"/>
      <c r="K1339" s="87"/>
      <c r="L1339" s="87"/>
      <c r="M1339" s="87"/>
      <c r="N1339" s="87"/>
      <c r="O1339" s="87"/>
      <c r="P1339" s="87"/>
      <c r="Q1339" s="87"/>
      <c r="R1339" s="87"/>
      <c r="S1339" s="87">
        <f>SUM(B1339:R1339)</f>
        <v>0</v>
      </c>
      <c r="T1339" s="87">
        <f>IF(S1339=0,0,1)</f>
        <v>0</v>
      </c>
      <c r="U1339" s="87" t="b">
        <f>AND(V1339:X1339)</f>
        <v>0</v>
      </c>
      <c r="V1339" s="87" t="b">
        <f>(Requirements!K1341="Normative")</f>
        <v>1</v>
      </c>
      <c r="W1339" s="87" t="b">
        <f>AND(Requirements!L1341&lt;&gt;"Non-testable",Requirements!L1341&lt;&gt;"Deleted",Requirements!L1341&lt;&gt;"")</f>
        <v>0</v>
      </c>
      <c r="X1339" s="87" t="b">
        <f>(VLOOKUP(Requirements!I1341,Scope[[Role]:[Description]],2,FALSE)="In")</f>
        <v>1</v>
      </c>
      <c r="Y1339" s="87">
        <f>IF(U1339,T1339, 0)</f>
        <v>0</v>
      </c>
    </row>
    <row r="1340" spans="1:25">
      <c r="A1340" s="49" t="str">
        <f>Requirements!A1342</f>
        <v>MS-FSA_R6285</v>
      </c>
      <c r="B1340" s="87"/>
      <c r="C1340" s="87"/>
      <c r="D1340" s="87"/>
      <c r="E1340" s="87"/>
      <c r="F1340" s="87"/>
      <c r="G1340" s="87"/>
      <c r="H1340" s="87"/>
      <c r="I1340" s="87"/>
      <c r="J1340" s="87"/>
      <c r="K1340" s="87"/>
      <c r="L1340" s="87"/>
      <c r="M1340" s="87"/>
      <c r="N1340" s="87"/>
      <c r="O1340" s="87"/>
      <c r="P1340" s="87"/>
      <c r="Q1340" s="87"/>
      <c r="R1340" s="87"/>
      <c r="S1340" s="87">
        <f>SUM(B1340:R1340)</f>
        <v>0</v>
      </c>
      <c r="T1340" s="87">
        <f>IF(S1340=0,0,1)</f>
        <v>0</v>
      </c>
      <c r="U1340" s="87" t="b">
        <f>AND(V1340:X1340)</f>
        <v>0</v>
      </c>
      <c r="V1340" s="87" t="b">
        <f>(Requirements!K1342="Normative")</f>
        <v>1</v>
      </c>
      <c r="W1340" s="87" t="b">
        <f>AND(Requirements!L1342&lt;&gt;"Non-testable",Requirements!L1342&lt;&gt;"Deleted",Requirements!L1342&lt;&gt;"")</f>
        <v>0</v>
      </c>
      <c r="X1340" s="87" t="b">
        <f>(VLOOKUP(Requirements!I1342,Scope[[Role]:[Description]],2,FALSE)="In")</f>
        <v>1</v>
      </c>
      <c r="Y1340" s="87">
        <f>IF(U1340,T1340, 0)</f>
        <v>0</v>
      </c>
    </row>
    <row r="1341" spans="1:25">
      <c r="A1341" s="156" t="str">
        <f>Requirements!A1343</f>
        <v>MS-FSA_R6286</v>
      </c>
      <c r="B1341" s="87"/>
      <c r="C1341" s="87"/>
      <c r="D1341" s="87"/>
      <c r="E1341" s="87"/>
      <c r="F1341" s="87"/>
      <c r="G1341" s="87">
        <v>1</v>
      </c>
      <c r="H1341" s="87"/>
      <c r="I1341" s="87"/>
      <c r="J1341" s="87"/>
      <c r="K1341" s="87"/>
      <c r="L1341" s="87"/>
      <c r="M1341" s="87"/>
      <c r="N1341" s="87"/>
      <c r="O1341" s="87"/>
      <c r="P1341" s="87"/>
      <c r="Q1341" s="87"/>
      <c r="R1341" s="87"/>
      <c r="S1341" s="87">
        <f>SUM(B1341:R1341)</f>
        <v>1</v>
      </c>
      <c r="T1341" s="52">
        <f>IF(S1341=0,0,1)</f>
        <v>1</v>
      </c>
      <c r="U1341" s="52" t="b">
        <f>AND(V1341:X1341)</f>
        <v>1</v>
      </c>
      <c r="V1341" s="87" t="b">
        <f>(Requirements!K1343="Normative")</f>
        <v>1</v>
      </c>
      <c r="W1341" s="87" t="b">
        <f>AND(Requirements!L1343&lt;&gt;"Non-testable",Requirements!L1343&lt;&gt;"Deleted",Requirements!L1343&lt;&gt;"")</f>
        <v>1</v>
      </c>
      <c r="X1341" s="87" t="b">
        <f>(VLOOKUP(Requirements!I1343,Scope[[Role]:[Description]],2,FALSE)="In")</f>
        <v>1</v>
      </c>
      <c r="Y1341" s="87">
        <f>IF(U1341,T1341, 0)</f>
        <v>1</v>
      </c>
    </row>
    <row r="1342" spans="1:25">
      <c r="A1342" s="156" t="str">
        <f>Requirements!A1344</f>
        <v>MS-FSA_R6287</v>
      </c>
      <c r="B1342" s="87"/>
      <c r="C1342" s="87"/>
      <c r="D1342" s="87"/>
      <c r="E1342" s="87"/>
      <c r="F1342" s="87"/>
      <c r="G1342" s="87">
        <v>1</v>
      </c>
      <c r="H1342" s="87"/>
      <c r="I1342" s="87"/>
      <c r="J1342" s="87"/>
      <c r="K1342" s="87"/>
      <c r="L1342" s="87"/>
      <c r="M1342" s="87"/>
      <c r="N1342" s="87"/>
      <c r="O1342" s="87"/>
      <c r="P1342" s="87"/>
      <c r="Q1342" s="87"/>
      <c r="R1342" s="87"/>
      <c r="S1342" s="87">
        <f>SUM(B1342:R1342)</f>
        <v>1</v>
      </c>
      <c r="T1342" s="52">
        <f>IF(S1342=0,0,1)</f>
        <v>1</v>
      </c>
      <c r="U1342" s="52" t="b">
        <f>AND(V1342:X1342)</f>
        <v>1</v>
      </c>
      <c r="V1342" s="87" t="b">
        <f>(Requirements!K1344="Normative")</f>
        <v>1</v>
      </c>
      <c r="W1342" s="87" t="b">
        <f>AND(Requirements!L1344&lt;&gt;"Non-testable",Requirements!L1344&lt;&gt;"Deleted",Requirements!L1344&lt;&gt;"")</f>
        <v>1</v>
      </c>
      <c r="X1342" s="87" t="b">
        <f>(VLOOKUP(Requirements!I1344,Scope[[Role]:[Description]],2,FALSE)="In")</f>
        <v>1</v>
      </c>
      <c r="Y1342" s="87">
        <f>IF(U1342,T1342, 0)</f>
        <v>1</v>
      </c>
    </row>
    <row r="1343" spans="1:25">
      <c r="A1343" s="156" t="str">
        <f>Requirements!A1345</f>
        <v>MS-FSA_R6288</v>
      </c>
      <c r="B1343" s="87"/>
      <c r="C1343" s="87"/>
      <c r="D1343" s="87"/>
      <c r="E1343" s="87"/>
      <c r="F1343" s="87"/>
      <c r="G1343" s="87">
        <v>1</v>
      </c>
      <c r="H1343" s="87"/>
      <c r="I1343" s="87"/>
      <c r="J1343" s="87"/>
      <c r="K1343" s="87"/>
      <c r="L1343" s="87"/>
      <c r="M1343" s="87"/>
      <c r="N1343" s="87"/>
      <c r="O1343" s="87"/>
      <c r="P1343" s="87"/>
      <c r="Q1343" s="87"/>
      <c r="R1343" s="87"/>
      <c r="S1343" s="87">
        <f>SUM(B1343:R1343)</f>
        <v>1</v>
      </c>
      <c r="T1343" s="52">
        <f>IF(S1343=0,0,1)</f>
        <v>1</v>
      </c>
      <c r="U1343" s="52" t="b">
        <f>AND(V1343:X1343)</f>
        <v>1</v>
      </c>
      <c r="V1343" s="87" t="b">
        <f>(Requirements!K1345="Normative")</f>
        <v>1</v>
      </c>
      <c r="W1343" s="87" t="b">
        <f>AND(Requirements!L1345&lt;&gt;"Non-testable",Requirements!L1345&lt;&gt;"Deleted",Requirements!L1345&lt;&gt;"")</f>
        <v>1</v>
      </c>
      <c r="X1343" s="87" t="b">
        <f>(VLOOKUP(Requirements!I1345,Scope[[Role]:[Description]],2,FALSE)="In")</f>
        <v>1</v>
      </c>
      <c r="Y1343" s="87">
        <f>IF(U1343,T1343, 0)</f>
        <v>1</v>
      </c>
    </row>
    <row r="1344" spans="1:25">
      <c r="A1344" s="156" t="str">
        <f>Requirements!A1346</f>
        <v>MS-FSA_R6289</v>
      </c>
      <c r="B1344" s="87"/>
      <c r="C1344" s="87"/>
      <c r="D1344" s="87"/>
      <c r="E1344" s="87"/>
      <c r="F1344" s="87"/>
      <c r="G1344" s="87">
        <v>1</v>
      </c>
      <c r="H1344" s="87"/>
      <c r="I1344" s="87"/>
      <c r="J1344" s="87"/>
      <c r="K1344" s="87"/>
      <c r="L1344" s="87"/>
      <c r="M1344" s="87"/>
      <c r="N1344" s="87"/>
      <c r="O1344" s="87"/>
      <c r="P1344" s="87"/>
      <c r="Q1344" s="87"/>
      <c r="R1344" s="87"/>
      <c r="S1344" s="87">
        <f>SUM(B1344:R1344)</f>
        <v>1</v>
      </c>
      <c r="T1344" s="52">
        <f>IF(S1344=0,0,1)</f>
        <v>1</v>
      </c>
      <c r="U1344" s="52" t="b">
        <f>AND(V1344:X1344)</f>
        <v>1</v>
      </c>
      <c r="V1344" s="87" t="b">
        <f>(Requirements!K1346="Normative")</f>
        <v>1</v>
      </c>
      <c r="W1344" s="87" t="b">
        <f>AND(Requirements!L1346&lt;&gt;"Non-testable",Requirements!L1346&lt;&gt;"Deleted",Requirements!L1346&lt;&gt;"")</f>
        <v>1</v>
      </c>
      <c r="X1344" s="87" t="b">
        <f>(VLOOKUP(Requirements!I1346,Scope[[Role]:[Description]],2,FALSE)="In")</f>
        <v>1</v>
      </c>
      <c r="Y1344" s="87">
        <f>IF(U1344,T1344, 0)</f>
        <v>1</v>
      </c>
    </row>
    <row r="1345" spans="1:25">
      <c r="A1345" s="156" t="str">
        <f>Requirements!A1347</f>
        <v>MS-FSA_R6290</v>
      </c>
      <c r="B1345" s="87"/>
      <c r="C1345" s="87"/>
      <c r="D1345" s="87"/>
      <c r="E1345" s="87"/>
      <c r="F1345" s="87"/>
      <c r="G1345" s="87">
        <v>1</v>
      </c>
      <c r="H1345" s="87"/>
      <c r="I1345" s="87"/>
      <c r="J1345" s="87"/>
      <c r="K1345" s="87"/>
      <c r="L1345" s="87"/>
      <c r="M1345" s="87"/>
      <c r="N1345" s="87"/>
      <c r="O1345" s="87"/>
      <c r="P1345" s="87"/>
      <c r="Q1345" s="87"/>
      <c r="R1345" s="87"/>
      <c r="S1345" s="87">
        <f>SUM(B1345:R1345)</f>
        <v>1</v>
      </c>
      <c r="T1345" s="52">
        <f>IF(S1345=0,0,1)</f>
        <v>1</v>
      </c>
      <c r="U1345" s="52" t="b">
        <f>AND(V1345:X1345)</f>
        <v>1</v>
      </c>
      <c r="V1345" s="87" t="b">
        <f>(Requirements!K1347="Normative")</f>
        <v>1</v>
      </c>
      <c r="W1345" s="87" t="b">
        <f>AND(Requirements!L1347&lt;&gt;"Non-testable",Requirements!L1347&lt;&gt;"Deleted",Requirements!L1347&lt;&gt;"")</f>
        <v>1</v>
      </c>
      <c r="X1345" s="87" t="b">
        <f>(VLOOKUP(Requirements!I1347,Scope[[Role]:[Description]],2,FALSE)="In")</f>
        <v>1</v>
      </c>
      <c r="Y1345" s="87">
        <f>IF(U1345,T1345, 0)</f>
        <v>1</v>
      </c>
    </row>
    <row r="1346" spans="1:25">
      <c r="A1346" s="156" t="str">
        <f>Requirements!A1348</f>
        <v>MS-FSA_R6291</v>
      </c>
      <c r="B1346" s="87"/>
      <c r="C1346" s="87"/>
      <c r="D1346" s="87"/>
      <c r="E1346" s="87"/>
      <c r="F1346" s="87"/>
      <c r="G1346" s="87">
        <v>1</v>
      </c>
      <c r="H1346" s="87"/>
      <c r="I1346" s="87"/>
      <c r="J1346" s="87"/>
      <c r="K1346" s="87"/>
      <c r="L1346" s="87"/>
      <c r="M1346" s="87"/>
      <c r="N1346" s="87"/>
      <c r="O1346" s="87"/>
      <c r="P1346" s="87"/>
      <c r="Q1346" s="87"/>
      <c r="R1346" s="87"/>
      <c r="S1346" s="87">
        <f>SUM(B1346:R1346)</f>
        <v>1</v>
      </c>
      <c r="T1346" s="52">
        <f>IF(S1346=0,0,1)</f>
        <v>1</v>
      </c>
      <c r="U1346" s="52" t="b">
        <f>AND(V1346:X1346)</f>
        <v>1</v>
      </c>
      <c r="V1346" s="87" t="b">
        <f>(Requirements!K1348="Normative")</f>
        <v>1</v>
      </c>
      <c r="W1346" s="87" t="b">
        <f>AND(Requirements!L1348&lt;&gt;"Non-testable",Requirements!L1348&lt;&gt;"Deleted",Requirements!L1348&lt;&gt;"")</f>
        <v>1</v>
      </c>
      <c r="X1346" s="87" t="b">
        <f>(VLOOKUP(Requirements!I1348,Scope[[Role]:[Description]],2,FALSE)="In")</f>
        <v>1</v>
      </c>
      <c r="Y1346" s="87">
        <f>IF(U1346,T1346, 0)</f>
        <v>1</v>
      </c>
    </row>
    <row r="1347" spans="1:25">
      <c r="A1347" s="157" t="str">
        <f>Requirements!A1349</f>
        <v>MS-FSA_R6292</v>
      </c>
      <c r="B1347" s="87"/>
      <c r="C1347" s="87"/>
      <c r="D1347" s="87"/>
      <c r="E1347" s="87"/>
      <c r="F1347" s="87"/>
      <c r="G1347" s="87"/>
      <c r="H1347" s="87"/>
      <c r="I1347" s="87"/>
      <c r="J1347" s="87"/>
      <c r="K1347" s="87"/>
      <c r="L1347" s="87"/>
      <c r="M1347" s="87"/>
      <c r="N1347" s="87"/>
      <c r="O1347" s="87"/>
      <c r="P1347" s="87"/>
      <c r="Q1347" s="87"/>
      <c r="R1347" s="87"/>
      <c r="S1347" s="87">
        <f>SUM(B1347:R1347)</f>
        <v>0</v>
      </c>
      <c r="T1347" s="77">
        <f>IF(S1347=0,0,1)</f>
        <v>0</v>
      </c>
      <c r="U1347" s="77" t="b">
        <f>AND(V1347:X1347)</f>
        <v>1</v>
      </c>
      <c r="V1347" s="87" t="b">
        <f>(Requirements!K1349="Normative")</f>
        <v>1</v>
      </c>
      <c r="W1347" s="87" t="b">
        <f>AND(Requirements!L1349&lt;&gt;"Non-testable",Requirements!L1349&lt;&gt;"Deleted",Requirements!L1349&lt;&gt;"")</f>
        <v>1</v>
      </c>
      <c r="X1347" s="87" t="b">
        <f>(VLOOKUP(Requirements!I1349,Scope[[Role]:[Description]],2,FALSE)="In")</f>
        <v>1</v>
      </c>
      <c r="Y1347" s="87">
        <f>IF(U1347,T1347, 0)</f>
        <v>0</v>
      </c>
    </row>
    <row r="1348" spans="1:25">
      <c r="A1348" s="49" t="str">
        <f>Requirements!A1350</f>
        <v>MS-FSA_R6293</v>
      </c>
      <c r="B1348" s="87"/>
      <c r="C1348" s="87"/>
      <c r="D1348" s="87"/>
      <c r="E1348" s="87"/>
      <c r="F1348" s="87"/>
      <c r="G1348" s="87"/>
      <c r="H1348" s="87"/>
      <c r="I1348" s="87"/>
      <c r="J1348" s="87"/>
      <c r="K1348" s="87"/>
      <c r="L1348" s="87"/>
      <c r="M1348" s="87"/>
      <c r="N1348" s="87"/>
      <c r="O1348" s="87"/>
      <c r="P1348" s="87"/>
      <c r="Q1348" s="87"/>
      <c r="R1348" s="87"/>
      <c r="S1348" s="87">
        <f>SUM(B1348:R1348)</f>
        <v>0</v>
      </c>
      <c r="T1348" s="87">
        <f>IF(S1348=0,0,1)</f>
        <v>0</v>
      </c>
      <c r="U1348" s="87" t="b">
        <f>AND(V1348:X1348)</f>
        <v>0</v>
      </c>
      <c r="V1348" s="87" t="b">
        <f>(Requirements!K1350="Normative")</f>
        <v>1</v>
      </c>
      <c r="W1348" s="87" t="b">
        <f>AND(Requirements!L1350&lt;&gt;"Non-testable",Requirements!L1350&lt;&gt;"Deleted",Requirements!L1350&lt;&gt;"")</f>
        <v>0</v>
      </c>
      <c r="X1348" s="87" t="b">
        <f>(VLOOKUP(Requirements!I1350,Scope[[Role]:[Description]],2,FALSE)="In")</f>
        <v>1</v>
      </c>
      <c r="Y1348" s="87">
        <f>IF(U1348,T1348, 0)</f>
        <v>0</v>
      </c>
    </row>
    <row r="1349" spans="1:25">
      <c r="A1349" s="49" t="str">
        <f>Requirements!A1351</f>
        <v>MS-FSA_R6294</v>
      </c>
      <c r="B1349" s="87"/>
      <c r="C1349" s="87"/>
      <c r="D1349" s="87"/>
      <c r="E1349" s="87"/>
      <c r="F1349" s="87"/>
      <c r="G1349" s="87"/>
      <c r="H1349" s="87"/>
      <c r="I1349" s="87"/>
      <c r="J1349" s="87"/>
      <c r="K1349" s="87"/>
      <c r="L1349" s="87"/>
      <c r="M1349" s="87"/>
      <c r="N1349" s="87"/>
      <c r="O1349" s="87"/>
      <c r="P1349" s="87"/>
      <c r="Q1349" s="87"/>
      <c r="R1349" s="87"/>
      <c r="S1349" s="87">
        <f>SUM(B1349:R1349)</f>
        <v>0</v>
      </c>
      <c r="T1349" s="87">
        <f>IF(S1349=0,0,1)</f>
        <v>0</v>
      </c>
      <c r="U1349" s="87" t="b">
        <f>AND(V1349:X1349)</f>
        <v>0</v>
      </c>
      <c r="V1349" s="87" t="b">
        <f>(Requirements!K1351="Normative")</f>
        <v>1</v>
      </c>
      <c r="W1349" s="87" t="b">
        <f>AND(Requirements!L1351&lt;&gt;"Non-testable",Requirements!L1351&lt;&gt;"Deleted",Requirements!L1351&lt;&gt;"")</f>
        <v>0</v>
      </c>
      <c r="X1349" s="87" t="b">
        <f>(VLOOKUP(Requirements!I1351,Scope[[Role]:[Description]],2,FALSE)="In")</f>
        <v>1</v>
      </c>
      <c r="Y1349" s="87">
        <f>IF(U1349,T1349, 0)</f>
        <v>0</v>
      </c>
    </row>
    <row r="1350" spans="1:25">
      <c r="A1350" s="49" t="str">
        <f>Requirements!A1352</f>
        <v>MS-FSA_R6295</v>
      </c>
      <c r="B1350" s="87"/>
      <c r="C1350" s="87"/>
      <c r="D1350" s="87"/>
      <c r="E1350" s="87"/>
      <c r="F1350" s="87"/>
      <c r="G1350" s="87"/>
      <c r="H1350" s="87"/>
      <c r="I1350" s="87"/>
      <c r="J1350" s="87"/>
      <c r="K1350" s="87"/>
      <c r="L1350" s="87"/>
      <c r="M1350" s="87"/>
      <c r="N1350" s="87"/>
      <c r="O1350" s="87"/>
      <c r="P1350" s="87"/>
      <c r="Q1350" s="87"/>
      <c r="R1350" s="87"/>
      <c r="S1350" s="87">
        <f>SUM(B1350:R1350)</f>
        <v>0</v>
      </c>
      <c r="T1350" s="87">
        <f>IF(S1350=0,0,1)</f>
        <v>0</v>
      </c>
      <c r="U1350" s="87" t="b">
        <f>AND(V1350:X1350)</f>
        <v>0</v>
      </c>
      <c r="V1350" s="87" t="b">
        <f>(Requirements!K1352="Normative")</f>
        <v>1</v>
      </c>
      <c r="W1350" s="87" t="b">
        <f>AND(Requirements!L1352&lt;&gt;"Non-testable",Requirements!L1352&lt;&gt;"Deleted",Requirements!L1352&lt;&gt;"")</f>
        <v>0</v>
      </c>
      <c r="X1350" s="87" t="b">
        <f>(VLOOKUP(Requirements!I1352,Scope[[Role]:[Description]],2,FALSE)="In")</f>
        <v>1</v>
      </c>
      <c r="Y1350" s="87">
        <f>IF(U1350,T1350, 0)</f>
        <v>0</v>
      </c>
    </row>
    <row r="1351" spans="1:25">
      <c r="A1351" s="49" t="str">
        <f>Requirements!A1353</f>
        <v>MS-FSA_R844</v>
      </c>
      <c r="B1351" s="87"/>
      <c r="C1351" s="87"/>
      <c r="D1351" s="87"/>
      <c r="E1351" s="87"/>
      <c r="F1351" s="87"/>
      <c r="G1351" s="87"/>
      <c r="H1351" s="87"/>
      <c r="I1351" s="87"/>
      <c r="J1351" s="87"/>
      <c r="K1351" s="87"/>
      <c r="L1351" s="87"/>
      <c r="M1351" s="87"/>
      <c r="N1351" s="87"/>
      <c r="O1351" s="87"/>
      <c r="P1351" s="87"/>
      <c r="Q1351" s="87"/>
      <c r="R1351" s="87"/>
      <c r="S1351" s="87">
        <f>SUM(B1351:R1351)</f>
        <v>0</v>
      </c>
      <c r="T1351" s="87">
        <f>IF(S1351=0,0,1)</f>
        <v>0</v>
      </c>
      <c r="U1351" s="87" t="b">
        <f>AND(V1351:X1351)</f>
        <v>0</v>
      </c>
      <c r="V1351" s="87" t="b">
        <f>(Requirements!K1353="Normative")</f>
        <v>0</v>
      </c>
      <c r="W1351" s="87" t="b">
        <f>AND(Requirements!L1353&lt;&gt;"Non-testable",Requirements!L1353&lt;&gt;"Deleted",Requirements!L1353&lt;&gt;"")</f>
        <v>1</v>
      </c>
      <c r="X1351" s="87" t="b">
        <f>(VLOOKUP(Requirements!I1353,Scope[[Role]:[Description]],2,FALSE)="In")</f>
        <v>1</v>
      </c>
      <c r="Y1351" s="87">
        <f>IF(U1351,T1351, 0)</f>
        <v>0</v>
      </c>
    </row>
    <row r="1352" spans="1:25">
      <c r="A1352" s="49" t="str">
        <f>Requirements!A1354</f>
        <v>MS-FSA_R4830</v>
      </c>
      <c r="B1352" s="87"/>
      <c r="C1352" s="87"/>
      <c r="D1352" s="87"/>
      <c r="E1352" s="87"/>
      <c r="F1352" s="87"/>
      <c r="G1352" s="87"/>
      <c r="H1352" s="87"/>
      <c r="I1352" s="87"/>
      <c r="J1352" s="87"/>
      <c r="K1352" s="87"/>
      <c r="L1352" s="87"/>
      <c r="M1352" s="87"/>
      <c r="N1352" s="87"/>
      <c r="O1352" s="87"/>
      <c r="P1352" s="87"/>
      <c r="Q1352" s="87"/>
      <c r="R1352" s="87"/>
      <c r="S1352" s="87">
        <f>SUM(B1352:R1352)</f>
        <v>0</v>
      </c>
      <c r="T1352" s="87">
        <f>IF(S1352=0,0,1)</f>
        <v>0</v>
      </c>
      <c r="U1352" s="87" t="b">
        <f>AND(V1352:X1352)</f>
        <v>0</v>
      </c>
      <c r="V1352" s="87" t="b">
        <f>(Requirements!K1354="Normative")</f>
        <v>0</v>
      </c>
      <c r="W1352" s="87" t="b">
        <f>AND(Requirements!L1354&lt;&gt;"Non-testable",Requirements!L1354&lt;&gt;"Deleted",Requirements!L1354&lt;&gt;"")</f>
        <v>1</v>
      </c>
      <c r="X1352" s="87" t="b">
        <f>(VLOOKUP(Requirements!I1354,Scope[[Role]:[Description]],2,FALSE)="In")</f>
        <v>1</v>
      </c>
      <c r="Y1352" s="87">
        <f>IF(U1352,T1352, 0)</f>
        <v>0</v>
      </c>
    </row>
    <row r="1353" spans="1:25">
      <c r="A1353" s="49" t="str">
        <f>Requirements!A1355</f>
        <v>MS-FSA_R4831</v>
      </c>
      <c r="B1353" s="87"/>
      <c r="C1353" s="87"/>
      <c r="D1353" s="87"/>
      <c r="E1353" s="87"/>
      <c r="F1353" s="87"/>
      <c r="G1353" s="87"/>
      <c r="H1353" s="87"/>
      <c r="I1353" s="87"/>
      <c r="J1353" s="87"/>
      <c r="K1353" s="87"/>
      <c r="L1353" s="87"/>
      <c r="M1353" s="87"/>
      <c r="N1353" s="87"/>
      <c r="O1353" s="87"/>
      <c r="P1353" s="87"/>
      <c r="Q1353" s="87"/>
      <c r="R1353" s="87"/>
      <c r="S1353" s="87">
        <f>SUM(B1353:R1353)</f>
        <v>0</v>
      </c>
      <c r="T1353" s="87">
        <f>IF(S1353=0,0,1)</f>
        <v>0</v>
      </c>
      <c r="U1353" s="87" t="b">
        <f>AND(V1353:X1353)</f>
        <v>0</v>
      </c>
      <c r="V1353" s="87" t="b">
        <f>(Requirements!K1355="Normative")</f>
        <v>0</v>
      </c>
      <c r="W1353" s="87" t="b">
        <f>AND(Requirements!L1355&lt;&gt;"Non-testable",Requirements!L1355&lt;&gt;"Deleted",Requirements!L1355&lt;&gt;"")</f>
        <v>1</v>
      </c>
      <c r="X1353" s="87" t="b">
        <f>(VLOOKUP(Requirements!I1355,Scope[[Role]:[Description]],2,FALSE)="In")</f>
        <v>1</v>
      </c>
      <c r="Y1353" s="87">
        <f>IF(U1353,T1353, 0)</f>
        <v>0</v>
      </c>
    </row>
    <row r="1354" spans="1:25">
      <c r="A1354" s="49" t="str">
        <f>Requirements!A1356</f>
        <v>MS-FSA_R4832</v>
      </c>
      <c r="B1354" s="87"/>
      <c r="C1354" s="87"/>
      <c r="D1354" s="87"/>
      <c r="E1354" s="87"/>
      <c r="F1354" s="87"/>
      <c r="G1354" s="87"/>
      <c r="H1354" s="87"/>
      <c r="I1354" s="87"/>
      <c r="J1354" s="87"/>
      <c r="K1354" s="87"/>
      <c r="L1354" s="87"/>
      <c r="M1354" s="87"/>
      <c r="N1354" s="87"/>
      <c r="O1354" s="87"/>
      <c r="P1354" s="87"/>
      <c r="Q1354" s="87"/>
      <c r="R1354" s="87"/>
      <c r="S1354" s="87">
        <f>SUM(B1354:R1354)</f>
        <v>0</v>
      </c>
      <c r="T1354" s="87">
        <f>IF(S1354=0,0,1)</f>
        <v>0</v>
      </c>
      <c r="U1354" s="87" t="b">
        <f>AND(V1354:X1354)</f>
        <v>0</v>
      </c>
      <c r="V1354" s="87" t="b">
        <f>(Requirements!K1356="Normative")</f>
        <v>0</v>
      </c>
      <c r="W1354" s="87" t="b">
        <f>AND(Requirements!L1356&lt;&gt;"Non-testable",Requirements!L1356&lt;&gt;"Deleted",Requirements!L1356&lt;&gt;"")</f>
        <v>1</v>
      </c>
      <c r="X1354" s="87" t="b">
        <f>(VLOOKUP(Requirements!I1356,Scope[[Role]:[Description]],2,FALSE)="In")</f>
        <v>1</v>
      </c>
      <c r="Y1354" s="87">
        <f>IF(U1354,T1354, 0)</f>
        <v>0</v>
      </c>
    </row>
    <row r="1355" spans="1:25">
      <c r="A1355" s="49" t="str">
        <f>Requirements!A1357</f>
        <v>MS-FSA_R4833</v>
      </c>
      <c r="B1355" s="87"/>
      <c r="C1355" s="87"/>
      <c r="D1355" s="87"/>
      <c r="E1355" s="87"/>
      <c r="F1355" s="87"/>
      <c r="G1355" s="87"/>
      <c r="H1355" s="87"/>
      <c r="I1355" s="87"/>
      <c r="J1355" s="87"/>
      <c r="K1355" s="87"/>
      <c r="L1355" s="87"/>
      <c r="M1355" s="87"/>
      <c r="N1355" s="87"/>
      <c r="O1355" s="87"/>
      <c r="P1355" s="87"/>
      <c r="Q1355" s="87"/>
      <c r="R1355" s="87"/>
      <c r="S1355" s="87">
        <f>SUM(B1355:R1355)</f>
        <v>0</v>
      </c>
      <c r="T1355" s="87">
        <f>IF(S1355=0,0,1)</f>
        <v>0</v>
      </c>
      <c r="U1355" s="87" t="b">
        <f>AND(V1355:X1355)</f>
        <v>0</v>
      </c>
      <c r="V1355" s="87" t="b">
        <f>(Requirements!K1357="Normative")</f>
        <v>0</v>
      </c>
      <c r="W1355" s="87" t="b">
        <f>AND(Requirements!L1357&lt;&gt;"Non-testable",Requirements!L1357&lt;&gt;"Deleted",Requirements!L1357&lt;&gt;"")</f>
        <v>1</v>
      </c>
      <c r="X1355" s="87" t="b">
        <f>(VLOOKUP(Requirements!I1357,Scope[[Role]:[Description]],2,FALSE)="In")</f>
        <v>1</v>
      </c>
      <c r="Y1355" s="87">
        <f>IF(U1355,T1355, 0)</f>
        <v>0</v>
      </c>
    </row>
    <row r="1356" spans="1:25">
      <c r="A1356" s="49" t="str">
        <f>Requirements!A1358</f>
        <v>MS-FSA_R4834</v>
      </c>
      <c r="B1356" s="87"/>
      <c r="C1356" s="87"/>
      <c r="D1356" s="87"/>
      <c r="E1356" s="87"/>
      <c r="F1356" s="87"/>
      <c r="G1356" s="87"/>
      <c r="H1356" s="87"/>
      <c r="I1356" s="87"/>
      <c r="J1356" s="87"/>
      <c r="K1356" s="87"/>
      <c r="L1356" s="87"/>
      <c r="M1356" s="87"/>
      <c r="N1356" s="87"/>
      <c r="O1356" s="87"/>
      <c r="P1356" s="87"/>
      <c r="Q1356" s="87"/>
      <c r="R1356" s="87"/>
      <c r="S1356" s="87">
        <f>SUM(B1356:R1356)</f>
        <v>0</v>
      </c>
      <c r="T1356" s="87">
        <f>IF(S1356=0,0,1)</f>
        <v>0</v>
      </c>
      <c r="U1356" s="87" t="b">
        <f>AND(V1356:X1356)</f>
        <v>0</v>
      </c>
      <c r="V1356" s="87" t="b">
        <f>(Requirements!K1358="Normative")</f>
        <v>0</v>
      </c>
      <c r="W1356" s="87" t="b">
        <f>AND(Requirements!L1358&lt;&gt;"Non-testable",Requirements!L1358&lt;&gt;"Deleted",Requirements!L1358&lt;&gt;"")</f>
        <v>1</v>
      </c>
      <c r="X1356" s="87" t="b">
        <f>(VLOOKUP(Requirements!I1358,Scope[[Role]:[Description]],2,FALSE)="In")</f>
        <v>1</v>
      </c>
      <c r="Y1356" s="87">
        <f>IF(U1356,T1356, 0)</f>
        <v>0</v>
      </c>
    </row>
    <row r="1357" spans="1:25">
      <c r="A1357" s="49" t="str">
        <f>Requirements!A1359</f>
        <v>MS-FSA_R4835</v>
      </c>
      <c r="B1357" s="87"/>
      <c r="C1357" s="87"/>
      <c r="D1357" s="87"/>
      <c r="E1357" s="87"/>
      <c r="F1357" s="87"/>
      <c r="G1357" s="87"/>
      <c r="H1357" s="87"/>
      <c r="I1357" s="87"/>
      <c r="J1357" s="87"/>
      <c r="K1357" s="87"/>
      <c r="L1357" s="87"/>
      <c r="M1357" s="87"/>
      <c r="N1357" s="87"/>
      <c r="O1357" s="87"/>
      <c r="P1357" s="87"/>
      <c r="Q1357" s="87"/>
      <c r="R1357" s="87"/>
      <c r="S1357" s="87">
        <f>SUM(B1357:R1357)</f>
        <v>0</v>
      </c>
      <c r="T1357" s="87">
        <f>IF(S1357=0,0,1)</f>
        <v>0</v>
      </c>
      <c r="U1357" s="87" t="b">
        <f>AND(V1357:X1357)</f>
        <v>0</v>
      </c>
      <c r="V1357" s="87" t="b">
        <f>(Requirements!K1359="Normative")</f>
        <v>0</v>
      </c>
      <c r="W1357" s="87" t="b">
        <f>AND(Requirements!L1359&lt;&gt;"Non-testable",Requirements!L1359&lt;&gt;"Deleted",Requirements!L1359&lt;&gt;"")</f>
        <v>1</v>
      </c>
      <c r="X1357" s="87" t="b">
        <f>(VLOOKUP(Requirements!I1359,Scope[[Role]:[Description]],2,FALSE)="In")</f>
        <v>1</v>
      </c>
      <c r="Y1357" s="87">
        <f>IF(U1357,T1357, 0)</f>
        <v>0</v>
      </c>
    </row>
    <row r="1358" spans="1:25">
      <c r="A1358" s="156" t="str">
        <f>Requirements!A1360</f>
        <v>MS-FSA_R4836</v>
      </c>
      <c r="B1358" s="87"/>
      <c r="C1358" s="87"/>
      <c r="D1358" s="87"/>
      <c r="E1358" s="87"/>
      <c r="F1358" s="87"/>
      <c r="G1358" s="87">
        <v>1</v>
      </c>
      <c r="H1358" s="87"/>
      <c r="I1358" s="87"/>
      <c r="J1358" s="87"/>
      <c r="K1358" s="87"/>
      <c r="L1358" s="87"/>
      <c r="M1358" s="87"/>
      <c r="N1358" s="87"/>
      <c r="O1358" s="87"/>
      <c r="P1358" s="87"/>
      <c r="Q1358" s="87"/>
      <c r="R1358" s="87"/>
      <c r="S1358" s="87">
        <f>SUM(B1358:R1358)</f>
        <v>1</v>
      </c>
      <c r="T1358" s="52">
        <f>IF(S1358=0,0,1)</f>
        <v>1</v>
      </c>
      <c r="U1358" s="52" t="b">
        <f>AND(V1358:X1358)</f>
        <v>1</v>
      </c>
      <c r="V1358" s="87" t="b">
        <f>(Requirements!K1360="Normative")</f>
        <v>1</v>
      </c>
      <c r="W1358" s="87" t="b">
        <f>AND(Requirements!L1360&lt;&gt;"Non-testable",Requirements!L1360&lt;&gt;"Deleted",Requirements!L1360&lt;&gt;"")</f>
        <v>1</v>
      </c>
      <c r="X1358" s="87" t="b">
        <f>(VLOOKUP(Requirements!I1360,Scope[[Role]:[Description]],2,FALSE)="In")</f>
        <v>1</v>
      </c>
      <c r="Y1358" s="87">
        <f>IF(U1358,T1358, 0)</f>
        <v>1</v>
      </c>
    </row>
    <row r="1359" spans="1:25">
      <c r="A1359" s="49" t="str">
        <f>Requirements!A1361</f>
        <v>MS-FSA_R4837</v>
      </c>
      <c r="B1359" s="87"/>
      <c r="C1359" s="87"/>
      <c r="D1359" s="87"/>
      <c r="E1359" s="87"/>
      <c r="F1359" s="87"/>
      <c r="G1359" s="87"/>
      <c r="H1359" s="87"/>
      <c r="I1359" s="87"/>
      <c r="J1359" s="87"/>
      <c r="K1359" s="87"/>
      <c r="L1359" s="87"/>
      <c r="M1359" s="87"/>
      <c r="N1359" s="87"/>
      <c r="O1359" s="87"/>
      <c r="P1359" s="87"/>
      <c r="Q1359" s="87"/>
      <c r="R1359" s="87"/>
      <c r="S1359" s="87">
        <f>SUM(B1359:R1359)</f>
        <v>0</v>
      </c>
      <c r="T1359" s="87">
        <f>IF(S1359=0,0,1)</f>
        <v>0</v>
      </c>
      <c r="U1359" s="87" t="b">
        <f>AND(V1359:X1359)</f>
        <v>0</v>
      </c>
      <c r="V1359" s="87" t="b">
        <f>(Requirements!K1361="Normative")</f>
        <v>0</v>
      </c>
      <c r="W1359" s="87" t="b">
        <f>AND(Requirements!L1361&lt;&gt;"Non-testable",Requirements!L1361&lt;&gt;"Deleted",Requirements!L1361&lt;&gt;"")</f>
        <v>1</v>
      </c>
      <c r="X1359" s="87" t="b">
        <f>(VLOOKUP(Requirements!I1361,Scope[[Role]:[Description]],2,FALSE)="In")</f>
        <v>1</v>
      </c>
      <c r="Y1359" s="87">
        <f>IF(U1359,T1359, 0)</f>
        <v>0</v>
      </c>
    </row>
    <row r="1360" spans="1:25">
      <c r="A1360" s="49" t="str">
        <f>Requirements!A1362</f>
        <v>MS-FSA_R845</v>
      </c>
      <c r="B1360" s="87"/>
      <c r="C1360" s="87"/>
      <c r="D1360" s="87"/>
      <c r="E1360" s="87"/>
      <c r="F1360" s="87"/>
      <c r="G1360" s="87"/>
      <c r="H1360" s="87"/>
      <c r="I1360" s="87"/>
      <c r="J1360" s="87"/>
      <c r="K1360" s="87"/>
      <c r="L1360" s="87"/>
      <c r="M1360" s="87"/>
      <c r="N1360" s="87"/>
      <c r="O1360" s="87"/>
      <c r="P1360" s="87"/>
      <c r="Q1360" s="87"/>
      <c r="R1360" s="87"/>
      <c r="S1360" s="87">
        <f>SUM(B1360:R1360)</f>
        <v>0</v>
      </c>
      <c r="T1360" s="87">
        <f>IF(S1360=0,0,1)</f>
        <v>0</v>
      </c>
      <c r="U1360" s="87" t="b">
        <f>AND(V1360:X1360)</f>
        <v>0</v>
      </c>
      <c r="V1360" s="87" t="b">
        <f>(Requirements!K1362="Normative")</f>
        <v>0</v>
      </c>
      <c r="W1360" s="87" t="b">
        <f>AND(Requirements!L1362&lt;&gt;"Non-testable",Requirements!L1362&lt;&gt;"Deleted",Requirements!L1362&lt;&gt;"")</f>
        <v>1</v>
      </c>
      <c r="X1360" s="87" t="b">
        <f>(VLOOKUP(Requirements!I1362,Scope[[Role]:[Description]],2,FALSE)="In")</f>
        <v>1</v>
      </c>
      <c r="Y1360" s="87">
        <f>IF(U1360,T1360, 0)</f>
        <v>0</v>
      </c>
    </row>
    <row r="1361" spans="1:60">
      <c r="A1361" s="156" t="str">
        <f>Requirements!A1363</f>
        <v>MS-FSA_R846</v>
      </c>
      <c r="B1361" s="87"/>
      <c r="C1361" s="87"/>
      <c r="D1361" s="87"/>
      <c r="E1361" s="87"/>
      <c r="F1361" s="87"/>
      <c r="G1361" s="87">
        <v>1</v>
      </c>
      <c r="H1361" s="87"/>
      <c r="I1361" s="87"/>
      <c r="J1361" s="87"/>
      <c r="K1361" s="87"/>
      <c r="L1361" s="87"/>
      <c r="M1361" s="87"/>
      <c r="N1361" s="87"/>
      <c r="O1361" s="87"/>
      <c r="P1361" s="87"/>
      <c r="Q1361" s="87"/>
      <c r="R1361" s="87"/>
      <c r="S1361" s="87">
        <f>SUM(B1361:R1361)</f>
        <v>1</v>
      </c>
      <c r="T1361" s="52">
        <f>IF(S1361=0,0,1)</f>
        <v>1</v>
      </c>
      <c r="U1361" s="52" t="b">
        <f>AND(V1361:X1361)</f>
        <v>1</v>
      </c>
      <c r="V1361" s="87" t="b">
        <f>(Requirements!K1363="Normative")</f>
        <v>1</v>
      </c>
      <c r="W1361" s="87" t="b">
        <f>AND(Requirements!L1363&lt;&gt;"Non-testable",Requirements!L1363&lt;&gt;"Deleted",Requirements!L1363&lt;&gt;"")</f>
        <v>1</v>
      </c>
      <c r="X1361" s="87" t="b">
        <f>(VLOOKUP(Requirements!I1363,Scope[[Role]:[Description]],2,FALSE)="In")</f>
        <v>1</v>
      </c>
      <c r="Y1361" s="87">
        <f>IF(U1361,T1361, 0)</f>
        <v>1</v>
      </c>
    </row>
    <row r="1362" spans="1:60">
      <c r="A1362" s="49" t="str">
        <f>Requirements!A1364</f>
        <v>MS-FSA_R848</v>
      </c>
      <c r="B1362" s="87"/>
      <c r="C1362" s="87"/>
      <c r="D1362" s="87"/>
      <c r="E1362" s="87"/>
      <c r="F1362" s="87"/>
      <c r="G1362" s="87"/>
      <c r="H1362" s="87"/>
      <c r="I1362" s="87"/>
      <c r="J1362" s="87"/>
      <c r="K1362" s="87"/>
      <c r="L1362" s="87"/>
      <c r="M1362" s="87"/>
      <c r="N1362" s="87"/>
      <c r="O1362" s="87"/>
      <c r="P1362" s="87"/>
      <c r="Q1362" s="87"/>
      <c r="R1362" s="87"/>
      <c r="S1362" s="87">
        <f>SUM(B1362:R1362)</f>
        <v>0</v>
      </c>
      <c r="T1362" s="87">
        <f>IF(S1362=0,0,1)</f>
        <v>0</v>
      </c>
      <c r="U1362" s="87" t="b">
        <f>AND(V1362:X1362)</f>
        <v>0</v>
      </c>
      <c r="V1362" s="87" t="b">
        <f>(Requirements!K1364="Normative")</f>
        <v>1</v>
      </c>
      <c r="W1362" s="87" t="b">
        <f>AND(Requirements!L1364&lt;&gt;"Non-testable",Requirements!L1364&lt;&gt;"Deleted",Requirements!L1364&lt;&gt;"")</f>
        <v>0</v>
      </c>
      <c r="X1362" s="87" t="b">
        <f>(VLOOKUP(Requirements!I1364,Scope[[Role]:[Description]],2,FALSE)="In")</f>
        <v>1</v>
      </c>
      <c r="Y1362" s="87">
        <f>IF(U1362,T1362, 0)</f>
        <v>0</v>
      </c>
    </row>
    <row r="1363" spans="1:60">
      <c r="A1363" s="156" t="str">
        <f>Requirements!A1365</f>
        <v>MS-FSA_R849</v>
      </c>
      <c r="B1363" s="87"/>
      <c r="C1363" s="87"/>
      <c r="D1363" s="87"/>
      <c r="E1363" s="87"/>
      <c r="F1363" s="87"/>
      <c r="G1363" s="87">
        <v>1</v>
      </c>
      <c r="H1363" s="87"/>
      <c r="I1363" s="87"/>
      <c r="J1363" s="87"/>
      <c r="K1363" s="87"/>
      <c r="L1363" s="87"/>
      <c r="M1363" s="87"/>
      <c r="N1363" s="87"/>
      <c r="O1363" s="87"/>
      <c r="P1363" s="87"/>
      <c r="Q1363" s="87"/>
      <c r="R1363" s="87"/>
      <c r="S1363" s="87">
        <f>SUM(B1363:R1363)</f>
        <v>1</v>
      </c>
      <c r="T1363" s="52">
        <f>IF(S1363=0,0,1)</f>
        <v>1</v>
      </c>
      <c r="U1363" s="52" t="b">
        <f>AND(V1363:X1363)</f>
        <v>1</v>
      </c>
      <c r="V1363" s="87" t="b">
        <f>(Requirements!K1365="Normative")</f>
        <v>1</v>
      </c>
      <c r="W1363" s="87" t="b">
        <f>AND(Requirements!L1365&lt;&gt;"Non-testable",Requirements!L1365&lt;&gt;"Deleted",Requirements!L1365&lt;&gt;"")</f>
        <v>1</v>
      </c>
      <c r="X1363" s="87" t="b">
        <f>(VLOOKUP(Requirements!I1365,Scope[[Role]:[Description]],2,FALSE)="In")</f>
        <v>1</v>
      </c>
      <c r="Y1363" s="87">
        <f>IF(U1363,T1363, 0)</f>
        <v>1</v>
      </c>
    </row>
    <row r="1364" spans="1:60">
      <c r="A1364" s="49" t="str">
        <f>Requirements!A1366</f>
        <v>MS-FSA_R851</v>
      </c>
      <c r="B1364" s="87"/>
      <c r="C1364" s="87"/>
      <c r="D1364" s="87"/>
      <c r="E1364" s="87"/>
      <c r="F1364" s="87"/>
      <c r="G1364" s="87"/>
      <c r="H1364" s="87"/>
      <c r="I1364" s="87"/>
      <c r="J1364" s="87"/>
      <c r="K1364" s="87"/>
      <c r="L1364" s="87"/>
      <c r="M1364" s="87"/>
      <c r="N1364" s="87"/>
      <c r="O1364" s="87"/>
      <c r="P1364" s="87"/>
      <c r="Q1364" s="87"/>
      <c r="R1364" s="87"/>
      <c r="S1364" s="87">
        <f>SUM(B1364:R1364)</f>
        <v>0</v>
      </c>
      <c r="T1364" s="87">
        <f>IF(S1364=0,0,1)</f>
        <v>0</v>
      </c>
      <c r="U1364" s="87" t="b">
        <f>AND(V1364:X1364)</f>
        <v>0</v>
      </c>
      <c r="V1364" s="87" t="b">
        <f>(Requirements!K1366="Normative")</f>
        <v>1</v>
      </c>
      <c r="W1364" s="87" t="b">
        <f>AND(Requirements!L1366&lt;&gt;"Non-testable",Requirements!L1366&lt;&gt;"Deleted",Requirements!L1366&lt;&gt;"")</f>
        <v>0</v>
      </c>
      <c r="X1364" s="87" t="b">
        <f>(VLOOKUP(Requirements!I1366,Scope[[Role]:[Description]],2,FALSE)="In")</f>
        <v>1</v>
      </c>
      <c r="Y1364" s="87">
        <f>IF(U1364,T1364, 0)</f>
        <v>0</v>
      </c>
    </row>
    <row r="1365" spans="1:60">
      <c r="A1365" s="49" t="str">
        <f>Requirements!A1367</f>
        <v>MS-FSA_R850</v>
      </c>
      <c r="B1365" s="87"/>
      <c r="C1365" s="87"/>
      <c r="D1365" s="87"/>
      <c r="E1365" s="87"/>
      <c r="F1365" s="87"/>
      <c r="G1365" s="87"/>
      <c r="H1365" s="87"/>
      <c r="I1365" s="87"/>
      <c r="J1365" s="87"/>
      <c r="K1365" s="87"/>
      <c r="L1365" s="87"/>
      <c r="M1365" s="87"/>
      <c r="N1365" s="87"/>
      <c r="O1365" s="87"/>
      <c r="P1365" s="87"/>
      <c r="Q1365" s="87"/>
      <c r="R1365" s="87"/>
      <c r="S1365" s="87">
        <f>SUM(B1365:R1365)</f>
        <v>0</v>
      </c>
      <c r="T1365" s="87">
        <f>IF(S1365=0,0,1)</f>
        <v>0</v>
      </c>
      <c r="U1365" s="87" t="b">
        <f>AND(V1365:X1365)</f>
        <v>0</v>
      </c>
      <c r="V1365" s="87" t="b">
        <f>(Requirements!K1367="Normative")</f>
        <v>1</v>
      </c>
      <c r="W1365" s="87" t="b">
        <f>AND(Requirements!L1367&lt;&gt;"Non-testable",Requirements!L1367&lt;&gt;"Deleted",Requirements!L1367&lt;&gt;"")</f>
        <v>0</v>
      </c>
      <c r="X1365" s="87" t="b">
        <f>(VLOOKUP(Requirements!I1367,Scope[[Role]:[Description]],2,FALSE)="In")</f>
        <v>1</v>
      </c>
      <c r="Y1365" s="87">
        <f>IF(U1365,T1365, 0)</f>
        <v>0</v>
      </c>
    </row>
    <row r="1366" spans="1:60">
      <c r="A1366" s="49" t="str">
        <f>Requirements!A1368</f>
        <v>MS-FSA_R852</v>
      </c>
      <c r="B1366" s="87"/>
      <c r="C1366" s="87"/>
      <c r="D1366" s="87"/>
      <c r="E1366" s="87"/>
      <c r="F1366" s="87"/>
      <c r="G1366" s="87"/>
      <c r="H1366" s="87"/>
      <c r="I1366" s="87"/>
      <c r="J1366" s="87"/>
      <c r="K1366" s="87"/>
      <c r="L1366" s="87"/>
      <c r="M1366" s="87"/>
      <c r="N1366" s="87"/>
      <c r="O1366" s="87"/>
      <c r="P1366" s="87"/>
      <c r="Q1366" s="87"/>
      <c r="R1366" s="87"/>
      <c r="S1366" s="87">
        <f>SUM(B1366:R1366)</f>
        <v>0</v>
      </c>
      <c r="T1366" s="87">
        <f>IF(S1366=0,0,1)</f>
        <v>0</v>
      </c>
      <c r="U1366" s="87" t="b">
        <f>AND(V1366:X1366)</f>
        <v>0</v>
      </c>
      <c r="V1366" s="87" t="b">
        <f>(Requirements!K1368="Normative")</f>
        <v>1</v>
      </c>
      <c r="W1366" s="87" t="b">
        <f>AND(Requirements!L1368&lt;&gt;"Non-testable",Requirements!L1368&lt;&gt;"Deleted",Requirements!L1368&lt;&gt;"")</f>
        <v>0</v>
      </c>
      <c r="X1366" s="87" t="b">
        <f>(VLOOKUP(Requirements!I1368,Scope[[Role]:[Description]],2,FALSE)="In")</f>
        <v>1</v>
      </c>
      <c r="Y1366" s="87">
        <f>IF(U1366,T1366, 0)</f>
        <v>0</v>
      </c>
    </row>
    <row r="1367" spans="1:60">
      <c r="A1367" s="49" t="str">
        <f>Requirements!A1369</f>
        <v>MS-FSA_R4838</v>
      </c>
      <c r="B1367" s="87"/>
      <c r="C1367" s="87"/>
      <c r="D1367" s="87"/>
      <c r="E1367" s="87"/>
      <c r="F1367" s="87"/>
      <c r="G1367" s="87"/>
      <c r="H1367" s="87"/>
      <c r="I1367" s="87"/>
      <c r="J1367" s="87"/>
      <c r="K1367" s="87"/>
      <c r="L1367" s="87"/>
      <c r="M1367" s="87"/>
      <c r="N1367" s="87"/>
      <c r="O1367" s="87"/>
      <c r="P1367" s="87"/>
      <c r="Q1367" s="87"/>
      <c r="R1367" s="87"/>
      <c r="S1367" s="87">
        <f>SUM(B1367:R1367)</f>
        <v>0</v>
      </c>
      <c r="T1367" s="87">
        <f>IF(S1367=0,0,1)</f>
        <v>0</v>
      </c>
      <c r="U1367" s="87" t="b">
        <f>AND(V1367:X1367)</f>
        <v>0</v>
      </c>
      <c r="V1367" s="87" t="b">
        <f>(Requirements!K1369="Normative")</f>
        <v>1</v>
      </c>
      <c r="W1367" s="87" t="b">
        <f>AND(Requirements!L1369&lt;&gt;"Non-testable",Requirements!L1369&lt;&gt;"Deleted",Requirements!L1369&lt;&gt;"")</f>
        <v>0</v>
      </c>
      <c r="X1367" s="87" t="b">
        <f>(VLOOKUP(Requirements!I1369,Scope[[Role]:[Description]],2,FALSE)="In")</f>
        <v>1</v>
      </c>
      <c r="Y1367" s="87">
        <f>IF(U1367,T1367, 0)</f>
        <v>0</v>
      </c>
    </row>
    <row r="1368" spans="1:60">
      <c r="A1368" s="49" t="str">
        <f>Requirements!A1370</f>
        <v>MS-FSA_R4839</v>
      </c>
      <c r="B1368" s="87"/>
      <c r="C1368" s="87"/>
      <c r="D1368" s="87"/>
      <c r="E1368" s="87"/>
      <c r="F1368" s="87"/>
      <c r="G1368" s="87"/>
      <c r="H1368" s="87"/>
      <c r="I1368" s="87"/>
      <c r="J1368" s="87"/>
      <c r="K1368" s="87"/>
      <c r="L1368" s="87"/>
      <c r="M1368" s="87"/>
      <c r="N1368" s="87"/>
      <c r="O1368" s="87"/>
      <c r="P1368" s="87"/>
      <c r="Q1368" s="87"/>
      <c r="R1368" s="87"/>
      <c r="S1368" s="87">
        <f>SUM(B1368:R1368)</f>
        <v>0</v>
      </c>
      <c r="T1368" s="87">
        <f>IF(S1368=0,0,1)</f>
        <v>0</v>
      </c>
      <c r="U1368" s="87" t="b">
        <f>AND(V1368:X1368)</f>
        <v>0</v>
      </c>
      <c r="V1368" s="87" t="b">
        <f>(Requirements!K1370="Normative")</f>
        <v>1</v>
      </c>
      <c r="W1368" s="87" t="b">
        <f>AND(Requirements!L1370&lt;&gt;"Non-testable",Requirements!L1370&lt;&gt;"Deleted",Requirements!L1370&lt;&gt;"")</f>
        <v>0</v>
      </c>
      <c r="X1368" s="87" t="b">
        <f>(VLOOKUP(Requirements!I1370,Scope[[Role]:[Description]],2,FALSE)="In")</f>
        <v>1</v>
      </c>
      <c r="Y1368" s="87">
        <f>IF(U1368,T1368, 0)</f>
        <v>0</v>
      </c>
    </row>
    <row r="1369" spans="1:60">
      <c r="A1369" s="49" t="str">
        <f>Requirements!A1371</f>
        <v>MS-FSA_R4840</v>
      </c>
      <c r="B1369" s="87"/>
      <c r="C1369" s="87"/>
      <c r="D1369" s="87"/>
      <c r="E1369" s="87"/>
      <c r="F1369" s="87"/>
      <c r="G1369" s="87"/>
      <c r="H1369" s="87"/>
      <c r="I1369" s="87"/>
      <c r="J1369" s="87"/>
      <c r="K1369" s="87"/>
      <c r="L1369" s="87"/>
      <c r="M1369" s="87"/>
      <c r="N1369" s="87"/>
      <c r="O1369" s="87"/>
      <c r="P1369" s="87"/>
      <c r="Q1369" s="87"/>
      <c r="R1369" s="87"/>
      <c r="S1369" s="87">
        <f>SUM(B1369:R1369)</f>
        <v>0</v>
      </c>
      <c r="T1369" s="87">
        <f>IF(S1369=0,0,1)</f>
        <v>0</v>
      </c>
      <c r="U1369" s="87" t="b">
        <f>AND(V1369:X1369)</f>
        <v>0</v>
      </c>
      <c r="V1369" s="87" t="b">
        <f>(Requirements!K1371="Normative")</f>
        <v>1</v>
      </c>
      <c r="W1369" s="87" t="b">
        <f>AND(Requirements!L1371&lt;&gt;"Non-testable",Requirements!L1371&lt;&gt;"Deleted",Requirements!L1371&lt;&gt;"")</f>
        <v>0</v>
      </c>
      <c r="X1369" s="87" t="b">
        <f>(VLOOKUP(Requirements!I1371,Scope[[Role]:[Description]],2,FALSE)="In")</f>
        <v>1</v>
      </c>
      <c r="Y1369" s="87">
        <f>IF(U1369,T1369, 0)</f>
        <v>0</v>
      </c>
    </row>
    <row r="1370" spans="1:60">
      <c r="A1370" s="49" t="str">
        <f>Requirements!A1372</f>
        <v>MS-FSA_R4841</v>
      </c>
      <c r="B1370" s="87"/>
      <c r="C1370" s="87"/>
      <c r="D1370" s="87"/>
      <c r="E1370" s="87"/>
      <c r="F1370" s="87"/>
      <c r="G1370" s="87"/>
      <c r="H1370" s="87"/>
      <c r="I1370" s="87"/>
      <c r="J1370" s="87"/>
      <c r="K1370" s="87"/>
      <c r="L1370" s="87"/>
      <c r="M1370" s="87"/>
      <c r="N1370" s="87"/>
      <c r="O1370" s="87"/>
      <c r="P1370" s="87"/>
      <c r="Q1370" s="87"/>
      <c r="R1370" s="87"/>
      <c r="S1370" s="87">
        <f>SUM(B1370:R1370)</f>
        <v>0</v>
      </c>
      <c r="T1370" s="87">
        <f>IF(S1370=0,0,1)</f>
        <v>0</v>
      </c>
      <c r="U1370" s="87" t="b">
        <f>AND(V1370:X1370)</f>
        <v>0</v>
      </c>
      <c r="V1370" s="87" t="b">
        <f>(Requirements!K1372="Normative")</f>
        <v>1</v>
      </c>
      <c r="W1370" s="87" t="b">
        <f>AND(Requirements!L1372&lt;&gt;"Non-testable",Requirements!L1372&lt;&gt;"Deleted",Requirements!L1372&lt;&gt;"")</f>
        <v>0</v>
      </c>
      <c r="X1370" s="87" t="b">
        <f>(VLOOKUP(Requirements!I1372,Scope[[Role]:[Description]],2,FALSE)="In")</f>
        <v>1</v>
      </c>
      <c r="Y1370" s="87">
        <f>IF(U1370,T1370, 0)</f>
        <v>0</v>
      </c>
    </row>
    <row r="1371" spans="1:60">
      <c r="A1371" s="49" t="str">
        <f>Requirements!A1373</f>
        <v>MS-FSA_R4842</v>
      </c>
      <c r="B1371" s="87"/>
      <c r="C1371" s="87"/>
      <c r="D1371" s="87"/>
      <c r="E1371" s="87"/>
      <c r="F1371" s="87"/>
      <c r="G1371" s="87"/>
      <c r="H1371" s="87"/>
      <c r="I1371" s="87"/>
      <c r="J1371" s="87"/>
      <c r="K1371" s="87"/>
      <c r="L1371" s="87"/>
      <c r="M1371" s="87"/>
      <c r="N1371" s="87"/>
      <c r="O1371" s="87"/>
      <c r="P1371" s="87"/>
      <c r="Q1371" s="87"/>
      <c r="R1371" s="87"/>
      <c r="S1371" s="87">
        <f>SUM(B1371:R1371)</f>
        <v>0</v>
      </c>
      <c r="T1371" s="87">
        <f>IF(S1371=0,0,1)</f>
        <v>0</v>
      </c>
      <c r="U1371" s="87" t="b">
        <f>AND(V1371:X1371)</f>
        <v>0</v>
      </c>
      <c r="V1371" s="87" t="b">
        <f>(Requirements!K1373="Normative")</f>
        <v>1</v>
      </c>
      <c r="W1371" s="87" t="b">
        <f>AND(Requirements!L1373&lt;&gt;"Non-testable",Requirements!L1373&lt;&gt;"Deleted",Requirements!L1373&lt;&gt;"")</f>
        <v>0</v>
      </c>
      <c r="X1371" s="87" t="b">
        <f>(VLOOKUP(Requirements!I1373,Scope[[Role]:[Description]],2,FALSE)="In")</f>
        <v>1</v>
      </c>
      <c r="Y1371" s="87">
        <f>IF(U1371,T1371, 0)</f>
        <v>0</v>
      </c>
    </row>
    <row r="1372" spans="1:60">
      <c r="A1372" s="49" t="str">
        <f>Requirements!A1374</f>
        <v>MS-FSA_R4843</v>
      </c>
      <c r="B1372" s="87"/>
      <c r="C1372" s="87"/>
      <c r="D1372" s="87"/>
      <c r="E1372" s="87"/>
      <c r="F1372" s="87"/>
      <c r="G1372" s="87"/>
      <c r="H1372" s="87"/>
      <c r="I1372" s="87"/>
      <c r="J1372" s="87"/>
      <c r="K1372" s="87"/>
      <c r="L1372" s="87"/>
      <c r="M1372" s="87"/>
      <c r="N1372" s="87"/>
      <c r="O1372" s="87"/>
      <c r="P1372" s="87"/>
      <c r="Q1372" s="87"/>
      <c r="R1372" s="87"/>
      <c r="S1372" s="87">
        <f>SUM(B1372:R1372)</f>
        <v>0</v>
      </c>
      <c r="T1372" s="87">
        <f>IF(S1372=0,0,1)</f>
        <v>0</v>
      </c>
      <c r="U1372" s="87" t="b">
        <f>AND(V1372:X1372)</f>
        <v>0</v>
      </c>
      <c r="V1372" s="87" t="b">
        <f>(Requirements!K1374="Normative")</f>
        <v>0</v>
      </c>
      <c r="W1372" s="87" t="b">
        <f>AND(Requirements!L1374&lt;&gt;"Non-testable",Requirements!L1374&lt;&gt;"Deleted",Requirements!L1374&lt;&gt;"")</f>
        <v>1</v>
      </c>
      <c r="X1372" s="87" t="b">
        <f>(VLOOKUP(Requirements!I1374,Scope[[Role]:[Description]],2,FALSE)="In")</f>
        <v>1</v>
      </c>
      <c r="Y1372" s="87">
        <f>IF(U1372,T1372, 0)</f>
        <v>0</v>
      </c>
    </row>
    <row r="1373" spans="1:60">
      <c r="A1373" s="49" t="str">
        <f>Requirements!A1375</f>
        <v>MS-FSA_R4844</v>
      </c>
      <c r="B1373" s="87"/>
      <c r="C1373" s="87"/>
      <c r="D1373" s="87"/>
      <c r="E1373" s="87"/>
      <c r="F1373" s="87"/>
      <c r="G1373" s="87"/>
      <c r="H1373" s="87"/>
      <c r="I1373" s="87"/>
      <c r="J1373" s="87"/>
      <c r="K1373" s="87"/>
      <c r="L1373" s="87"/>
      <c r="M1373" s="87"/>
      <c r="N1373" s="87"/>
      <c r="O1373" s="87"/>
      <c r="P1373" s="87"/>
      <c r="Q1373" s="87"/>
      <c r="R1373" s="87"/>
      <c r="S1373" s="87">
        <f>SUM(B1373:R1373)</f>
        <v>0</v>
      </c>
      <c r="T1373" s="87">
        <f>IF(S1373=0,0,1)</f>
        <v>0</v>
      </c>
      <c r="U1373" s="87" t="b">
        <f>AND(V1373:X1373)</f>
        <v>0</v>
      </c>
      <c r="V1373" s="87" t="b">
        <f>(Requirements!K1375="Normative")</f>
        <v>1</v>
      </c>
      <c r="W1373" s="87" t="b">
        <f>AND(Requirements!L1375&lt;&gt;"Non-testable",Requirements!L1375&lt;&gt;"Deleted",Requirements!L1375&lt;&gt;"")</f>
        <v>0</v>
      </c>
      <c r="X1373" s="87" t="b">
        <f>(VLOOKUP(Requirements!I1375,Scope[[Role]:[Description]],2,FALSE)="In")</f>
        <v>1</v>
      </c>
      <c r="Y1373" s="87">
        <f>IF(U1373,T1373, 0)</f>
        <v>0</v>
      </c>
    </row>
    <row r="1374" spans="1:60">
      <c r="A1374" s="155" t="str">
        <f>Requirements!A1376</f>
        <v>MS-FSA_R853</v>
      </c>
      <c r="B1374" s="51"/>
      <c r="C1374" s="51"/>
      <c r="D1374" s="51"/>
      <c r="E1374" s="51"/>
      <c r="F1374" s="51"/>
      <c r="G1374" s="51"/>
      <c r="H1374" s="51"/>
      <c r="I1374" s="51"/>
      <c r="J1374" s="51"/>
      <c r="K1374" s="51"/>
      <c r="L1374" s="51"/>
      <c r="M1374" s="51"/>
      <c r="N1374" s="51"/>
      <c r="O1374" s="51"/>
      <c r="P1374" s="51"/>
      <c r="Q1374" s="51"/>
      <c r="R1374" s="51"/>
      <c r="S1374" s="51">
        <f>SUM(B1374:R1374)</f>
        <v>0</v>
      </c>
      <c r="T1374" s="51">
        <f>IF(S1374=0,0,1)</f>
        <v>0</v>
      </c>
      <c r="U1374" s="51" t="b">
        <f>AND(V1374:X1374)</f>
        <v>0</v>
      </c>
      <c r="V1374" s="51" t="b">
        <f>(Requirements!K1376="Normative")</f>
        <v>0</v>
      </c>
      <c r="W1374" s="51" t="b">
        <f>AND(Requirements!L1376&lt;&gt;"Non-testable",Requirements!L1376&lt;&gt;"Deleted",Requirements!L1376&lt;&gt;"")</f>
        <v>0</v>
      </c>
      <c r="X1374" s="51" t="b">
        <f>(VLOOKUP(Requirements!I1376,Scope[[Role]:[Description]],2,FALSE)="In")</f>
        <v>1</v>
      </c>
      <c r="Y1374" s="51">
        <f>IF(U1374,T1374, 0)</f>
        <v>0</v>
      </c>
      <c r="Z1374" s="50"/>
      <c r="AA1374" s="50"/>
      <c r="AB1374" s="50"/>
      <c r="AC1374" s="50"/>
      <c r="AD1374" s="50"/>
      <c r="AE1374" s="50"/>
      <c r="AF1374" s="50"/>
      <c r="AG1374" s="50"/>
      <c r="AH1374" s="50"/>
      <c r="AI1374" s="50"/>
      <c r="AJ1374" s="50"/>
      <c r="AK1374" s="50"/>
      <c r="AL1374" s="50"/>
      <c r="AM1374" s="50"/>
      <c r="AN1374" s="50"/>
      <c r="AO1374" s="50"/>
      <c r="AP1374" s="50"/>
      <c r="AQ1374" s="50"/>
      <c r="AR1374" s="50"/>
      <c r="AS1374" s="50"/>
      <c r="AT1374" s="50"/>
      <c r="AU1374" s="50"/>
      <c r="AV1374" s="50"/>
      <c r="AW1374" s="50"/>
      <c r="AX1374" s="50"/>
      <c r="AY1374" s="50"/>
      <c r="AZ1374" s="50"/>
      <c r="BA1374" s="50"/>
      <c r="BB1374" s="50"/>
      <c r="BC1374" s="50"/>
      <c r="BD1374" s="50"/>
      <c r="BE1374" s="50"/>
      <c r="BF1374" s="50"/>
      <c r="BG1374" s="50"/>
      <c r="BH1374" s="50"/>
    </row>
    <row r="1375" spans="1:60">
      <c r="A1375" s="49" t="str">
        <f>Requirements!A1377</f>
        <v>MS-FSA_R854</v>
      </c>
      <c r="B1375" s="87"/>
      <c r="C1375" s="87"/>
      <c r="D1375" s="87"/>
      <c r="E1375" s="87"/>
      <c r="F1375" s="87"/>
      <c r="G1375" s="87"/>
      <c r="H1375" s="87"/>
      <c r="I1375" s="87"/>
      <c r="J1375" s="87"/>
      <c r="K1375" s="87"/>
      <c r="L1375" s="87"/>
      <c r="M1375" s="87"/>
      <c r="N1375" s="87"/>
      <c r="O1375" s="87"/>
      <c r="P1375" s="87"/>
      <c r="Q1375" s="87"/>
      <c r="R1375" s="87"/>
      <c r="S1375" s="87">
        <f>SUM(B1375:R1375)</f>
        <v>0</v>
      </c>
      <c r="T1375" s="87">
        <f>IF(S1375=0,0,1)</f>
        <v>0</v>
      </c>
      <c r="U1375" s="87" t="b">
        <f>AND(V1375:X1375)</f>
        <v>0</v>
      </c>
      <c r="V1375" s="87" t="b">
        <f>(Requirements!K1377="Normative")</f>
        <v>1</v>
      </c>
      <c r="W1375" s="87" t="b">
        <f>AND(Requirements!L1377&lt;&gt;"Non-testable",Requirements!L1377&lt;&gt;"Deleted",Requirements!L1377&lt;&gt;"")</f>
        <v>0</v>
      </c>
      <c r="X1375" s="87" t="b">
        <f>(VLOOKUP(Requirements!I1377,Scope[[Role]:[Description]],2,FALSE)="In")</f>
        <v>1</v>
      </c>
      <c r="Y1375" s="87">
        <f>IF(U1375,T1375, 0)</f>
        <v>0</v>
      </c>
    </row>
    <row r="1376" spans="1:60">
      <c r="A1376" s="49" t="str">
        <f>Requirements!A1378</f>
        <v>MS-FSA_R855</v>
      </c>
      <c r="B1376" s="87"/>
      <c r="C1376" s="87"/>
      <c r="D1376" s="87"/>
      <c r="E1376" s="87"/>
      <c r="F1376" s="87"/>
      <c r="G1376" s="87"/>
      <c r="H1376" s="87"/>
      <c r="I1376" s="87"/>
      <c r="J1376" s="87"/>
      <c r="K1376" s="87"/>
      <c r="L1376" s="87"/>
      <c r="M1376" s="87"/>
      <c r="N1376" s="87"/>
      <c r="O1376" s="87"/>
      <c r="P1376" s="87"/>
      <c r="Q1376" s="87"/>
      <c r="R1376" s="87"/>
      <c r="S1376" s="87">
        <f>SUM(B1376:R1376)</f>
        <v>0</v>
      </c>
      <c r="T1376" s="87">
        <f>IF(S1376=0,0,1)</f>
        <v>0</v>
      </c>
      <c r="U1376" s="87" t="b">
        <f>AND(V1376:X1376)</f>
        <v>0</v>
      </c>
      <c r="V1376" s="87" t="b">
        <f>(Requirements!K1378="Normative")</f>
        <v>1</v>
      </c>
      <c r="W1376" s="87" t="b">
        <f>AND(Requirements!L1378&lt;&gt;"Non-testable",Requirements!L1378&lt;&gt;"Deleted",Requirements!L1378&lt;&gt;"")</f>
        <v>0</v>
      </c>
      <c r="X1376" s="87" t="b">
        <f>(VLOOKUP(Requirements!I1378,Scope[[Role]:[Description]],2,FALSE)="In")</f>
        <v>1</v>
      </c>
      <c r="Y1376" s="87">
        <f>IF(U1376,T1376, 0)</f>
        <v>0</v>
      </c>
    </row>
    <row r="1377" spans="1:60">
      <c r="A1377" s="49" t="str">
        <f>Requirements!A1379</f>
        <v>MS-FSA_R857</v>
      </c>
      <c r="B1377" s="87"/>
      <c r="C1377" s="87"/>
      <c r="D1377" s="87"/>
      <c r="E1377" s="87"/>
      <c r="F1377" s="87"/>
      <c r="G1377" s="87"/>
      <c r="H1377" s="87"/>
      <c r="I1377" s="87"/>
      <c r="J1377" s="87"/>
      <c r="K1377" s="87"/>
      <c r="L1377" s="87"/>
      <c r="M1377" s="87"/>
      <c r="N1377" s="87"/>
      <c r="O1377" s="87"/>
      <c r="P1377" s="87"/>
      <c r="Q1377" s="87"/>
      <c r="R1377" s="87"/>
      <c r="S1377" s="87">
        <f>SUM(B1377:R1377)</f>
        <v>0</v>
      </c>
      <c r="T1377" s="87">
        <f>IF(S1377=0,0,1)</f>
        <v>0</v>
      </c>
      <c r="U1377" s="87" t="b">
        <f>AND(V1377:X1377)</f>
        <v>0</v>
      </c>
      <c r="V1377" s="87" t="b">
        <f>(Requirements!K1379="Normative")</f>
        <v>0</v>
      </c>
      <c r="W1377" s="87" t="b">
        <f>AND(Requirements!L1379&lt;&gt;"Non-testable",Requirements!L1379&lt;&gt;"Deleted",Requirements!L1379&lt;&gt;"")</f>
        <v>1</v>
      </c>
      <c r="X1377" s="87" t="b">
        <f>(VLOOKUP(Requirements!I1379,Scope[[Role]:[Description]],2,FALSE)="In")</f>
        <v>1</v>
      </c>
      <c r="Y1377" s="87">
        <f>IF(U1377,T1377, 0)</f>
        <v>0</v>
      </c>
    </row>
    <row r="1378" spans="1:60">
      <c r="A1378" s="155" t="str">
        <f>Requirements!A1380</f>
        <v>MS-FSA_R858</v>
      </c>
      <c r="B1378" s="51"/>
      <c r="C1378" s="51"/>
      <c r="D1378" s="51"/>
      <c r="E1378" s="51"/>
      <c r="F1378" s="51"/>
      <c r="G1378" s="51"/>
      <c r="H1378" s="51"/>
      <c r="I1378" s="51"/>
      <c r="J1378" s="51"/>
      <c r="K1378" s="51"/>
      <c r="L1378" s="51"/>
      <c r="M1378" s="51"/>
      <c r="N1378" s="51"/>
      <c r="O1378" s="51"/>
      <c r="P1378" s="51"/>
      <c r="Q1378" s="51"/>
      <c r="R1378" s="51"/>
      <c r="S1378" s="51">
        <f>SUM(B1378:R1378)</f>
        <v>0</v>
      </c>
      <c r="T1378" s="51">
        <f>IF(S1378=0,0,1)</f>
        <v>0</v>
      </c>
      <c r="U1378" s="51" t="b">
        <f>AND(V1378:X1378)</f>
        <v>0</v>
      </c>
      <c r="V1378" s="51" t="b">
        <f>(Requirements!K1380="Normative")</f>
        <v>0</v>
      </c>
      <c r="W1378" s="51" t="b">
        <f>AND(Requirements!L1380&lt;&gt;"Non-testable",Requirements!L1380&lt;&gt;"Deleted",Requirements!L1380&lt;&gt;"")</f>
        <v>0</v>
      </c>
      <c r="X1378" s="51" t="b">
        <f>(VLOOKUP(Requirements!I1380,Scope[[Role]:[Description]],2,FALSE)="In")</f>
        <v>1</v>
      </c>
      <c r="Y1378" s="51">
        <f>IF(U1378,T1378, 0)</f>
        <v>0</v>
      </c>
      <c r="Z1378" s="50"/>
      <c r="AA1378" s="50"/>
      <c r="AB1378" s="50"/>
      <c r="AC1378" s="50"/>
      <c r="AD1378" s="50"/>
      <c r="AE1378" s="50"/>
      <c r="AF1378" s="50"/>
      <c r="AG1378" s="50"/>
      <c r="AH1378" s="50"/>
      <c r="AI1378" s="50"/>
      <c r="AJ1378" s="50"/>
      <c r="AK1378" s="50"/>
      <c r="AL1378" s="50"/>
      <c r="AM1378" s="50"/>
      <c r="AN1378" s="50"/>
      <c r="AO1378" s="50"/>
      <c r="AP1378" s="50"/>
      <c r="AQ1378" s="50"/>
      <c r="AR1378" s="50"/>
      <c r="AS1378" s="50"/>
      <c r="AT1378" s="50"/>
      <c r="AU1378" s="50"/>
      <c r="AV1378" s="50"/>
      <c r="AW1378" s="50"/>
      <c r="AX1378" s="50"/>
      <c r="AY1378" s="50"/>
      <c r="AZ1378" s="50"/>
      <c r="BA1378" s="50"/>
      <c r="BB1378" s="50"/>
      <c r="BC1378" s="50"/>
      <c r="BD1378" s="50"/>
      <c r="BE1378" s="50"/>
      <c r="BF1378" s="50"/>
      <c r="BG1378" s="50"/>
      <c r="BH1378" s="50"/>
    </row>
    <row r="1379" spans="1:60">
      <c r="A1379" s="155" t="str">
        <f>Requirements!A1381</f>
        <v>MS-FSA_R2439</v>
      </c>
      <c r="B1379" s="51"/>
      <c r="C1379" s="51"/>
      <c r="D1379" s="51"/>
      <c r="E1379" s="51"/>
      <c r="F1379" s="51"/>
      <c r="G1379" s="51"/>
      <c r="H1379" s="51"/>
      <c r="I1379" s="51"/>
      <c r="J1379" s="51"/>
      <c r="K1379" s="51"/>
      <c r="L1379" s="51"/>
      <c r="M1379" s="51"/>
      <c r="N1379" s="51"/>
      <c r="O1379" s="51"/>
      <c r="P1379" s="51"/>
      <c r="Q1379" s="51"/>
      <c r="R1379" s="51"/>
      <c r="S1379" s="51">
        <f>SUM(B1379:R1379)</f>
        <v>0</v>
      </c>
      <c r="T1379" s="51">
        <f>IF(S1379=0,0,1)</f>
        <v>0</v>
      </c>
      <c r="U1379" s="51" t="b">
        <f>AND(V1379:X1379)</f>
        <v>0</v>
      </c>
      <c r="V1379" s="51" t="b">
        <f>(Requirements!K1381="Normative")</f>
        <v>0</v>
      </c>
      <c r="W1379" s="51" t="b">
        <f>AND(Requirements!L1381&lt;&gt;"Non-testable",Requirements!L1381&lt;&gt;"Deleted",Requirements!L1381&lt;&gt;"")</f>
        <v>0</v>
      </c>
      <c r="X1379" s="51" t="b">
        <f>(VLOOKUP(Requirements!I1381,Scope[[Role]:[Description]],2,FALSE)="In")</f>
        <v>1</v>
      </c>
      <c r="Y1379" s="51">
        <f>IF(U1379,T1379, 0)</f>
        <v>0</v>
      </c>
      <c r="Z1379" s="50"/>
      <c r="AA1379" s="50"/>
      <c r="AB1379" s="50"/>
      <c r="AC1379" s="50"/>
      <c r="AD1379" s="50"/>
      <c r="AE1379" s="50"/>
      <c r="AF1379" s="50"/>
      <c r="AG1379" s="50"/>
      <c r="AH1379" s="50"/>
      <c r="AI1379" s="50"/>
      <c r="AJ1379" s="50"/>
      <c r="AK1379" s="50"/>
      <c r="AL1379" s="50"/>
      <c r="AM1379" s="50"/>
      <c r="AN1379" s="50"/>
      <c r="AO1379" s="50"/>
      <c r="AP1379" s="50"/>
      <c r="AQ1379" s="50"/>
      <c r="AR1379" s="50"/>
      <c r="AS1379" s="50"/>
      <c r="AT1379" s="50"/>
      <c r="AU1379" s="50"/>
      <c r="AV1379" s="50"/>
      <c r="AW1379" s="50"/>
      <c r="AX1379" s="50"/>
      <c r="AY1379" s="50"/>
      <c r="AZ1379" s="50"/>
      <c r="BA1379" s="50"/>
      <c r="BB1379" s="50"/>
      <c r="BC1379" s="50"/>
      <c r="BD1379" s="50"/>
      <c r="BE1379" s="50"/>
      <c r="BF1379" s="50"/>
      <c r="BG1379" s="50"/>
      <c r="BH1379" s="50"/>
    </row>
    <row r="1380" spans="1:60">
      <c r="A1380" s="49" t="str">
        <f>Requirements!A1382</f>
        <v>MS-FSA_R4845</v>
      </c>
      <c r="B1380" s="87"/>
      <c r="C1380" s="87"/>
      <c r="D1380" s="87"/>
      <c r="E1380" s="87"/>
      <c r="F1380" s="87"/>
      <c r="G1380" s="87"/>
      <c r="H1380" s="87"/>
      <c r="I1380" s="87"/>
      <c r="J1380" s="87"/>
      <c r="K1380" s="87"/>
      <c r="L1380" s="87"/>
      <c r="M1380" s="87"/>
      <c r="N1380" s="87"/>
      <c r="O1380" s="87"/>
      <c r="P1380" s="87"/>
      <c r="Q1380" s="87"/>
      <c r="R1380" s="87"/>
      <c r="S1380" s="87">
        <f>SUM(B1380:R1380)</f>
        <v>0</v>
      </c>
      <c r="T1380" s="87">
        <f>IF(S1380=0,0,1)</f>
        <v>0</v>
      </c>
      <c r="U1380" s="87" t="b">
        <f>AND(V1380:X1380)</f>
        <v>0</v>
      </c>
      <c r="V1380" s="87" t="b">
        <f>(Requirements!K1382="Normative")</f>
        <v>1</v>
      </c>
      <c r="W1380" s="87" t="b">
        <f>AND(Requirements!L1382&lt;&gt;"Non-testable",Requirements!L1382&lt;&gt;"Deleted",Requirements!L1382&lt;&gt;"")</f>
        <v>0</v>
      </c>
      <c r="X1380" s="87" t="b">
        <f>(VLOOKUP(Requirements!I1382,Scope[[Role]:[Description]],2,FALSE)="In")</f>
        <v>1</v>
      </c>
      <c r="Y1380" s="87">
        <f>IF(U1380,T1380, 0)</f>
        <v>0</v>
      </c>
    </row>
    <row r="1381" spans="1:60">
      <c r="A1381" s="49" t="str">
        <f>Requirements!A1383</f>
        <v>MS-FSA_R4846</v>
      </c>
      <c r="B1381" s="87"/>
      <c r="C1381" s="87"/>
      <c r="D1381" s="87"/>
      <c r="E1381" s="87"/>
      <c r="F1381" s="87"/>
      <c r="G1381" s="87"/>
      <c r="H1381" s="87"/>
      <c r="I1381" s="87"/>
      <c r="J1381" s="87"/>
      <c r="K1381" s="87"/>
      <c r="L1381" s="87"/>
      <c r="M1381" s="87"/>
      <c r="N1381" s="87"/>
      <c r="O1381" s="87"/>
      <c r="P1381" s="87"/>
      <c r="Q1381" s="87"/>
      <c r="R1381" s="87"/>
      <c r="S1381" s="87">
        <f>SUM(B1381:R1381)</f>
        <v>0</v>
      </c>
      <c r="T1381" s="87">
        <f>IF(S1381=0,0,1)</f>
        <v>0</v>
      </c>
      <c r="U1381" s="87" t="b">
        <f>AND(V1381:X1381)</f>
        <v>0</v>
      </c>
      <c r="V1381" s="87" t="b">
        <f>(Requirements!K1383="Normative")</f>
        <v>1</v>
      </c>
      <c r="W1381" s="87" t="b">
        <f>AND(Requirements!L1383&lt;&gt;"Non-testable",Requirements!L1383&lt;&gt;"Deleted",Requirements!L1383&lt;&gt;"")</f>
        <v>0</v>
      </c>
      <c r="X1381" s="87" t="b">
        <f>(VLOOKUP(Requirements!I1383,Scope[[Role]:[Description]],2,FALSE)="In")</f>
        <v>1</v>
      </c>
      <c r="Y1381" s="87">
        <f>IF(U1381,T1381, 0)</f>
        <v>0</v>
      </c>
    </row>
    <row r="1382" spans="1:60">
      <c r="A1382" s="49" t="str">
        <f>Requirements!A1384</f>
        <v>MS-FSA_R4847</v>
      </c>
      <c r="B1382" s="87"/>
      <c r="C1382" s="87"/>
      <c r="D1382" s="87"/>
      <c r="E1382" s="87"/>
      <c r="F1382" s="87"/>
      <c r="G1382" s="87"/>
      <c r="H1382" s="87"/>
      <c r="I1382" s="87"/>
      <c r="J1382" s="87"/>
      <c r="K1382" s="87"/>
      <c r="L1382" s="87"/>
      <c r="M1382" s="87"/>
      <c r="N1382" s="87"/>
      <c r="O1382" s="87"/>
      <c r="P1382" s="87"/>
      <c r="Q1382" s="87"/>
      <c r="R1382" s="87"/>
      <c r="S1382" s="87">
        <f>SUM(B1382:R1382)</f>
        <v>0</v>
      </c>
      <c r="T1382" s="87">
        <f>IF(S1382=0,0,1)</f>
        <v>0</v>
      </c>
      <c r="U1382" s="87" t="b">
        <f>AND(V1382:X1382)</f>
        <v>0</v>
      </c>
      <c r="V1382" s="87" t="b">
        <f>(Requirements!K1384="Normative")</f>
        <v>1</v>
      </c>
      <c r="W1382" s="87" t="b">
        <f>AND(Requirements!L1384&lt;&gt;"Non-testable",Requirements!L1384&lt;&gt;"Deleted",Requirements!L1384&lt;&gt;"")</f>
        <v>0</v>
      </c>
      <c r="X1382" s="87" t="b">
        <f>(VLOOKUP(Requirements!I1384,Scope[[Role]:[Description]],2,FALSE)="In")</f>
        <v>1</v>
      </c>
      <c r="Y1382" s="87">
        <f>IF(U1382,T1382, 0)</f>
        <v>0</v>
      </c>
    </row>
    <row r="1383" spans="1:60">
      <c r="A1383" s="49" t="str">
        <f>Requirements!A1385</f>
        <v>MS-FSA_R4848</v>
      </c>
      <c r="B1383" s="87"/>
      <c r="C1383" s="87"/>
      <c r="D1383" s="87"/>
      <c r="E1383" s="87"/>
      <c r="F1383" s="87"/>
      <c r="G1383" s="87"/>
      <c r="H1383" s="87"/>
      <c r="I1383" s="87"/>
      <c r="J1383" s="87"/>
      <c r="K1383" s="87"/>
      <c r="L1383" s="87"/>
      <c r="M1383" s="87"/>
      <c r="N1383" s="87"/>
      <c r="O1383" s="87"/>
      <c r="P1383" s="87"/>
      <c r="Q1383" s="87"/>
      <c r="R1383" s="87"/>
      <c r="S1383" s="87">
        <f>SUM(B1383:R1383)</f>
        <v>0</v>
      </c>
      <c r="T1383" s="87">
        <f>IF(S1383=0,0,1)</f>
        <v>0</v>
      </c>
      <c r="U1383" s="87" t="b">
        <f>AND(V1383:X1383)</f>
        <v>0</v>
      </c>
      <c r="V1383" s="87" t="b">
        <f>(Requirements!K1385="Normative")</f>
        <v>1</v>
      </c>
      <c r="W1383" s="87" t="b">
        <f>AND(Requirements!L1385&lt;&gt;"Non-testable",Requirements!L1385&lt;&gt;"Deleted",Requirements!L1385&lt;&gt;"")</f>
        <v>0</v>
      </c>
      <c r="X1383" s="87" t="b">
        <f>(VLOOKUP(Requirements!I1385,Scope[[Role]:[Description]],2,FALSE)="In")</f>
        <v>1</v>
      </c>
      <c r="Y1383" s="87">
        <f>IF(U1383,T1383, 0)</f>
        <v>0</v>
      </c>
    </row>
    <row r="1384" spans="1:60">
      <c r="A1384" s="49" t="str">
        <f>Requirements!A1386</f>
        <v>MS-FSA_R4849</v>
      </c>
      <c r="B1384" s="87"/>
      <c r="C1384" s="87"/>
      <c r="D1384" s="87"/>
      <c r="E1384" s="87"/>
      <c r="F1384" s="87"/>
      <c r="G1384" s="87"/>
      <c r="H1384" s="87"/>
      <c r="I1384" s="87"/>
      <c r="J1384" s="87"/>
      <c r="K1384" s="87"/>
      <c r="L1384" s="87"/>
      <c r="M1384" s="87"/>
      <c r="N1384" s="87"/>
      <c r="O1384" s="87"/>
      <c r="P1384" s="87"/>
      <c r="Q1384" s="87"/>
      <c r="R1384" s="87"/>
      <c r="S1384" s="87">
        <f>SUM(B1384:R1384)</f>
        <v>0</v>
      </c>
      <c r="T1384" s="87">
        <f>IF(S1384=0,0,1)</f>
        <v>0</v>
      </c>
      <c r="U1384" s="87" t="b">
        <f>AND(V1384:X1384)</f>
        <v>0</v>
      </c>
      <c r="V1384" s="87" t="b">
        <f>(Requirements!K1386="Normative")</f>
        <v>1</v>
      </c>
      <c r="W1384" s="87" t="b">
        <f>AND(Requirements!L1386&lt;&gt;"Non-testable",Requirements!L1386&lt;&gt;"Deleted",Requirements!L1386&lt;&gt;"")</f>
        <v>0</v>
      </c>
      <c r="X1384" s="87" t="b">
        <f>(VLOOKUP(Requirements!I1386,Scope[[Role]:[Description]],2,FALSE)="In")</f>
        <v>1</v>
      </c>
      <c r="Y1384" s="87">
        <f>IF(U1384,T1384, 0)</f>
        <v>0</v>
      </c>
    </row>
    <row r="1385" spans="1:60">
      <c r="A1385" s="49" t="str">
        <f>Requirements!A1387</f>
        <v>MS-FSA_R4850</v>
      </c>
      <c r="B1385" s="87"/>
      <c r="C1385" s="87"/>
      <c r="D1385" s="87"/>
      <c r="E1385" s="87"/>
      <c r="F1385" s="87"/>
      <c r="G1385" s="87"/>
      <c r="H1385" s="87"/>
      <c r="I1385" s="87"/>
      <c r="J1385" s="87"/>
      <c r="K1385" s="87"/>
      <c r="L1385" s="87"/>
      <c r="M1385" s="87"/>
      <c r="N1385" s="87"/>
      <c r="O1385" s="87"/>
      <c r="P1385" s="87"/>
      <c r="Q1385" s="87"/>
      <c r="R1385" s="87"/>
      <c r="S1385" s="87">
        <f>SUM(B1385:R1385)</f>
        <v>0</v>
      </c>
      <c r="T1385" s="87">
        <f>IF(S1385=0,0,1)</f>
        <v>0</v>
      </c>
      <c r="U1385" s="87" t="b">
        <f>AND(V1385:X1385)</f>
        <v>0</v>
      </c>
      <c r="V1385" s="87" t="b">
        <f>(Requirements!K1387="Normative")</f>
        <v>1</v>
      </c>
      <c r="W1385" s="87" t="b">
        <f>AND(Requirements!L1387&lt;&gt;"Non-testable",Requirements!L1387&lt;&gt;"Deleted",Requirements!L1387&lt;&gt;"")</f>
        <v>0</v>
      </c>
      <c r="X1385" s="87" t="b">
        <f>(VLOOKUP(Requirements!I1387,Scope[[Role]:[Description]],2,FALSE)="In")</f>
        <v>1</v>
      </c>
      <c r="Y1385" s="87">
        <f>IF(U1385,T1385, 0)</f>
        <v>0</v>
      </c>
    </row>
    <row r="1386" spans="1:60">
      <c r="A1386" s="49" t="str">
        <f>Requirements!A1388</f>
        <v>MS-FSA_R4851</v>
      </c>
      <c r="B1386" s="87"/>
      <c r="C1386" s="87"/>
      <c r="D1386" s="87"/>
      <c r="E1386" s="87"/>
      <c r="F1386" s="87"/>
      <c r="G1386" s="87"/>
      <c r="H1386" s="87"/>
      <c r="I1386" s="87"/>
      <c r="J1386" s="87"/>
      <c r="K1386" s="87"/>
      <c r="L1386" s="87"/>
      <c r="M1386" s="87"/>
      <c r="N1386" s="87"/>
      <c r="O1386" s="87"/>
      <c r="P1386" s="87"/>
      <c r="Q1386" s="87"/>
      <c r="R1386" s="87"/>
      <c r="S1386" s="87">
        <f>SUM(B1386:R1386)</f>
        <v>0</v>
      </c>
      <c r="T1386" s="87">
        <f>IF(S1386=0,0,1)</f>
        <v>0</v>
      </c>
      <c r="U1386" s="87" t="b">
        <f>AND(V1386:X1386)</f>
        <v>0</v>
      </c>
      <c r="V1386" s="87" t="b">
        <f>(Requirements!K1388="Normative")</f>
        <v>1</v>
      </c>
      <c r="W1386" s="87" t="b">
        <f>AND(Requirements!L1388&lt;&gt;"Non-testable",Requirements!L1388&lt;&gt;"Deleted",Requirements!L1388&lt;&gt;"")</f>
        <v>0</v>
      </c>
      <c r="X1386" s="87" t="b">
        <f>(VLOOKUP(Requirements!I1388,Scope[[Role]:[Description]],2,FALSE)="In")</f>
        <v>1</v>
      </c>
      <c r="Y1386" s="87">
        <f>IF(U1386,T1386, 0)</f>
        <v>0</v>
      </c>
    </row>
    <row r="1387" spans="1:60">
      <c r="A1387" s="49" t="str">
        <f>Requirements!A1389</f>
        <v>MS-FSA_R4852</v>
      </c>
      <c r="B1387" s="87"/>
      <c r="C1387" s="87"/>
      <c r="D1387" s="87"/>
      <c r="E1387" s="87"/>
      <c r="F1387" s="87"/>
      <c r="G1387" s="87"/>
      <c r="H1387" s="87"/>
      <c r="I1387" s="87"/>
      <c r="J1387" s="87"/>
      <c r="K1387" s="87"/>
      <c r="L1387" s="87"/>
      <c r="M1387" s="87"/>
      <c r="N1387" s="87"/>
      <c r="O1387" s="87"/>
      <c r="P1387" s="87"/>
      <c r="Q1387" s="87"/>
      <c r="R1387" s="87"/>
      <c r="S1387" s="87">
        <f>SUM(B1387:R1387)</f>
        <v>0</v>
      </c>
      <c r="T1387" s="87">
        <f>IF(S1387=0,0,1)</f>
        <v>0</v>
      </c>
      <c r="U1387" s="87" t="b">
        <f>AND(V1387:X1387)</f>
        <v>0</v>
      </c>
      <c r="V1387" s="87" t="b">
        <f>(Requirements!K1389="Normative")</f>
        <v>1</v>
      </c>
      <c r="W1387" s="87" t="b">
        <f>AND(Requirements!L1389&lt;&gt;"Non-testable",Requirements!L1389&lt;&gt;"Deleted",Requirements!L1389&lt;&gt;"")</f>
        <v>0</v>
      </c>
      <c r="X1387" s="87" t="b">
        <f>(VLOOKUP(Requirements!I1389,Scope[[Role]:[Description]],2,FALSE)="In")</f>
        <v>1</v>
      </c>
      <c r="Y1387" s="87">
        <f>IF(U1387,T1387, 0)</f>
        <v>0</v>
      </c>
    </row>
    <row r="1388" spans="1:60">
      <c r="A1388" s="49" t="str">
        <f>Requirements!A1390</f>
        <v>MS-FSA_R4853</v>
      </c>
      <c r="B1388" s="87"/>
      <c r="C1388" s="87"/>
      <c r="D1388" s="87"/>
      <c r="E1388" s="87"/>
      <c r="F1388" s="87"/>
      <c r="G1388" s="87"/>
      <c r="H1388" s="87"/>
      <c r="I1388" s="87"/>
      <c r="J1388" s="87"/>
      <c r="K1388" s="87"/>
      <c r="L1388" s="87"/>
      <c r="M1388" s="87"/>
      <c r="N1388" s="87"/>
      <c r="O1388" s="87"/>
      <c r="P1388" s="87"/>
      <c r="Q1388" s="87"/>
      <c r="R1388" s="87"/>
      <c r="S1388" s="87">
        <f>SUM(B1388:R1388)</f>
        <v>0</v>
      </c>
      <c r="T1388" s="87">
        <f>IF(S1388=0,0,1)</f>
        <v>0</v>
      </c>
      <c r="U1388" s="87" t="b">
        <f>AND(V1388:X1388)</f>
        <v>0</v>
      </c>
      <c r="V1388" s="87" t="b">
        <f>(Requirements!K1390="Normative")</f>
        <v>1</v>
      </c>
      <c r="W1388" s="87" t="b">
        <f>AND(Requirements!L1390&lt;&gt;"Non-testable",Requirements!L1390&lt;&gt;"Deleted",Requirements!L1390&lt;&gt;"")</f>
        <v>0</v>
      </c>
      <c r="X1388" s="87" t="b">
        <f>(VLOOKUP(Requirements!I1390,Scope[[Role]:[Description]],2,FALSE)="In")</f>
        <v>1</v>
      </c>
      <c r="Y1388" s="87">
        <f>IF(U1388,T1388, 0)</f>
        <v>0</v>
      </c>
    </row>
    <row r="1389" spans="1:60">
      <c r="A1389" s="49" t="str">
        <f>Requirements!A1391</f>
        <v>MS-FSA_R4854</v>
      </c>
      <c r="B1389" s="87"/>
      <c r="C1389" s="87"/>
      <c r="D1389" s="87"/>
      <c r="E1389" s="87"/>
      <c r="F1389" s="87"/>
      <c r="G1389" s="87"/>
      <c r="H1389" s="87"/>
      <c r="I1389" s="87"/>
      <c r="J1389" s="87"/>
      <c r="K1389" s="87"/>
      <c r="L1389" s="87"/>
      <c r="M1389" s="87"/>
      <c r="N1389" s="87"/>
      <c r="O1389" s="87"/>
      <c r="P1389" s="87"/>
      <c r="Q1389" s="87"/>
      <c r="R1389" s="87"/>
      <c r="S1389" s="87">
        <f>SUM(B1389:R1389)</f>
        <v>0</v>
      </c>
      <c r="T1389" s="87">
        <f>IF(S1389=0,0,1)</f>
        <v>0</v>
      </c>
      <c r="U1389" s="87" t="b">
        <f>AND(V1389:X1389)</f>
        <v>0</v>
      </c>
      <c r="V1389" s="87" t="b">
        <f>(Requirements!K1391="Normative")</f>
        <v>1</v>
      </c>
      <c r="W1389" s="87" t="b">
        <f>AND(Requirements!L1391&lt;&gt;"Non-testable",Requirements!L1391&lt;&gt;"Deleted",Requirements!L1391&lt;&gt;"")</f>
        <v>0</v>
      </c>
      <c r="X1389" s="87" t="b">
        <f>(VLOOKUP(Requirements!I1391,Scope[[Role]:[Description]],2,FALSE)="In")</f>
        <v>1</v>
      </c>
      <c r="Y1389" s="87">
        <f>IF(U1389,T1389, 0)</f>
        <v>0</v>
      </c>
    </row>
    <row r="1390" spans="1:60">
      <c r="A1390" s="49" t="str">
        <f>Requirements!A1392</f>
        <v>MS-FSA_R4855</v>
      </c>
      <c r="B1390" s="87"/>
      <c r="C1390" s="87"/>
      <c r="D1390" s="87"/>
      <c r="E1390" s="87"/>
      <c r="F1390" s="87"/>
      <c r="G1390" s="87"/>
      <c r="H1390" s="87"/>
      <c r="I1390" s="87"/>
      <c r="J1390" s="87"/>
      <c r="K1390" s="87"/>
      <c r="L1390" s="87"/>
      <c r="M1390" s="87"/>
      <c r="N1390" s="87"/>
      <c r="O1390" s="87"/>
      <c r="P1390" s="87"/>
      <c r="Q1390" s="87"/>
      <c r="R1390" s="87"/>
      <c r="S1390" s="87">
        <f>SUM(B1390:R1390)</f>
        <v>0</v>
      </c>
      <c r="T1390" s="87">
        <f>IF(S1390=0,0,1)</f>
        <v>0</v>
      </c>
      <c r="U1390" s="87" t="b">
        <f>AND(V1390:X1390)</f>
        <v>0</v>
      </c>
      <c r="V1390" s="87" t="b">
        <f>(Requirements!K1392="Normative")</f>
        <v>1</v>
      </c>
      <c r="W1390" s="87" t="b">
        <f>AND(Requirements!L1392&lt;&gt;"Non-testable",Requirements!L1392&lt;&gt;"Deleted",Requirements!L1392&lt;&gt;"")</f>
        <v>0</v>
      </c>
      <c r="X1390" s="87" t="b">
        <f>(VLOOKUP(Requirements!I1392,Scope[[Role]:[Description]],2,FALSE)="In")</f>
        <v>1</v>
      </c>
      <c r="Y1390" s="87">
        <f>IF(U1390,T1390, 0)</f>
        <v>0</v>
      </c>
    </row>
    <row r="1391" spans="1:60">
      <c r="A1391" s="49" t="str">
        <f>Requirements!A1393</f>
        <v>MS-FSA_R4856</v>
      </c>
      <c r="B1391" s="87"/>
      <c r="C1391" s="87"/>
      <c r="D1391" s="87"/>
      <c r="E1391" s="87"/>
      <c r="F1391" s="87"/>
      <c r="G1391" s="87"/>
      <c r="H1391" s="87"/>
      <c r="I1391" s="87"/>
      <c r="J1391" s="87"/>
      <c r="K1391" s="87"/>
      <c r="L1391" s="87"/>
      <c r="M1391" s="87"/>
      <c r="N1391" s="87"/>
      <c r="O1391" s="87"/>
      <c r="P1391" s="87"/>
      <c r="Q1391" s="87"/>
      <c r="R1391" s="87"/>
      <c r="S1391" s="87">
        <f>SUM(B1391:R1391)</f>
        <v>0</v>
      </c>
      <c r="T1391" s="87">
        <f>IF(S1391=0,0,1)</f>
        <v>0</v>
      </c>
      <c r="U1391" s="87" t="b">
        <f>AND(V1391:X1391)</f>
        <v>0</v>
      </c>
      <c r="V1391" s="87" t="b">
        <f>(Requirements!K1393="Normative")</f>
        <v>1</v>
      </c>
      <c r="W1391" s="87" t="b">
        <f>AND(Requirements!L1393&lt;&gt;"Non-testable",Requirements!L1393&lt;&gt;"Deleted",Requirements!L1393&lt;&gt;"")</f>
        <v>0</v>
      </c>
      <c r="X1391" s="87" t="b">
        <f>(VLOOKUP(Requirements!I1393,Scope[[Role]:[Description]],2,FALSE)="In")</f>
        <v>1</v>
      </c>
      <c r="Y1391" s="87">
        <f>IF(U1391,T1391, 0)</f>
        <v>0</v>
      </c>
    </row>
    <row r="1392" spans="1:60">
      <c r="A1392" s="49" t="str">
        <f>Requirements!A1394</f>
        <v>MS-FSA_R4857</v>
      </c>
      <c r="B1392" s="87"/>
      <c r="C1392" s="87"/>
      <c r="D1392" s="87"/>
      <c r="E1392" s="87"/>
      <c r="F1392" s="87"/>
      <c r="G1392" s="87"/>
      <c r="H1392" s="87"/>
      <c r="I1392" s="87"/>
      <c r="J1392" s="87"/>
      <c r="K1392" s="87"/>
      <c r="L1392" s="87"/>
      <c r="M1392" s="87"/>
      <c r="N1392" s="87"/>
      <c r="O1392" s="87"/>
      <c r="P1392" s="87"/>
      <c r="Q1392" s="87"/>
      <c r="R1392" s="87"/>
      <c r="S1392" s="87">
        <f>SUM(B1392:R1392)</f>
        <v>0</v>
      </c>
      <c r="T1392" s="87">
        <f>IF(S1392=0,0,1)</f>
        <v>0</v>
      </c>
      <c r="U1392" s="87" t="b">
        <f>AND(V1392:X1392)</f>
        <v>0</v>
      </c>
      <c r="V1392" s="87" t="b">
        <f>(Requirements!K1394="Normative")</f>
        <v>0</v>
      </c>
      <c r="W1392" s="87" t="b">
        <f>AND(Requirements!L1394&lt;&gt;"Non-testable",Requirements!L1394&lt;&gt;"Deleted",Requirements!L1394&lt;&gt;"")</f>
        <v>1</v>
      </c>
      <c r="X1392" s="87" t="b">
        <f>(VLOOKUP(Requirements!I1394,Scope[[Role]:[Description]],2,FALSE)="In")</f>
        <v>1</v>
      </c>
      <c r="Y1392" s="87">
        <f>IF(U1392,T1392, 0)</f>
        <v>0</v>
      </c>
    </row>
    <row r="1393" spans="1:25">
      <c r="A1393" s="49" t="str">
        <f>Requirements!A1395</f>
        <v>MS-FSA_R4858</v>
      </c>
      <c r="B1393" s="87"/>
      <c r="C1393" s="87"/>
      <c r="D1393" s="87"/>
      <c r="E1393" s="87"/>
      <c r="F1393" s="87"/>
      <c r="G1393" s="87"/>
      <c r="H1393" s="87"/>
      <c r="I1393" s="87"/>
      <c r="J1393" s="87"/>
      <c r="K1393" s="87"/>
      <c r="L1393" s="87"/>
      <c r="M1393" s="87"/>
      <c r="N1393" s="87"/>
      <c r="O1393" s="87"/>
      <c r="P1393" s="87"/>
      <c r="Q1393" s="87"/>
      <c r="R1393" s="87"/>
      <c r="S1393" s="87">
        <f>SUM(B1393:R1393)</f>
        <v>0</v>
      </c>
      <c r="T1393" s="87">
        <f>IF(S1393=0,0,1)</f>
        <v>0</v>
      </c>
      <c r="U1393" s="87" t="b">
        <f>AND(V1393:X1393)</f>
        <v>0</v>
      </c>
      <c r="V1393" s="87" t="b">
        <f>(Requirements!K1395="Normative")</f>
        <v>0</v>
      </c>
      <c r="W1393" s="87" t="b">
        <f>AND(Requirements!L1395&lt;&gt;"Non-testable",Requirements!L1395&lt;&gt;"Deleted",Requirements!L1395&lt;&gt;"")</f>
        <v>1</v>
      </c>
      <c r="X1393" s="87" t="b">
        <f>(VLOOKUP(Requirements!I1395,Scope[[Role]:[Description]],2,FALSE)="In")</f>
        <v>1</v>
      </c>
      <c r="Y1393" s="87">
        <f>IF(U1393,T1393, 0)</f>
        <v>0</v>
      </c>
    </row>
    <row r="1394" spans="1:25">
      <c r="A1394" s="49" t="str">
        <f>Requirements!A1396</f>
        <v>MS-FSA_R4859</v>
      </c>
      <c r="B1394" s="87"/>
      <c r="C1394" s="87"/>
      <c r="D1394" s="87"/>
      <c r="E1394" s="87"/>
      <c r="F1394" s="87"/>
      <c r="G1394" s="87"/>
      <c r="H1394" s="87"/>
      <c r="I1394" s="87"/>
      <c r="J1394" s="87"/>
      <c r="K1394" s="87"/>
      <c r="L1394" s="87"/>
      <c r="M1394" s="87"/>
      <c r="N1394" s="87"/>
      <c r="O1394" s="87"/>
      <c r="P1394" s="87"/>
      <c r="Q1394" s="87"/>
      <c r="R1394" s="87"/>
      <c r="S1394" s="87">
        <f>SUM(B1394:R1394)</f>
        <v>0</v>
      </c>
      <c r="T1394" s="87">
        <f>IF(S1394=0,0,1)</f>
        <v>0</v>
      </c>
      <c r="U1394" s="87" t="b">
        <f>AND(V1394:X1394)</f>
        <v>0</v>
      </c>
      <c r="V1394" s="87" t="b">
        <f>(Requirements!K1396="Normative")</f>
        <v>1</v>
      </c>
      <c r="W1394" s="87" t="b">
        <f>AND(Requirements!L1396&lt;&gt;"Non-testable",Requirements!L1396&lt;&gt;"Deleted",Requirements!L1396&lt;&gt;"")</f>
        <v>0</v>
      </c>
      <c r="X1394" s="87" t="b">
        <f>(VLOOKUP(Requirements!I1396,Scope[[Role]:[Description]],2,FALSE)="In")</f>
        <v>1</v>
      </c>
      <c r="Y1394" s="87">
        <f>IF(U1394,T1394, 0)</f>
        <v>0</v>
      </c>
    </row>
    <row r="1395" spans="1:25">
      <c r="A1395" s="49" t="str">
        <f>Requirements!A1397</f>
        <v>MS-FSA_R4860</v>
      </c>
      <c r="B1395" s="87"/>
      <c r="C1395" s="87"/>
      <c r="D1395" s="87"/>
      <c r="E1395" s="87"/>
      <c r="F1395" s="87"/>
      <c r="G1395" s="87"/>
      <c r="H1395" s="87"/>
      <c r="I1395" s="87"/>
      <c r="J1395" s="87"/>
      <c r="K1395" s="87"/>
      <c r="L1395" s="87"/>
      <c r="M1395" s="87"/>
      <c r="N1395" s="87"/>
      <c r="O1395" s="87"/>
      <c r="P1395" s="87"/>
      <c r="Q1395" s="87"/>
      <c r="R1395" s="87"/>
      <c r="S1395" s="87">
        <f>SUM(B1395:R1395)</f>
        <v>0</v>
      </c>
      <c r="T1395" s="87">
        <f>IF(S1395=0,0,1)</f>
        <v>0</v>
      </c>
      <c r="U1395" s="87" t="b">
        <f>AND(V1395:X1395)</f>
        <v>0</v>
      </c>
      <c r="V1395" s="87" t="b">
        <f>(Requirements!K1397="Normative")</f>
        <v>1</v>
      </c>
      <c r="W1395" s="87" t="b">
        <f>AND(Requirements!L1397&lt;&gt;"Non-testable",Requirements!L1397&lt;&gt;"Deleted",Requirements!L1397&lt;&gt;"")</f>
        <v>0</v>
      </c>
      <c r="X1395" s="87" t="b">
        <f>(VLOOKUP(Requirements!I1397,Scope[[Role]:[Description]],2,FALSE)="In")</f>
        <v>1</v>
      </c>
      <c r="Y1395" s="87">
        <f>IF(U1395,T1395, 0)</f>
        <v>0</v>
      </c>
    </row>
    <row r="1396" spans="1:25">
      <c r="A1396" s="49" t="str">
        <f>Requirements!A1398</f>
        <v>MS-FSA_R4861</v>
      </c>
      <c r="B1396" s="87"/>
      <c r="C1396" s="87"/>
      <c r="D1396" s="87"/>
      <c r="E1396" s="87"/>
      <c r="F1396" s="87"/>
      <c r="G1396" s="87"/>
      <c r="H1396" s="87"/>
      <c r="I1396" s="87"/>
      <c r="J1396" s="87"/>
      <c r="K1396" s="87"/>
      <c r="L1396" s="87"/>
      <c r="M1396" s="87"/>
      <c r="N1396" s="87"/>
      <c r="O1396" s="87"/>
      <c r="P1396" s="87"/>
      <c r="Q1396" s="87"/>
      <c r="R1396" s="87"/>
      <c r="S1396" s="87">
        <f>SUM(B1396:R1396)</f>
        <v>0</v>
      </c>
      <c r="T1396" s="87">
        <f>IF(S1396=0,0,1)</f>
        <v>0</v>
      </c>
      <c r="U1396" s="87" t="b">
        <f>AND(V1396:X1396)</f>
        <v>0</v>
      </c>
      <c r="V1396" s="87" t="b">
        <f>(Requirements!K1398="Normative")</f>
        <v>1</v>
      </c>
      <c r="W1396" s="87" t="b">
        <f>AND(Requirements!L1398&lt;&gt;"Non-testable",Requirements!L1398&lt;&gt;"Deleted",Requirements!L1398&lt;&gt;"")</f>
        <v>0</v>
      </c>
      <c r="X1396" s="87" t="b">
        <f>(VLOOKUP(Requirements!I1398,Scope[[Role]:[Description]],2,FALSE)="In")</f>
        <v>1</v>
      </c>
      <c r="Y1396" s="87">
        <f>IF(U1396,T1396, 0)</f>
        <v>0</v>
      </c>
    </row>
    <row r="1397" spans="1:25">
      <c r="A1397" s="49" t="str">
        <f>Requirements!A1399</f>
        <v>MS-FSA_R4862</v>
      </c>
      <c r="B1397" s="87"/>
      <c r="C1397" s="87"/>
      <c r="D1397" s="87"/>
      <c r="E1397" s="87"/>
      <c r="F1397" s="87"/>
      <c r="G1397" s="87"/>
      <c r="H1397" s="87"/>
      <c r="I1397" s="87"/>
      <c r="J1397" s="87"/>
      <c r="K1397" s="87"/>
      <c r="L1397" s="87"/>
      <c r="M1397" s="87"/>
      <c r="N1397" s="87"/>
      <c r="O1397" s="87"/>
      <c r="P1397" s="87"/>
      <c r="Q1397" s="87"/>
      <c r="R1397" s="87"/>
      <c r="S1397" s="87">
        <f>SUM(B1397:R1397)</f>
        <v>0</v>
      </c>
      <c r="T1397" s="87">
        <f>IF(S1397=0,0,1)</f>
        <v>0</v>
      </c>
      <c r="U1397" s="87" t="b">
        <f>AND(V1397:X1397)</f>
        <v>0</v>
      </c>
      <c r="V1397" s="87" t="b">
        <f>(Requirements!K1399="Normative")</f>
        <v>1</v>
      </c>
      <c r="W1397" s="87" t="b">
        <f>AND(Requirements!L1399&lt;&gt;"Non-testable",Requirements!L1399&lt;&gt;"Deleted",Requirements!L1399&lt;&gt;"")</f>
        <v>0</v>
      </c>
      <c r="X1397" s="87" t="b">
        <f>(VLOOKUP(Requirements!I1399,Scope[[Role]:[Description]],2,FALSE)="In")</f>
        <v>1</v>
      </c>
      <c r="Y1397" s="87">
        <f>IF(U1397,T1397, 0)</f>
        <v>0</v>
      </c>
    </row>
    <row r="1398" spans="1:25">
      <c r="A1398" s="49" t="str">
        <f>Requirements!A1400</f>
        <v>MS-FSA_R4863</v>
      </c>
      <c r="B1398" s="87"/>
      <c r="C1398" s="87"/>
      <c r="D1398" s="87"/>
      <c r="E1398" s="87"/>
      <c r="F1398" s="87"/>
      <c r="G1398" s="87"/>
      <c r="H1398" s="87"/>
      <c r="I1398" s="87"/>
      <c r="J1398" s="87"/>
      <c r="K1398" s="87"/>
      <c r="L1398" s="87"/>
      <c r="M1398" s="87"/>
      <c r="N1398" s="87"/>
      <c r="O1398" s="87"/>
      <c r="P1398" s="87"/>
      <c r="Q1398" s="87"/>
      <c r="R1398" s="87"/>
      <c r="S1398" s="87">
        <f>SUM(B1398:R1398)</f>
        <v>0</v>
      </c>
      <c r="T1398" s="87">
        <f>IF(S1398=0,0,1)</f>
        <v>0</v>
      </c>
      <c r="U1398" s="87" t="b">
        <f>AND(V1398:X1398)</f>
        <v>0</v>
      </c>
      <c r="V1398" s="87" t="b">
        <f>(Requirements!K1400="Normative")</f>
        <v>1</v>
      </c>
      <c r="W1398" s="87" t="b">
        <f>AND(Requirements!L1400&lt;&gt;"Non-testable",Requirements!L1400&lt;&gt;"Deleted",Requirements!L1400&lt;&gt;"")</f>
        <v>0</v>
      </c>
      <c r="X1398" s="87" t="b">
        <f>(VLOOKUP(Requirements!I1400,Scope[[Role]:[Description]],2,FALSE)="In")</f>
        <v>1</v>
      </c>
      <c r="Y1398" s="87">
        <f>IF(U1398,T1398, 0)</f>
        <v>0</v>
      </c>
    </row>
    <row r="1399" spans="1:25">
      <c r="A1399" s="49" t="str">
        <f>Requirements!A1401</f>
        <v>MS-FSA_R8864</v>
      </c>
      <c r="B1399" s="87"/>
      <c r="C1399" s="87"/>
      <c r="D1399" s="87"/>
      <c r="E1399" s="87"/>
      <c r="F1399" s="87"/>
      <c r="G1399" s="87"/>
      <c r="H1399" s="87"/>
      <c r="I1399" s="87"/>
      <c r="J1399" s="87"/>
      <c r="K1399" s="87"/>
      <c r="L1399" s="87"/>
      <c r="M1399" s="87"/>
      <c r="N1399" s="87"/>
      <c r="O1399" s="87"/>
      <c r="P1399" s="87"/>
      <c r="Q1399" s="87"/>
      <c r="R1399" s="87"/>
      <c r="S1399" s="87">
        <f>SUM(B1399:R1399)</f>
        <v>0</v>
      </c>
      <c r="T1399" s="87">
        <f>IF(S1399=0,0,1)</f>
        <v>0</v>
      </c>
      <c r="U1399" s="87" t="b">
        <f>AND(V1399:X1399)</f>
        <v>0</v>
      </c>
      <c r="V1399" s="87" t="b">
        <f>(Requirements!K1401="Normative")</f>
        <v>1</v>
      </c>
      <c r="W1399" s="87" t="b">
        <f>AND(Requirements!L1401&lt;&gt;"Non-testable",Requirements!L1401&lt;&gt;"Deleted",Requirements!L1401&lt;&gt;"")</f>
        <v>0</v>
      </c>
      <c r="X1399" s="87" t="b">
        <f>(VLOOKUP(Requirements!I1401,Scope[[Role]:[Description]],2,FALSE)="In")</f>
        <v>1</v>
      </c>
      <c r="Y1399" s="87">
        <f>IF(U1399,T1399, 0)</f>
        <v>0</v>
      </c>
    </row>
    <row r="1400" spans="1:25">
      <c r="A1400" s="49" t="str">
        <f>Requirements!A1402</f>
        <v>MS-FSA_R9865</v>
      </c>
      <c r="B1400" s="87"/>
      <c r="C1400" s="87"/>
      <c r="D1400" s="87"/>
      <c r="E1400" s="87"/>
      <c r="F1400" s="87"/>
      <c r="G1400" s="87"/>
      <c r="H1400" s="87"/>
      <c r="I1400" s="87"/>
      <c r="J1400" s="87"/>
      <c r="K1400" s="87"/>
      <c r="L1400" s="87"/>
      <c r="M1400" s="87"/>
      <c r="N1400" s="87"/>
      <c r="O1400" s="87"/>
      <c r="P1400" s="87"/>
      <c r="Q1400" s="87"/>
      <c r="R1400" s="87"/>
      <c r="S1400" s="87">
        <f>SUM(B1400:R1400)</f>
        <v>0</v>
      </c>
      <c r="T1400" s="87">
        <f>IF(S1400=0,0,1)</f>
        <v>0</v>
      </c>
      <c r="U1400" s="87" t="b">
        <f>AND(V1400:X1400)</f>
        <v>0</v>
      </c>
      <c r="V1400" s="87" t="b">
        <f>(Requirements!K1402="Normative")</f>
        <v>1</v>
      </c>
      <c r="W1400" s="87" t="b">
        <f>AND(Requirements!L1402&lt;&gt;"Non-testable",Requirements!L1402&lt;&gt;"Deleted",Requirements!L1402&lt;&gt;"")</f>
        <v>0</v>
      </c>
      <c r="X1400" s="87" t="b">
        <f>(VLOOKUP(Requirements!I1402,Scope[[Role]:[Description]],2,FALSE)="In")</f>
        <v>1</v>
      </c>
      <c r="Y1400" s="87">
        <f>IF(U1400,T1400, 0)</f>
        <v>0</v>
      </c>
    </row>
    <row r="1401" spans="1:25">
      <c r="A1401" s="49" t="str">
        <f>Requirements!A1403</f>
        <v>MS-FSA_R9866</v>
      </c>
      <c r="B1401" s="87"/>
      <c r="C1401" s="87"/>
      <c r="D1401" s="87"/>
      <c r="E1401" s="87"/>
      <c r="F1401" s="87"/>
      <c r="G1401" s="87"/>
      <c r="H1401" s="87"/>
      <c r="I1401" s="87"/>
      <c r="J1401" s="87"/>
      <c r="K1401" s="87"/>
      <c r="L1401" s="87"/>
      <c r="M1401" s="87"/>
      <c r="N1401" s="87"/>
      <c r="O1401" s="87"/>
      <c r="P1401" s="87"/>
      <c r="Q1401" s="87"/>
      <c r="R1401" s="87"/>
      <c r="S1401" s="87">
        <f>SUM(B1401:R1401)</f>
        <v>0</v>
      </c>
      <c r="T1401" s="87">
        <f>IF(S1401=0,0,1)</f>
        <v>0</v>
      </c>
      <c r="U1401" s="87" t="b">
        <f>AND(V1401:X1401)</f>
        <v>0</v>
      </c>
      <c r="V1401" s="87" t="b">
        <f>(Requirements!K1403="Normative")</f>
        <v>1</v>
      </c>
      <c r="W1401" s="87" t="b">
        <f>AND(Requirements!L1403&lt;&gt;"Non-testable",Requirements!L1403&lt;&gt;"Deleted",Requirements!L1403&lt;&gt;"")</f>
        <v>0</v>
      </c>
      <c r="X1401" s="87" t="b">
        <f>(VLOOKUP(Requirements!I1403,Scope[[Role]:[Description]],2,FALSE)="In")</f>
        <v>1</v>
      </c>
      <c r="Y1401" s="87">
        <f>IF(U1401,T1401, 0)</f>
        <v>0</v>
      </c>
    </row>
    <row r="1402" spans="1:25">
      <c r="A1402" s="49" t="str">
        <f>Requirements!A1404</f>
        <v>MS-FSA_R4867</v>
      </c>
      <c r="B1402" s="87"/>
      <c r="C1402" s="87"/>
      <c r="D1402" s="87"/>
      <c r="E1402" s="87"/>
      <c r="F1402" s="87"/>
      <c r="G1402" s="87"/>
      <c r="H1402" s="87"/>
      <c r="I1402" s="87"/>
      <c r="J1402" s="87"/>
      <c r="K1402" s="87"/>
      <c r="L1402" s="87"/>
      <c r="M1402" s="87"/>
      <c r="N1402" s="87"/>
      <c r="O1402" s="87"/>
      <c r="P1402" s="87"/>
      <c r="Q1402" s="87"/>
      <c r="R1402" s="87"/>
      <c r="S1402" s="87">
        <f>SUM(B1402:R1402)</f>
        <v>0</v>
      </c>
      <c r="T1402" s="87">
        <f>IF(S1402=0,0,1)</f>
        <v>0</v>
      </c>
      <c r="U1402" s="87" t="b">
        <f>AND(V1402:X1402)</f>
        <v>0</v>
      </c>
      <c r="V1402" s="87" t="b">
        <f>(Requirements!K1404="Normative")</f>
        <v>1</v>
      </c>
      <c r="W1402" s="87" t="b">
        <f>AND(Requirements!L1404&lt;&gt;"Non-testable",Requirements!L1404&lt;&gt;"Deleted",Requirements!L1404&lt;&gt;"")</f>
        <v>0</v>
      </c>
      <c r="X1402" s="87" t="b">
        <f>(VLOOKUP(Requirements!I1404,Scope[[Role]:[Description]],2,FALSE)="In")</f>
        <v>1</v>
      </c>
      <c r="Y1402" s="87">
        <f>IF(U1402,T1402, 0)</f>
        <v>0</v>
      </c>
    </row>
    <row r="1403" spans="1:25">
      <c r="A1403" s="49" t="str">
        <f>Requirements!A1405</f>
        <v>MS-FSA_R4868</v>
      </c>
      <c r="B1403" s="87"/>
      <c r="C1403" s="87"/>
      <c r="D1403" s="87"/>
      <c r="E1403" s="87"/>
      <c r="F1403" s="87"/>
      <c r="G1403" s="87"/>
      <c r="H1403" s="87"/>
      <c r="I1403" s="87"/>
      <c r="J1403" s="87"/>
      <c r="K1403" s="87"/>
      <c r="L1403" s="87"/>
      <c r="M1403" s="87"/>
      <c r="N1403" s="87"/>
      <c r="O1403" s="87"/>
      <c r="P1403" s="87"/>
      <c r="Q1403" s="87"/>
      <c r="R1403" s="87"/>
      <c r="S1403" s="87">
        <f>SUM(B1403:R1403)</f>
        <v>0</v>
      </c>
      <c r="T1403" s="87">
        <f>IF(S1403=0,0,1)</f>
        <v>0</v>
      </c>
      <c r="U1403" s="87" t="b">
        <f>AND(V1403:X1403)</f>
        <v>0</v>
      </c>
      <c r="V1403" s="87" t="b">
        <f>(Requirements!K1405="Normative")</f>
        <v>1</v>
      </c>
      <c r="W1403" s="87" t="b">
        <f>AND(Requirements!L1405&lt;&gt;"Non-testable",Requirements!L1405&lt;&gt;"Deleted",Requirements!L1405&lt;&gt;"")</f>
        <v>0</v>
      </c>
      <c r="X1403" s="87" t="b">
        <f>(VLOOKUP(Requirements!I1405,Scope[[Role]:[Description]],2,FALSE)="In")</f>
        <v>1</v>
      </c>
      <c r="Y1403" s="87">
        <f>IF(U1403,T1403, 0)</f>
        <v>0</v>
      </c>
    </row>
    <row r="1404" spans="1:25">
      <c r="A1404" s="49" t="str">
        <f>Requirements!A1406</f>
        <v>MS-FSA_R4869</v>
      </c>
      <c r="B1404" s="87"/>
      <c r="C1404" s="87"/>
      <c r="D1404" s="87"/>
      <c r="E1404" s="87"/>
      <c r="F1404" s="87"/>
      <c r="G1404" s="87"/>
      <c r="H1404" s="87"/>
      <c r="I1404" s="87"/>
      <c r="J1404" s="87"/>
      <c r="K1404" s="87"/>
      <c r="L1404" s="87"/>
      <c r="M1404" s="87"/>
      <c r="N1404" s="87"/>
      <c r="O1404" s="87"/>
      <c r="P1404" s="87"/>
      <c r="Q1404" s="87"/>
      <c r="R1404" s="87"/>
      <c r="S1404" s="87">
        <f>SUM(B1404:R1404)</f>
        <v>0</v>
      </c>
      <c r="T1404" s="87">
        <f>IF(S1404=0,0,1)</f>
        <v>0</v>
      </c>
      <c r="U1404" s="87" t="b">
        <f>AND(V1404:X1404)</f>
        <v>0</v>
      </c>
      <c r="V1404" s="87" t="b">
        <f>(Requirements!K1406="Normative")</f>
        <v>1</v>
      </c>
      <c r="W1404" s="87" t="b">
        <f>AND(Requirements!L1406&lt;&gt;"Non-testable",Requirements!L1406&lt;&gt;"Deleted",Requirements!L1406&lt;&gt;"")</f>
        <v>0</v>
      </c>
      <c r="X1404" s="87" t="b">
        <f>(VLOOKUP(Requirements!I1406,Scope[[Role]:[Description]],2,FALSE)="In")</f>
        <v>1</v>
      </c>
      <c r="Y1404" s="87">
        <f>IF(U1404,T1404, 0)</f>
        <v>0</v>
      </c>
    </row>
    <row r="1405" spans="1:25">
      <c r="A1405" s="49" t="str">
        <f>Requirements!A1407</f>
        <v>MS-FSA_R4870</v>
      </c>
      <c r="B1405" s="87"/>
      <c r="C1405" s="87"/>
      <c r="D1405" s="87"/>
      <c r="E1405" s="87"/>
      <c r="F1405" s="87"/>
      <c r="G1405" s="87"/>
      <c r="H1405" s="87"/>
      <c r="I1405" s="87"/>
      <c r="J1405" s="87"/>
      <c r="K1405" s="87"/>
      <c r="L1405" s="87"/>
      <c r="M1405" s="87"/>
      <c r="N1405" s="87"/>
      <c r="O1405" s="87"/>
      <c r="P1405" s="87"/>
      <c r="Q1405" s="87"/>
      <c r="R1405" s="87"/>
      <c r="S1405" s="87">
        <f>SUM(B1405:R1405)</f>
        <v>0</v>
      </c>
      <c r="T1405" s="87">
        <f>IF(S1405=0,0,1)</f>
        <v>0</v>
      </c>
      <c r="U1405" s="87" t="b">
        <f>AND(V1405:X1405)</f>
        <v>0</v>
      </c>
      <c r="V1405" s="87" t="b">
        <f>(Requirements!K1407="Normative")</f>
        <v>1</v>
      </c>
      <c r="W1405" s="87" t="b">
        <f>AND(Requirements!L1407&lt;&gt;"Non-testable",Requirements!L1407&lt;&gt;"Deleted",Requirements!L1407&lt;&gt;"")</f>
        <v>0</v>
      </c>
      <c r="X1405" s="87" t="b">
        <f>(VLOOKUP(Requirements!I1407,Scope[[Role]:[Description]],2,FALSE)="In")</f>
        <v>1</v>
      </c>
      <c r="Y1405" s="87">
        <f>IF(U1405,T1405, 0)</f>
        <v>0</v>
      </c>
    </row>
    <row r="1406" spans="1:25">
      <c r="A1406" s="49" t="str">
        <f>Requirements!A1408</f>
        <v>MS-FSA_R4871</v>
      </c>
      <c r="B1406" s="87"/>
      <c r="C1406" s="87"/>
      <c r="D1406" s="87"/>
      <c r="E1406" s="87"/>
      <c r="F1406" s="87"/>
      <c r="G1406" s="87"/>
      <c r="H1406" s="87"/>
      <c r="I1406" s="87"/>
      <c r="J1406" s="87"/>
      <c r="K1406" s="87"/>
      <c r="L1406" s="87"/>
      <c r="M1406" s="87"/>
      <c r="N1406" s="87"/>
      <c r="O1406" s="87"/>
      <c r="P1406" s="87"/>
      <c r="Q1406" s="87"/>
      <c r="R1406" s="87"/>
      <c r="S1406" s="87">
        <f>SUM(B1406:R1406)</f>
        <v>0</v>
      </c>
      <c r="T1406" s="87">
        <f>IF(S1406=0,0,1)</f>
        <v>0</v>
      </c>
      <c r="U1406" s="87" t="b">
        <f>AND(V1406:X1406)</f>
        <v>0</v>
      </c>
      <c r="V1406" s="87" t="b">
        <f>(Requirements!K1408="Normative")</f>
        <v>0</v>
      </c>
      <c r="W1406" s="87" t="b">
        <f>AND(Requirements!L1408&lt;&gt;"Non-testable",Requirements!L1408&lt;&gt;"Deleted",Requirements!L1408&lt;&gt;"")</f>
        <v>1</v>
      </c>
      <c r="X1406" s="87" t="b">
        <f>(VLOOKUP(Requirements!I1408,Scope[[Role]:[Description]],2,FALSE)="In")</f>
        <v>1</v>
      </c>
      <c r="Y1406" s="87">
        <f>IF(U1406,T1406, 0)</f>
        <v>0</v>
      </c>
    </row>
    <row r="1407" spans="1:25">
      <c r="A1407" s="49" t="str">
        <f>Requirements!A1409</f>
        <v>MS-FSA_R4872</v>
      </c>
      <c r="B1407" s="87"/>
      <c r="C1407" s="87"/>
      <c r="D1407" s="87"/>
      <c r="E1407" s="87"/>
      <c r="F1407" s="87"/>
      <c r="G1407" s="87"/>
      <c r="H1407" s="87"/>
      <c r="I1407" s="87"/>
      <c r="J1407" s="87"/>
      <c r="K1407" s="87"/>
      <c r="L1407" s="87"/>
      <c r="M1407" s="87"/>
      <c r="N1407" s="87"/>
      <c r="O1407" s="87"/>
      <c r="P1407" s="87"/>
      <c r="Q1407" s="87"/>
      <c r="R1407" s="87"/>
      <c r="S1407" s="87">
        <f>SUM(B1407:R1407)</f>
        <v>0</v>
      </c>
      <c r="T1407" s="87">
        <f>IF(S1407=0,0,1)</f>
        <v>0</v>
      </c>
      <c r="U1407" s="87" t="b">
        <f>AND(V1407:X1407)</f>
        <v>0</v>
      </c>
      <c r="V1407" s="87" t="b">
        <f>(Requirements!K1409="Normative")</f>
        <v>0</v>
      </c>
      <c r="W1407" s="87" t="b">
        <f>AND(Requirements!L1409&lt;&gt;"Non-testable",Requirements!L1409&lt;&gt;"Deleted",Requirements!L1409&lt;&gt;"")</f>
        <v>1</v>
      </c>
      <c r="X1407" s="87" t="b">
        <f>(VLOOKUP(Requirements!I1409,Scope[[Role]:[Description]],2,FALSE)="In")</f>
        <v>1</v>
      </c>
      <c r="Y1407" s="87">
        <f>IF(U1407,T1407, 0)</f>
        <v>0</v>
      </c>
    </row>
    <row r="1408" spans="1:25">
      <c r="A1408" s="49" t="str">
        <f>Requirements!A1410</f>
        <v>MS-FSA_R4873</v>
      </c>
      <c r="B1408" s="87"/>
      <c r="C1408" s="87"/>
      <c r="D1408" s="87"/>
      <c r="E1408" s="87"/>
      <c r="F1408" s="87"/>
      <c r="G1408" s="87"/>
      <c r="H1408" s="87"/>
      <c r="I1408" s="87"/>
      <c r="J1408" s="87"/>
      <c r="K1408" s="87"/>
      <c r="L1408" s="87"/>
      <c r="M1408" s="87"/>
      <c r="N1408" s="87"/>
      <c r="O1408" s="87"/>
      <c r="P1408" s="87"/>
      <c r="Q1408" s="87"/>
      <c r="R1408" s="87"/>
      <c r="S1408" s="87">
        <f>SUM(B1408:R1408)</f>
        <v>0</v>
      </c>
      <c r="T1408" s="87">
        <f>IF(S1408=0,0,1)</f>
        <v>0</v>
      </c>
      <c r="U1408" s="87" t="b">
        <f>AND(V1408:X1408)</f>
        <v>0</v>
      </c>
      <c r="V1408" s="87" t="b">
        <f>(Requirements!K1410="Normative")</f>
        <v>1</v>
      </c>
      <c r="W1408" s="87" t="b">
        <f>AND(Requirements!L1410&lt;&gt;"Non-testable",Requirements!L1410&lt;&gt;"Deleted",Requirements!L1410&lt;&gt;"")</f>
        <v>0</v>
      </c>
      <c r="X1408" s="87" t="b">
        <f>(VLOOKUP(Requirements!I1410,Scope[[Role]:[Description]],2,FALSE)="In")</f>
        <v>1</v>
      </c>
      <c r="Y1408" s="87">
        <f>IF(U1408,T1408, 0)</f>
        <v>0</v>
      </c>
    </row>
    <row r="1409" spans="1:60">
      <c r="A1409" s="49" t="str">
        <f>Requirements!A1411</f>
        <v>MS-FSA_R4874</v>
      </c>
      <c r="B1409" s="87"/>
      <c r="C1409" s="87"/>
      <c r="D1409" s="87"/>
      <c r="E1409" s="87"/>
      <c r="F1409" s="87"/>
      <c r="G1409" s="87"/>
      <c r="H1409" s="87"/>
      <c r="I1409" s="87"/>
      <c r="J1409" s="87"/>
      <c r="K1409" s="87"/>
      <c r="L1409" s="87"/>
      <c r="M1409" s="87"/>
      <c r="N1409" s="87"/>
      <c r="O1409" s="87"/>
      <c r="P1409" s="87"/>
      <c r="Q1409" s="87"/>
      <c r="R1409" s="87"/>
      <c r="S1409" s="87">
        <f>SUM(B1409:R1409)</f>
        <v>0</v>
      </c>
      <c r="T1409" s="87">
        <f>IF(S1409=0,0,1)</f>
        <v>0</v>
      </c>
      <c r="U1409" s="87" t="b">
        <f>AND(V1409:X1409)</f>
        <v>0</v>
      </c>
      <c r="V1409" s="87" t="b">
        <f>(Requirements!K1411="Normative")</f>
        <v>1</v>
      </c>
      <c r="W1409" s="87" t="b">
        <f>AND(Requirements!L1411&lt;&gt;"Non-testable",Requirements!L1411&lt;&gt;"Deleted",Requirements!L1411&lt;&gt;"")</f>
        <v>0</v>
      </c>
      <c r="X1409" s="87" t="b">
        <f>(VLOOKUP(Requirements!I1411,Scope[[Role]:[Description]],2,FALSE)="In")</f>
        <v>1</v>
      </c>
      <c r="Y1409" s="87">
        <f>IF(U1409,T1409, 0)</f>
        <v>0</v>
      </c>
    </row>
    <row r="1410" spans="1:60">
      <c r="A1410" s="156" t="str">
        <f>Requirements!A1412</f>
        <v>MS-FSA_R4875</v>
      </c>
      <c r="B1410" s="87"/>
      <c r="C1410" s="87"/>
      <c r="D1410" s="87"/>
      <c r="E1410" s="87"/>
      <c r="F1410" s="87"/>
      <c r="G1410" s="87">
        <v>1</v>
      </c>
      <c r="H1410" s="87"/>
      <c r="I1410" s="87"/>
      <c r="J1410" s="87"/>
      <c r="K1410" s="87"/>
      <c r="L1410" s="87"/>
      <c r="M1410" s="87"/>
      <c r="N1410" s="87"/>
      <c r="O1410" s="87"/>
      <c r="P1410" s="87"/>
      <c r="Q1410" s="87"/>
      <c r="R1410" s="87"/>
      <c r="S1410" s="87">
        <f>SUM(B1410:R1410)</f>
        <v>1</v>
      </c>
      <c r="T1410" s="52">
        <f>IF(S1410=0,0,1)</f>
        <v>1</v>
      </c>
      <c r="U1410" s="52" t="b">
        <f>AND(V1410:X1410)</f>
        <v>1</v>
      </c>
      <c r="V1410" s="87" t="b">
        <f>(Requirements!K1412="Normative")</f>
        <v>1</v>
      </c>
      <c r="W1410" s="87" t="b">
        <f>AND(Requirements!L1412&lt;&gt;"Non-testable",Requirements!L1412&lt;&gt;"Deleted",Requirements!L1412&lt;&gt;"")</f>
        <v>1</v>
      </c>
      <c r="X1410" s="87" t="b">
        <f>(VLOOKUP(Requirements!I1412,Scope[[Role]:[Description]],2,FALSE)="In")</f>
        <v>1</v>
      </c>
      <c r="Y1410" s="87">
        <f>IF(U1410,T1410, 0)</f>
        <v>1</v>
      </c>
    </row>
    <row r="1411" spans="1:60">
      <c r="A1411" s="49" t="str">
        <f>Requirements!A1413</f>
        <v>MS-FSA_R4876</v>
      </c>
      <c r="B1411" s="87"/>
      <c r="C1411" s="87"/>
      <c r="D1411" s="87"/>
      <c r="E1411" s="87"/>
      <c r="F1411" s="87"/>
      <c r="G1411" s="87"/>
      <c r="H1411" s="87"/>
      <c r="I1411" s="87"/>
      <c r="J1411" s="87"/>
      <c r="K1411" s="87"/>
      <c r="L1411" s="87"/>
      <c r="M1411" s="87"/>
      <c r="N1411" s="87"/>
      <c r="O1411" s="87"/>
      <c r="P1411" s="87"/>
      <c r="Q1411" s="87"/>
      <c r="R1411" s="87"/>
      <c r="S1411" s="87">
        <f>SUM(B1411:R1411)</f>
        <v>0</v>
      </c>
      <c r="T1411" s="87">
        <f>IF(S1411=0,0,1)</f>
        <v>0</v>
      </c>
      <c r="U1411" s="87" t="b">
        <f>AND(V1411:X1411)</f>
        <v>0</v>
      </c>
      <c r="V1411" s="87" t="b">
        <f>(Requirements!K1413="Normative")</f>
        <v>1</v>
      </c>
      <c r="W1411" s="87" t="b">
        <f>AND(Requirements!L1413&lt;&gt;"Non-testable",Requirements!L1413&lt;&gt;"Deleted",Requirements!L1413&lt;&gt;"")</f>
        <v>0</v>
      </c>
      <c r="X1411" s="87" t="b">
        <f>(VLOOKUP(Requirements!I1413,Scope[[Role]:[Description]],2,FALSE)="In")</f>
        <v>1</v>
      </c>
      <c r="Y1411" s="87">
        <f>IF(U1411,T1411, 0)</f>
        <v>0</v>
      </c>
    </row>
    <row r="1412" spans="1:60">
      <c r="A1412" s="49" t="str">
        <f>Requirements!A1414</f>
        <v>MS-FSA_R4877</v>
      </c>
      <c r="B1412" s="87"/>
      <c r="C1412" s="87"/>
      <c r="D1412" s="87"/>
      <c r="E1412" s="87"/>
      <c r="F1412" s="87"/>
      <c r="G1412" s="87"/>
      <c r="H1412" s="87"/>
      <c r="I1412" s="87"/>
      <c r="J1412" s="87"/>
      <c r="K1412" s="87"/>
      <c r="L1412" s="87"/>
      <c r="M1412" s="87"/>
      <c r="N1412" s="87"/>
      <c r="O1412" s="87"/>
      <c r="P1412" s="87"/>
      <c r="Q1412" s="87"/>
      <c r="R1412" s="87"/>
      <c r="S1412" s="87">
        <f>SUM(B1412:R1412)</f>
        <v>0</v>
      </c>
      <c r="T1412" s="87">
        <f>IF(S1412=0,0,1)</f>
        <v>0</v>
      </c>
      <c r="U1412" s="87" t="b">
        <f>AND(V1412:X1412)</f>
        <v>0</v>
      </c>
      <c r="V1412" s="87" t="b">
        <f>(Requirements!K1414="Normative")</f>
        <v>1</v>
      </c>
      <c r="W1412" s="87" t="b">
        <f>AND(Requirements!L1414&lt;&gt;"Non-testable",Requirements!L1414&lt;&gt;"Deleted",Requirements!L1414&lt;&gt;"")</f>
        <v>0</v>
      </c>
      <c r="X1412" s="87" t="b">
        <f>(VLOOKUP(Requirements!I1414,Scope[[Role]:[Description]],2,FALSE)="In")</f>
        <v>1</v>
      </c>
      <c r="Y1412" s="87">
        <f>IF(U1412,T1412, 0)</f>
        <v>0</v>
      </c>
    </row>
    <row r="1413" spans="1:60">
      <c r="A1413" s="155" t="str">
        <f>Requirements!A1415</f>
        <v>MS-FSA_R859</v>
      </c>
      <c r="B1413" s="51"/>
      <c r="C1413" s="51"/>
      <c r="D1413" s="51"/>
      <c r="E1413" s="51"/>
      <c r="F1413" s="51"/>
      <c r="G1413" s="51"/>
      <c r="H1413" s="51"/>
      <c r="I1413" s="51"/>
      <c r="J1413" s="51"/>
      <c r="K1413" s="51"/>
      <c r="L1413" s="51"/>
      <c r="M1413" s="51"/>
      <c r="N1413" s="51"/>
      <c r="O1413" s="51"/>
      <c r="P1413" s="51"/>
      <c r="Q1413" s="51"/>
      <c r="R1413" s="51"/>
      <c r="S1413" s="51">
        <f>SUM(B1413:R1413)</f>
        <v>0</v>
      </c>
      <c r="T1413" s="51">
        <f>IF(S1413=0,0,1)</f>
        <v>0</v>
      </c>
      <c r="U1413" s="51" t="b">
        <f>AND(V1413:X1413)</f>
        <v>0</v>
      </c>
      <c r="V1413" s="51" t="b">
        <f>(Requirements!K1415="Normative")</f>
        <v>0</v>
      </c>
      <c r="W1413" s="51" t="b">
        <f>AND(Requirements!L1415&lt;&gt;"Non-testable",Requirements!L1415&lt;&gt;"Deleted",Requirements!L1415&lt;&gt;"")</f>
        <v>0</v>
      </c>
      <c r="X1413" s="51" t="b">
        <f>(VLOOKUP(Requirements!I1415,Scope[[Role]:[Description]],2,FALSE)="In")</f>
        <v>1</v>
      </c>
      <c r="Y1413" s="51">
        <f>IF(U1413,T1413, 0)</f>
        <v>0</v>
      </c>
      <c r="Z1413" s="50"/>
      <c r="AA1413" s="50"/>
      <c r="AB1413" s="50"/>
      <c r="AC1413" s="50"/>
      <c r="AD1413" s="50"/>
      <c r="AE1413" s="50"/>
      <c r="AF1413" s="50"/>
      <c r="AG1413" s="50"/>
      <c r="AH1413" s="50"/>
      <c r="AI1413" s="50"/>
      <c r="AJ1413" s="50"/>
      <c r="AK1413" s="50"/>
      <c r="AL1413" s="50"/>
      <c r="AM1413" s="50"/>
      <c r="AN1413" s="50"/>
      <c r="AO1413" s="50"/>
      <c r="AP1413" s="50"/>
      <c r="AQ1413" s="50"/>
      <c r="AR1413" s="50"/>
      <c r="AS1413" s="50"/>
      <c r="AT1413" s="50"/>
      <c r="AU1413" s="50"/>
      <c r="AV1413" s="50"/>
      <c r="AW1413" s="50"/>
      <c r="AX1413" s="50"/>
      <c r="AY1413" s="50"/>
      <c r="AZ1413" s="50"/>
      <c r="BA1413" s="50"/>
      <c r="BB1413" s="50"/>
      <c r="BC1413" s="50"/>
      <c r="BD1413" s="50"/>
      <c r="BE1413" s="50"/>
      <c r="BF1413" s="50"/>
      <c r="BG1413" s="50"/>
      <c r="BH1413" s="50"/>
    </row>
    <row r="1414" spans="1:60">
      <c r="A1414" s="155" t="str">
        <f>Requirements!A1416</f>
        <v>MS-FSA_R2440</v>
      </c>
      <c r="B1414" s="51"/>
      <c r="C1414" s="51"/>
      <c r="D1414" s="51"/>
      <c r="E1414" s="51"/>
      <c r="F1414" s="51"/>
      <c r="G1414" s="51"/>
      <c r="H1414" s="51"/>
      <c r="I1414" s="51"/>
      <c r="J1414" s="51"/>
      <c r="K1414" s="51"/>
      <c r="L1414" s="51"/>
      <c r="M1414" s="51"/>
      <c r="N1414" s="51"/>
      <c r="O1414" s="51"/>
      <c r="P1414" s="51"/>
      <c r="Q1414" s="51"/>
      <c r="R1414" s="51"/>
      <c r="S1414" s="51">
        <f>SUM(B1414:R1414)</f>
        <v>0</v>
      </c>
      <c r="T1414" s="51">
        <f>IF(S1414=0,0,1)</f>
        <v>0</v>
      </c>
      <c r="U1414" s="51" t="b">
        <f>AND(V1414:X1414)</f>
        <v>0</v>
      </c>
      <c r="V1414" s="51" t="b">
        <f>(Requirements!K1416="Normative")</f>
        <v>0</v>
      </c>
      <c r="W1414" s="51" t="b">
        <f>AND(Requirements!L1416&lt;&gt;"Non-testable",Requirements!L1416&lt;&gt;"Deleted",Requirements!L1416&lt;&gt;"")</f>
        <v>0</v>
      </c>
      <c r="X1414" s="51" t="b">
        <f>(VLOOKUP(Requirements!I1416,Scope[[Role]:[Description]],2,FALSE)="In")</f>
        <v>1</v>
      </c>
      <c r="Y1414" s="51">
        <f>IF(U1414,T1414, 0)</f>
        <v>0</v>
      </c>
      <c r="Z1414" s="50"/>
      <c r="AA1414" s="50"/>
      <c r="AB1414" s="50"/>
      <c r="AC1414" s="50"/>
      <c r="AD1414" s="50"/>
      <c r="AE1414" s="50"/>
      <c r="AF1414" s="50"/>
      <c r="AG1414" s="50"/>
      <c r="AH1414" s="50"/>
      <c r="AI1414" s="50"/>
      <c r="AJ1414" s="50"/>
      <c r="AK1414" s="50"/>
      <c r="AL1414" s="50"/>
      <c r="AM1414" s="50"/>
      <c r="AN1414" s="50"/>
      <c r="AO1414" s="50"/>
      <c r="AP1414" s="50"/>
      <c r="AQ1414" s="50"/>
      <c r="AR1414" s="50"/>
      <c r="AS1414" s="50"/>
      <c r="AT1414" s="50"/>
      <c r="AU1414" s="50"/>
      <c r="AV1414" s="50"/>
      <c r="AW1414" s="50"/>
      <c r="AX1414" s="50"/>
      <c r="AY1414" s="50"/>
      <c r="AZ1414" s="50"/>
      <c r="BA1414" s="50"/>
      <c r="BB1414" s="50"/>
      <c r="BC1414" s="50"/>
      <c r="BD1414" s="50"/>
      <c r="BE1414" s="50"/>
      <c r="BF1414" s="50"/>
      <c r="BG1414" s="50"/>
      <c r="BH1414" s="50"/>
    </row>
    <row r="1415" spans="1:60">
      <c r="A1415" s="155" t="str">
        <f>Requirements!A1417</f>
        <v>MS-FSA_R860</v>
      </c>
      <c r="B1415" s="51"/>
      <c r="C1415" s="51"/>
      <c r="D1415" s="51"/>
      <c r="E1415" s="51"/>
      <c r="F1415" s="51"/>
      <c r="G1415" s="51"/>
      <c r="H1415" s="51"/>
      <c r="I1415" s="51"/>
      <c r="J1415" s="51"/>
      <c r="K1415" s="51"/>
      <c r="L1415" s="51"/>
      <c r="M1415" s="51"/>
      <c r="N1415" s="51"/>
      <c r="O1415" s="51"/>
      <c r="P1415" s="51"/>
      <c r="Q1415" s="51"/>
      <c r="R1415" s="51"/>
      <c r="S1415" s="51">
        <f>SUM(B1415:R1415)</f>
        <v>0</v>
      </c>
      <c r="T1415" s="51">
        <f>IF(S1415=0,0,1)</f>
        <v>0</v>
      </c>
      <c r="U1415" s="51" t="b">
        <f>AND(V1415:X1415)</f>
        <v>0</v>
      </c>
      <c r="V1415" s="51" t="b">
        <f>(Requirements!K1417="Normative")</f>
        <v>0</v>
      </c>
      <c r="W1415" s="51" t="b">
        <f>AND(Requirements!L1417&lt;&gt;"Non-testable",Requirements!L1417&lt;&gt;"Deleted",Requirements!L1417&lt;&gt;"")</f>
        <v>0</v>
      </c>
      <c r="X1415" s="51" t="b">
        <f>(VLOOKUP(Requirements!I1417,Scope[[Role]:[Description]],2,FALSE)="In")</f>
        <v>1</v>
      </c>
      <c r="Y1415" s="51">
        <f>IF(U1415,T1415, 0)</f>
        <v>0</v>
      </c>
      <c r="Z1415" s="50"/>
      <c r="AA1415" s="50"/>
      <c r="AB1415" s="50"/>
      <c r="AC1415" s="50"/>
      <c r="AD1415" s="50"/>
      <c r="AE1415" s="50"/>
      <c r="AF1415" s="50"/>
      <c r="AG1415" s="50"/>
      <c r="AH1415" s="50"/>
      <c r="AI1415" s="50"/>
      <c r="AJ1415" s="50"/>
      <c r="AK1415" s="50"/>
      <c r="AL1415" s="50"/>
      <c r="AM1415" s="50"/>
      <c r="AN1415" s="50"/>
      <c r="AO1415" s="50"/>
      <c r="AP1415" s="50"/>
      <c r="AQ1415" s="50"/>
      <c r="AR1415" s="50"/>
      <c r="AS1415" s="50"/>
      <c r="AT1415" s="50"/>
      <c r="AU1415" s="50"/>
      <c r="AV1415" s="50"/>
      <c r="AW1415" s="50"/>
      <c r="AX1415" s="50"/>
      <c r="AY1415" s="50"/>
      <c r="AZ1415" s="50"/>
      <c r="BA1415" s="50"/>
      <c r="BB1415" s="50"/>
      <c r="BC1415" s="50"/>
      <c r="BD1415" s="50"/>
      <c r="BE1415" s="50"/>
      <c r="BF1415" s="50"/>
      <c r="BG1415" s="50"/>
      <c r="BH1415" s="50"/>
    </row>
    <row r="1416" spans="1:60">
      <c r="A1416" s="155" t="str">
        <f>Requirements!A1418</f>
        <v>MS-FSA_R2441</v>
      </c>
      <c r="B1416" s="51"/>
      <c r="C1416" s="51"/>
      <c r="D1416" s="51"/>
      <c r="E1416" s="51"/>
      <c r="F1416" s="51"/>
      <c r="G1416" s="51"/>
      <c r="H1416" s="51"/>
      <c r="I1416" s="51"/>
      <c r="J1416" s="51"/>
      <c r="K1416" s="51"/>
      <c r="L1416" s="51"/>
      <c r="M1416" s="51"/>
      <c r="N1416" s="51"/>
      <c r="O1416" s="51"/>
      <c r="P1416" s="51"/>
      <c r="Q1416" s="51"/>
      <c r="R1416" s="51"/>
      <c r="S1416" s="51">
        <f>SUM(B1416:R1416)</f>
        <v>0</v>
      </c>
      <c r="T1416" s="51">
        <f>IF(S1416=0,0,1)</f>
        <v>0</v>
      </c>
      <c r="U1416" s="51" t="b">
        <f>AND(V1416:X1416)</f>
        <v>0</v>
      </c>
      <c r="V1416" s="51" t="b">
        <f>(Requirements!K1418="Normative")</f>
        <v>0</v>
      </c>
      <c r="W1416" s="51" t="b">
        <f>AND(Requirements!L1418&lt;&gt;"Non-testable",Requirements!L1418&lt;&gt;"Deleted",Requirements!L1418&lt;&gt;"")</f>
        <v>0</v>
      </c>
      <c r="X1416" s="51" t="b">
        <f>(VLOOKUP(Requirements!I1418,Scope[[Role]:[Description]],2,FALSE)="In")</f>
        <v>1</v>
      </c>
      <c r="Y1416" s="51">
        <f>IF(U1416,T1416, 0)</f>
        <v>0</v>
      </c>
      <c r="Z1416" s="50"/>
      <c r="AA1416" s="50"/>
      <c r="AB1416" s="50"/>
      <c r="AC1416" s="50"/>
      <c r="AD1416" s="50"/>
      <c r="AE1416" s="50"/>
      <c r="AF1416" s="50"/>
      <c r="AG1416" s="50"/>
      <c r="AH1416" s="50"/>
      <c r="AI1416" s="50"/>
      <c r="AJ1416" s="50"/>
      <c r="AK1416" s="50"/>
      <c r="AL1416" s="50"/>
      <c r="AM1416" s="50"/>
      <c r="AN1416" s="50"/>
      <c r="AO1416" s="50"/>
      <c r="AP1416" s="50"/>
      <c r="AQ1416" s="50"/>
      <c r="AR1416" s="50"/>
      <c r="AS1416" s="50"/>
      <c r="AT1416" s="50"/>
      <c r="AU1416" s="50"/>
      <c r="AV1416" s="50"/>
      <c r="AW1416" s="50"/>
      <c r="AX1416" s="50"/>
      <c r="AY1416" s="50"/>
      <c r="AZ1416" s="50"/>
      <c r="BA1416" s="50"/>
      <c r="BB1416" s="50"/>
      <c r="BC1416" s="50"/>
      <c r="BD1416" s="50"/>
      <c r="BE1416" s="50"/>
      <c r="BF1416" s="50"/>
      <c r="BG1416" s="50"/>
      <c r="BH1416" s="50"/>
    </row>
    <row r="1417" spans="1:60">
      <c r="A1417" s="155" t="str">
        <f>Requirements!A1419</f>
        <v>MS-FSA_R861</v>
      </c>
      <c r="B1417" s="51"/>
      <c r="C1417" s="51"/>
      <c r="D1417" s="51"/>
      <c r="E1417" s="51"/>
      <c r="F1417" s="51"/>
      <c r="G1417" s="51"/>
      <c r="H1417" s="51"/>
      <c r="I1417" s="51"/>
      <c r="J1417" s="51"/>
      <c r="K1417" s="51"/>
      <c r="L1417" s="51"/>
      <c r="M1417" s="51"/>
      <c r="N1417" s="51"/>
      <c r="O1417" s="51"/>
      <c r="P1417" s="51"/>
      <c r="Q1417" s="51"/>
      <c r="R1417" s="51"/>
      <c r="S1417" s="51">
        <f>SUM(B1417:R1417)</f>
        <v>0</v>
      </c>
      <c r="T1417" s="51">
        <f>IF(S1417=0,0,1)</f>
        <v>0</v>
      </c>
      <c r="U1417" s="51" t="b">
        <f>AND(V1417:X1417)</f>
        <v>0</v>
      </c>
      <c r="V1417" s="51" t="b">
        <f>(Requirements!K1419="Normative")</f>
        <v>0</v>
      </c>
      <c r="W1417" s="51" t="b">
        <f>AND(Requirements!L1419&lt;&gt;"Non-testable",Requirements!L1419&lt;&gt;"Deleted",Requirements!L1419&lt;&gt;"")</f>
        <v>0</v>
      </c>
      <c r="X1417" s="51" t="b">
        <f>(VLOOKUP(Requirements!I1419,Scope[[Role]:[Description]],2,FALSE)="In")</f>
        <v>1</v>
      </c>
      <c r="Y1417" s="51">
        <f>IF(U1417,T1417, 0)</f>
        <v>0</v>
      </c>
      <c r="Z1417" s="50"/>
      <c r="AA1417" s="50"/>
      <c r="AB1417" s="50"/>
      <c r="AC1417" s="50"/>
      <c r="AD1417" s="50"/>
      <c r="AE1417" s="50"/>
      <c r="AF1417" s="50"/>
      <c r="AG1417" s="50"/>
      <c r="AH1417" s="50"/>
      <c r="AI1417" s="50"/>
      <c r="AJ1417" s="50"/>
      <c r="AK1417" s="50"/>
      <c r="AL1417" s="50"/>
      <c r="AM1417" s="50"/>
      <c r="AN1417" s="50"/>
      <c r="AO1417" s="50"/>
      <c r="AP1417" s="50"/>
      <c r="AQ1417" s="50"/>
      <c r="AR1417" s="50"/>
      <c r="AS1417" s="50"/>
      <c r="AT1417" s="50"/>
      <c r="AU1417" s="50"/>
      <c r="AV1417" s="50"/>
      <c r="AW1417" s="50"/>
      <c r="AX1417" s="50"/>
      <c r="AY1417" s="50"/>
      <c r="AZ1417" s="50"/>
      <c r="BA1417" s="50"/>
      <c r="BB1417" s="50"/>
      <c r="BC1417" s="50"/>
      <c r="BD1417" s="50"/>
      <c r="BE1417" s="50"/>
      <c r="BF1417" s="50"/>
      <c r="BG1417" s="50"/>
      <c r="BH1417" s="50"/>
    </row>
    <row r="1418" spans="1:60">
      <c r="A1418" s="155" t="str">
        <f>Requirements!A1420</f>
        <v>MS-FSA_R2442</v>
      </c>
      <c r="B1418" s="51"/>
      <c r="C1418" s="51"/>
      <c r="D1418" s="51"/>
      <c r="E1418" s="51"/>
      <c r="F1418" s="51"/>
      <c r="G1418" s="51"/>
      <c r="H1418" s="51"/>
      <c r="I1418" s="51"/>
      <c r="J1418" s="51"/>
      <c r="K1418" s="51"/>
      <c r="L1418" s="51"/>
      <c r="M1418" s="51"/>
      <c r="N1418" s="51"/>
      <c r="O1418" s="51"/>
      <c r="P1418" s="51"/>
      <c r="Q1418" s="51"/>
      <c r="R1418" s="51"/>
      <c r="S1418" s="51">
        <f>SUM(B1418:R1418)</f>
        <v>0</v>
      </c>
      <c r="T1418" s="51">
        <f>IF(S1418=0,0,1)</f>
        <v>0</v>
      </c>
      <c r="U1418" s="51" t="b">
        <f>AND(V1418:X1418)</f>
        <v>0</v>
      </c>
      <c r="V1418" s="51" t="b">
        <f>(Requirements!K1420="Normative")</f>
        <v>0</v>
      </c>
      <c r="W1418" s="51" t="b">
        <f>AND(Requirements!L1420&lt;&gt;"Non-testable",Requirements!L1420&lt;&gt;"Deleted",Requirements!L1420&lt;&gt;"")</f>
        <v>0</v>
      </c>
      <c r="X1418" s="51" t="b">
        <f>(VLOOKUP(Requirements!I1420,Scope[[Role]:[Description]],2,FALSE)="In")</f>
        <v>1</v>
      </c>
      <c r="Y1418" s="51">
        <f>IF(U1418,T1418, 0)</f>
        <v>0</v>
      </c>
      <c r="Z1418" s="50"/>
      <c r="AA1418" s="50"/>
      <c r="AB1418" s="50"/>
      <c r="AC1418" s="50"/>
      <c r="AD1418" s="50"/>
      <c r="AE1418" s="50"/>
      <c r="AF1418" s="50"/>
      <c r="AG1418" s="50"/>
      <c r="AH1418" s="50"/>
      <c r="AI1418" s="50"/>
      <c r="AJ1418" s="50"/>
      <c r="AK1418" s="50"/>
      <c r="AL1418" s="50"/>
      <c r="AM1418" s="50"/>
      <c r="AN1418" s="50"/>
      <c r="AO1418" s="50"/>
      <c r="AP1418" s="50"/>
      <c r="AQ1418" s="50"/>
      <c r="AR1418" s="50"/>
      <c r="AS1418" s="50"/>
      <c r="AT1418" s="50"/>
      <c r="AU1418" s="50"/>
      <c r="AV1418" s="50"/>
      <c r="AW1418" s="50"/>
      <c r="AX1418" s="50"/>
      <c r="AY1418" s="50"/>
      <c r="AZ1418" s="50"/>
      <c r="BA1418" s="50"/>
      <c r="BB1418" s="50"/>
      <c r="BC1418" s="50"/>
      <c r="BD1418" s="50"/>
      <c r="BE1418" s="50"/>
      <c r="BF1418" s="50"/>
      <c r="BG1418" s="50"/>
      <c r="BH1418" s="50"/>
    </row>
    <row r="1419" spans="1:60">
      <c r="A1419" s="155" t="str">
        <f>Requirements!A1421</f>
        <v>MS-FSA_R862</v>
      </c>
      <c r="B1419" s="51"/>
      <c r="C1419" s="51"/>
      <c r="D1419" s="51"/>
      <c r="E1419" s="51"/>
      <c r="F1419" s="51"/>
      <c r="G1419" s="51"/>
      <c r="H1419" s="51"/>
      <c r="I1419" s="51"/>
      <c r="J1419" s="51"/>
      <c r="K1419" s="51"/>
      <c r="L1419" s="51"/>
      <c r="M1419" s="51"/>
      <c r="N1419" s="51"/>
      <c r="O1419" s="51"/>
      <c r="P1419" s="51"/>
      <c r="Q1419" s="51"/>
      <c r="R1419" s="51"/>
      <c r="S1419" s="51">
        <f>SUM(B1419:R1419)</f>
        <v>0</v>
      </c>
      <c r="T1419" s="51">
        <f>IF(S1419=0,0,1)</f>
        <v>0</v>
      </c>
      <c r="U1419" s="51" t="b">
        <f>AND(V1419:X1419)</f>
        <v>0</v>
      </c>
      <c r="V1419" s="51" t="b">
        <f>(Requirements!K1421="Normative")</f>
        <v>0</v>
      </c>
      <c r="W1419" s="51" t="b">
        <f>AND(Requirements!L1421&lt;&gt;"Non-testable",Requirements!L1421&lt;&gt;"Deleted",Requirements!L1421&lt;&gt;"")</f>
        <v>0</v>
      </c>
      <c r="X1419" s="51" t="b">
        <f>(VLOOKUP(Requirements!I1421,Scope[[Role]:[Description]],2,FALSE)="In")</f>
        <v>1</v>
      </c>
      <c r="Y1419" s="51">
        <f>IF(U1419,T1419, 0)</f>
        <v>0</v>
      </c>
      <c r="Z1419" s="50"/>
      <c r="AA1419" s="50"/>
      <c r="AB1419" s="50"/>
      <c r="AC1419" s="50"/>
      <c r="AD1419" s="50"/>
      <c r="AE1419" s="50"/>
      <c r="AF1419" s="50"/>
      <c r="AG1419" s="50"/>
      <c r="AH1419" s="50"/>
      <c r="AI1419" s="50"/>
      <c r="AJ1419" s="50"/>
      <c r="AK1419" s="50"/>
      <c r="AL1419" s="50"/>
      <c r="AM1419" s="50"/>
      <c r="AN1419" s="50"/>
      <c r="AO1419" s="50"/>
      <c r="AP1419" s="50"/>
      <c r="AQ1419" s="50"/>
      <c r="AR1419" s="50"/>
      <c r="AS1419" s="50"/>
      <c r="AT1419" s="50"/>
      <c r="AU1419" s="50"/>
      <c r="AV1419" s="50"/>
      <c r="AW1419" s="50"/>
      <c r="AX1419" s="50"/>
      <c r="AY1419" s="50"/>
      <c r="AZ1419" s="50"/>
      <c r="BA1419" s="50"/>
      <c r="BB1419" s="50"/>
      <c r="BC1419" s="50"/>
      <c r="BD1419" s="50"/>
      <c r="BE1419" s="50"/>
      <c r="BF1419" s="50"/>
      <c r="BG1419" s="50"/>
      <c r="BH1419" s="50"/>
    </row>
    <row r="1420" spans="1:60">
      <c r="A1420" s="155" t="str">
        <f>Requirements!A1422</f>
        <v>MS-FSA_R2443</v>
      </c>
      <c r="B1420" s="51"/>
      <c r="C1420" s="51"/>
      <c r="D1420" s="51"/>
      <c r="E1420" s="51"/>
      <c r="F1420" s="51"/>
      <c r="G1420" s="51"/>
      <c r="H1420" s="51"/>
      <c r="I1420" s="51"/>
      <c r="J1420" s="51"/>
      <c r="K1420" s="51"/>
      <c r="L1420" s="51"/>
      <c r="M1420" s="51"/>
      <c r="N1420" s="51"/>
      <c r="O1420" s="51"/>
      <c r="P1420" s="51"/>
      <c r="Q1420" s="51"/>
      <c r="R1420" s="51"/>
      <c r="S1420" s="51">
        <f>SUM(B1420:R1420)</f>
        <v>0</v>
      </c>
      <c r="T1420" s="51">
        <f>IF(S1420=0,0,1)</f>
        <v>0</v>
      </c>
      <c r="U1420" s="51" t="b">
        <f>AND(V1420:X1420)</f>
        <v>0</v>
      </c>
      <c r="V1420" s="51" t="b">
        <f>(Requirements!K1422="Normative")</f>
        <v>0</v>
      </c>
      <c r="W1420" s="51" t="b">
        <f>AND(Requirements!L1422&lt;&gt;"Non-testable",Requirements!L1422&lt;&gt;"Deleted",Requirements!L1422&lt;&gt;"")</f>
        <v>0</v>
      </c>
      <c r="X1420" s="51" t="b">
        <f>(VLOOKUP(Requirements!I1422,Scope[[Role]:[Description]],2,FALSE)="In")</f>
        <v>1</v>
      </c>
      <c r="Y1420" s="51">
        <f>IF(U1420,T1420, 0)</f>
        <v>0</v>
      </c>
      <c r="Z1420" s="50"/>
      <c r="AA1420" s="50"/>
      <c r="AB1420" s="50"/>
      <c r="AC1420" s="50"/>
      <c r="AD1420" s="50"/>
      <c r="AE1420" s="50"/>
      <c r="AF1420" s="50"/>
      <c r="AG1420" s="50"/>
      <c r="AH1420" s="50"/>
      <c r="AI1420" s="50"/>
      <c r="AJ1420" s="50"/>
      <c r="AK1420" s="50"/>
      <c r="AL1420" s="50"/>
      <c r="AM1420" s="50"/>
      <c r="AN1420" s="50"/>
      <c r="AO1420" s="50"/>
      <c r="AP1420" s="50"/>
      <c r="AQ1420" s="50"/>
      <c r="AR1420" s="50"/>
      <c r="AS1420" s="50"/>
      <c r="AT1420" s="50"/>
      <c r="AU1420" s="50"/>
      <c r="AV1420" s="50"/>
      <c r="AW1420" s="50"/>
      <c r="AX1420" s="50"/>
      <c r="AY1420" s="50"/>
      <c r="AZ1420" s="50"/>
      <c r="BA1420" s="50"/>
      <c r="BB1420" s="50"/>
      <c r="BC1420" s="50"/>
      <c r="BD1420" s="50"/>
      <c r="BE1420" s="50"/>
      <c r="BF1420" s="50"/>
      <c r="BG1420" s="50"/>
      <c r="BH1420" s="50"/>
    </row>
    <row r="1421" spans="1:60">
      <c r="A1421" s="155" t="str">
        <f>Requirements!A1423</f>
        <v>MS-FSA_R863</v>
      </c>
      <c r="B1421" s="51"/>
      <c r="C1421" s="51"/>
      <c r="D1421" s="51"/>
      <c r="E1421" s="51"/>
      <c r="F1421" s="51"/>
      <c r="G1421" s="51"/>
      <c r="H1421" s="51"/>
      <c r="I1421" s="51"/>
      <c r="J1421" s="51"/>
      <c r="K1421" s="51"/>
      <c r="L1421" s="51"/>
      <c r="M1421" s="51"/>
      <c r="N1421" s="51"/>
      <c r="O1421" s="51"/>
      <c r="P1421" s="51"/>
      <c r="Q1421" s="51"/>
      <c r="R1421" s="51"/>
      <c r="S1421" s="51">
        <f>SUM(B1421:R1421)</f>
        <v>0</v>
      </c>
      <c r="T1421" s="51">
        <f>IF(S1421=0,0,1)</f>
        <v>0</v>
      </c>
      <c r="U1421" s="51" t="b">
        <f>AND(V1421:X1421)</f>
        <v>0</v>
      </c>
      <c r="V1421" s="51" t="b">
        <f>(Requirements!K1423="Normative")</f>
        <v>0</v>
      </c>
      <c r="W1421" s="51" t="b">
        <f>AND(Requirements!L1423&lt;&gt;"Non-testable",Requirements!L1423&lt;&gt;"Deleted",Requirements!L1423&lt;&gt;"")</f>
        <v>0</v>
      </c>
      <c r="X1421" s="51" t="b">
        <f>(VLOOKUP(Requirements!I1423,Scope[[Role]:[Description]],2,FALSE)="In")</f>
        <v>1</v>
      </c>
      <c r="Y1421" s="51">
        <f>IF(U1421,T1421, 0)</f>
        <v>0</v>
      </c>
      <c r="Z1421" s="50"/>
      <c r="AA1421" s="50"/>
      <c r="AB1421" s="50"/>
      <c r="AC1421" s="50"/>
      <c r="AD1421" s="50"/>
      <c r="AE1421" s="50"/>
      <c r="AF1421" s="50"/>
      <c r="AG1421" s="50"/>
      <c r="AH1421" s="50"/>
      <c r="AI1421" s="50"/>
      <c r="AJ1421" s="50"/>
      <c r="AK1421" s="50"/>
      <c r="AL1421" s="50"/>
      <c r="AM1421" s="50"/>
      <c r="AN1421" s="50"/>
      <c r="AO1421" s="50"/>
      <c r="AP1421" s="50"/>
      <c r="AQ1421" s="50"/>
      <c r="AR1421" s="50"/>
      <c r="AS1421" s="50"/>
      <c r="AT1421" s="50"/>
      <c r="AU1421" s="50"/>
      <c r="AV1421" s="50"/>
      <c r="AW1421" s="50"/>
      <c r="AX1421" s="50"/>
      <c r="AY1421" s="50"/>
      <c r="AZ1421" s="50"/>
      <c r="BA1421" s="50"/>
      <c r="BB1421" s="50"/>
      <c r="BC1421" s="50"/>
      <c r="BD1421" s="50"/>
      <c r="BE1421" s="50"/>
      <c r="BF1421" s="50"/>
      <c r="BG1421" s="50"/>
      <c r="BH1421" s="50"/>
    </row>
    <row r="1422" spans="1:60">
      <c r="A1422" s="155" t="str">
        <f>Requirements!A1424</f>
        <v>MS-FSA_R864</v>
      </c>
      <c r="B1422" s="51"/>
      <c r="C1422" s="51"/>
      <c r="D1422" s="51"/>
      <c r="E1422" s="51"/>
      <c r="F1422" s="51"/>
      <c r="G1422" s="51"/>
      <c r="H1422" s="51"/>
      <c r="I1422" s="51"/>
      <c r="J1422" s="51"/>
      <c r="K1422" s="51"/>
      <c r="L1422" s="51"/>
      <c r="M1422" s="51"/>
      <c r="N1422" s="51"/>
      <c r="O1422" s="51"/>
      <c r="P1422" s="51"/>
      <c r="Q1422" s="51"/>
      <c r="R1422" s="51"/>
      <c r="S1422" s="51">
        <f>SUM(B1422:R1422)</f>
        <v>0</v>
      </c>
      <c r="T1422" s="51">
        <f>IF(S1422=0,0,1)</f>
        <v>0</v>
      </c>
      <c r="U1422" s="51" t="b">
        <f>AND(V1422:X1422)</f>
        <v>0</v>
      </c>
      <c r="V1422" s="51" t="b">
        <f>(Requirements!K1424="Normative")</f>
        <v>0</v>
      </c>
      <c r="W1422" s="51" t="b">
        <f>AND(Requirements!L1424&lt;&gt;"Non-testable",Requirements!L1424&lt;&gt;"Deleted",Requirements!L1424&lt;&gt;"")</f>
        <v>0</v>
      </c>
      <c r="X1422" s="51" t="b">
        <f>(VLOOKUP(Requirements!I1424,Scope[[Role]:[Description]],2,FALSE)="In")</f>
        <v>1</v>
      </c>
      <c r="Y1422" s="51">
        <f>IF(U1422,T1422, 0)</f>
        <v>0</v>
      </c>
      <c r="Z1422" s="50"/>
      <c r="AA1422" s="50"/>
      <c r="AB1422" s="50"/>
      <c r="AC1422" s="50"/>
      <c r="AD1422" s="50"/>
      <c r="AE1422" s="50"/>
      <c r="AF1422" s="50"/>
      <c r="AG1422" s="50"/>
      <c r="AH1422" s="50"/>
      <c r="AI1422" s="50"/>
      <c r="AJ1422" s="50"/>
      <c r="AK1422" s="50"/>
      <c r="AL1422" s="50"/>
      <c r="AM1422" s="50"/>
      <c r="AN1422" s="50"/>
      <c r="AO1422" s="50"/>
      <c r="AP1422" s="50"/>
      <c r="AQ1422" s="50"/>
      <c r="AR1422" s="50"/>
      <c r="AS1422" s="50"/>
      <c r="AT1422" s="50"/>
      <c r="AU1422" s="50"/>
      <c r="AV1422" s="50"/>
      <c r="AW1422" s="50"/>
      <c r="AX1422" s="50"/>
      <c r="AY1422" s="50"/>
      <c r="AZ1422" s="50"/>
      <c r="BA1422" s="50"/>
      <c r="BB1422" s="50"/>
      <c r="BC1422" s="50"/>
      <c r="BD1422" s="50"/>
      <c r="BE1422" s="50"/>
      <c r="BF1422" s="50"/>
      <c r="BG1422" s="50"/>
      <c r="BH1422" s="50"/>
    </row>
    <row r="1423" spans="1:60">
      <c r="A1423" s="156" t="str">
        <f>Requirements!A1425</f>
        <v>MS-FSA_R865</v>
      </c>
      <c r="B1423" s="87"/>
      <c r="C1423" s="87"/>
      <c r="D1423" s="87"/>
      <c r="E1423" s="87"/>
      <c r="F1423" s="87"/>
      <c r="G1423" s="87">
        <v>1</v>
      </c>
      <c r="H1423" s="87"/>
      <c r="I1423" s="87"/>
      <c r="J1423" s="87"/>
      <c r="K1423" s="87"/>
      <c r="L1423" s="87"/>
      <c r="M1423" s="87"/>
      <c r="N1423" s="87"/>
      <c r="O1423" s="87"/>
      <c r="P1423" s="87"/>
      <c r="Q1423" s="87"/>
      <c r="R1423" s="87"/>
      <c r="S1423" s="87">
        <f>SUM(B1423:R1423)</f>
        <v>1</v>
      </c>
      <c r="T1423" s="52">
        <f>IF(S1423=0,0,1)</f>
        <v>1</v>
      </c>
      <c r="U1423" s="52" t="b">
        <f>AND(V1423:X1423)</f>
        <v>1</v>
      </c>
      <c r="V1423" s="87" t="b">
        <f>(Requirements!K1425="Normative")</f>
        <v>1</v>
      </c>
      <c r="W1423" s="87" t="b">
        <f>AND(Requirements!L1425&lt;&gt;"Non-testable",Requirements!L1425&lt;&gt;"Deleted",Requirements!L1425&lt;&gt;"")</f>
        <v>1</v>
      </c>
      <c r="X1423" s="87" t="b">
        <f>(VLOOKUP(Requirements!I1425,Scope[[Role]:[Description]],2,FALSE)="In")</f>
        <v>1</v>
      </c>
      <c r="Y1423" s="87">
        <f>IF(U1423,T1423, 0)</f>
        <v>1</v>
      </c>
    </row>
    <row r="1424" spans="1:60">
      <c r="A1424" s="157" t="str">
        <f>Requirements!A1426</f>
        <v>MS-FSA_R866</v>
      </c>
      <c r="B1424" s="87"/>
      <c r="C1424" s="87"/>
      <c r="D1424" s="87"/>
      <c r="E1424" s="87"/>
      <c r="F1424" s="87"/>
      <c r="G1424" s="87"/>
      <c r="H1424" s="87"/>
      <c r="I1424" s="87"/>
      <c r="J1424" s="87"/>
      <c r="K1424" s="87"/>
      <c r="L1424" s="87"/>
      <c r="M1424" s="87"/>
      <c r="N1424" s="87"/>
      <c r="O1424" s="87"/>
      <c r="P1424" s="87"/>
      <c r="Q1424" s="87"/>
      <c r="R1424" s="87"/>
      <c r="S1424" s="87">
        <f>SUM(B1424:R1424)</f>
        <v>0</v>
      </c>
      <c r="T1424" s="77">
        <f>IF(S1424=0,0,1)</f>
        <v>0</v>
      </c>
      <c r="U1424" s="77" t="b">
        <f>AND(V1424:X1424)</f>
        <v>1</v>
      </c>
      <c r="V1424" s="87" t="b">
        <f>(Requirements!K1426="Normative")</f>
        <v>1</v>
      </c>
      <c r="W1424" s="87" t="b">
        <f>AND(Requirements!L1426&lt;&gt;"Non-testable",Requirements!L1426&lt;&gt;"Deleted",Requirements!L1426&lt;&gt;"")</f>
        <v>1</v>
      </c>
      <c r="X1424" s="87" t="b">
        <f>(VLOOKUP(Requirements!I1426,Scope[[Role]:[Description]],2,FALSE)="In")</f>
        <v>1</v>
      </c>
      <c r="Y1424" s="87">
        <f>IF(U1424,T1424, 0)</f>
        <v>0</v>
      </c>
    </row>
    <row r="1425" spans="1:25">
      <c r="A1425" s="157" t="str">
        <f>Requirements!A1427</f>
        <v>MS-FSA_R867</v>
      </c>
      <c r="B1425" s="87"/>
      <c r="C1425" s="87"/>
      <c r="D1425" s="87"/>
      <c r="E1425" s="87"/>
      <c r="F1425" s="87"/>
      <c r="G1425" s="87"/>
      <c r="H1425" s="87"/>
      <c r="I1425" s="87"/>
      <c r="J1425" s="87"/>
      <c r="K1425" s="87"/>
      <c r="L1425" s="87"/>
      <c r="M1425" s="87"/>
      <c r="N1425" s="87"/>
      <c r="O1425" s="87"/>
      <c r="P1425" s="87"/>
      <c r="Q1425" s="87"/>
      <c r="R1425" s="87"/>
      <c r="S1425" s="87">
        <f>SUM(B1425:R1425)</f>
        <v>0</v>
      </c>
      <c r="T1425" s="77">
        <f>IF(S1425=0,0,1)</f>
        <v>0</v>
      </c>
      <c r="U1425" s="77" t="b">
        <f>AND(V1425:X1425)</f>
        <v>1</v>
      </c>
      <c r="V1425" s="87" t="b">
        <f>(Requirements!K1427="Normative")</f>
        <v>1</v>
      </c>
      <c r="W1425" s="87" t="b">
        <f>AND(Requirements!L1427&lt;&gt;"Non-testable",Requirements!L1427&lt;&gt;"Deleted",Requirements!L1427&lt;&gt;"")</f>
        <v>1</v>
      </c>
      <c r="X1425" s="87" t="b">
        <f>(VLOOKUP(Requirements!I1427,Scope[[Role]:[Description]],2,FALSE)="In")</f>
        <v>1</v>
      </c>
      <c r="Y1425" s="87">
        <f>IF(U1425,T1425, 0)</f>
        <v>0</v>
      </c>
    </row>
    <row r="1426" spans="1:25">
      <c r="A1426" s="49" t="str">
        <f>Requirements!A1428</f>
        <v>MS-FSA_R4878</v>
      </c>
      <c r="B1426" s="87"/>
      <c r="C1426" s="87"/>
      <c r="D1426" s="87"/>
      <c r="E1426" s="87"/>
      <c r="F1426" s="87"/>
      <c r="G1426" s="87"/>
      <c r="H1426" s="87"/>
      <c r="I1426" s="87"/>
      <c r="J1426" s="87"/>
      <c r="K1426" s="87"/>
      <c r="L1426" s="87"/>
      <c r="M1426" s="87"/>
      <c r="N1426" s="87"/>
      <c r="O1426" s="87"/>
      <c r="P1426" s="87"/>
      <c r="Q1426" s="87"/>
      <c r="R1426" s="87"/>
      <c r="S1426" s="87">
        <f>SUM(B1426:R1426)</f>
        <v>0</v>
      </c>
      <c r="T1426" s="87">
        <f>IF(S1426=0,0,1)</f>
        <v>0</v>
      </c>
      <c r="U1426" s="87" t="b">
        <f>AND(V1426:X1426)</f>
        <v>0</v>
      </c>
      <c r="V1426" s="87" t="b">
        <f>(Requirements!K1428="Normative")</f>
        <v>0</v>
      </c>
      <c r="W1426" s="87" t="b">
        <f>AND(Requirements!L1428&lt;&gt;"Non-testable",Requirements!L1428&lt;&gt;"Deleted",Requirements!L1428&lt;&gt;"")</f>
        <v>1</v>
      </c>
      <c r="X1426" s="87" t="b">
        <f>(VLOOKUP(Requirements!I1428,Scope[[Role]:[Description]],2,FALSE)="In")</f>
        <v>1</v>
      </c>
      <c r="Y1426" s="87">
        <f>IF(U1426,T1426, 0)</f>
        <v>0</v>
      </c>
    </row>
    <row r="1427" spans="1:25">
      <c r="A1427" s="49" t="str">
        <f>Requirements!A1429</f>
        <v>MS-FSA_R4879</v>
      </c>
      <c r="B1427" s="87"/>
      <c r="C1427" s="87"/>
      <c r="D1427" s="87"/>
      <c r="E1427" s="87"/>
      <c r="F1427" s="87"/>
      <c r="G1427" s="87"/>
      <c r="H1427" s="87"/>
      <c r="I1427" s="87"/>
      <c r="J1427" s="87"/>
      <c r="K1427" s="87"/>
      <c r="L1427" s="87"/>
      <c r="M1427" s="87"/>
      <c r="N1427" s="87"/>
      <c r="O1427" s="87"/>
      <c r="P1427" s="87"/>
      <c r="Q1427" s="87"/>
      <c r="R1427" s="87"/>
      <c r="S1427" s="87">
        <f>SUM(B1427:R1427)</f>
        <v>0</v>
      </c>
      <c r="T1427" s="87">
        <f>IF(S1427=0,0,1)</f>
        <v>0</v>
      </c>
      <c r="U1427" s="87" t="b">
        <f>AND(V1427:X1427)</f>
        <v>0</v>
      </c>
      <c r="V1427" s="87" t="b">
        <f>(Requirements!K1429="Normative")</f>
        <v>0</v>
      </c>
      <c r="W1427" s="87" t="b">
        <f>AND(Requirements!L1429&lt;&gt;"Non-testable",Requirements!L1429&lt;&gt;"Deleted",Requirements!L1429&lt;&gt;"")</f>
        <v>1</v>
      </c>
      <c r="X1427" s="87" t="b">
        <f>(VLOOKUP(Requirements!I1429,Scope[[Role]:[Description]],2,FALSE)="In")</f>
        <v>1</v>
      </c>
      <c r="Y1427" s="87">
        <f>IF(U1427,T1427, 0)</f>
        <v>0</v>
      </c>
    </row>
    <row r="1428" spans="1:25">
      <c r="A1428" s="49" t="str">
        <f>Requirements!A1430</f>
        <v>MS-FSA_R4880</v>
      </c>
      <c r="B1428" s="87"/>
      <c r="C1428" s="87"/>
      <c r="D1428" s="87"/>
      <c r="E1428" s="87"/>
      <c r="F1428" s="87"/>
      <c r="G1428" s="87"/>
      <c r="H1428" s="87"/>
      <c r="I1428" s="87"/>
      <c r="J1428" s="87"/>
      <c r="K1428" s="87"/>
      <c r="L1428" s="87"/>
      <c r="M1428" s="87"/>
      <c r="N1428" s="87"/>
      <c r="O1428" s="87"/>
      <c r="P1428" s="87"/>
      <c r="Q1428" s="87"/>
      <c r="R1428" s="87"/>
      <c r="S1428" s="87">
        <f>SUM(B1428:R1428)</f>
        <v>0</v>
      </c>
      <c r="T1428" s="87">
        <f>IF(S1428=0,0,1)</f>
        <v>0</v>
      </c>
      <c r="U1428" s="87" t="b">
        <f>AND(V1428:X1428)</f>
        <v>0</v>
      </c>
      <c r="V1428" s="87" t="b">
        <f>(Requirements!K1430="Normative")</f>
        <v>0</v>
      </c>
      <c r="W1428" s="87" t="b">
        <f>AND(Requirements!L1430&lt;&gt;"Non-testable",Requirements!L1430&lt;&gt;"Deleted",Requirements!L1430&lt;&gt;"")</f>
        <v>1</v>
      </c>
      <c r="X1428" s="87" t="b">
        <f>(VLOOKUP(Requirements!I1430,Scope[[Role]:[Description]],2,FALSE)="In")</f>
        <v>1</v>
      </c>
      <c r="Y1428" s="87">
        <f>IF(U1428,T1428, 0)</f>
        <v>0</v>
      </c>
    </row>
    <row r="1429" spans="1:25">
      <c r="A1429" s="156" t="str">
        <f>Requirements!A1431</f>
        <v>MS-FSA_R4881</v>
      </c>
      <c r="B1429" s="87"/>
      <c r="C1429" s="87"/>
      <c r="D1429" s="87"/>
      <c r="E1429" s="87"/>
      <c r="F1429" s="87"/>
      <c r="G1429" s="87">
        <v>1</v>
      </c>
      <c r="H1429" s="87"/>
      <c r="I1429" s="87"/>
      <c r="J1429" s="87"/>
      <c r="K1429" s="87"/>
      <c r="L1429" s="87"/>
      <c r="M1429" s="87"/>
      <c r="N1429" s="87"/>
      <c r="O1429" s="87"/>
      <c r="P1429" s="87"/>
      <c r="Q1429" s="87"/>
      <c r="R1429" s="87"/>
      <c r="S1429" s="87">
        <f>SUM(B1429:R1429)</f>
        <v>1</v>
      </c>
      <c r="T1429" s="52">
        <f>IF(S1429=0,0,1)</f>
        <v>1</v>
      </c>
      <c r="U1429" s="52" t="b">
        <f>AND(V1429:X1429)</f>
        <v>1</v>
      </c>
      <c r="V1429" s="87" t="b">
        <f>(Requirements!K1431="Normative")</f>
        <v>1</v>
      </c>
      <c r="W1429" s="87" t="b">
        <f>AND(Requirements!L1431&lt;&gt;"Non-testable",Requirements!L1431&lt;&gt;"Deleted",Requirements!L1431&lt;&gt;"")</f>
        <v>1</v>
      </c>
      <c r="X1429" s="87" t="b">
        <f>(VLOOKUP(Requirements!I1431,Scope[[Role]:[Description]],2,FALSE)="In")</f>
        <v>1</v>
      </c>
      <c r="Y1429" s="87">
        <f>IF(U1429,T1429, 0)</f>
        <v>1</v>
      </c>
    </row>
    <row r="1430" spans="1:25">
      <c r="A1430" s="157" t="str">
        <f>Requirements!A1432</f>
        <v>MS-FSA_R4882</v>
      </c>
      <c r="B1430" s="87"/>
      <c r="C1430" s="87"/>
      <c r="D1430" s="87"/>
      <c r="E1430" s="87"/>
      <c r="F1430" s="87"/>
      <c r="G1430" s="87"/>
      <c r="H1430" s="87"/>
      <c r="I1430" s="87"/>
      <c r="J1430" s="87"/>
      <c r="K1430" s="87"/>
      <c r="L1430" s="87"/>
      <c r="M1430" s="87"/>
      <c r="N1430" s="87"/>
      <c r="O1430" s="87"/>
      <c r="P1430" s="87"/>
      <c r="Q1430" s="87"/>
      <c r="R1430" s="87"/>
      <c r="S1430" s="87">
        <f>SUM(B1430:R1430)</f>
        <v>0</v>
      </c>
      <c r="T1430" s="77">
        <f>IF(S1430=0,0,1)</f>
        <v>0</v>
      </c>
      <c r="U1430" s="77" t="b">
        <f>AND(V1430:X1430)</f>
        <v>1</v>
      </c>
      <c r="V1430" s="87" t="b">
        <f>(Requirements!K1432="Normative")</f>
        <v>1</v>
      </c>
      <c r="W1430" s="87" t="b">
        <f>AND(Requirements!L1432&lt;&gt;"Non-testable",Requirements!L1432&lt;&gt;"Deleted",Requirements!L1432&lt;&gt;"")</f>
        <v>1</v>
      </c>
      <c r="X1430" s="87" t="b">
        <f>(VLOOKUP(Requirements!I1432,Scope[[Role]:[Description]],2,FALSE)="In")</f>
        <v>1</v>
      </c>
      <c r="Y1430" s="87">
        <f>IF(U1430,T1430, 0)</f>
        <v>0</v>
      </c>
    </row>
    <row r="1431" spans="1:25">
      <c r="A1431" s="49" t="str">
        <f>Requirements!A1433</f>
        <v>MS-FSA_R4883</v>
      </c>
      <c r="B1431" s="87"/>
      <c r="C1431" s="87"/>
      <c r="D1431" s="87"/>
      <c r="E1431" s="87"/>
      <c r="F1431" s="87"/>
      <c r="G1431" s="87"/>
      <c r="H1431" s="87"/>
      <c r="I1431" s="87"/>
      <c r="J1431" s="87"/>
      <c r="K1431" s="87"/>
      <c r="L1431" s="87"/>
      <c r="M1431" s="87"/>
      <c r="N1431" s="87"/>
      <c r="O1431" s="87"/>
      <c r="P1431" s="87"/>
      <c r="Q1431" s="87"/>
      <c r="R1431" s="87"/>
      <c r="S1431" s="87">
        <f>SUM(B1431:R1431)</f>
        <v>0</v>
      </c>
      <c r="T1431" s="87">
        <f>IF(S1431=0,0,1)</f>
        <v>0</v>
      </c>
      <c r="U1431" s="87" t="b">
        <f>AND(V1431:X1431)</f>
        <v>0</v>
      </c>
      <c r="V1431" s="87" t="b">
        <f>(Requirements!K1433="Normative")</f>
        <v>1</v>
      </c>
      <c r="W1431" s="87" t="b">
        <f>AND(Requirements!L1433&lt;&gt;"Non-testable",Requirements!L1433&lt;&gt;"Deleted",Requirements!L1433&lt;&gt;"")</f>
        <v>0</v>
      </c>
      <c r="X1431" s="87" t="b">
        <f>(VLOOKUP(Requirements!I1433,Scope[[Role]:[Description]],2,FALSE)="In")</f>
        <v>1</v>
      </c>
      <c r="Y1431" s="87">
        <f>IF(U1431,T1431, 0)</f>
        <v>0</v>
      </c>
    </row>
    <row r="1432" spans="1:25">
      <c r="A1432" s="49" t="str">
        <f>Requirements!A1434</f>
        <v>MS-FSA_R4884</v>
      </c>
      <c r="B1432" s="87"/>
      <c r="C1432" s="87"/>
      <c r="D1432" s="87"/>
      <c r="E1432" s="87"/>
      <c r="F1432" s="87"/>
      <c r="G1432" s="87"/>
      <c r="H1432" s="87"/>
      <c r="I1432" s="87"/>
      <c r="J1432" s="87"/>
      <c r="K1432" s="87"/>
      <c r="L1432" s="87"/>
      <c r="M1432" s="87"/>
      <c r="N1432" s="87"/>
      <c r="O1432" s="87"/>
      <c r="P1432" s="87"/>
      <c r="Q1432" s="87"/>
      <c r="R1432" s="87"/>
      <c r="S1432" s="87">
        <f>SUM(B1432:R1432)</f>
        <v>0</v>
      </c>
      <c r="T1432" s="87">
        <f>IF(S1432=0,0,1)</f>
        <v>0</v>
      </c>
      <c r="U1432" s="87" t="b">
        <f>AND(V1432:X1432)</f>
        <v>0</v>
      </c>
      <c r="V1432" s="87" t="b">
        <f>(Requirements!K1434="Normative")</f>
        <v>1</v>
      </c>
      <c r="W1432" s="87" t="b">
        <f>AND(Requirements!L1434&lt;&gt;"Non-testable",Requirements!L1434&lt;&gt;"Deleted",Requirements!L1434&lt;&gt;"")</f>
        <v>0</v>
      </c>
      <c r="X1432" s="87" t="b">
        <f>(VLOOKUP(Requirements!I1434,Scope[[Role]:[Description]],2,FALSE)="In")</f>
        <v>1</v>
      </c>
      <c r="Y1432" s="87">
        <f>IF(U1432,T1432, 0)</f>
        <v>0</v>
      </c>
    </row>
    <row r="1433" spans="1:25">
      <c r="A1433" s="49" t="str">
        <f>Requirements!A1435</f>
        <v>MS-FSA_R4885</v>
      </c>
      <c r="B1433" s="87"/>
      <c r="C1433" s="87"/>
      <c r="D1433" s="87"/>
      <c r="E1433" s="87"/>
      <c r="F1433" s="87"/>
      <c r="G1433" s="87"/>
      <c r="H1433" s="87"/>
      <c r="I1433" s="87"/>
      <c r="J1433" s="87"/>
      <c r="K1433" s="87"/>
      <c r="L1433" s="87"/>
      <c r="M1433" s="87"/>
      <c r="N1433" s="87"/>
      <c r="O1433" s="87"/>
      <c r="P1433" s="87"/>
      <c r="Q1433" s="87"/>
      <c r="R1433" s="87"/>
      <c r="S1433" s="87">
        <f>SUM(B1433:R1433)</f>
        <v>0</v>
      </c>
      <c r="T1433" s="87">
        <f>IF(S1433=0,0,1)</f>
        <v>0</v>
      </c>
      <c r="U1433" s="87" t="b">
        <f>AND(V1433:X1433)</f>
        <v>0</v>
      </c>
      <c r="V1433" s="87" t="b">
        <f>(Requirements!K1435="Normative")</f>
        <v>1</v>
      </c>
      <c r="W1433" s="87" t="b">
        <f>AND(Requirements!L1435&lt;&gt;"Non-testable",Requirements!L1435&lt;&gt;"Deleted",Requirements!L1435&lt;&gt;"")</f>
        <v>0</v>
      </c>
      <c r="X1433" s="87" t="b">
        <f>(VLOOKUP(Requirements!I1435,Scope[[Role]:[Description]],2,FALSE)="In")</f>
        <v>1</v>
      </c>
      <c r="Y1433" s="87">
        <f>IF(U1433,T1433, 0)</f>
        <v>0</v>
      </c>
    </row>
    <row r="1434" spans="1:25">
      <c r="A1434" s="49" t="str">
        <f>Requirements!A1436</f>
        <v>MS-FSA_R4886</v>
      </c>
      <c r="B1434" s="87"/>
      <c r="C1434" s="87"/>
      <c r="D1434" s="87"/>
      <c r="E1434" s="87"/>
      <c r="F1434" s="87"/>
      <c r="G1434" s="87"/>
      <c r="H1434" s="87"/>
      <c r="I1434" s="87"/>
      <c r="J1434" s="87"/>
      <c r="K1434" s="87"/>
      <c r="L1434" s="87"/>
      <c r="M1434" s="87"/>
      <c r="N1434" s="87"/>
      <c r="O1434" s="87"/>
      <c r="P1434" s="87"/>
      <c r="Q1434" s="87"/>
      <c r="R1434" s="87"/>
      <c r="S1434" s="87">
        <f>SUM(B1434:R1434)</f>
        <v>0</v>
      </c>
      <c r="T1434" s="87">
        <f>IF(S1434=0,0,1)</f>
        <v>0</v>
      </c>
      <c r="U1434" s="87" t="b">
        <f>AND(V1434:X1434)</f>
        <v>0</v>
      </c>
      <c r="V1434" s="87" t="b">
        <f>(Requirements!K1436="Normative")</f>
        <v>1</v>
      </c>
      <c r="W1434" s="87" t="b">
        <f>AND(Requirements!L1436&lt;&gt;"Non-testable",Requirements!L1436&lt;&gt;"Deleted",Requirements!L1436&lt;&gt;"")</f>
        <v>0</v>
      </c>
      <c r="X1434" s="87" t="b">
        <f>(VLOOKUP(Requirements!I1436,Scope[[Role]:[Description]],2,FALSE)="In")</f>
        <v>1</v>
      </c>
      <c r="Y1434" s="87">
        <f>IF(U1434,T1434, 0)</f>
        <v>0</v>
      </c>
    </row>
    <row r="1435" spans="1:25">
      <c r="A1435" s="49" t="str">
        <f>Requirements!A1437</f>
        <v>MS-FSA_R4887</v>
      </c>
      <c r="B1435" s="87"/>
      <c r="C1435" s="87"/>
      <c r="D1435" s="87"/>
      <c r="E1435" s="87"/>
      <c r="F1435" s="87"/>
      <c r="G1435" s="87"/>
      <c r="H1435" s="87"/>
      <c r="I1435" s="87"/>
      <c r="J1435" s="87"/>
      <c r="K1435" s="87"/>
      <c r="L1435" s="87"/>
      <c r="M1435" s="87"/>
      <c r="N1435" s="87"/>
      <c r="O1435" s="87"/>
      <c r="P1435" s="87"/>
      <c r="Q1435" s="87"/>
      <c r="R1435" s="87"/>
      <c r="S1435" s="87">
        <f>SUM(B1435:R1435)</f>
        <v>0</v>
      </c>
      <c r="T1435" s="87">
        <f>IF(S1435=0,0,1)</f>
        <v>0</v>
      </c>
      <c r="U1435" s="87" t="b">
        <f>AND(V1435:X1435)</f>
        <v>0</v>
      </c>
      <c r="V1435" s="87" t="b">
        <f>(Requirements!K1437="Normative")</f>
        <v>1</v>
      </c>
      <c r="W1435" s="87" t="b">
        <f>AND(Requirements!L1437&lt;&gt;"Non-testable",Requirements!L1437&lt;&gt;"Deleted",Requirements!L1437&lt;&gt;"")</f>
        <v>0</v>
      </c>
      <c r="X1435" s="87" t="b">
        <f>(VLOOKUP(Requirements!I1437,Scope[[Role]:[Description]],2,FALSE)="In")</f>
        <v>1</v>
      </c>
      <c r="Y1435" s="87">
        <f>IF(U1435,T1435, 0)</f>
        <v>0</v>
      </c>
    </row>
    <row r="1436" spans="1:25">
      <c r="A1436" s="49" t="str">
        <f>Requirements!A1438</f>
        <v>MS-FSA_R4888</v>
      </c>
      <c r="B1436" s="87"/>
      <c r="C1436" s="87"/>
      <c r="D1436" s="87"/>
      <c r="E1436" s="87"/>
      <c r="F1436" s="87"/>
      <c r="G1436" s="87"/>
      <c r="H1436" s="87"/>
      <c r="I1436" s="87"/>
      <c r="J1436" s="87"/>
      <c r="K1436" s="87"/>
      <c r="L1436" s="87"/>
      <c r="M1436" s="87"/>
      <c r="N1436" s="87"/>
      <c r="O1436" s="87"/>
      <c r="P1436" s="87"/>
      <c r="Q1436" s="87"/>
      <c r="R1436" s="87"/>
      <c r="S1436" s="87">
        <f>SUM(B1436:R1436)</f>
        <v>0</v>
      </c>
      <c r="T1436" s="87">
        <f>IF(S1436=0,0,1)</f>
        <v>0</v>
      </c>
      <c r="U1436" s="87" t="b">
        <f>AND(V1436:X1436)</f>
        <v>0</v>
      </c>
      <c r="V1436" s="87" t="b">
        <f>(Requirements!K1438="Normative")</f>
        <v>1</v>
      </c>
      <c r="W1436" s="87" t="b">
        <f>AND(Requirements!L1438&lt;&gt;"Non-testable",Requirements!L1438&lt;&gt;"Deleted",Requirements!L1438&lt;&gt;"")</f>
        <v>0</v>
      </c>
      <c r="X1436" s="87" t="b">
        <f>(VLOOKUP(Requirements!I1438,Scope[[Role]:[Description]],2,FALSE)="In")</f>
        <v>1</v>
      </c>
      <c r="Y1436" s="87">
        <f>IF(U1436,T1436, 0)</f>
        <v>0</v>
      </c>
    </row>
    <row r="1437" spans="1:25">
      <c r="A1437" s="49" t="str">
        <f>Requirements!A1439</f>
        <v>MS-FSA_R4889</v>
      </c>
      <c r="B1437" s="87"/>
      <c r="C1437" s="87"/>
      <c r="D1437" s="87"/>
      <c r="E1437" s="87"/>
      <c r="F1437" s="87"/>
      <c r="G1437" s="87"/>
      <c r="H1437" s="87"/>
      <c r="I1437" s="87"/>
      <c r="J1437" s="87"/>
      <c r="K1437" s="87"/>
      <c r="L1437" s="87"/>
      <c r="M1437" s="87"/>
      <c r="N1437" s="87"/>
      <c r="O1437" s="87"/>
      <c r="P1437" s="87"/>
      <c r="Q1437" s="87"/>
      <c r="R1437" s="87"/>
      <c r="S1437" s="87">
        <f>SUM(B1437:R1437)</f>
        <v>0</v>
      </c>
      <c r="T1437" s="87">
        <f>IF(S1437=0,0,1)</f>
        <v>0</v>
      </c>
      <c r="U1437" s="87" t="b">
        <f>AND(V1437:X1437)</f>
        <v>0</v>
      </c>
      <c r="V1437" s="87" t="b">
        <f>(Requirements!K1439="Normative")</f>
        <v>1</v>
      </c>
      <c r="W1437" s="87" t="b">
        <f>AND(Requirements!L1439&lt;&gt;"Non-testable",Requirements!L1439&lt;&gt;"Deleted",Requirements!L1439&lt;&gt;"")</f>
        <v>0</v>
      </c>
      <c r="X1437" s="87" t="b">
        <f>(VLOOKUP(Requirements!I1439,Scope[[Role]:[Description]],2,FALSE)="In")</f>
        <v>1</v>
      </c>
      <c r="Y1437" s="87">
        <f>IF(U1437,T1437, 0)</f>
        <v>0</v>
      </c>
    </row>
    <row r="1438" spans="1:25">
      <c r="A1438" s="49" t="str">
        <f>Requirements!A1440</f>
        <v>MS-FSA_R4890</v>
      </c>
      <c r="B1438" s="87"/>
      <c r="C1438" s="87"/>
      <c r="D1438" s="87"/>
      <c r="E1438" s="87"/>
      <c r="F1438" s="87"/>
      <c r="G1438" s="87"/>
      <c r="H1438" s="87"/>
      <c r="I1438" s="87"/>
      <c r="J1438" s="87"/>
      <c r="K1438" s="87"/>
      <c r="L1438" s="87"/>
      <c r="M1438" s="87"/>
      <c r="N1438" s="87"/>
      <c r="O1438" s="87"/>
      <c r="P1438" s="87"/>
      <c r="Q1438" s="87"/>
      <c r="R1438" s="87"/>
      <c r="S1438" s="87">
        <f>SUM(B1438:R1438)</f>
        <v>0</v>
      </c>
      <c r="T1438" s="87">
        <f>IF(S1438=0,0,1)</f>
        <v>0</v>
      </c>
      <c r="U1438" s="87" t="b">
        <f>AND(V1438:X1438)</f>
        <v>0</v>
      </c>
      <c r="V1438" s="87" t="b">
        <f>(Requirements!K1440="Normative")</f>
        <v>1</v>
      </c>
      <c r="W1438" s="87" t="b">
        <f>AND(Requirements!L1440&lt;&gt;"Non-testable",Requirements!L1440&lt;&gt;"Deleted",Requirements!L1440&lt;&gt;"")</f>
        <v>0</v>
      </c>
      <c r="X1438" s="87" t="b">
        <f>(VLOOKUP(Requirements!I1440,Scope[[Role]:[Description]],2,FALSE)="In")</f>
        <v>1</v>
      </c>
      <c r="Y1438" s="87">
        <f>IF(U1438,T1438, 0)</f>
        <v>0</v>
      </c>
    </row>
    <row r="1439" spans="1:25">
      <c r="A1439" s="49" t="str">
        <f>Requirements!A1441</f>
        <v>MS-FSA_R4891</v>
      </c>
      <c r="B1439" s="87"/>
      <c r="C1439" s="87"/>
      <c r="D1439" s="87"/>
      <c r="E1439" s="87"/>
      <c r="F1439" s="87"/>
      <c r="G1439" s="87"/>
      <c r="H1439" s="87"/>
      <c r="I1439" s="87"/>
      <c r="J1439" s="87"/>
      <c r="K1439" s="87"/>
      <c r="L1439" s="87"/>
      <c r="M1439" s="87"/>
      <c r="N1439" s="87"/>
      <c r="O1439" s="87"/>
      <c r="P1439" s="87"/>
      <c r="Q1439" s="87"/>
      <c r="R1439" s="87"/>
      <c r="S1439" s="87">
        <f>SUM(B1439:R1439)</f>
        <v>0</v>
      </c>
      <c r="T1439" s="87">
        <f>IF(S1439=0,0,1)</f>
        <v>0</v>
      </c>
      <c r="U1439" s="87" t="b">
        <f>AND(V1439:X1439)</f>
        <v>0</v>
      </c>
      <c r="V1439" s="87" t="b">
        <f>(Requirements!K1441="Normative")</f>
        <v>1</v>
      </c>
      <c r="W1439" s="87" t="b">
        <f>AND(Requirements!L1441&lt;&gt;"Non-testable",Requirements!L1441&lt;&gt;"Deleted",Requirements!L1441&lt;&gt;"")</f>
        <v>0</v>
      </c>
      <c r="X1439" s="87" t="b">
        <f>(VLOOKUP(Requirements!I1441,Scope[[Role]:[Description]],2,FALSE)="In")</f>
        <v>1</v>
      </c>
      <c r="Y1439" s="87">
        <f>IF(U1439,T1439, 0)</f>
        <v>0</v>
      </c>
    </row>
    <row r="1440" spans="1:25">
      <c r="A1440" s="49" t="str">
        <f>Requirements!A1442</f>
        <v>MS-FSA_R4892</v>
      </c>
      <c r="B1440" s="87"/>
      <c r="C1440" s="87"/>
      <c r="D1440" s="87"/>
      <c r="E1440" s="87"/>
      <c r="F1440" s="87"/>
      <c r="G1440" s="87"/>
      <c r="H1440" s="87"/>
      <c r="I1440" s="87"/>
      <c r="J1440" s="87"/>
      <c r="K1440" s="87"/>
      <c r="L1440" s="87"/>
      <c r="M1440" s="87"/>
      <c r="N1440" s="87"/>
      <c r="O1440" s="87"/>
      <c r="P1440" s="87"/>
      <c r="Q1440" s="87"/>
      <c r="R1440" s="87"/>
      <c r="S1440" s="87">
        <f>SUM(B1440:R1440)</f>
        <v>0</v>
      </c>
      <c r="T1440" s="87">
        <f>IF(S1440=0,0,1)</f>
        <v>0</v>
      </c>
      <c r="U1440" s="87" t="b">
        <f>AND(V1440:X1440)</f>
        <v>0</v>
      </c>
      <c r="V1440" s="87" t="b">
        <f>(Requirements!K1442="Normative")</f>
        <v>1</v>
      </c>
      <c r="W1440" s="87" t="b">
        <f>AND(Requirements!L1442&lt;&gt;"Non-testable",Requirements!L1442&lt;&gt;"Deleted",Requirements!L1442&lt;&gt;"")</f>
        <v>0</v>
      </c>
      <c r="X1440" s="87" t="b">
        <f>(VLOOKUP(Requirements!I1442,Scope[[Role]:[Description]],2,FALSE)="In")</f>
        <v>1</v>
      </c>
      <c r="Y1440" s="87">
        <f>IF(U1440,T1440, 0)</f>
        <v>0</v>
      </c>
    </row>
    <row r="1441" spans="1:25">
      <c r="A1441" s="49" t="str">
        <f>Requirements!A1443</f>
        <v>MS-FSA_R4893</v>
      </c>
      <c r="B1441" s="87"/>
      <c r="C1441" s="87"/>
      <c r="D1441" s="87"/>
      <c r="E1441" s="87"/>
      <c r="F1441" s="87"/>
      <c r="G1441" s="87"/>
      <c r="H1441" s="87"/>
      <c r="I1441" s="87"/>
      <c r="J1441" s="87"/>
      <c r="K1441" s="87"/>
      <c r="L1441" s="87"/>
      <c r="M1441" s="87"/>
      <c r="N1441" s="87"/>
      <c r="O1441" s="87"/>
      <c r="P1441" s="87"/>
      <c r="Q1441" s="87"/>
      <c r="R1441" s="87"/>
      <c r="S1441" s="87">
        <f>SUM(B1441:R1441)</f>
        <v>0</v>
      </c>
      <c r="T1441" s="87">
        <f>IF(S1441=0,0,1)</f>
        <v>0</v>
      </c>
      <c r="U1441" s="87" t="b">
        <f>AND(V1441:X1441)</f>
        <v>0</v>
      </c>
      <c r="V1441" s="87" t="b">
        <f>(Requirements!K1443="Normative")</f>
        <v>1</v>
      </c>
      <c r="W1441" s="87" t="b">
        <f>AND(Requirements!L1443&lt;&gt;"Non-testable",Requirements!L1443&lt;&gt;"Deleted",Requirements!L1443&lt;&gt;"")</f>
        <v>0</v>
      </c>
      <c r="X1441" s="87" t="b">
        <f>(VLOOKUP(Requirements!I1443,Scope[[Role]:[Description]],2,FALSE)="In")</f>
        <v>1</v>
      </c>
      <c r="Y1441" s="87">
        <f>IF(U1441,T1441, 0)</f>
        <v>0</v>
      </c>
    </row>
    <row r="1442" spans="1:25">
      <c r="A1442" s="49" t="str">
        <f>Requirements!A1444</f>
        <v>MS-FSA_R4894</v>
      </c>
      <c r="B1442" s="87"/>
      <c r="C1442" s="87"/>
      <c r="D1442" s="87"/>
      <c r="E1442" s="87"/>
      <c r="F1442" s="87"/>
      <c r="G1442" s="87"/>
      <c r="H1442" s="87"/>
      <c r="I1442" s="87"/>
      <c r="J1442" s="87"/>
      <c r="K1442" s="87"/>
      <c r="L1442" s="87"/>
      <c r="M1442" s="87"/>
      <c r="N1442" s="87"/>
      <c r="O1442" s="87"/>
      <c r="P1442" s="87"/>
      <c r="Q1442" s="87"/>
      <c r="R1442" s="87"/>
      <c r="S1442" s="87">
        <f>SUM(B1442:R1442)</f>
        <v>0</v>
      </c>
      <c r="T1442" s="87">
        <f>IF(S1442=0,0,1)</f>
        <v>0</v>
      </c>
      <c r="U1442" s="87" t="b">
        <f>AND(V1442:X1442)</f>
        <v>0</v>
      </c>
      <c r="V1442" s="87" t="b">
        <f>(Requirements!K1444="Normative")</f>
        <v>1</v>
      </c>
      <c r="W1442" s="87" t="b">
        <f>AND(Requirements!L1444&lt;&gt;"Non-testable",Requirements!L1444&lt;&gt;"Deleted",Requirements!L1444&lt;&gt;"")</f>
        <v>0</v>
      </c>
      <c r="X1442" s="87" t="b">
        <f>(VLOOKUP(Requirements!I1444,Scope[[Role]:[Description]],2,FALSE)="In")</f>
        <v>1</v>
      </c>
      <c r="Y1442" s="87">
        <f>IF(U1442,T1442, 0)</f>
        <v>0</v>
      </c>
    </row>
    <row r="1443" spans="1:25">
      <c r="A1443" s="49" t="str">
        <f>Requirements!A1445</f>
        <v>MS-FSA_R4895</v>
      </c>
      <c r="B1443" s="87"/>
      <c r="C1443" s="87"/>
      <c r="D1443" s="87"/>
      <c r="E1443" s="87"/>
      <c r="F1443" s="87"/>
      <c r="G1443" s="87"/>
      <c r="H1443" s="87"/>
      <c r="I1443" s="87"/>
      <c r="J1443" s="87"/>
      <c r="K1443" s="87"/>
      <c r="L1443" s="87"/>
      <c r="M1443" s="87"/>
      <c r="N1443" s="87"/>
      <c r="O1443" s="87"/>
      <c r="P1443" s="87"/>
      <c r="Q1443" s="87"/>
      <c r="R1443" s="87"/>
      <c r="S1443" s="87">
        <f>SUM(B1443:R1443)</f>
        <v>0</v>
      </c>
      <c r="T1443" s="87">
        <f>IF(S1443=0,0,1)</f>
        <v>0</v>
      </c>
      <c r="U1443" s="87" t="b">
        <f>AND(V1443:X1443)</f>
        <v>0</v>
      </c>
      <c r="V1443" s="87" t="b">
        <f>(Requirements!K1445="Normative")</f>
        <v>1</v>
      </c>
      <c r="W1443" s="87" t="b">
        <f>AND(Requirements!L1445&lt;&gt;"Non-testable",Requirements!L1445&lt;&gt;"Deleted",Requirements!L1445&lt;&gt;"")</f>
        <v>0</v>
      </c>
      <c r="X1443" s="87" t="b">
        <f>(VLOOKUP(Requirements!I1445,Scope[[Role]:[Description]],2,FALSE)="In")</f>
        <v>1</v>
      </c>
      <c r="Y1443" s="87">
        <f>IF(U1443,T1443, 0)</f>
        <v>0</v>
      </c>
    </row>
    <row r="1444" spans="1:25">
      <c r="A1444" s="49" t="str">
        <f>Requirements!A1446</f>
        <v>MS-FSA_R4896</v>
      </c>
      <c r="B1444" s="87"/>
      <c r="C1444" s="87"/>
      <c r="D1444" s="87"/>
      <c r="E1444" s="87"/>
      <c r="F1444" s="87"/>
      <c r="G1444" s="87"/>
      <c r="H1444" s="87"/>
      <c r="I1444" s="87"/>
      <c r="J1444" s="87"/>
      <c r="K1444" s="87"/>
      <c r="L1444" s="87"/>
      <c r="M1444" s="87"/>
      <c r="N1444" s="87"/>
      <c r="O1444" s="87"/>
      <c r="P1444" s="87"/>
      <c r="Q1444" s="87"/>
      <c r="R1444" s="87"/>
      <c r="S1444" s="87">
        <f>SUM(B1444:R1444)</f>
        <v>0</v>
      </c>
      <c r="T1444" s="87">
        <f>IF(S1444=0,0,1)</f>
        <v>0</v>
      </c>
      <c r="U1444" s="87" t="b">
        <f>AND(V1444:X1444)</f>
        <v>0</v>
      </c>
      <c r="V1444" s="87" t="b">
        <f>(Requirements!K1446="Normative")</f>
        <v>1</v>
      </c>
      <c r="W1444" s="87" t="b">
        <f>AND(Requirements!L1446&lt;&gt;"Non-testable",Requirements!L1446&lt;&gt;"Deleted",Requirements!L1446&lt;&gt;"")</f>
        <v>0</v>
      </c>
      <c r="X1444" s="87" t="b">
        <f>(VLOOKUP(Requirements!I1446,Scope[[Role]:[Description]],2,FALSE)="In")</f>
        <v>1</v>
      </c>
      <c r="Y1444" s="87">
        <f>IF(U1444,T1444, 0)</f>
        <v>0</v>
      </c>
    </row>
    <row r="1445" spans="1:25">
      <c r="A1445" s="49" t="str">
        <f>Requirements!A1447</f>
        <v>MS-FSA_R4897</v>
      </c>
      <c r="B1445" s="87"/>
      <c r="C1445" s="87"/>
      <c r="D1445" s="87"/>
      <c r="E1445" s="87"/>
      <c r="F1445" s="87"/>
      <c r="G1445" s="87"/>
      <c r="H1445" s="87"/>
      <c r="I1445" s="87"/>
      <c r="J1445" s="87"/>
      <c r="K1445" s="87"/>
      <c r="L1445" s="87"/>
      <c r="M1445" s="87"/>
      <c r="N1445" s="87"/>
      <c r="O1445" s="87"/>
      <c r="P1445" s="87"/>
      <c r="Q1445" s="87"/>
      <c r="R1445" s="87"/>
      <c r="S1445" s="87">
        <f>SUM(B1445:R1445)</f>
        <v>0</v>
      </c>
      <c r="T1445" s="87">
        <f>IF(S1445=0,0,1)</f>
        <v>0</v>
      </c>
      <c r="U1445" s="87" t="b">
        <f>AND(V1445:X1445)</f>
        <v>0</v>
      </c>
      <c r="V1445" s="87" t="b">
        <f>(Requirements!K1447="Normative")</f>
        <v>1</v>
      </c>
      <c r="W1445" s="87" t="b">
        <f>AND(Requirements!L1447&lt;&gt;"Non-testable",Requirements!L1447&lt;&gt;"Deleted",Requirements!L1447&lt;&gt;"")</f>
        <v>0</v>
      </c>
      <c r="X1445" s="87" t="b">
        <f>(VLOOKUP(Requirements!I1447,Scope[[Role]:[Description]],2,FALSE)="In")</f>
        <v>1</v>
      </c>
      <c r="Y1445" s="87">
        <f>IF(U1445,T1445, 0)</f>
        <v>0</v>
      </c>
    </row>
    <row r="1446" spans="1:25">
      <c r="A1446" s="49" t="str">
        <f>Requirements!A1448</f>
        <v>MS-FSA_R4898</v>
      </c>
      <c r="B1446" s="87"/>
      <c r="C1446" s="87"/>
      <c r="D1446" s="87"/>
      <c r="E1446" s="87"/>
      <c r="F1446" s="87"/>
      <c r="G1446" s="87"/>
      <c r="H1446" s="87"/>
      <c r="I1446" s="87"/>
      <c r="J1446" s="87"/>
      <c r="K1446" s="87"/>
      <c r="L1446" s="87"/>
      <c r="M1446" s="87"/>
      <c r="N1446" s="87"/>
      <c r="O1446" s="87"/>
      <c r="P1446" s="87"/>
      <c r="Q1446" s="87"/>
      <c r="R1446" s="87"/>
      <c r="S1446" s="87">
        <f>SUM(B1446:R1446)</f>
        <v>0</v>
      </c>
      <c r="T1446" s="87">
        <f>IF(S1446=0,0,1)</f>
        <v>0</v>
      </c>
      <c r="U1446" s="87" t="b">
        <f>AND(V1446:X1446)</f>
        <v>0</v>
      </c>
      <c r="V1446" s="87" t="b">
        <f>(Requirements!K1448="Normative")</f>
        <v>1</v>
      </c>
      <c r="W1446" s="87" t="b">
        <f>AND(Requirements!L1448&lt;&gt;"Non-testable",Requirements!L1448&lt;&gt;"Deleted",Requirements!L1448&lt;&gt;"")</f>
        <v>0</v>
      </c>
      <c r="X1446" s="87" t="b">
        <f>(VLOOKUP(Requirements!I1448,Scope[[Role]:[Description]],2,FALSE)="In")</f>
        <v>1</v>
      </c>
      <c r="Y1446" s="87">
        <f>IF(U1446,T1446, 0)</f>
        <v>0</v>
      </c>
    </row>
    <row r="1447" spans="1:25">
      <c r="A1447" s="49" t="str">
        <f>Requirements!A1449</f>
        <v>MS-FSA_R4899</v>
      </c>
      <c r="B1447" s="87"/>
      <c r="C1447" s="87"/>
      <c r="D1447" s="87"/>
      <c r="E1447" s="87"/>
      <c r="F1447" s="87"/>
      <c r="G1447" s="87"/>
      <c r="H1447" s="87"/>
      <c r="I1447" s="87"/>
      <c r="J1447" s="87"/>
      <c r="K1447" s="87"/>
      <c r="L1447" s="87"/>
      <c r="M1447" s="87"/>
      <c r="N1447" s="87"/>
      <c r="O1447" s="87"/>
      <c r="P1447" s="87"/>
      <c r="Q1447" s="87"/>
      <c r="R1447" s="87"/>
      <c r="S1447" s="87">
        <f>SUM(B1447:R1447)</f>
        <v>0</v>
      </c>
      <c r="T1447" s="87">
        <f>IF(S1447=0,0,1)</f>
        <v>0</v>
      </c>
      <c r="U1447" s="87" t="b">
        <f>AND(V1447:X1447)</f>
        <v>0</v>
      </c>
      <c r="V1447" s="87" t="b">
        <f>(Requirements!K1449="Normative")</f>
        <v>1</v>
      </c>
      <c r="W1447" s="87" t="b">
        <f>AND(Requirements!L1449&lt;&gt;"Non-testable",Requirements!L1449&lt;&gt;"Deleted",Requirements!L1449&lt;&gt;"")</f>
        <v>0</v>
      </c>
      <c r="X1447" s="87" t="b">
        <f>(VLOOKUP(Requirements!I1449,Scope[[Role]:[Description]],2,FALSE)="In")</f>
        <v>1</v>
      </c>
      <c r="Y1447" s="87">
        <f>IF(U1447,T1447, 0)</f>
        <v>0</v>
      </c>
    </row>
    <row r="1448" spans="1:25">
      <c r="A1448" s="49" t="str">
        <f>Requirements!A1450</f>
        <v>MS-FSA_R4900</v>
      </c>
      <c r="B1448" s="87"/>
      <c r="C1448" s="87"/>
      <c r="D1448" s="87"/>
      <c r="E1448" s="87"/>
      <c r="F1448" s="87"/>
      <c r="G1448" s="87"/>
      <c r="H1448" s="87"/>
      <c r="I1448" s="87"/>
      <c r="J1448" s="87"/>
      <c r="K1448" s="87"/>
      <c r="L1448" s="87"/>
      <c r="M1448" s="87"/>
      <c r="N1448" s="87"/>
      <c r="O1448" s="87"/>
      <c r="P1448" s="87"/>
      <c r="Q1448" s="87"/>
      <c r="R1448" s="87"/>
      <c r="S1448" s="87">
        <f>SUM(B1448:R1448)</f>
        <v>0</v>
      </c>
      <c r="T1448" s="87">
        <f>IF(S1448=0,0,1)</f>
        <v>0</v>
      </c>
      <c r="U1448" s="87" t="b">
        <f>AND(V1448:X1448)</f>
        <v>0</v>
      </c>
      <c r="V1448" s="87" t="b">
        <f>(Requirements!K1450="Normative")</f>
        <v>1</v>
      </c>
      <c r="W1448" s="87" t="b">
        <f>AND(Requirements!L1450&lt;&gt;"Non-testable",Requirements!L1450&lt;&gt;"Deleted",Requirements!L1450&lt;&gt;"")</f>
        <v>0</v>
      </c>
      <c r="X1448" s="87" t="b">
        <f>(VLOOKUP(Requirements!I1450,Scope[[Role]:[Description]],2,FALSE)="In")</f>
        <v>1</v>
      </c>
      <c r="Y1448" s="87">
        <f>IF(U1448,T1448, 0)</f>
        <v>0</v>
      </c>
    </row>
    <row r="1449" spans="1:25">
      <c r="A1449" s="49" t="str">
        <f>Requirements!A1451</f>
        <v>MS-FSA_R4901</v>
      </c>
      <c r="B1449" s="87"/>
      <c r="C1449" s="87"/>
      <c r="D1449" s="87"/>
      <c r="E1449" s="87"/>
      <c r="F1449" s="87"/>
      <c r="G1449" s="87"/>
      <c r="H1449" s="87"/>
      <c r="I1449" s="87"/>
      <c r="J1449" s="87"/>
      <c r="K1449" s="87"/>
      <c r="L1449" s="87"/>
      <c r="M1449" s="87"/>
      <c r="N1449" s="87"/>
      <c r="O1449" s="87"/>
      <c r="P1449" s="87"/>
      <c r="Q1449" s="87"/>
      <c r="R1449" s="87"/>
      <c r="S1449" s="87">
        <f>SUM(B1449:R1449)</f>
        <v>0</v>
      </c>
      <c r="T1449" s="87">
        <f>IF(S1449=0,0,1)</f>
        <v>0</v>
      </c>
      <c r="U1449" s="87" t="b">
        <f>AND(V1449:X1449)</f>
        <v>0</v>
      </c>
      <c r="V1449" s="87" t="b">
        <f>(Requirements!K1451="Normative")</f>
        <v>0</v>
      </c>
      <c r="W1449" s="87" t="b">
        <f>AND(Requirements!L1451&lt;&gt;"Non-testable",Requirements!L1451&lt;&gt;"Deleted",Requirements!L1451&lt;&gt;"")</f>
        <v>1</v>
      </c>
      <c r="X1449" s="87" t="b">
        <f>(VLOOKUP(Requirements!I1451,Scope[[Role]:[Description]],2,FALSE)="In")</f>
        <v>1</v>
      </c>
      <c r="Y1449" s="87">
        <f>IF(U1449,T1449, 0)</f>
        <v>0</v>
      </c>
    </row>
    <row r="1450" spans="1:25">
      <c r="A1450" s="49" t="str">
        <f>Requirements!A1452</f>
        <v>MS-FSA_R4902</v>
      </c>
      <c r="B1450" s="87"/>
      <c r="C1450" s="87"/>
      <c r="D1450" s="87"/>
      <c r="E1450" s="87"/>
      <c r="F1450" s="87"/>
      <c r="G1450" s="87"/>
      <c r="H1450" s="87"/>
      <c r="I1450" s="87"/>
      <c r="J1450" s="87"/>
      <c r="K1450" s="87"/>
      <c r="L1450" s="87"/>
      <c r="M1450" s="87"/>
      <c r="N1450" s="87"/>
      <c r="O1450" s="87"/>
      <c r="P1450" s="87"/>
      <c r="Q1450" s="87"/>
      <c r="R1450" s="87"/>
      <c r="S1450" s="87">
        <f>SUM(B1450:R1450)</f>
        <v>0</v>
      </c>
      <c r="T1450" s="87">
        <f>IF(S1450=0,0,1)</f>
        <v>0</v>
      </c>
      <c r="U1450" s="87" t="b">
        <f>AND(V1450:X1450)</f>
        <v>0</v>
      </c>
      <c r="V1450" s="87" t="b">
        <f>(Requirements!K1452="Normative")</f>
        <v>0</v>
      </c>
      <c r="W1450" s="87" t="b">
        <f>AND(Requirements!L1452&lt;&gt;"Non-testable",Requirements!L1452&lt;&gt;"Deleted",Requirements!L1452&lt;&gt;"")</f>
        <v>1</v>
      </c>
      <c r="X1450" s="87" t="b">
        <f>(VLOOKUP(Requirements!I1452,Scope[[Role]:[Description]],2,FALSE)="In")</f>
        <v>1</v>
      </c>
      <c r="Y1450" s="87">
        <f>IF(U1450,T1450, 0)</f>
        <v>0</v>
      </c>
    </row>
    <row r="1451" spans="1:25">
      <c r="A1451" s="49" t="str">
        <f>Requirements!A1453</f>
        <v>MS-FSA_R4903</v>
      </c>
      <c r="B1451" s="87"/>
      <c r="C1451" s="87"/>
      <c r="D1451" s="87"/>
      <c r="E1451" s="87"/>
      <c r="F1451" s="87"/>
      <c r="G1451" s="87"/>
      <c r="H1451" s="87"/>
      <c r="I1451" s="87"/>
      <c r="J1451" s="87"/>
      <c r="K1451" s="87"/>
      <c r="L1451" s="87"/>
      <c r="M1451" s="87"/>
      <c r="N1451" s="87"/>
      <c r="O1451" s="87"/>
      <c r="P1451" s="87"/>
      <c r="Q1451" s="87"/>
      <c r="R1451" s="87"/>
      <c r="S1451" s="87">
        <f>SUM(B1451:R1451)</f>
        <v>0</v>
      </c>
      <c r="T1451" s="87">
        <f>IF(S1451=0,0,1)</f>
        <v>0</v>
      </c>
      <c r="U1451" s="87" t="b">
        <f>AND(V1451:X1451)</f>
        <v>0</v>
      </c>
      <c r="V1451" s="87" t="b">
        <f>(Requirements!K1453="Normative")</f>
        <v>0</v>
      </c>
      <c r="W1451" s="87" t="b">
        <f>AND(Requirements!L1453&lt;&gt;"Non-testable",Requirements!L1453&lt;&gt;"Deleted",Requirements!L1453&lt;&gt;"")</f>
        <v>1</v>
      </c>
      <c r="X1451" s="87" t="b">
        <f>(VLOOKUP(Requirements!I1453,Scope[[Role]:[Description]],2,FALSE)="In")</f>
        <v>1</v>
      </c>
      <c r="Y1451" s="87">
        <f>IF(U1451,T1451, 0)</f>
        <v>0</v>
      </c>
    </row>
    <row r="1452" spans="1:25">
      <c r="A1452" s="156" t="str">
        <f>Requirements!A1454</f>
        <v>MS-FSA_R4904</v>
      </c>
      <c r="B1452" s="87"/>
      <c r="C1452" s="87"/>
      <c r="D1452" s="87"/>
      <c r="E1452" s="87"/>
      <c r="F1452" s="87"/>
      <c r="G1452" s="87">
        <v>1</v>
      </c>
      <c r="H1452" s="87"/>
      <c r="I1452" s="87"/>
      <c r="J1452" s="87"/>
      <c r="K1452" s="87"/>
      <c r="L1452" s="87"/>
      <c r="M1452" s="87"/>
      <c r="N1452" s="87"/>
      <c r="O1452" s="87"/>
      <c r="P1452" s="87"/>
      <c r="Q1452" s="87"/>
      <c r="R1452" s="87"/>
      <c r="S1452" s="87">
        <f>SUM(B1452:R1452)</f>
        <v>1</v>
      </c>
      <c r="T1452" s="52">
        <f>IF(S1452=0,0,1)</f>
        <v>1</v>
      </c>
      <c r="U1452" s="52" t="b">
        <f>AND(V1452:X1452)</f>
        <v>1</v>
      </c>
      <c r="V1452" s="87" t="b">
        <f>(Requirements!K1454="Normative")</f>
        <v>1</v>
      </c>
      <c r="W1452" s="87" t="b">
        <f>AND(Requirements!L1454&lt;&gt;"Non-testable",Requirements!L1454&lt;&gt;"Deleted",Requirements!L1454&lt;&gt;"")</f>
        <v>1</v>
      </c>
      <c r="X1452" s="87" t="b">
        <f>(VLOOKUP(Requirements!I1454,Scope[[Role]:[Description]],2,FALSE)="In")</f>
        <v>1</v>
      </c>
      <c r="Y1452" s="87">
        <f>IF(U1452,T1452, 0)</f>
        <v>1</v>
      </c>
    </row>
    <row r="1453" spans="1:25">
      <c r="A1453" s="157" t="str">
        <f>Requirements!A1455</f>
        <v>MS-FSA_R4905</v>
      </c>
      <c r="B1453" s="87"/>
      <c r="C1453" s="87"/>
      <c r="D1453" s="87"/>
      <c r="E1453" s="87"/>
      <c r="F1453" s="87"/>
      <c r="G1453" s="87"/>
      <c r="H1453" s="87"/>
      <c r="I1453" s="87"/>
      <c r="J1453" s="87"/>
      <c r="K1453" s="87"/>
      <c r="L1453" s="87"/>
      <c r="M1453" s="87"/>
      <c r="N1453" s="87"/>
      <c r="O1453" s="87"/>
      <c r="P1453" s="87"/>
      <c r="Q1453" s="87"/>
      <c r="R1453" s="87"/>
      <c r="S1453" s="87">
        <f>SUM(B1453:R1453)</f>
        <v>0</v>
      </c>
      <c r="T1453" s="77">
        <f>IF(S1453=0,0,1)</f>
        <v>0</v>
      </c>
      <c r="U1453" s="77" t="b">
        <f>AND(V1453:X1453)</f>
        <v>1</v>
      </c>
      <c r="V1453" s="87" t="b">
        <f>(Requirements!K1455="Normative")</f>
        <v>1</v>
      </c>
      <c r="W1453" s="87" t="b">
        <f>AND(Requirements!L1455&lt;&gt;"Non-testable",Requirements!L1455&lt;&gt;"Deleted",Requirements!L1455&lt;&gt;"")</f>
        <v>1</v>
      </c>
      <c r="X1453" s="87" t="b">
        <f>(VLOOKUP(Requirements!I1455,Scope[[Role]:[Description]],2,FALSE)="In")</f>
        <v>1</v>
      </c>
      <c r="Y1453" s="87">
        <f>IF(U1453,T1453, 0)</f>
        <v>0</v>
      </c>
    </row>
    <row r="1454" spans="1:25">
      <c r="A1454" s="49" t="str">
        <f>Requirements!A1456</f>
        <v>MS-FSA_R4906</v>
      </c>
      <c r="B1454" s="87"/>
      <c r="C1454" s="87"/>
      <c r="D1454" s="87"/>
      <c r="E1454" s="87"/>
      <c r="F1454" s="87"/>
      <c r="G1454" s="87"/>
      <c r="H1454" s="87"/>
      <c r="I1454" s="87"/>
      <c r="J1454" s="87"/>
      <c r="K1454" s="87"/>
      <c r="L1454" s="87"/>
      <c r="M1454" s="87"/>
      <c r="N1454" s="87"/>
      <c r="O1454" s="87"/>
      <c r="P1454" s="87"/>
      <c r="Q1454" s="87"/>
      <c r="R1454" s="87"/>
      <c r="S1454" s="87">
        <f>SUM(B1454:R1454)</f>
        <v>0</v>
      </c>
      <c r="T1454" s="87">
        <f>IF(S1454=0,0,1)</f>
        <v>0</v>
      </c>
      <c r="U1454" s="87" t="b">
        <f>AND(V1454:X1454)</f>
        <v>0</v>
      </c>
      <c r="V1454" s="87" t="b">
        <f>(Requirements!K1456="Normative")</f>
        <v>1</v>
      </c>
      <c r="W1454" s="87" t="b">
        <f>AND(Requirements!L1456&lt;&gt;"Non-testable",Requirements!L1456&lt;&gt;"Deleted",Requirements!L1456&lt;&gt;"")</f>
        <v>0</v>
      </c>
      <c r="X1454" s="87" t="b">
        <f>(VLOOKUP(Requirements!I1456,Scope[[Role]:[Description]],2,FALSE)="In")</f>
        <v>1</v>
      </c>
      <c r="Y1454" s="87">
        <f>IF(U1454,T1454, 0)</f>
        <v>0</v>
      </c>
    </row>
    <row r="1455" spans="1:25">
      <c r="A1455" s="49" t="str">
        <f>Requirements!A1457</f>
        <v>MS-FSA_R4907</v>
      </c>
      <c r="B1455" s="87"/>
      <c r="C1455" s="87"/>
      <c r="D1455" s="87"/>
      <c r="E1455" s="87"/>
      <c r="F1455" s="87"/>
      <c r="G1455" s="87"/>
      <c r="H1455" s="87"/>
      <c r="I1455" s="87"/>
      <c r="J1455" s="87"/>
      <c r="K1455" s="87"/>
      <c r="L1455" s="87"/>
      <c r="M1455" s="87"/>
      <c r="N1455" s="87"/>
      <c r="O1455" s="87"/>
      <c r="P1455" s="87"/>
      <c r="Q1455" s="87"/>
      <c r="R1455" s="87"/>
      <c r="S1455" s="87">
        <f>SUM(B1455:R1455)</f>
        <v>0</v>
      </c>
      <c r="T1455" s="87">
        <f>IF(S1455=0,0,1)</f>
        <v>0</v>
      </c>
      <c r="U1455" s="87" t="b">
        <f>AND(V1455:X1455)</f>
        <v>0</v>
      </c>
      <c r="V1455" s="87" t="b">
        <f>(Requirements!K1457="Normative")</f>
        <v>1</v>
      </c>
      <c r="W1455" s="87" t="b">
        <f>AND(Requirements!L1457&lt;&gt;"Non-testable",Requirements!L1457&lt;&gt;"Deleted",Requirements!L1457&lt;&gt;"")</f>
        <v>0</v>
      </c>
      <c r="X1455" s="87" t="b">
        <f>(VLOOKUP(Requirements!I1457,Scope[[Role]:[Description]],2,FALSE)="In")</f>
        <v>1</v>
      </c>
      <c r="Y1455" s="87">
        <f>IF(U1455,T1455, 0)</f>
        <v>0</v>
      </c>
    </row>
    <row r="1456" spans="1:25">
      <c r="A1456" s="49" t="str">
        <f>Requirements!A1458</f>
        <v>MS-FSA_R4908</v>
      </c>
      <c r="B1456" s="87"/>
      <c r="C1456" s="87"/>
      <c r="D1456" s="87"/>
      <c r="E1456" s="87"/>
      <c r="F1456" s="87"/>
      <c r="G1456" s="87"/>
      <c r="H1456" s="87"/>
      <c r="I1456" s="87"/>
      <c r="J1456" s="87"/>
      <c r="K1456" s="87"/>
      <c r="L1456" s="87"/>
      <c r="M1456" s="87"/>
      <c r="N1456" s="87"/>
      <c r="O1456" s="87"/>
      <c r="P1456" s="87"/>
      <c r="Q1456" s="87"/>
      <c r="R1456" s="87"/>
      <c r="S1456" s="87">
        <f>SUM(B1456:R1456)</f>
        <v>0</v>
      </c>
      <c r="T1456" s="87">
        <f>IF(S1456=0,0,1)</f>
        <v>0</v>
      </c>
      <c r="U1456" s="87" t="b">
        <f>AND(V1456:X1456)</f>
        <v>0</v>
      </c>
      <c r="V1456" s="87" t="b">
        <f>(Requirements!K1458="Normative")</f>
        <v>1</v>
      </c>
      <c r="W1456" s="87" t="b">
        <f>AND(Requirements!L1458&lt;&gt;"Non-testable",Requirements!L1458&lt;&gt;"Deleted",Requirements!L1458&lt;&gt;"")</f>
        <v>0</v>
      </c>
      <c r="X1456" s="87" t="b">
        <f>(VLOOKUP(Requirements!I1458,Scope[[Role]:[Description]],2,FALSE)="In")</f>
        <v>1</v>
      </c>
      <c r="Y1456" s="87">
        <f>IF(U1456,T1456, 0)</f>
        <v>0</v>
      </c>
    </row>
    <row r="1457" spans="1:25">
      <c r="A1457" s="49" t="str">
        <f>Requirements!A1459</f>
        <v>MS-FSA_R4909</v>
      </c>
      <c r="B1457" s="87"/>
      <c r="C1457" s="87"/>
      <c r="D1457" s="87"/>
      <c r="E1457" s="87"/>
      <c r="F1457" s="87"/>
      <c r="G1457" s="87"/>
      <c r="H1457" s="87"/>
      <c r="I1457" s="87"/>
      <c r="J1457" s="87"/>
      <c r="K1457" s="87"/>
      <c r="L1457" s="87"/>
      <c r="M1457" s="87"/>
      <c r="N1457" s="87"/>
      <c r="O1457" s="87"/>
      <c r="P1457" s="87"/>
      <c r="Q1457" s="87"/>
      <c r="R1457" s="87"/>
      <c r="S1457" s="87">
        <f>SUM(B1457:R1457)</f>
        <v>0</v>
      </c>
      <c r="T1457" s="87">
        <f>IF(S1457=0,0,1)</f>
        <v>0</v>
      </c>
      <c r="U1457" s="87" t="b">
        <f>AND(V1457:X1457)</f>
        <v>0</v>
      </c>
      <c r="V1457" s="87" t="b">
        <f>(Requirements!K1459="Normative")</f>
        <v>1</v>
      </c>
      <c r="W1457" s="87" t="b">
        <f>AND(Requirements!L1459&lt;&gt;"Non-testable",Requirements!L1459&lt;&gt;"Deleted",Requirements!L1459&lt;&gt;"")</f>
        <v>0</v>
      </c>
      <c r="X1457" s="87" t="b">
        <f>(VLOOKUP(Requirements!I1459,Scope[[Role]:[Description]],2,FALSE)="In")</f>
        <v>1</v>
      </c>
      <c r="Y1457" s="87">
        <f>IF(U1457,T1457, 0)</f>
        <v>0</v>
      </c>
    </row>
    <row r="1458" spans="1:25">
      <c r="A1458" s="49" t="str">
        <f>Requirements!A1460</f>
        <v>MS-FSA_R4910</v>
      </c>
      <c r="B1458" s="87"/>
      <c r="C1458" s="87"/>
      <c r="D1458" s="87"/>
      <c r="E1458" s="87"/>
      <c r="F1458" s="87"/>
      <c r="G1458" s="87"/>
      <c r="H1458" s="87"/>
      <c r="I1458" s="87"/>
      <c r="J1458" s="87"/>
      <c r="K1458" s="87"/>
      <c r="L1458" s="87"/>
      <c r="M1458" s="87"/>
      <c r="N1458" s="87"/>
      <c r="O1458" s="87"/>
      <c r="P1458" s="87"/>
      <c r="Q1458" s="87"/>
      <c r="R1458" s="87"/>
      <c r="S1458" s="87">
        <f>SUM(B1458:R1458)</f>
        <v>0</v>
      </c>
      <c r="T1458" s="87">
        <f>IF(S1458=0,0,1)</f>
        <v>0</v>
      </c>
      <c r="U1458" s="87" t="b">
        <f>AND(V1458:X1458)</f>
        <v>0</v>
      </c>
      <c r="V1458" s="87" t="b">
        <f>(Requirements!K1460="Normative")</f>
        <v>1</v>
      </c>
      <c r="W1458" s="87" t="b">
        <f>AND(Requirements!L1460&lt;&gt;"Non-testable",Requirements!L1460&lt;&gt;"Deleted",Requirements!L1460&lt;&gt;"")</f>
        <v>0</v>
      </c>
      <c r="X1458" s="87" t="b">
        <f>(VLOOKUP(Requirements!I1460,Scope[[Role]:[Description]],2,FALSE)="In")</f>
        <v>1</v>
      </c>
      <c r="Y1458" s="87">
        <f>IF(U1458,T1458, 0)</f>
        <v>0</v>
      </c>
    </row>
    <row r="1459" spans="1:25">
      <c r="A1459" s="49" t="str">
        <f>Requirements!A1461</f>
        <v>MS-FSA_R4911</v>
      </c>
      <c r="B1459" s="87"/>
      <c r="C1459" s="87"/>
      <c r="D1459" s="87"/>
      <c r="E1459" s="87"/>
      <c r="F1459" s="87"/>
      <c r="G1459" s="87"/>
      <c r="H1459" s="87"/>
      <c r="I1459" s="87"/>
      <c r="J1459" s="87"/>
      <c r="K1459" s="87"/>
      <c r="L1459" s="87"/>
      <c r="M1459" s="87"/>
      <c r="N1459" s="87"/>
      <c r="O1459" s="87"/>
      <c r="P1459" s="87"/>
      <c r="Q1459" s="87"/>
      <c r="R1459" s="87"/>
      <c r="S1459" s="87">
        <f>SUM(B1459:R1459)</f>
        <v>0</v>
      </c>
      <c r="T1459" s="87">
        <f>IF(S1459=0,0,1)</f>
        <v>0</v>
      </c>
      <c r="U1459" s="87" t="b">
        <f>AND(V1459:X1459)</f>
        <v>0</v>
      </c>
      <c r="V1459" s="87" t="b">
        <f>(Requirements!K1461="Normative")</f>
        <v>1</v>
      </c>
      <c r="W1459" s="87" t="b">
        <f>AND(Requirements!L1461&lt;&gt;"Non-testable",Requirements!L1461&lt;&gt;"Deleted",Requirements!L1461&lt;&gt;"")</f>
        <v>0</v>
      </c>
      <c r="X1459" s="87" t="b">
        <f>(VLOOKUP(Requirements!I1461,Scope[[Role]:[Description]],2,FALSE)="In")</f>
        <v>1</v>
      </c>
      <c r="Y1459" s="87">
        <f>IF(U1459,T1459, 0)</f>
        <v>0</v>
      </c>
    </row>
    <row r="1460" spans="1:25">
      <c r="A1460" s="49" t="str">
        <f>Requirements!A1462</f>
        <v>MS-FSA_R4912</v>
      </c>
      <c r="B1460" s="87"/>
      <c r="C1460" s="87"/>
      <c r="D1460" s="87"/>
      <c r="E1460" s="87"/>
      <c r="F1460" s="87"/>
      <c r="G1460" s="87"/>
      <c r="H1460" s="87"/>
      <c r="I1460" s="87"/>
      <c r="J1460" s="87"/>
      <c r="K1460" s="87"/>
      <c r="L1460" s="87"/>
      <c r="M1460" s="87"/>
      <c r="N1460" s="87"/>
      <c r="O1460" s="87"/>
      <c r="P1460" s="87"/>
      <c r="Q1460" s="87"/>
      <c r="R1460" s="87"/>
      <c r="S1460" s="87">
        <f>SUM(B1460:R1460)</f>
        <v>0</v>
      </c>
      <c r="T1460" s="87">
        <f>IF(S1460=0,0,1)</f>
        <v>0</v>
      </c>
      <c r="U1460" s="87" t="b">
        <f>AND(V1460:X1460)</f>
        <v>0</v>
      </c>
      <c r="V1460" s="87" t="b">
        <f>(Requirements!K1462="Normative")</f>
        <v>1</v>
      </c>
      <c r="W1460" s="87" t="b">
        <f>AND(Requirements!L1462&lt;&gt;"Non-testable",Requirements!L1462&lt;&gt;"Deleted",Requirements!L1462&lt;&gt;"")</f>
        <v>0</v>
      </c>
      <c r="X1460" s="87" t="b">
        <f>(VLOOKUP(Requirements!I1462,Scope[[Role]:[Description]],2,FALSE)="In")</f>
        <v>1</v>
      </c>
      <c r="Y1460" s="87">
        <f>IF(U1460,T1460, 0)</f>
        <v>0</v>
      </c>
    </row>
    <row r="1461" spans="1:25">
      <c r="A1461" s="49" t="str">
        <f>Requirements!A1463</f>
        <v>MS-FSA_R4913</v>
      </c>
      <c r="B1461" s="87"/>
      <c r="C1461" s="87"/>
      <c r="D1461" s="87"/>
      <c r="E1461" s="87"/>
      <c r="F1461" s="87"/>
      <c r="G1461" s="87"/>
      <c r="H1461" s="87"/>
      <c r="I1461" s="87"/>
      <c r="J1461" s="87"/>
      <c r="K1461" s="87"/>
      <c r="L1461" s="87"/>
      <c r="M1461" s="87"/>
      <c r="N1461" s="87"/>
      <c r="O1461" s="87"/>
      <c r="P1461" s="87"/>
      <c r="Q1461" s="87"/>
      <c r="R1461" s="87"/>
      <c r="S1461" s="87">
        <f>SUM(B1461:R1461)</f>
        <v>0</v>
      </c>
      <c r="T1461" s="87">
        <f>IF(S1461=0,0,1)</f>
        <v>0</v>
      </c>
      <c r="U1461" s="87" t="b">
        <f>AND(V1461:X1461)</f>
        <v>0</v>
      </c>
      <c r="V1461" s="87" t="b">
        <f>(Requirements!K1463="Normative")</f>
        <v>1</v>
      </c>
      <c r="W1461" s="87" t="b">
        <f>AND(Requirements!L1463&lt;&gt;"Non-testable",Requirements!L1463&lt;&gt;"Deleted",Requirements!L1463&lt;&gt;"")</f>
        <v>0</v>
      </c>
      <c r="X1461" s="87" t="b">
        <f>(VLOOKUP(Requirements!I1463,Scope[[Role]:[Description]],2,FALSE)="In")</f>
        <v>1</v>
      </c>
      <c r="Y1461" s="87">
        <f>IF(U1461,T1461, 0)</f>
        <v>0</v>
      </c>
    </row>
    <row r="1462" spans="1:25">
      <c r="A1462" s="49" t="str">
        <f>Requirements!A1464</f>
        <v>MS-FSA_R4914</v>
      </c>
      <c r="B1462" s="87"/>
      <c r="C1462" s="87"/>
      <c r="D1462" s="87"/>
      <c r="E1462" s="87"/>
      <c r="F1462" s="87"/>
      <c r="G1462" s="87"/>
      <c r="H1462" s="87"/>
      <c r="I1462" s="87"/>
      <c r="J1462" s="87"/>
      <c r="K1462" s="87"/>
      <c r="L1462" s="87"/>
      <c r="M1462" s="87"/>
      <c r="N1462" s="87"/>
      <c r="O1462" s="87"/>
      <c r="P1462" s="87"/>
      <c r="Q1462" s="87"/>
      <c r="R1462" s="87"/>
      <c r="S1462" s="87">
        <f>SUM(B1462:R1462)</f>
        <v>0</v>
      </c>
      <c r="T1462" s="87">
        <f>IF(S1462=0,0,1)</f>
        <v>0</v>
      </c>
      <c r="U1462" s="87" t="b">
        <f>AND(V1462:X1462)</f>
        <v>0</v>
      </c>
      <c r="V1462" s="87" t="b">
        <f>(Requirements!K1464="Normative")</f>
        <v>1</v>
      </c>
      <c r="W1462" s="87" t="b">
        <f>AND(Requirements!L1464&lt;&gt;"Non-testable",Requirements!L1464&lt;&gt;"Deleted",Requirements!L1464&lt;&gt;"")</f>
        <v>0</v>
      </c>
      <c r="X1462" s="87" t="b">
        <f>(VLOOKUP(Requirements!I1464,Scope[[Role]:[Description]],2,FALSE)="In")</f>
        <v>1</v>
      </c>
      <c r="Y1462" s="87">
        <f>IF(U1462,T1462, 0)</f>
        <v>0</v>
      </c>
    </row>
    <row r="1463" spans="1:25">
      <c r="A1463" s="49" t="str">
        <f>Requirements!A1465</f>
        <v>MS-FSA_R4915</v>
      </c>
      <c r="B1463" s="87"/>
      <c r="C1463" s="87"/>
      <c r="D1463" s="87"/>
      <c r="E1463" s="87"/>
      <c r="F1463" s="87"/>
      <c r="G1463" s="87"/>
      <c r="H1463" s="87"/>
      <c r="I1463" s="87"/>
      <c r="J1463" s="87"/>
      <c r="K1463" s="87"/>
      <c r="L1463" s="87"/>
      <c r="M1463" s="87"/>
      <c r="N1463" s="87"/>
      <c r="O1463" s="87"/>
      <c r="P1463" s="87"/>
      <c r="Q1463" s="87"/>
      <c r="R1463" s="87"/>
      <c r="S1463" s="87">
        <f>SUM(B1463:R1463)</f>
        <v>0</v>
      </c>
      <c r="T1463" s="87">
        <f>IF(S1463=0,0,1)</f>
        <v>0</v>
      </c>
      <c r="U1463" s="87" t="b">
        <f>AND(V1463:X1463)</f>
        <v>0</v>
      </c>
      <c r="V1463" s="87" t="b">
        <f>(Requirements!K1465="Normative")</f>
        <v>1</v>
      </c>
      <c r="W1463" s="87" t="b">
        <f>AND(Requirements!L1465&lt;&gt;"Non-testable",Requirements!L1465&lt;&gt;"Deleted",Requirements!L1465&lt;&gt;"")</f>
        <v>0</v>
      </c>
      <c r="X1463" s="87" t="b">
        <f>(VLOOKUP(Requirements!I1465,Scope[[Role]:[Description]],2,FALSE)="In")</f>
        <v>1</v>
      </c>
      <c r="Y1463" s="87">
        <f>IF(U1463,T1463, 0)</f>
        <v>0</v>
      </c>
    </row>
    <row r="1464" spans="1:25">
      <c r="A1464" s="49" t="str">
        <f>Requirements!A1466</f>
        <v>MS-FSA_R4916</v>
      </c>
      <c r="B1464" s="87"/>
      <c r="C1464" s="87"/>
      <c r="D1464" s="87"/>
      <c r="E1464" s="87"/>
      <c r="F1464" s="87"/>
      <c r="G1464" s="87"/>
      <c r="H1464" s="87"/>
      <c r="I1464" s="87"/>
      <c r="J1464" s="87"/>
      <c r="K1464" s="87"/>
      <c r="L1464" s="87"/>
      <c r="M1464" s="87"/>
      <c r="N1464" s="87"/>
      <c r="O1464" s="87"/>
      <c r="P1464" s="87"/>
      <c r="Q1464" s="87"/>
      <c r="R1464" s="87"/>
      <c r="S1464" s="87">
        <f>SUM(B1464:R1464)</f>
        <v>0</v>
      </c>
      <c r="T1464" s="87">
        <f>IF(S1464=0,0,1)</f>
        <v>0</v>
      </c>
      <c r="U1464" s="87" t="b">
        <f>AND(V1464:X1464)</f>
        <v>0</v>
      </c>
      <c r="V1464" s="87" t="b">
        <f>(Requirements!K1466="Normative")</f>
        <v>1</v>
      </c>
      <c r="W1464" s="87" t="b">
        <f>AND(Requirements!L1466&lt;&gt;"Non-testable",Requirements!L1466&lt;&gt;"Deleted",Requirements!L1466&lt;&gt;"")</f>
        <v>0</v>
      </c>
      <c r="X1464" s="87" t="b">
        <f>(VLOOKUP(Requirements!I1466,Scope[[Role]:[Description]],2,FALSE)="In")</f>
        <v>1</v>
      </c>
      <c r="Y1464" s="87">
        <f>IF(U1464,T1464, 0)</f>
        <v>0</v>
      </c>
    </row>
    <row r="1465" spans="1:25">
      <c r="A1465" s="49" t="str">
        <f>Requirements!A1467</f>
        <v>MS-FSA_R4917</v>
      </c>
      <c r="B1465" s="87"/>
      <c r="C1465" s="87"/>
      <c r="D1465" s="87"/>
      <c r="E1465" s="87"/>
      <c r="F1465" s="87"/>
      <c r="G1465" s="87"/>
      <c r="H1465" s="87"/>
      <c r="I1465" s="87"/>
      <c r="J1465" s="87"/>
      <c r="K1465" s="87"/>
      <c r="L1465" s="87"/>
      <c r="M1465" s="87"/>
      <c r="N1465" s="87"/>
      <c r="O1465" s="87"/>
      <c r="P1465" s="87"/>
      <c r="Q1465" s="87"/>
      <c r="R1465" s="87"/>
      <c r="S1465" s="87">
        <f>SUM(B1465:R1465)</f>
        <v>0</v>
      </c>
      <c r="T1465" s="87">
        <f>IF(S1465=0,0,1)</f>
        <v>0</v>
      </c>
      <c r="U1465" s="87" t="b">
        <f>AND(V1465:X1465)</f>
        <v>0</v>
      </c>
      <c r="V1465" s="87" t="b">
        <f>(Requirements!K1467="Normative")</f>
        <v>0</v>
      </c>
      <c r="W1465" s="87" t="b">
        <f>AND(Requirements!L1467&lt;&gt;"Non-testable",Requirements!L1467&lt;&gt;"Deleted",Requirements!L1467&lt;&gt;"")</f>
        <v>1</v>
      </c>
      <c r="X1465" s="87" t="b">
        <f>(VLOOKUP(Requirements!I1467,Scope[[Role]:[Description]],2,FALSE)="In")</f>
        <v>1</v>
      </c>
      <c r="Y1465" s="87">
        <f>IF(U1465,T1465, 0)</f>
        <v>0</v>
      </c>
    </row>
    <row r="1466" spans="1:25">
      <c r="A1466" s="49" t="str">
        <f>Requirements!A1468</f>
        <v>MS-FSA_R4918</v>
      </c>
      <c r="B1466" s="87"/>
      <c r="C1466" s="87"/>
      <c r="D1466" s="87"/>
      <c r="E1466" s="87"/>
      <c r="F1466" s="87"/>
      <c r="G1466" s="87"/>
      <c r="H1466" s="87"/>
      <c r="I1466" s="87"/>
      <c r="J1466" s="87"/>
      <c r="K1466" s="87"/>
      <c r="L1466" s="87"/>
      <c r="M1466" s="87"/>
      <c r="N1466" s="87"/>
      <c r="O1466" s="87"/>
      <c r="P1466" s="87"/>
      <c r="Q1466" s="87"/>
      <c r="R1466" s="87"/>
      <c r="S1466" s="87">
        <f>SUM(B1466:R1466)</f>
        <v>0</v>
      </c>
      <c r="T1466" s="87">
        <f>IF(S1466=0,0,1)</f>
        <v>0</v>
      </c>
      <c r="U1466" s="87" t="b">
        <f>AND(V1466:X1466)</f>
        <v>0</v>
      </c>
      <c r="V1466" s="87" t="b">
        <f>(Requirements!K1468="Normative")</f>
        <v>0</v>
      </c>
      <c r="W1466" s="87" t="b">
        <f>AND(Requirements!L1468&lt;&gt;"Non-testable",Requirements!L1468&lt;&gt;"Deleted",Requirements!L1468&lt;&gt;"")</f>
        <v>1</v>
      </c>
      <c r="X1466" s="87" t="b">
        <f>(VLOOKUP(Requirements!I1468,Scope[[Role]:[Description]],2,FALSE)="In")</f>
        <v>1</v>
      </c>
      <c r="Y1466" s="87">
        <f>IF(U1466,T1466, 0)</f>
        <v>0</v>
      </c>
    </row>
    <row r="1467" spans="1:25">
      <c r="A1467" s="49" t="str">
        <f>Requirements!A1469</f>
        <v>MS-FSA_R4919</v>
      </c>
      <c r="B1467" s="87"/>
      <c r="C1467" s="87"/>
      <c r="D1467" s="87"/>
      <c r="E1467" s="87"/>
      <c r="F1467" s="87"/>
      <c r="G1467" s="87"/>
      <c r="H1467" s="87"/>
      <c r="I1467" s="87"/>
      <c r="J1467" s="87"/>
      <c r="K1467" s="87"/>
      <c r="L1467" s="87"/>
      <c r="M1467" s="87"/>
      <c r="N1467" s="87"/>
      <c r="O1467" s="87"/>
      <c r="P1467" s="87"/>
      <c r="Q1467" s="87"/>
      <c r="R1467" s="87"/>
      <c r="S1467" s="87">
        <f>SUM(B1467:R1467)</f>
        <v>0</v>
      </c>
      <c r="T1467" s="87">
        <f>IF(S1467=0,0,1)</f>
        <v>0</v>
      </c>
      <c r="U1467" s="87" t="b">
        <f>AND(V1467:X1467)</f>
        <v>0</v>
      </c>
      <c r="V1467" s="87" t="b">
        <f>(Requirements!K1469="Normative")</f>
        <v>0</v>
      </c>
      <c r="W1467" s="87" t="b">
        <f>AND(Requirements!L1469&lt;&gt;"Non-testable",Requirements!L1469&lt;&gt;"Deleted",Requirements!L1469&lt;&gt;"")</f>
        <v>1</v>
      </c>
      <c r="X1467" s="87" t="b">
        <f>(VLOOKUP(Requirements!I1469,Scope[[Role]:[Description]],2,FALSE)="In")</f>
        <v>1</v>
      </c>
      <c r="Y1467" s="87">
        <f>IF(U1467,T1467, 0)</f>
        <v>0</v>
      </c>
    </row>
    <row r="1468" spans="1:25">
      <c r="A1468" s="156" t="str">
        <f>Requirements!A1470</f>
        <v>MS-FSA_R4920</v>
      </c>
      <c r="B1468" s="87"/>
      <c r="C1468" s="87"/>
      <c r="D1468" s="87"/>
      <c r="E1468" s="87"/>
      <c r="F1468" s="87"/>
      <c r="G1468" s="87">
        <v>1</v>
      </c>
      <c r="H1468" s="87"/>
      <c r="I1468" s="87"/>
      <c r="J1468" s="87"/>
      <c r="K1468" s="87"/>
      <c r="L1468" s="87"/>
      <c r="M1468" s="87"/>
      <c r="N1468" s="87"/>
      <c r="O1468" s="87"/>
      <c r="P1468" s="87"/>
      <c r="Q1468" s="87"/>
      <c r="R1468" s="87"/>
      <c r="S1468" s="87">
        <f>SUM(B1468:R1468)</f>
        <v>1</v>
      </c>
      <c r="T1468" s="52">
        <f>IF(S1468=0,0,1)</f>
        <v>1</v>
      </c>
      <c r="U1468" s="52" t="b">
        <f>AND(V1468:X1468)</f>
        <v>1</v>
      </c>
      <c r="V1468" s="87" t="b">
        <f>(Requirements!K1470="Normative")</f>
        <v>1</v>
      </c>
      <c r="W1468" s="87" t="b">
        <f>AND(Requirements!L1470&lt;&gt;"Non-testable",Requirements!L1470&lt;&gt;"Deleted",Requirements!L1470&lt;&gt;"")</f>
        <v>1</v>
      </c>
      <c r="X1468" s="87" t="b">
        <f>(VLOOKUP(Requirements!I1470,Scope[[Role]:[Description]],2,FALSE)="In")</f>
        <v>1</v>
      </c>
      <c r="Y1468" s="87">
        <f>IF(U1468,T1468, 0)</f>
        <v>1</v>
      </c>
    </row>
    <row r="1469" spans="1:25">
      <c r="A1469" s="157" t="str">
        <f>Requirements!A1471</f>
        <v>MS-FSA_R4921</v>
      </c>
      <c r="B1469" s="87"/>
      <c r="C1469" s="87"/>
      <c r="D1469" s="87"/>
      <c r="E1469" s="87"/>
      <c r="F1469" s="87"/>
      <c r="G1469" s="87"/>
      <c r="H1469" s="87"/>
      <c r="I1469" s="87"/>
      <c r="J1469" s="87"/>
      <c r="K1469" s="87"/>
      <c r="L1469" s="87"/>
      <c r="M1469" s="87"/>
      <c r="N1469" s="87"/>
      <c r="O1469" s="87"/>
      <c r="P1469" s="87"/>
      <c r="Q1469" s="87"/>
      <c r="R1469" s="87"/>
      <c r="S1469" s="87">
        <f>SUM(B1469:R1469)</f>
        <v>0</v>
      </c>
      <c r="T1469" s="77">
        <f>IF(S1469=0,0,1)</f>
        <v>0</v>
      </c>
      <c r="U1469" s="77" t="b">
        <f>AND(V1469:X1469)</f>
        <v>1</v>
      </c>
      <c r="V1469" s="87" t="b">
        <f>(Requirements!K1471="Normative")</f>
        <v>1</v>
      </c>
      <c r="W1469" s="87" t="b">
        <f>AND(Requirements!L1471&lt;&gt;"Non-testable",Requirements!L1471&lt;&gt;"Deleted",Requirements!L1471&lt;&gt;"")</f>
        <v>1</v>
      </c>
      <c r="X1469" s="87" t="b">
        <f>(VLOOKUP(Requirements!I1471,Scope[[Role]:[Description]],2,FALSE)="In")</f>
        <v>1</v>
      </c>
      <c r="Y1469" s="87">
        <f>IF(U1469,T1469, 0)</f>
        <v>0</v>
      </c>
    </row>
    <row r="1470" spans="1:25">
      <c r="A1470" s="49" t="str">
        <f>Requirements!A1472</f>
        <v>MS-FSA_R4922</v>
      </c>
      <c r="B1470" s="87"/>
      <c r="C1470" s="87"/>
      <c r="D1470" s="87"/>
      <c r="E1470" s="87"/>
      <c r="F1470" s="87"/>
      <c r="G1470" s="87"/>
      <c r="H1470" s="87"/>
      <c r="I1470" s="87"/>
      <c r="J1470" s="87"/>
      <c r="K1470" s="87"/>
      <c r="L1470" s="87"/>
      <c r="M1470" s="87"/>
      <c r="N1470" s="87"/>
      <c r="O1470" s="87"/>
      <c r="P1470" s="87"/>
      <c r="Q1470" s="87"/>
      <c r="R1470" s="87"/>
      <c r="S1470" s="87">
        <f>SUM(B1470:R1470)</f>
        <v>0</v>
      </c>
      <c r="T1470" s="87">
        <f>IF(S1470=0,0,1)</f>
        <v>0</v>
      </c>
      <c r="U1470" s="87" t="b">
        <f>AND(V1470:X1470)</f>
        <v>0</v>
      </c>
      <c r="V1470" s="87" t="b">
        <f>(Requirements!K1472="Normative")</f>
        <v>1</v>
      </c>
      <c r="W1470" s="87" t="b">
        <f>AND(Requirements!L1472&lt;&gt;"Non-testable",Requirements!L1472&lt;&gt;"Deleted",Requirements!L1472&lt;&gt;"")</f>
        <v>0</v>
      </c>
      <c r="X1470" s="87" t="b">
        <f>(VLOOKUP(Requirements!I1472,Scope[[Role]:[Description]],2,FALSE)="In")</f>
        <v>1</v>
      </c>
      <c r="Y1470" s="87">
        <f>IF(U1470,T1470, 0)</f>
        <v>0</v>
      </c>
    </row>
    <row r="1471" spans="1:25">
      <c r="A1471" s="49" t="str">
        <f>Requirements!A1473</f>
        <v>MS-FSA_R4923</v>
      </c>
      <c r="B1471" s="87"/>
      <c r="C1471" s="87"/>
      <c r="D1471" s="87"/>
      <c r="E1471" s="87"/>
      <c r="F1471" s="87"/>
      <c r="G1471" s="87"/>
      <c r="H1471" s="87"/>
      <c r="I1471" s="87"/>
      <c r="J1471" s="87"/>
      <c r="K1471" s="87"/>
      <c r="L1471" s="87"/>
      <c r="M1471" s="87"/>
      <c r="N1471" s="87"/>
      <c r="O1471" s="87"/>
      <c r="P1471" s="87"/>
      <c r="Q1471" s="87"/>
      <c r="R1471" s="87"/>
      <c r="S1471" s="87">
        <f>SUM(B1471:R1471)</f>
        <v>0</v>
      </c>
      <c r="T1471" s="87">
        <f>IF(S1471=0,0,1)</f>
        <v>0</v>
      </c>
      <c r="U1471" s="87" t="b">
        <f>AND(V1471:X1471)</f>
        <v>0</v>
      </c>
      <c r="V1471" s="87" t="b">
        <f>(Requirements!K1473="Normative")</f>
        <v>1</v>
      </c>
      <c r="W1471" s="87" t="b">
        <f>AND(Requirements!L1473&lt;&gt;"Non-testable",Requirements!L1473&lt;&gt;"Deleted",Requirements!L1473&lt;&gt;"")</f>
        <v>0</v>
      </c>
      <c r="X1471" s="87" t="b">
        <f>(VLOOKUP(Requirements!I1473,Scope[[Role]:[Description]],2,FALSE)="In")</f>
        <v>1</v>
      </c>
      <c r="Y1471" s="87">
        <f>IF(U1471,T1471, 0)</f>
        <v>0</v>
      </c>
    </row>
    <row r="1472" spans="1:25">
      <c r="A1472" s="49" t="str">
        <f>Requirements!A1474</f>
        <v>MS-FSA_R4924</v>
      </c>
      <c r="B1472" s="87"/>
      <c r="C1472" s="87"/>
      <c r="D1472" s="87"/>
      <c r="E1472" s="87"/>
      <c r="F1472" s="87"/>
      <c r="G1472" s="87"/>
      <c r="H1472" s="87"/>
      <c r="I1472" s="87"/>
      <c r="J1472" s="87"/>
      <c r="K1472" s="87"/>
      <c r="L1472" s="87"/>
      <c r="M1472" s="87"/>
      <c r="N1472" s="87"/>
      <c r="O1472" s="87"/>
      <c r="P1472" s="87"/>
      <c r="Q1472" s="87"/>
      <c r="R1472" s="87"/>
      <c r="S1472" s="87">
        <f>SUM(B1472:R1472)</f>
        <v>0</v>
      </c>
      <c r="T1472" s="87">
        <f>IF(S1472=0,0,1)</f>
        <v>0</v>
      </c>
      <c r="U1472" s="87" t="b">
        <f>AND(V1472:X1472)</f>
        <v>0</v>
      </c>
      <c r="V1472" s="87" t="b">
        <f>(Requirements!K1474="Normative")</f>
        <v>1</v>
      </c>
      <c r="W1472" s="87" t="b">
        <f>AND(Requirements!L1474&lt;&gt;"Non-testable",Requirements!L1474&lt;&gt;"Deleted",Requirements!L1474&lt;&gt;"")</f>
        <v>0</v>
      </c>
      <c r="X1472" s="87" t="b">
        <f>(VLOOKUP(Requirements!I1474,Scope[[Role]:[Description]],2,FALSE)="In")</f>
        <v>1</v>
      </c>
      <c r="Y1472" s="87">
        <f>IF(U1472,T1472, 0)</f>
        <v>0</v>
      </c>
    </row>
    <row r="1473" spans="1:25">
      <c r="A1473" s="49" t="str">
        <f>Requirements!A1475</f>
        <v>MS-FSA_R4925</v>
      </c>
      <c r="B1473" s="87"/>
      <c r="C1473" s="87"/>
      <c r="D1473" s="87"/>
      <c r="E1473" s="87"/>
      <c r="F1473" s="87"/>
      <c r="G1473" s="87"/>
      <c r="H1473" s="87"/>
      <c r="I1473" s="87"/>
      <c r="J1473" s="87"/>
      <c r="K1473" s="87"/>
      <c r="L1473" s="87"/>
      <c r="M1473" s="87"/>
      <c r="N1473" s="87"/>
      <c r="O1473" s="87"/>
      <c r="P1473" s="87"/>
      <c r="Q1473" s="87"/>
      <c r="R1473" s="87"/>
      <c r="S1473" s="87">
        <f>SUM(B1473:R1473)</f>
        <v>0</v>
      </c>
      <c r="T1473" s="87">
        <f>IF(S1473=0,0,1)</f>
        <v>0</v>
      </c>
      <c r="U1473" s="87" t="b">
        <f>AND(V1473:X1473)</f>
        <v>0</v>
      </c>
      <c r="V1473" s="87" t="b">
        <f>(Requirements!K1475="Normative")</f>
        <v>1</v>
      </c>
      <c r="W1473" s="87" t="b">
        <f>AND(Requirements!L1475&lt;&gt;"Non-testable",Requirements!L1475&lt;&gt;"Deleted",Requirements!L1475&lt;&gt;"")</f>
        <v>0</v>
      </c>
      <c r="X1473" s="87" t="b">
        <f>(VLOOKUP(Requirements!I1475,Scope[[Role]:[Description]],2,FALSE)="In")</f>
        <v>1</v>
      </c>
      <c r="Y1473" s="87">
        <f>IF(U1473,T1473, 0)</f>
        <v>0</v>
      </c>
    </row>
    <row r="1474" spans="1:25">
      <c r="A1474" s="49" t="str">
        <f>Requirements!A1476</f>
        <v>MS-FSA_R4926</v>
      </c>
      <c r="B1474" s="87"/>
      <c r="C1474" s="87"/>
      <c r="D1474" s="87"/>
      <c r="E1474" s="87"/>
      <c r="F1474" s="87"/>
      <c r="G1474" s="87"/>
      <c r="H1474" s="87"/>
      <c r="I1474" s="87"/>
      <c r="J1474" s="87"/>
      <c r="K1474" s="87"/>
      <c r="L1474" s="87"/>
      <c r="M1474" s="87"/>
      <c r="N1474" s="87"/>
      <c r="O1474" s="87"/>
      <c r="P1474" s="87"/>
      <c r="Q1474" s="87"/>
      <c r="R1474" s="87"/>
      <c r="S1474" s="87">
        <f>SUM(B1474:R1474)</f>
        <v>0</v>
      </c>
      <c r="T1474" s="87">
        <f>IF(S1474=0,0,1)</f>
        <v>0</v>
      </c>
      <c r="U1474" s="87" t="b">
        <f>AND(V1474:X1474)</f>
        <v>0</v>
      </c>
      <c r="V1474" s="87" t="b">
        <f>(Requirements!K1476="Normative")</f>
        <v>1</v>
      </c>
      <c r="W1474" s="87" t="b">
        <f>AND(Requirements!L1476&lt;&gt;"Non-testable",Requirements!L1476&lt;&gt;"Deleted",Requirements!L1476&lt;&gt;"")</f>
        <v>0</v>
      </c>
      <c r="X1474" s="87" t="b">
        <f>(VLOOKUP(Requirements!I1476,Scope[[Role]:[Description]],2,FALSE)="In")</f>
        <v>1</v>
      </c>
      <c r="Y1474" s="87">
        <f>IF(U1474,T1474, 0)</f>
        <v>0</v>
      </c>
    </row>
    <row r="1475" spans="1:25">
      <c r="A1475" s="49" t="str">
        <f>Requirements!A1477</f>
        <v>MS-FSA_R4927</v>
      </c>
      <c r="B1475" s="87"/>
      <c r="C1475" s="87"/>
      <c r="D1475" s="87"/>
      <c r="E1475" s="87"/>
      <c r="F1475" s="87"/>
      <c r="G1475" s="87"/>
      <c r="H1475" s="87"/>
      <c r="I1475" s="87"/>
      <c r="J1475" s="87"/>
      <c r="K1475" s="87"/>
      <c r="L1475" s="87"/>
      <c r="M1475" s="87"/>
      <c r="N1475" s="87"/>
      <c r="O1475" s="87"/>
      <c r="P1475" s="87"/>
      <c r="Q1475" s="87"/>
      <c r="R1475" s="87"/>
      <c r="S1475" s="87">
        <f>SUM(B1475:R1475)</f>
        <v>0</v>
      </c>
      <c r="T1475" s="87">
        <f>IF(S1475=0,0,1)</f>
        <v>0</v>
      </c>
      <c r="U1475" s="87" t="b">
        <f>AND(V1475:X1475)</f>
        <v>0</v>
      </c>
      <c r="V1475" s="87" t="b">
        <f>(Requirements!K1477="Normative")</f>
        <v>1</v>
      </c>
      <c r="W1475" s="87" t="b">
        <f>AND(Requirements!L1477&lt;&gt;"Non-testable",Requirements!L1477&lt;&gt;"Deleted",Requirements!L1477&lt;&gt;"")</f>
        <v>0</v>
      </c>
      <c r="X1475" s="87" t="b">
        <f>(VLOOKUP(Requirements!I1477,Scope[[Role]:[Description]],2,FALSE)="In")</f>
        <v>1</v>
      </c>
      <c r="Y1475" s="87">
        <f>IF(U1475,T1475, 0)</f>
        <v>0</v>
      </c>
    </row>
    <row r="1476" spans="1:25">
      <c r="A1476" s="49" t="str">
        <f>Requirements!A1478</f>
        <v>MS-FSA_R4928</v>
      </c>
      <c r="B1476" s="87"/>
      <c r="C1476" s="87"/>
      <c r="D1476" s="87"/>
      <c r="E1476" s="87"/>
      <c r="F1476" s="87"/>
      <c r="G1476" s="87"/>
      <c r="H1476" s="87"/>
      <c r="I1476" s="87"/>
      <c r="J1476" s="87"/>
      <c r="K1476" s="87"/>
      <c r="L1476" s="87"/>
      <c r="M1476" s="87"/>
      <c r="N1476" s="87"/>
      <c r="O1476" s="87"/>
      <c r="P1476" s="87"/>
      <c r="Q1476" s="87"/>
      <c r="R1476" s="87"/>
      <c r="S1476" s="87">
        <f>SUM(B1476:R1476)</f>
        <v>0</v>
      </c>
      <c r="T1476" s="87">
        <f>IF(S1476=0,0,1)</f>
        <v>0</v>
      </c>
      <c r="U1476" s="87" t="b">
        <f>AND(V1476:X1476)</f>
        <v>0</v>
      </c>
      <c r="V1476" s="87" t="b">
        <f>(Requirements!K1478="Normative")</f>
        <v>1</v>
      </c>
      <c r="W1476" s="87" t="b">
        <f>AND(Requirements!L1478&lt;&gt;"Non-testable",Requirements!L1478&lt;&gt;"Deleted",Requirements!L1478&lt;&gt;"")</f>
        <v>0</v>
      </c>
      <c r="X1476" s="87" t="b">
        <f>(VLOOKUP(Requirements!I1478,Scope[[Role]:[Description]],2,FALSE)="In")</f>
        <v>1</v>
      </c>
      <c r="Y1476" s="87">
        <f>IF(U1476,T1476, 0)</f>
        <v>0</v>
      </c>
    </row>
    <row r="1477" spans="1:25">
      <c r="A1477" s="49" t="str">
        <f>Requirements!A1479</f>
        <v>MS-FSA_R4929</v>
      </c>
      <c r="B1477" s="87"/>
      <c r="C1477" s="87"/>
      <c r="D1477" s="87"/>
      <c r="E1477" s="87"/>
      <c r="F1477" s="87"/>
      <c r="G1477" s="87"/>
      <c r="H1477" s="87"/>
      <c r="I1477" s="87"/>
      <c r="J1477" s="87"/>
      <c r="K1477" s="87"/>
      <c r="L1477" s="87"/>
      <c r="M1477" s="87"/>
      <c r="N1477" s="87"/>
      <c r="O1477" s="87"/>
      <c r="P1477" s="87"/>
      <c r="Q1477" s="87"/>
      <c r="R1477" s="87"/>
      <c r="S1477" s="87">
        <f>SUM(B1477:R1477)</f>
        <v>0</v>
      </c>
      <c r="T1477" s="87">
        <f>IF(S1477=0,0,1)</f>
        <v>0</v>
      </c>
      <c r="U1477" s="87" t="b">
        <f>AND(V1477:X1477)</f>
        <v>0</v>
      </c>
      <c r="V1477" s="87" t="b">
        <f>(Requirements!K1479="Normative")</f>
        <v>1</v>
      </c>
      <c r="W1477" s="87" t="b">
        <f>AND(Requirements!L1479&lt;&gt;"Non-testable",Requirements!L1479&lt;&gt;"Deleted",Requirements!L1479&lt;&gt;"")</f>
        <v>0</v>
      </c>
      <c r="X1477" s="87" t="b">
        <f>(VLOOKUP(Requirements!I1479,Scope[[Role]:[Description]],2,FALSE)="In")</f>
        <v>1</v>
      </c>
      <c r="Y1477" s="87">
        <f>IF(U1477,T1477, 0)</f>
        <v>0</v>
      </c>
    </row>
    <row r="1478" spans="1:25">
      <c r="A1478" s="49" t="str">
        <f>Requirements!A1480</f>
        <v>MS-FSA_R4930</v>
      </c>
      <c r="B1478" s="87"/>
      <c r="C1478" s="87"/>
      <c r="D1478" s="87"/>
      <c r="E1478" s="87"/>
      <c r="F1478" s="87"/>
      <c r="G1478" s="87"/>
      <c r="H1478" s="87"/>
      <c r="I1478" s="87"/>
      <c r="J1478" s="87"/>
      <c r="K1478" s="87"/>
      <c r="L1478" s="87"/>
      <c r="M1478" s="87"/>
      <c r="N1478" s="87"/>
      <c r="O1478" s="87"/>
      <c r="P1478" s="87"/>
      <c r="Q1478" s="87"/>
      <c r="R1478" s="87"/>
      <c r="S1478" s="87">
        <f>SUM(B1478:R1478)</f>
        <v>0</v>
      </c>
      <c r="T1478" s="87">
        <f>IF(S1478=0,0,1)</f>
        <v>0</v>
      </c>
      <c r="U1478" s="87" t="b">
        <f>AND(V1478:X1478)</f>
        <v>0</v>
      </c>
      <c r="V1478" s="87" t="b">
        <f>(Requirements!K1480="Normative")</f>
        <v>1</v>
      </c>
      <c r="W1478" s="87" t="b">
        <f>AND(Requirements!L1480&lt;&gt;"Non-testable",Requirements!L1480&lt;&gt;"Deleted",Requirements!L1480&lt;&gt;"")</f>
        <v>0</v>
      </c>
      <c r="X1478" s="87" t="b">
        <f>(VLOOKUP(Requirements!I1480,Scope[[Role]:[Description]],2,FALSE)="In")</f>
        <v>1</v>
      </c>
      <c r="Y1478" s="87">
        <f>IF(U1478,T1478, 0)</f>
        <v>0</v>
      </c>
    </row>
    <row r="1479" spans="1:25">
      <c r="A1479" s="49" t="str">
        <f>Requirements!A1481</f>
        <v>MS-FSA_R4931</v>
      </c>
      <c r="B1479" s="87"/>
      <c r="C1479" s="87"/>
      <c r="D1479" s="87"/>
      <c r="E1479" s="87"/>
      <c r="F1479" s="87"/>
      <c r="G1479" s="87"/>
      <c r="H1479" s="87"/>
      <c r="I1479" s="87"/>
      <c r="J1479" s="87"/>
      <c r="K1479" s="87"/>
      <c r="L1479" s="87"/>
      <c r="M1479" s="87"/>
      <c r="N1479" s="87"/>
      <c r="O1479" s="87"/>
      <c r="P1479" s="87"/>
      <c r="Q1479" s="87"/>
      <c r="R1479" s="87"/>
      <c r="S1479" s="87">
        <f>SUM(B1479:R1479)</f>
        <v>0</v>
      </c>
      <c r="T1479" s="87">
        <f>IF(S1479=0,0,1)</f>
        <v>0</v>
      </c>
      <c r="U1479" s="87" t="b">
        <f>AND(V1479:X1479)</f>
        <v>0</v>
      </c>
      <c r="V1479" s="87" t="b">
        <f>(Requirements!K1481="Normative")</f>
        <v>1</v>
      </c>
      <c r="W1479" s="87" t="b">
        <f>AND(Requirements!L1481&lt;&gt;"Non-testable",Requirements!L1481&lt;&gt;"Deleted",Requirements!L1481&lt;&gt;"")</f>
        <v>0</v>
      </c>
      <c r="X1479" s="87" t="b">
        <f>(VLOOKUP(Requirements!I1481,Scope[[Role]:[Description]],2,FALSE)="In")</f>
        <v>1</v>
      </c>
      <c r="Y1479" s="87">
        <f>IF(U1479,T1479, 0)</f>
        <v>0</v>
      </c>
    </row>
    <row r="1480" spans="1:25">
      <c r="A1480" s="49" t="str">
        <f>Requirements!A1482</f>
        <v>MS-FSA_R4932</v>
      </c>
      <c r="B1480" s="87"/>
      <c r="C1480" s="87"/>
      <c r="D1480" s="87"/>
      <c r="E1480" s="87"/>
      <c r="F1480" s="87"/>
      <c r="G1480" s="87"/>
      <c r="H1480" s="87"/>
      <c r="I1480" s="87"/>
      <c r="J1480" s="87"/>
      <c r="K1480" s="87"/>
      <c r="L1480" s="87"/>
      <c r="M1480" s="87"/>
      <c r="N1480" s="87"/>
      <c r="O1480" s="87"/>
      <c r="P1480" s="87"/>
      <c r="Q1480" s="87"/>
      <c r="R1480" s="87"/>
      <c r="S1480" s="87">
        <f>SUM(B1480:R1480)</f>
        <v>0</v>
      </c>
      <c r="T1480" s="87">
        <f>IF(S1480=0,0,1)</f>
        <v>0</v>
      </c>
      <c r="U1480" s="87" t="b">
        <f>AND(V1480:X1480)</f>
        <v>0</v>
      </c>
      <c r="V1480" s="87" t="b">
        <f>(Requirements!K1482="Normative")</f>
        <v>1</v>
      </c>
      <c r="W1480" s="87" t="b">
        <f>AND(Requirements!L1482&lt;&gt;"Non-testable",Requirements!L1482&lt;&gt;"Deleted",Requirements!L1482&lt;&gt;"")</f>
        <v>0</v>
      </c>
      <c r="X1480" s="87" t="b">
        <f>(VLOOKUP(Requirements!I1482,Scope[[Role]:[Description]],2,FALSE)="In")</f>
        <v>1</v>
      </c>
      <c r="Y1480" s="87">
        <f>IF(U1480,T1480, 0)</f>
        <v>0</v>
      </c>
    </row>
    <row r="1481" spans="1:25">
      <c r="A1481" s="49" t="str">
        <f>Requirements!A1483</f>
        <v>MS-FSA_R4933</v>
      </c>
      <c r="B1481" s="87"/>
      <c r="C1481" s="87"/>
      <c r="D1481" s="87"/>
      <c r="E1481" s="87"/>
      <c r="F1481" s="87"/>
      <c r="G1481" s="87"/>
      <c r="H1481" s="87"/>
      <c r="I1481" s="87"/>
      <c r="J1481" s="87"/>
      <c r="K1481" s="87"/>
      <c r="L1481" s="87"/>
      <c r="M1481" s="87"/>
      <c r="N1481" s="87"/>
      <c r="O1481" s="87"/>
      <c r="P1481" s="87"/>
      <c r="Q1481" s="87"/>
      <c r="R1481" s="87"/>
      <c r="S1481" s="87">
        <f>SUM(B1481:R1481)</f>
        <v>0</v>
      </c>
      <c r="T1481" s="87">
        <f>IF(S1481=0,0,1)</f>
        <v>0</v>
      </c>
      <c r="U1481" s="87" t="b">
        <f>AND(V1481:X1481)</f>
        <v>0</v>
      </c>
      <c r="V1481" s="87" t="b">
        <f>(Requirements!K1483="Normative")</f>
        <v>1</v>
      </c>
      <c r="W1481" s="87" t="b">
        <f>AND(Requirements!L1483&lt;&gt;"Non-testable",Requirements!L1483&lt;&gt;"Deleted",Requirements!L1483&lt;&gt;"")</f>
        <v>0</v>
      </c>
      <c r="X1481" s="87" t="b">
        <f>(VLOOKUP(Requirements!I1483,Scope[[Role]:[Description]],2,FALSE)="In")</f>
        <v>1</v>
      </c>
      <c r="Y1481" s="87">
        <f>IF(U1481,T1481, 0)</f>
        <v>0</v>
      </c>
    </row>
    <row r="1482" spans="1:25">
      <c r="A1482" s="49" t="str">
        <f>Requirements!A1484</f>
        <v>MS-FSA_R4934</v>
      </c>
      <c r="B1482" s="87"/>
      <c r="C1482" s="87"/>
      <c r="D1482" s="87"/>
      <c r="E1482" s="87"/>
      <c r="F1482" s="87"/>
      <c r="G1482" s="87"/>
      <c r="H1482" s="87"/>
      <c r="I1482" s="87"/>
      <c r="J1482" s="87"/>
      <c r="K1482" s="87"/>
      <c r="L1482" s="87"/>
      <c r="M1482" s="87"/>
      <c r="N1482" s="87"/>
      <c r="O1482" s="87"/>
      <c r="P1482" s="87"/>
      <c r="Q1482" s="87"/>
      <c r="R1482" s="87"/>
      <c r="S1482" s="87">
        <f>SUM(B1482:R1482)</f>
        <v>0</v>
      </c>
      <c r="T1482" s="87">
        <f>IF(S1482=0,0,1)</f>
        <v>0</v>
      </c>
      <c r="U1482" s="87" t="b">
        <f>AND(V1482:X1482)</f>
        <v>0</v>
      </c>
      <c r="V1482" s="87" t="b">
        <f>(Requirements!K1484="Normative")</f>
        <v>1</v>
      </c>
      <c r="W1482" s="87" t="b">
        <f>AND(Requirements!L1484&lt;&gt;"Non-testable",Requirements!L1484&lt;&gt;"Deleted",Requirements!L1484&lt;&gt;"")</f>
        <v>0</v>
      </c>
      <c r="X1482" s="87" t="b">
        <f>(VLOOKUP(Requirements!I1484,Scope[[Role]:[Description]],2,FALSE)="In")</f>
        <v>1</v>
      </c>
      <c r="Y1482" s="87">
        <f>IF(U1482,T1482, 0)</f>
        <v>0</v>
      </c>
    </row>
    <row r="1483" spans="1:25">
      <c r="A1483" s="49" t="str">
        <f>Requirements!A1485</f>
        <v>MS-FSA_R4935</v>
      </c>
      <c r="B1483" s="87"/>
      <c r="C1483" s="87"/>
      <c r="D1483" s="87"/>
      <c r="E1483" s="87"/>
      <c r="F1483" s="87"/>
      <c r="G1483" s="87"/>
      <c r="H1483" s="87"/>
      <c r="I1483" s="87"/>
      <c r="J1483" s="87"/>
      <c r="K1483" s="87"/>
      <c r="L1483" s="87"/>
      <c r="M1483" s="87"/>
      <c r="N1483" s="87"/>
      <c r="O1483" s="87"/>
      <c r="P1483" s="87"/>
      <c r="Q1483" s="87"/>
      <c r="R1483" s="87"/>
      <c r="S1483" s="87">
        <f>SUM(B1483:R1483)</f>
        <v>0</v>
      </c>
      <c r="T1483" s="87">
        <f>IF(S1483=0,0,1)</f>
        <v>0</v>
      </c>
      <c r="U1483" s="87" t="b">
        <f>AND(V1483:X1483)</f>
        <v>0</v>
      </c>
      <c r="V1483" s="87" t="b">
        <f>(Requirements!K1485="Normative")</f>
        <v>1</v>
      </c>
      <c r="W1483" s="87" t="b">
        <f>AND(Requirements!L1485&lt;&gt;"Non-testable",Requirements!L1485&lt;&gt;"Deleted",Requirements!L1485&lt;&gt;"")</f>
        <v>0</v>
      </c>
      <c r="X1483" s="87" t="b">
        <f>(VLOOKUP(Requirements!I1485,Scope[[Role]:[Description]],2,FALSE)="In")</f>
        <v>1</v>
      </c>
      <c r="Y1483" s="87">
        <f>IF(U1483,T1483, 0)</f>
        <v>0</v>
      </c>
    </row>
    <row r="1484" spans="1:25">
      <c r="A1484" s="49" t="str">
        <f>Requirements!A1486</f>
        <v>MS-FSA_R4936</v>
      </c>
      <c r="B1484" s="87"/>
      <c r="C1484" s="87"/>
      <c r="D1484" s="87"/>
      <c r="E1484" s="87"/>
      <c r="F1484" s="87"/>
      <c r="G1484" s="87"/>
      <c r="H1484" s="87"/>
      <c r="I1484" s="87"/>
      <c r="J1484" s="87"/>
      <c r="K1484" s="87"/>
      <c r="L1484" s="87"/>
      <c r="M1484" s="87"/>
      <c r="N1484" s="87"/>
      <c r="O1484" s="87"/>
      <c r="P1484" s="87"/>
      <c r="Q1484" s="87"/>
      <c r="R1484" s="87"/>
      <c r="S1484" s="87">
        <f>SUM(B1484:R1484)</f>
        <v>0</v>
      </c>
      <c r="T1484" s="87">
        <f>IF(S1484=0,0,1)</f>
        <v>0</v>
      </c>
      <c r="U1484" s="87" t="b">
        <f>AND(V1484:X1484)</f>
        <v>0</v>
      </c>
      <c r="V1484" s="87" t="b">
        <f>(Requirements!K1486="Normative")</f>
        <v>0</v>
      </c>
      <c r="W1484" s="87" t="b">
        <f>AND(Requirements!L1486&lt;&gt;"Non-testable",Requirements!L1486&lt;&gt;"Deleted",Requirements!L1486&lt;&gt;"")</f>
        <v>1</v>
      </c>
      <c r="X1484" s="87" t="b">
        <f>(VLOOKUP(Requirements!I1486,Scope[[Role]:[Description]],2,FALSE)="In")</f>
        <v>1</v>
      </c>
      <c r="Y1484" s="87">
        <f>IF(U1484,T1484, 0)</f>
        <v>0</v>
      </c>
    </row>
    <row r="1485" spans="1:25">
      <c r="A1485" s="49" t="str">
        <f>Requirements!A1487</f>
        <v>MS-FSA_R4937</v>
      </c>
      <c r="B1485" s="87"/>
      <c r="C1485" s="87"/>
      <c r="D1485" s="87"/>
      <c r="E1485" s="87"/>
      <c r="F1485" s="87"/>
      <c r="G1485" s="87"/>
      <c r="H1485" s="87"/>
      <c r="I1485" s="87"/>
      <c r="J1485" s="87"/>
      <c r="K1485" s="87"/>
      <c r="L1485" s="87"/>
      <c r="M1485" s="87"/>
      <c r="N1485" s="87"/>
      <c r="O1485" s="87"/>
      <c r="P1485" s="87"/>
      <c r="Q1485" s="87"/>
      <c r="R1485" s="87"/>
      <c r="S1485" s="87">
        <f>SUM(B1485:R1485)</f>
        <v>0</v>
      </c>
      <c r="T1485" s="87">
        <f>IF(S1485=0,0,1)</f>
        <v>0</v>
      </c>
      <c r="U1485" s="87" t="b">
        <f>AND(V1485:X1485)</f>
        <v>0</v>
      </c>
      <c r="V1485" s="87" t="b">
        <f>(Requirements!K1487="Normative")</f>
        <v>0</v>
      </c>
      <c r="W1485" s="87" t="b">
        <f>AND(Requirements!L1487&lt;&gt;"Non-testable",Requirements!L1487&lt;&gt;"Deleted",Requirements!L1487&lt;&gt;"")</f>
        <v>1</v>
      </c>
      <c r="X1485" s="87" t="b">
        <f>(VLOOKUP(Requirements!I1487,Scope[[Role]:[Description]],2,FALSE)="In")</f>
        <v>1</v>
      </c>
      <c r="Y1485" s="87">
        <f>IF(U1485,T1485, 0)</f>
        <v>0</v>
      </c>
    </row>
    <row r="1486" spans="1:25">
      <c r="A1486" s="49" t="str">
        <f>Requirements!A1488</f>
        <v>MS-FSA_R4938</v>
      </c>
      <c r="B1486" s="87"/>
      <c r="C1486" s="87"/>
      <c r="D1486" s="87"/>
      <c r="E1486" s="87"/>
      <c r="F1486" s="87"/>
      <c r="G1486" s="87"/>
      <c r="H1486" s="87"/>
      <c r="I1486" s="87"/>
      <c r="J1486" s="87"/>
      <c r="K1486" s="87"/>
      <c r="L1486" s="87"/>
      <c r="M1486" s="87"/>
      <c r="N1486" s="87"/>
      <c r="O1486" s="87"/>
      <c r="P1486" s="87"/>
      <c r="Q1486" s="87"/>
      <c r="R1486" s="87"/>
      <c r="S1486" s="87">
        <f>SUM(B1486:R1486)</f>
        <v>0</v>
      </c>
      <c r="T1486" s="87">
        <f>IF(S1486=0,0,1)</f>
        <v>0</v>
      </c>
      <c r="U1486" s="87" t="b">
        <f>AND(V1486:X1486)</f>
        <v>0</v>
      </c>
      <c r="V1486" s="87" t="b">
        <f>(Requirements!K1488="Normative")</f>
        <v>0</v>
      </c>
      <c r="W1486" s="87" t="b">
        <f>AND(Requirements!L1488&lt;&gt;"Non-testable",Requirements!L1488&lt;&gt;"Deleted",Requirements!L1488&lt;&gt;"")</f>
        <v>1</v>
      </c>
      <c r="X1486" s="87" t="b">
        <f>(VLOOKUP(Requirements!I1488,Scope[[Role]:[Description]],2,FALSE)="In")</f>
        <v>1</v>
      </c>
      <c r="Y1486" s="87">
        <f>IF(U1486,T1486, 0)</f>
        <v>0</v>
      </c>
    </row>
    <row r="1487" spans="1:25">
      <c r="A1487" s="156" t="str">
        <f>Requirements!A1489</f>
        <v>MS-FSA_R4939</v>
      </c>
      <c r="B1487" s="87"/>
      <c r="C1487" s="87"/>
      <c r="D1487" s="87"/>
      <c r="E1487" s="87"/>
      <c r="F1487" s="87"/>
      <c r="G1487" s="87">
        <v>1</v>
      </c>
      <c r="H1487" s="87"/>
      <c r="I1487" s="87"/>
      <c r="J1487" s="87"/>
      <c r="K1487" s="87"/>
      <c r="L1487" s="87"/>
      <c r="M1487" s="87"/>
      <c r="N1487" s="87"/>
      <c r="O1487" s="87"/>
      <c r="P1487" s="87"/>
      <c r="Q1487" s="87"/>
      <c r="R1487" s="87"/>
      <c r="S1487" s="87">
        <f>SUM(B1487:R1487)</f>
        <v>1</v>
      </c>
      <c r="T1487" s="52">
        <f>IF(S1487=0,0,1)</f>
        <v>1</v>
      </c>
      <c r="U1487" s="52" t="b">
        <f>AND(V1487:X1487)</f>
        <v>1</v>
      </c>
      <c r="V1487" s="87" t="b">
        <f>(Requirements!K1489="Normative")</f>
        <v>1</v>
      </c>
      <c r="W1487" s="87" t="b">
        <f>AND(Requirements!L1489&lt;&gt;"Non-testable",Requirements!L1489&lt;&gt;"Deleted",Requirements!L1489&lt;&gt;"")</f>
        <v>1</v>
      </c>
      <c r="X1487" s="87" t="b">
        <f>(VLOOKUP(Requirements!I1489,Scope[[Role]:[Description]],2,FALSE)="In")</f>
        <v>1</v>
      </c>
      <c r="Y1487" s="87">
        <f>IF(U1487,T1487, 0)</f>
        <v>1</v>
      </c>
    </row>
    <row r="1488" spans="1:25">
      <c r="A1488" s="157" t="str">
        <f>Requirements!A1490</f>
        <v>MS-FSA_R4940</v>
      </c>
      <c r="B1488" s="87"/>
      <c r="C1488" s="87"/>
      <c r="D1488" s="87"/>
      <c r="E1488" s="87"/>
      <c r="F1488" s="87"/>
      <c r="G1488" s="87"/>
      <c r="H1488" s="87"/>
      <c r="I1488" s="87"/>
      <c r="J1488" s="87"/>
      <c r="K1488" s="87"/>
      <c r="L1488" s="87"/>
      <c r="M1488" s="87"/>
      <c r="N1488" s="87"/>
      <c r="O1488" s="87"/>
      <c r="P1488" s="87"/>
      <c r="Q1488" s="87"/>
      <c r="R1488" s="87"/>
      <c r="S1488" s="87">
        <f>SUM(B1488:R1488)</f>
        <v>0</v>
      </c>
      <c r="T1488" s="77">
        <f>IF(S1488=0,0,1)</f>
        <v>0</v>
      </c>
      <c r="U1488" s="77" t="b">
        <f>AND(V1488:X1488)</f>
        <v>1</v>
      </c>
      <c r="V1488" s="87" t="b">
        <f>(Requirements!K1490="Normative")</f>
        <v>1</v>
      </c>
      <c r="W1488" s="87" t="b">
        <f>AND(Requirements!L1490&lt;&gt;"Non-testable",Requirements!L1490&lt;&gt;"Deleted",Requirements!L1490&lt;&gt;"")</f>
        <v>1</v>
      </c>
      <c r="X1488" s="87" t="b">
        <f>(VLOOKUP(Requirements!I1490,Scope[[Role]:[Description]],2,FALSE)="In")</f>
        <v>1</v>
      </c>
      <c r="Y1488" s="87">
        <f>IF(U1488,T1488, 0)</f>
        <v>0</v>
      </c>
    </row>
    <row r="1489" spans="1:25">
      <c r="A1489" s="49" t="str">
        <f>Requirements!A1491</f>
        <v>MS-FSA_R4941</v>
      </c>
      <c r="B1489" s="87"/>
      <c r="C1489" s="87"/>
      <c r="D1489" s="87"/>
      <c r="E1489" s="87"/>
      <c r="F1489" s="87"/>
      <c r="G1489" s="87"/>
      <c r="H1489" s="87"/>
      <c r="I1489" s="87"/>
      <c r="J1489" s="87"/>
      <c r="K1489" s="87"/>
      <c r="L1489" s="87"/>
      <c r="M1489" s="87"/>
      <c r="N1489" s="87"/>
      <c r="O1489" s="87"/>
      <c r="P1489" s="87"/>
      <c r="Q1489" s="87"/>
      <c r="R1489" s="87"/>
      <c r="S1489" s="87">
        <f>SUM(B1489:R1489)</f>
        <v>0</v>
      </c>
      <c r="T1489" s="87">
        <f>IF(S1489=0,0,1)</f>
        <v>0</v>
      </c>
      <c r="U1489" s="87" t="b">
        <f>AND(V1489:X1489)</f>
        <v>0</v>
      </c>
      <c r="V1489" s="87" t="b">
        <f>(Requirements!K1491="Normative")</f>
        <v>1</v>
      </c>
      <c r="W1489" s="87" t="b">
        <f>AND(Requirements!L1491&lt;&gt;"Non-testable",Requirements!L1491&lt;&gt;"Deleted",Requirements!L1491&lt;&gt;"")</f>
        <v>0</v>
      </c>
      <c r="X1489" s="87" t="b">
        <f>(VLOOKUP(Requirements!I1491,Scope[[Role]:[Description]],2,FALSE)="In")</f>
        <v>1</v>
      </c>
      <c r="Y1489" s="87">
        <f>IF(U1489,T1489, 0)</f>
        <v>0</v>
      </c>
    </row>
    <row r="1490" spans="1:25">
      <c r="A1490" s="49" t="str">
        <f>Requirements!A1492</f>
        <v>MS-FSA_R4942</v>
      </c>
      <c r="B1490" s="87"/>
      <c r="C1490" s="87"/>
      <c r="D1490" s="87"/>
      <c r="E1490" s="87"/>
      <c r="F1490" s="87"/>
      <c r="G1490" s="87"/>
      <c r="H1490" s="87"/>
      <c r="I1490" s="87"/>
      <c r="J1490" s="87"/>
      <c r="K1490" s="87"/>
      <c r="L1490" s="87"/>
      <c r="M1490" s="87"/>
      <c r="N1490" s="87"/>
      <c r="O1490" s="87"/>
      <c r="P1490" s="87"/>
      <c r="Q1490" s="87"/>
      <c r="R1490" s="87"/>
      <c r="S1490" s="87">
        <f>SUM(B1490:R1490)</f>
        <v>0</v>
      </c>
      <c r="T1490" s="87">
        <f>IF(S1490=0,0,1)</f>
        <v>0</v>
      </c>
      <c r="U1490" s="87" t="b">
        <f>AND(V1490:X1490)</f>
        <v>0</v>
      </c>
      <c r="V1490" s="87" t="b">
        <f>(Requirements!K1492="Normative")</f>
        <v>1</v>
      </c>
      <c r="W1490" s="87" t="b">
        <f>AND(Requirements!L1492&lt;&gt;"Non-testable",Requirements!L1492&lt;&gt;"Deleted",Requirements!L1492&lt;&gt;"")</f>
        <v>0</v>
      </c>
      <c r="X1490" s="87" t="b">
        <f>(VLOOKUP(Requirements!I1492,Scope[[Role]:[Description]],2,FALSE)="In")</f>
        <v>1</v>
      </c>
      <c r="Y1490" s="87">
        <f>IF(U1490,T1490, 0)</f>
        <v>0</v>
      </c>
    </row>
    <row r="1491" spans="1:25">
      <c r="A1491" s="49" t="str">
        <f>Requirements!A1493</f>
        <v>MS-FSA_R4943</v>
      </c>
      <c r="B1491" s="87"/>
      <c r="C1491" s="87"/>
      <c r="D1491" s="87"/>
      <c r="E1491" s="87"/>
      <c r="F1491" s="87"/>
      <c r="G1491" s="87"/>
      <c r="H1491" s="87"/>
      <c r="I1491" s="87"/>
      <c r="J1491" s="87"/>
      <c r="K1491" s="87"/>
      <c r="L1491" s="87"/>
      <c r="M1491" s="87"/>
      <c r="N1491" s="87"/>
      <c r="O1491" s="87"/>
      <c r="P1491" s="87"/>
      <c r="Q1491" s="87"/>
      <c r="R1491" s="87"/>
      <c r="S1491" s="87">
        <f>SUM(B1491:R1491)</f>
        <v>0</v>
      </c>
      <c r="T1491" s="87">
        <f>IF(S1491=0,0,1)</f>
        <v>0</v>
      </c>
      <c r="U1491" s="87" t="b">
        <f>AND(V1491:X1491)</f>
        <v>0</v>
      </c>
      <c r="V1491" s="87" t="b">
        <f>(Requirements!K1493="Normative")</f>
        <v>1</v>
      </c>
      <c r="W1491" s="87" t="b">
        <f>AND(Requirements!L1493&lt;&gt;"Non-testable",Requirements!L1493&lt;&gt;"Deleted",Requirements!L1493&lt;&gt;"")</f>
        <v>0</v>
      </c>
      <c r="X1491" s="87" t="b">
        <f>(VLOOKUP(Requirements!I1493,Scope[[Role]:[Description]],2,FALSE)="In")</f>
        <v>1</v>
      </c>
      <c r="Y1491" s="87">
        <f>IF(U1491,T1491, 0)</f>
        <v>0</v>
      </c>
    </row>
    <row r="1492" spans="1:25">
      <c r="A1492" s="49" t="str">
        <f>Requirements!A1494</f>
        <v>MS-FSA_R4944</v>
      </c>
      <c r="B1492" s="87"/>
      <c r="C1492" s="87"/>
      <c r="D1492" s="87"/>
      <c r="E1492" s="87"/>
      <c r="F1492" s="87"/>
      <c r="G1492" s="87"/>
      <c r="H1492" s="87"/>
      <c r="I1492" s="87"/>
      <c r="J1492" s="87"/>
      <c r="K1492" s="87"/>
      <c r="L1492" s="87"/>
      <c r="M1492" s="87"/>
      <c r="N1492" s="87"/>
      <c r="O1492" s="87"/>
      <c r="P1492" s="87"/>
      <c r="Q1492" s="87"/>
      <c r="R1492" s="87"/>
      <c r="S1492" s="87">
        <f>SUM(B1492:R1492)</f>
        <v>0</v>
      </c>
      <c r="T1492" s="87">
        <f>IF(S1492=0,0,1)</f>
        <v>0</v>
      </c>
      <c r="U1492" s="87" t="b">
        <f>AND(V1492:X1492)</f>
        <v>0</v>
      </c>
      <c r="V1492" s="87" t="b">
        <f>(Requirements!K1494="Normative")</f>
        <v>1</v>
      </c>
      <c r="W1492" s="87" t="b">
        <f>AND(Requirements!L1494&lt;&gt;"Non-testable",Requirements!L1494&lt;&gt;"Deleted",Requirements!L1494&lt;&gt;"")</f>
        <v>0</v>
      </c>
      <c r="X1492" s="87" t="b">
        <f>(VLOOKUP(Requirements!I1494,Scope[[Role]:[Description]],2,FALSE)="In")</f>
        <v>1</v>
      </c>
      <c r="Y1492" s="87">
        <f>IF(U1492,T1492, 0)</f>
        <v>0</v>
      </c>
    </row>
    <row r="1493" spans="1:25">
      <c r="A1493" s="49" t="str">
        <f>Requirements!A1495</f>
        <v>MS-FSA_R4945</v>
      </c>
      <c r="B1493" s="87"/>
      <c r="C1493" s="87"/>
      <c r="D1493" s="87"/>
      <c r="E1493" s="87"/>
      <c r="F1493" s="87"/>
      <c r="G1493" s="87"/>
      <c r="H1493" s="87"/>
      <c r="I1493" s="87"/>
      <c r="J1493" s="87"/>
      <c r="K1493" s="87"/>
      <c r="L1493" s="87"/>
      <c r="M1493" s="87"/>
      <c r="N1493" s="87"/>
      <c r="O1493" s="87"/>
      <c r="P1493" s="87"/>
      <c r="Q1493" s="87"/>
      <c r="R1493" s="87"/>
      <c r="S1493" s="87">
        <f>SUM(B1493:R1493)</f>
        <v>0</v>
      </c>
      <c r="T1493" s="87">
        <f>IF(S1493=0,0,1)</f>
        <v>0</v>
      </c>
      <c r="U1493" s="87" t="b">
        <f>AND(V1493:X1493)</f>
        <v>0</v>
      </c>
      <c r="V1493" s="87" t="b">
        <f>(Requirements!K1495="Normative")</f>
        <v>1</v>
      </c>
      <c r="W1493" s="87" t="b">
        <f>AND(Requirements!L1495&lt;&gt;"Non-testable",Requirements!L1495&lt;&gt;"Deleted",Requirements!L1495&lt;&gt;"")</f>
        <v>0</v>
      </c>
      <c r="X1493" s="87" t="b">
        <f>(VLOOKUP(Requirements!I1495,Scope[[Role]:[Description]],2,FALSE)="In")</f>
        <v>1</v>
      </c>
      <c r="Y1493" s="87">
        <f>IF(U1493,T1493, 0)</f>
        <v>0</v>
      </c>
    </row>
    <row r="1494" spans="1:25">
      <c r="A1494" s="49" t="str">
        <f>Requirements!A1496</f>
        <v>MS-FSA_R4946</v>
      </c>
      <c r="B1494" s="87"/>
      <c r="C1494" s="87"/>
      <c r="D1494" s="87"/>
      <c r="E1494" s="87"/>
      <c r="F1494" s="87"/>
      <c r="G1494" s="87"/>
      <c r="H1494" s="87"/>
      <c r="I1494" s="87"/>
      <c r="J1494" s="87"/>
      <c r="K1494" s="87"/>
      <c r="L1494" s="87"/>
      <c r="M1494" s="87"/>
      <c r="N1494" s="87"/>
      <c r="O1494" s="87"/>
      <c r="P1494" s="87"/>
      <c r="Q1494" s="87"/>
      <c r="R1494" s="87"/>
      <c r="S1494" s="87">
        <f>SUM(B1494:R1494)</f>
        <v>0</v>
      </c>
      <c r="T1494" s="87">
        <f>IF(S1494=0,0,1)</f>
        <v>0</v>
      </c>
      <c r="U1494" s="87" t="b">
        <f>AND(V1494:X1494)</f>
        <v>0</v>
      </c>
      <c r="V1494" s="87" t="b">
        <f>(Requirements!K1496="Normative")</f>
        <v>1</v>
      </c>
      <c r="W1494" s="87" t="b">
        <f>AND(Requirements!L1496&lt;&gt;"Non-testable",Requirements!L1496&lt;&gt;"Deleted",Requirements!L1496&lt;&gt;"")</f>
        <v>0</v>
      </c>
      <c r="X1494" s="87" t="b">
        <f>(VLOOKUP(Requirements!I1496,Scope[[Role]:[Description]],2,FALSE)="In")</f>
        <v>1</v>
      </c>
      <c r="Y1494" s="87">
        <f>IF(U1494,T1494, 0)</f>
        <v>0</v>
      </c>
    </row>
    <row r="1495" spans="1:25">
      <c r="A1495" s="49" t="str">
        <f>Requirements!A1497</f>
        <v>MS-FSA_R4947</v>
      </c>
      <c r="B1495" s="87"/>
      <c r="C1495" s="87"/>
      <c r="D1495" s="87"/>
      <c r="E1495" s="87"/>
      <c r="F1495" s="87"/>
      <c r="G1495" s="87"/>
      <c r="H1495" s="87"/>
      <c r="I1495" s="87"/>
      <c r="J1495" s="87"/>
      <c r="K1495" s="87"/>
      <c r="L1495" s="87"/>
      <c r="M1495" s="87"/>
      <c r="N1495" s="87"/>
      <c r="O1495" s="87"/>
      <c r="P1495" s="87"/>
      <c r="Q1495" s="87"/>
      <c r="R1495" s="87"/>
      <c r="S1495" s="87">
        <f>SUM(B1495:R1495)</f>
        <v>0</v>
      </c>
      <c r="T1495" s="87">
        <f>IF(S1495=0,0,1)</f>
        <v>0</v>
      </c>
      <c r="U1495" s="87" t="b">
        <f>AND(V1495:X1495)</f>
        <v>0</v>
      </c>
      <c r="V1495" s="87" t="b">
        <f>(Requirements!K1497="Normative")</f>
        <v>1</v>
      </c>
      <c r="W1495" s="87" t="b">
        <f>AND(Requirements!L1497&lt;&gt;"Non-testable",Requirements!L1497&lt;&gt;"Deleted",Requirements!L1497&lt;&gt;"")</f>
        <v>0</v>
      </c>
      <c r="X1495" s="87" t="b">
        <f>(VLOOKUP(Requirements!I1497,Scope[[Role]:[Description]],2,FALSE)="In")</f>
        <v>1</v>
      </c>
      <c r="Y1495" s="87">
        <f>IF(U1495,T1495, 0)</f>
        <v>0</v>
      </c>
    </row>
    <row r="1496" spans="1:25">
      <c r="A1496" s="49" t="str">
        <f>Requirements!A1498</f>
        <v>MS-FSA_R4948</v>
      </c>
      <c r="B1496" s="87"/>
      <c r="C1496" s="87"/>
      <c r="D1496" s="87"/>
      <c r="E1496" s="87"/>
      <c r="F1496" s="87"/>
      <c r="G1496" s="87"/>
      <c r="H1496" s="87"/>
      <c r="I1496" s="87"/>
      <c r="J1496" s="87"/>
      <c r="K1496" s="87"/>
      <c r="L1496" s="87"/>
      <c r="M1496" s="87"/>
      <c r="N1496" s="87"/>
      <c r="O1496" s="87"/>
      <c r="P1496" s="87"/>
      <c r="Q1496" s="87"/>
      <c r="R1496" s="87"/>
      <c r="S1496" s="87">
        <f>SUM(B1496:R1496)</f>
        <v>0</v>
      </c>
      <c r="T1496" s="87">
        <f>IF(S1496=0,0,1)</f>
        <v>0</v>
      </c>
      <c r="U1496" s="87" t="b">
        <f>AND(V1496:X1496)</f>
        <v>0</v>
      </c>
      <c r="V1496" s="87" t="b">
        <f>(Requirements!K1498="Normative")</f>
        <v>1</v>
      </c>
      <c r="W1496" s="87" t="b">
        <f>AND(Requirements!L1498&lt;&gt;"Non-testable",Requirements!L1498&lt;&gt;"Deleted",Requirements!L1498&lt;&gt;"")</f>
        <v>0</v>
      </c>
      <c r="X1496" s="87" t="b">
        <f>(VLOOKUP(Requirements!I1498,Scope[[Role]:[Description]],2,FALSE)="In")</f>
        <v>1</v>
      </c>
      <c r="Y1496" s="87">
        <f>IF(U1496,T1496, 0)</f>
        <v>0</v>
      </c>
    </row>
    <row r="1497" spans="1:25">
      <c r="A1497" s="49" t="str">
        <f>Requirements!A1499</f>
        <v>MS-FSA_R4949</v>
      </c>
      <c r="B1497" s="87"/>
      <c r="C1497" s="87"/>
      <c r="D1497" s="87"/>
      <c r="E1497" s="87"/>
      <c r="F1497" s="87"/>
      <c r="G1497" s="87"/>
      <c r="H1497" s="87"/>
      <c r="I1497" s="87"/>
      <c r="J1497" s="87"/>
      <c r="K1497" s="87"/>
      <c r="L1497" s="87"/>
      <c r="M1497" s="87"/>
      <c r="N1497" s="87"/>
      <c r="O1497" s="87"/>
      <c r="P1497" s="87"/>
      <c r="Q1497" s="87"/>
      <c r="R1497" s="87"/>
      <c r="S1497" s="87">
        <f>SUM(B1497:R1497)</f>
        <v>0</v>
      </c>
      <c r="T1497" s="87">
        <f>IF(S1497=0,0,1)</f>
        <v>0</v>
      </c>
      <c r="U1497" s="87" t="b">
        <f>AND(V1497:X1497)</f>
        <v>0</v>
      </c>
      <c r="V1497" s="87" t="b">
        <f>(Requirements!K1499="Normative")</f>
        <v>1</v>
      </c>
      <c r="W1497" s="87" t="b">
        <f>AND(Requirements!L1499&lt;&gt;"Non-testable",Requirements!L1499&lt;&gt;"Deleted",Requirements!L1499&lt;&gt;"")</f>
        <v>0</v>
      </c>
      <c r="X1497" s="87" t="b">
        <f>(VLOOKUP(Requirements!I1499,Scope[[Role]:[Description]],2,FALSE)="In")</f>
        <v>1</v>
      </c>
      <c r="Y1497" s="87">
        <f>IF(U1497,T1497, 0)</f>
        <v>0</v>
      </c>
    </row>
    <row r="1498" spans="1:25">
      <c r="A1498" s="49" t="str">
        <f>Requirements!A1500</f>
        <v>MS-FSA_R4950</v>
      </c>
      <c r="B1498" s="87"/>
      <c r="C1498" s="87"/>
      <c r="D1498" s="87"/>
      <c r="E1498" s="87"/>
      <c r="F1498" s="87"/>
      <c r="G1498" s="87"/>
      <c r="H1498" s="87"/>
      <c r="I1498" s="87"/>
      <c r="J1498" s="87"/>
      <c r="K1498" s="87"/>
      <c r="L1498" s="87"/>
      <c r="M1498" s="87"/>
      <c r="N1498" s="87"/>
      <c r="O1498" s="87"/>
      <c r="P1498" s="87"/>
      <c r="Q1498" s="87"/>
      <c r="R1498" s="87"/>
      <c r="S1498" s="87">
        <f>SUM(B1498:R1498)</f>
        <v>0</v>
      </c>
      <c r="T1498" s="87">
        <f>IF(S1498=0,0,1)</f>
        <v>0</v>
      </c>
      <c r="U1498" s="87" t="b">
        <f>AND(V1498:X1498)</f>
        <v>0</v>
      </c>
      <c r="V1498" s="87" t="b">
        <f>(Requirements!K1500="Normative")</f>
        <v>1</v>
      </c>
      <c r="W1498" s="87" t="b">
        <f>AND(Requirements!L1500&lt;&gt;"Non-testable",Requirements!L1500&lt;&gt;"Deleted",Requirements!L1500&lt;&gt;"")</f>
        <v>0</v>
      </c>
      <c r="X1498" s="87" t="b">
        <f>(VLOOKUP(Requirements!I1500,Scope[[Role]:[Description]],2,FALSE)="In")</f>
        <v>1</v>
      </c>
      <c r="Y1498" s="87">
        <f>IF(U1498,T1498, 0)</f>
        <v>0</v>
      </c>
    </row>
    <row r="1499" spans="1:25">
      <c r="A1499" s="49" t="str">
        <f>Requirements!A1501</f>
        <v>MS-FSA_R4951</v>
      </c>
      <c r="B1499" s="87"/>
      <c r="C1499" s="87"/>
      <c r="D1499" s="87"/>
      <c r="E1499" s="87"/>
      <c r="F1499" s="87"/>
      <c r="G1499" s="87"/>
      <c r="H1499" s="87"/>
      <c r="I1499" s="87"/>
      <c r="J1499" s="87"/>
      <c r="K1499" s="87"/>
      <c r="L1499" s="87"/>
      <c r="M1499" s="87"/>
      <c r="N1499" s="87"/>
      <c r="O1499" s="87"/>
      <c r="P1499" s="87"/>
      <c r="Q1499" s="87"/>
      <c r="R1499" s="87"/>
      <c r="S1499" s="87">
        <f>SUM(B1499:R1499)</f>
        <v>0</v>
      </c>
      <c r="T1499" s="87">
        <f>IF(S1499=0,0,1)</f>
        <v>0</v>
      </c>
      <c r="U1499" s="87" t="b">
        <f>AND(V1499:X1499)</f>
        <v>0</v>
      </c>
      <c r="V1499" s="87" t="b">
        <f>(Requirements!K1501="Normative")</f>
        <v>1</v>
      </c>
      <c r="W1499" s="87" t="b">
        <f>AND(Requirements!L1501&lt;&gt;"Non-testable",Requirements!L1501&lt;&gt;"Deleted",Requirements!L1501&lt;&gt;"")</f>
        <v>0</v>
      </c>
      <c r="X1499" s="87" t="b">
        <f>(VLOOKUP(Requirements!I1501,Scope[[Role]:[Description]],2,FALSE)="In")</f>
        <v>1</v>
      </c>
      <c r="Y1499" s="87">
        <f>IF(U1499,T1499, 0)</f>
        <v>0</v>
      </c>
    </row>
    <row r="1500" spans="1:25">
      <c r="A1500" s="49" t="str">
        <f>Requirements!A1502</f>
        <v>MS-FSA_R4952</v>
      </c>
      <c r="B1500" s="87"/>
      <c r="C1500" s="87"/>
      <c r="D1500" s="87"/>
      <c r="E1500" s="87"/>
      <c r="F1500" s="87"/>
      <c r="G1500" s="87"/>
      <c r="H1500" s="87"/>
      <c r="I1500" s="87"/>
      <c r="J1500" s="87"/>
      <c r="K1500" s="87"/>
      <c r="L1500" s="87"/>
      <c r="M1500" s="87"/>
      <c r="N1500" s="87"/>
      <c r="O1500" s="87"/>
      <c r="P1500" s="87"/>
      <c r="Q1500" s="87"/>
      <c r="R1500" s="87"/>
      <c r="S1500" s="87">
        <f>SUM(B1500:R1500)</f>
        <v>0</v>
      </c>
      <c r="T1500" s="87">
        <f>IF(S1500=0,0,1)</f>
        <v>0</v>
      </c>
      <c r="U1500" s="87" t="b">
        <f>AND(V1500:X1500)</f>
        <v>0</v>
      </c>
      <c r="V1500" s="87" t="b">
        <f>(Requirements!K1502="Normative")</f>
        <v>1</v>
      </c>
      <c r="W1500" s="87" t="b">
        <f>AND(Requirements!L1502&lt;&gt;"Non-testable",Requirements!L1502&lt;&gt;"Deleted",Requirements!L1502&lt;&gt;"")</f>
        <v>0</v>
      </c>
      <c r="X1500" s="87" t="b">
        <f>(VLOOKUP(Requirements!I1502,Scope[[Role]:[Description]],2,FALSE)="In")</f>
        <v>1</v>
      </c>
      <c r="Y1500" s="87">
        <f>IF(U1500,T1500, 0)</f>
        <v>0</v>
      </c>
    </row>
    <row r="1501" spans="1:25">
      <c r="A1501" s="49" t="str">
        <f>Requirements!A1503</f>
        <v>MS-FSA_R4953</v>
      </c>
      <c r="B1501" s="87"/>
      <c r="C1501" s="87"/>
      <c r="D1501" s="87"/>
      <c r="E1501" s="87"/>
      <c r="F1501" s="87"/>
      <c r="G1501" s="87"/>
      <c r="H1501" s="87"/>
      <c r="I1501" s="87"/>
      <c r="J1501" s="87"/>
      <c r="K1501" s="87"/>
      <c r="L1501" s="87"/>
      <c r="M1501" s="87"/>
      <c r="N1501" s="87"/>
      <c r="O1501" s="87"/>
      <c r="P1501" s="87"/>
      <c r="Q1501" s="87"/>
      <c r="R1501" s="87"/>
      <c r="S1501" s="87">
        <f>SUM(B1501:R1501)</f>
        <v>0</v>
      </c>
      <c r="T1501" s="87">
        <f>IF(S1501=0,0,1)</f>
        <v>0</v>
      </c>
      <c r="U1501" s="87" t="b">
        <f>AND(V1501:X1501)</f>
        <v>0</v>
      </c>
      <c r="V1501" s="87" t="b">
        <f>(Requirements!K1503="Normative")</f>
        <v>1</v>
      </c>
      <c r="W1501" s="87" t="b">
        <f>AND(Requirements!L1503&lt;&gt;"Non-testable",Requirements!L1503&lt;&gt;"Deleted",Requirements!L1503&lt;&gt;"")</f>
        <v>0</v>
      </c>
      <c r="X1501" s="87" t="b">
        <f>(VLOOKUP(Requirements!I1503,Scope[[Role]:[Description]],2,FALSE)="In")</f>
        <v>1</v>
      </c>
      <c r="Y1501" s="87">
        <f>IF(U1501,T1501, 0)</f>
        <v>0</v>
      </c>
    </row>
    <row r="1502" spans="1:25">
      <c r="A1502" s="49" t="str">
        <f>Requirements!A1504</f>
        <v>MS-FSA_R4954</v>
      </c>
      <c r="B1502" s="87"/>
      <c r="C1502" s="87"/>
      <c r="D1502" s="87"/>
      <c r="E1502" s="87"/>
      <c r="F1502" s="87"/>
      <c r="G1502" s="87"/>
      <c r="H1502" s="87"/>
      <c r="I1502" s="87"/>
      <c r="J1502" s="87"/>
      <c r="K1502" s="87"/>
      <c r="L1502" s="87"/>
      <c r="M1502" s="87"/>
      <c r="N1502" s="87"/>
      <c r="O1502" s="87"/>
      <c r="P1502" s="87"/>
      <c r="Q1502" s="87"/>
      <c r="R1502" s="87"/>
      <c r="S1502" s="87">
        <f>SUM(B1502:R1502)</f>
        <v>0</v>
      </c>
      <c r="T1502" s="87">
        <f>IF(S1502=0,0,1)</f>
        <v>0</v>
      </c>
      <c r="U1502" s="87" t="b">
        <f>AND(V1502:X1502)</f>
        <v>0</v>
      </c>
      <c r="V1502" s="87" t="b">
        <f>(Requirements!K1504="Normative")</f>
        <v>1</v>
      </c>
      <c r="W1502" s="87" t="b">
        <f>AND(Requirements!L1504&lt;&gt;"Non-testable",Requirements!L1504&lt;&gt;"Deleted",Requirements!L1504&lt;&gt;"")</f>
        <v>0</v>
      </c>
      <c r="X1502" s="87" t="b">
        <f>(VLOOKUP(Requirements!I1504,Scope[[Role]:[Description]],2,FALSE)="In")</f>
        <v>1</v>
      </c>
      <c r="Y1502" s="87">
        <f>IF(U1502,T1502, 0)</f>
        <v>0</v>
      </c>
    </row>
    <row r="1503" spans="1:25">
      <c r="A1503" s="49" t="str">
        <f>Requirements!A1505</f>
        <v>MS-FSA_R4955</v>
      </c>
      <c r="B1503" s="87"/>
      <c r="C1503" s="87"/>
      <c r="D1503" s="87"/>
      <c r="E1503" s="87"/>
      <c r="F1503" s="87"/>
      <c r="G1503" s="87"/>
      <c r="H1503" s="87"/>
      <c r="I1503" s="87"/>
      <c r="J1503" s="87"/>
      <c r="K1503" s="87"/>
      <c r="L1503" s="87"/>
      <c r="M1503" s="87"/>
      <c r="N1503" s="87"/>
      <c r="O1503" s="87"/>
      <c r="P1503" s="87"/>
      <c r="Q1503" s="87"/>
      <c r="R1503" s="87"/>
      <c r="S1503" s="87">
        <f>SUM(B1503:R1503)</f>
        <v>0</v>
      </c>
      <c r="T1503" s="87">
        <f>IF(S1503=0,0,1)</f>
        <v>0</v>
      </c>
      <c r="U1503" s="87" t="b">
        <f>AND(V1503:X1503)</f>
        <v>0</v>
      </c>
      <c r="V1503" s="87" t="b">
        <f>(Requirements!K1505="Normative")</f>
        <v>1</v>
      </c>
      <c r="W1503" s="87" t="b">
        <f>AND(Requirements!L1505&lt;&gt;"Non-testable",Requirements!L1505&lt;&gt;"Deleted",Requirements!L1505&lt;&gt;"")</f>
        <v>0</v>
      </c>
      <c r="X1503" s="87" t="b">
        <f>(VLOOKUP(Requirements!I1505,Scope[[Role]:[Description]],2,FALSE)="In")</f>
        <v>1</v>
      </c>
      <c r="Y1503" s="87">
        <f>IF(U1503,T1503, 0)</f>
        <v>0</v>
      </c>
    </row>
    <row r="1504" spans="1:25">
      <c r="A1504" s="49" t="str">
        <f>Requirements!A1506</f>
        <v>MS-FSA_R4956</v>
      </c>
      <c r="B1504" s="87"/>
      <c r="C1504" s="87"/>
      <c r="D1504" s="87"/>
      <c r="E1504" s="87"/>
      <c r="F1504" s="87"/>
      <c r="G1504" s="87"/>
      <c r="H1504" s="87"/>
      <c r="I1504" s="87"/>
      <c r="J1504" s="87"/>
      <c r="K1504" s="87"/>
      <c r="L1504" s="87"/>
      <c r="M1504" s="87"/>
      <c r="N1504" s="87"/>
      <c r="O1504" s="87"/>
      <c r="P1504" s="87"/>
      <c r="Q1504" s="87"/>
      <c r="R1504" s="87"/>
      <c r="S1504" s="87">
        <f>SUM(B1504:R1504)</f>
        <v>0</v>
      </c>
      <c r="T1504" s="87">
        <f>IF(S1504=0,0,1)</f>
        <v>0</v>
      </c>
      <c r="U1504" s="87" t="b">
        <f>AND(V1504:X1504)</f>
        <v>0</v>
      </c>
      <c r="V1504" s="87" t="b">
        <f>(Requirements!K1506="Normative")</f>
        <v>1</v>
      </c>
      <c r="W1504" s="87" t="b">
        <f>AND(Requirements!L1506&lt;&gt;"Non-testable",Requirements!L1506&lt;&gt;"Deleted",Requirements!L1506&lt;&gt;"")</f>
        <v>0</v>
      </c>
      <c r="X1504" s="87" t="b">
        <f>(VLOOKUP(Requirements!I1506,Scope[[Role]:[Description]],2,FALSE)="In")</f>
        <v>1</v>
      </c>
      <c r="Y1504" s="87">
        <f>IF(U1504,T1504, 0)</f>
        <v>0</v>
      </c>
    </row>
    <row r="1505" spans="1:25">
      <c r="A1505" s="49" t="str">
        <f>Requirements!A1507</f>
        <v>MS-FSA_R4957</v>
      </c>
      <c r="B1505" s="87"/>
      <c r="C1505" s="87"/>
      <c r="D1505" s="87"/>
      <c r="E1505" s="87"/>
      <c r="F1505" s="87"/>
      <c r="G1505" s="87"/>
      <c r="H1505" s="87"/>
      <c r="I1505" s="87"/>
      <c r="J1505" s="87"/>
      <c r="K1505" s="87"/>
      <c r="L1505" s="87"/>
      <c r="M1505" s="87"/>
      <c r="N1505" s="87"/>
      <c r="O1505" s="87"/>
      <c r="P1505" s="87"/>
      <c r="Q1505" s="87"/>
      <c r="R1505" s="87"/>
      <c r="S1505" s="87">
        <f>SUM(B1505:R1505)</f>
        <v>0</v>
      </c>
      <c r="T1505" s="87">
        <f>IF(S1505=0,0,1)</f>
        <v>0</v>
      </c>
      <c r="U1505" s="87" t="b">
        <f>AND(V1505:X1505)</f>
        <v>0</v>
      </c>
      <c r="V1505" s="87" t="b">
        <f>(Requirements!K1507="Normative")</f>
        <v>1</v>
      </c>
      <c r="W1505" s="87" t="b">
        <f>AND(Requirements!L1507&lt;&gt;"Non-testable",Requirements!L1507&lt;&gt;"Deleted",Requirements!L1507&lt;&gt;"")</f>
        <v>0</v>
      </c>
      <c r="X1505" s="87" t="b">
        <f>(VLOOKUP(Requirements!I1507,Scope[[Role]:[Description]],2,FALSE)="In")</f>
        <v>1</v>
      </c>
      <c r="Y1505" s="87">
        <f>IF(U1505,T1505, 0)</f>
        <v>0</v>
      </c>
    </row>
    <row r="1506" spans="1:25">
      <c r="A1506" s="49" t="str">
        <f>Requirements!A1508</f>
        <v>MS-FSA_R4958</v>
      </c>
      <c r="B1506" s="87"/>
      <c r="C1506" s="87"/>
      <c r="D1506" s="87"/>
      <c r="E1506" s="87"/>
      <c r="F1506" s="87"/>
      <c r="G1506" s="87"/>
      <c r="H1506" s="87"/>
      <c r="I1506" s="87"/>
      <c r="J1506" s="87"/>
      <c r="K1506" s="87"/>
      <c r="L1506" s="87"/>
      <c r="M1506" s="87"/>
      <c r="N1506" s="87"/>
      <c r="O1506" s="87"/>
      <c r="P1506" s="87"/>
      <c r="Q1506" s="87"/>
      <c r="R1506" s="87"/>
      <c r="S1506" s="87">
        <f>SUM(B1506:R1506)</f>
        <v>0</v>
      </c>
      <c r="T1506" s="87">
        <f>IF(S1506=0,0,1)</f>
        <v>0</v>
      </c>
      <c r="U1506" s="87" t="b">
        <f>AND(V1506:X1506)</f>
        <v>0</v>
      </c>
      <c r="V1506" s="87" t="b">
        <f>(Requirements!K1508="Normative")</f>
        <v>1</v>
      </c>
      <c r="W1506" s="87" t="b">
        <f>AND(Requirements!L1508&lt;&gt;"Non-testable",Requirements!L1508&lt;&gt;"Deleted",Requirements!L1508&lt;&gt;"")</f>
        <v>0</v>
      </c>
      <c r="X1506" s="87" t="b">
        <f>(VLOOKUP(Requirements!I1508,Scope[[Role]:[Description]],2,FALSE)="In")</f>
        <v>1</v>
      </c>
      <c r="Y1506" s="87">
        <f>IF(U1506,T1506, 0)</f>
        <v>0</v>
      </c>
    </row>
    <row r="1507" spans="1:25">
      <c r="A1507" s="49" t="str">
        <f>Requirements!A1509</f>
        <v>MS-FSA_R4959</v>
      </c>
      <c r="B1507" s="87"/>
      <c r="C1507" s="87"/>
      <c r="D1507" s="87"/>
      <c r="E1507" s="87"/>
      <c r="F1507" s="87"/>
      <c r="G1507" s="87"/>
      <c r="H1507" s="87"/>
      <c r="I1507" s="87"/>
      <c r="J1507" s="87"/>
      <c r="K1507" s="87"/>
      <c r="L1507" s="87"/>
      <c r="M1507" s="87"/>
      <c r="N1507" s="87"/>
      <c r="O1507" s="87"/>
      <c r="P1507" s="87"/>
      <c r="Q1507" s="87"/>
      <c r="R1507" s="87"/>
      <c r="S1507" s="87">
        <f>SUM(B1507:R1507)</f>
        <v>0</v>
      </c>
      <c r="T1507" s="87">
        <f>IF(S1507=0,0,1)</f>
        <v>0</v>
      </c>
      <c r="U1507" s="87" t="b">
        <f>AND(V1507:X1507)</f>
        <v>0</v>
      </c>
      <c r="V1507" s="87" t="b">
        <f>(Requirements!K1509="Normative")</f>
        <v>1</v>
      </c>
      <c r="W1507" s="87" t="b">
        <f>AND(Requirements!L1509&lt;&gt;"Non-testable",Requirements!L1509&lt;&gt;"Deleted",Requirements!L1509&lt;&gt;"")</f>
        <v>0</v>
      </c>
      <c r="X1507" s="87" t="b">
        <f>(VLOOKUP(Requirements!I1509,Scope[[Role]:[Description]],2,FALSE)="In")</f>
        <v>1</v>
      </c>
      <c r="Y1507" s="87">
        <f>IF(U1507,T1507, 0)</f>
        <v>0</v>
      </c>
    </row>
    <row r="1508" spans="1:25">
      <c r="A1508" s="49" t="str">
        <f>Requirements!A1510</f>
        <v>MS-FSA_R4960</v>
      </c>
      <c r="B1508" s="87"/>
      <c r="C1508" s="87"/>
      <c r="D1508" s="87"/>
      <c r="E1508" s="87"/>
      <c r="F1508" s="87"/>
      <c r="G1508" s="87"/>
      <c r="H1508" s="87"/>
      <c r="I1508" s="87"/>
      <c r="J1508" s="87"/>
      <c r="K1508" s="87"/>
      <c r="L1508" s="87"/>
      <c r="M1508" s="87"/>
      <c r="N1508" s="87"/>
      <c r="O1508" s="87"/>
      <c r="P1508" s="87"/>
      <c r="Q1508" s="87"/>
      <c r="R1508" s="87"/>
      <c r="S1508" s="87">
        <f>SUM(B1508:R1508)</f>
        <v>0</v>
      </c>
      <c r="T1508" s="87">
        <f>IF(S1508=0,0,1)</f>
        <v>0</v>
      </c>
      <c r="U1508" s="87" t="b">
        <f>AND(V1508:X1508)</f>
        <v>0</v>
      </c>
      <c r="V1508" s="87" t="b">
        <f>(Requirements!K1510="Normative")</f>
        <v>0</v>
      </c>
      <c r="W1508" s="87" t="b">
        <f>AND(Requirements!L1510&lt;&gt;"Non-testable",Requirements!L1510&lt;&gt;"Deleted",Requirements!L1510&lt;&gt;"")</f>
        <v>1</v>
      </c>
      <c r="X1508" s="87" t="b">
        <f>(VLOOKUP(Requirements!I1510,Scope[[Role]:[Description]],2,FALSE)="In")</f>
        <v>1</v>
      </c>
      <c r="Y1508" s="87">
        <f>IF(U1508,T1508, 0)</f>
        <v>0</v>
      </c>
    </row>
    <row r="1509" spans="1:25">
      <c r="A1509" s="49" t="str">
        <f>Requirements!A1511</f>
        <v>MS-FSA_R4961</v>
      </c>
      <c r="B1509" s="87"/>
      <c r="C1509" s="87"/>
      <c r="D1509" s="87"/>
      <c r="E1509" s="87"/>
      <c r="F1509" s="87"/>
      <c r="G1509" s="87"/>
      <c r="H1509" s="87"/>
      <c r="I1509" s="87"/>
      <c r="J1509" s="87"/>
      <c r="K1509" s="87"/>
      <c r="L1509" s="87"/>
      <c r="M1509" s="87"/>
      <c r="N1509" s="87"/>
      <c r="O1509" s="87"/>
      <c r="P1509" s="87"/>
      <c r="Q1509" s="87"/>
      <c r="R1509" s="87"/>
      <c r="S1509" s="87">
        <f>SUM(B1509:R1509)</f>
        <v>0</v>
      </c>
      <c r="T1509" s="87">
        <f>IF(S1509=0,0,1)</f>
        <v>0</v>
      </c>
      <c r="U1509" s="87" t="b">
        <f>AND(V1509:X1509)</f>
        <v>0</v>
      </c>
      <c r="V1509" s="87" t="b">
        <f>(Requirements!K1511="Normative")</f>
        <v>0</v>
      </c>
      <c r="W1509" s="87" t="b">
        <f>AND(Requirements!L1511&lt;&gt;"Non-testable",Requirements!L1511&lt;&gt;"Deleted",Requirements!L1511&lt;&gt;"")</f>
        <v>1</v>
      </c>
      <c r="X1509" s="87" t="b">
        <f>(VLOOKUP(Requirements!I1511,Scope[[Role]:[Description]],2,FALSE)="In")</f>
        <v>1</v>
      </c>
      <c r="Y1509" s="87">
        <f>IF(U1509,T1509, 0)</f>
        <v>0</v>
      </c>
    </row>
    <row r="1510" spans="1:25">
      <c r="A1510" s="49" t="str">
        <f>Requirements!A1512</f>
        <v>MS-FSA_R4962</v>
      </c>
      <c r="B1510" s="87"/>
      <c r="C1510" s="87"/>
      <c r="D1510" s="87"/>
      <c r="E1510" s="87"/>
      <c r="F1510" s="87"/>
      <c r="G1510" s="87"/>
      <c r="H1510" s="87"/>
      <c r="I1510" s="87"/>
      <c r="J1510" s="87"/>
      <c r="K1510" s="87"/>
      <c r="L1510" s="87"/>
      <c r="M1510" s="87"/>
      <c r="N1510" s="87"/>
      <c r="O1510" s="87"/>
      <c r="P1510" s="87"/>
      <c r="Q1510" s="87"/>
      <c r="R1510" s="87"/>
      <c r="S1510" s="87">
        <f>SUM(B1510:R1510)</f>
        <v>0</v>
      </c>
      <c r="T1510" s="87">
        <f>IF(S1510=0,0,1)</f>
        <v>0</v>
      </c>
      <c r="U1510" s="87" t="b">
        <f>AND(V1510:X1510)</f>
        <v>0</v>
      </c>
      <c r="V1510" s="87" t="b">
        <f>(Requirements!K1512="Normative")</f>
        <v>0</v>
      </c>
      <c r="W1510" s="87" t="b">
        <f>AND(Requirements!L1512&lt;&gt;"Non-testable",Requirements!L1512&lt;&gt;"Deleted",Requirements!L1512&lt;&gt;"")</f>
        <v>1</v>
      </c>
      <c r="X1510" s="87" t="b">
        <f>(VLOOKUP(Requirements!I1512,Scope[[Role]:[Description]],2,FALSE)="In")</f>
        <v>1</v>
      </c>
      <c r="Y1510" s="87">
        <f>IF(U1510,T1510, 0)</f>
        <v>0</v>
      </c>
    </row>
    <row r="1511" spans="1:25">
      <c r="A1511" s="156" t="str">
        <f>Requirements!A1513</f>
        <v>MS-FSA_R4963</v>
      </c>
      <c r="B1511" s="87"/>
      <c r="C1511" s="87"/>
      <c r="D1511" s="87"/>
      <c r="E1511" s="87"/>
      <c r="F1511" s="87"/>
      <c r="G1511" s="87">
        <v>1</v>
      </c>
      <c r="H1511" s="87"/>
      <c r="I1511" s="87"/>
      <c r="J1511" s="87"/>
      <c r="K1511" s="87"/>
      <c r="L1511" s="87"/>
      <c r="M1511" s="87"/>
      <c r="N1511" s="87"/>
      <c r="O1511" s="87"/>
      <c r="P1511" s="87"/>
      <c r="Q1511" s="87"/>
      <c r="R1511" s="87"/>
      <c r="S1511" s="87">
        <f>SUM(B1511:R1511)</f>
        <v>1</v>
      </c>
      <c r="T1511" s="52">
        <f>IF(S1511=0,0,1)</f>
        <v>1</v>
      </c>
      <c r="U1511" s="52" t="b">
        <f>AND(V1511:X1511)</f>
        <v>1</v>
      </c>
      <c r="V1511" s="87" t="b">
        <f>(Requirements!K1513="Normative")</f>
        <v>1</v>
      </c>
      <c r="W1511" s="87" t="b">
        <f>AND(Requirements!L1513&lt;&gt;"Non-testable",Requirements!L1513&lt;&gt;"Deleted",Requirements!L1513&lt;&gt;"")</f>
        <v>1</v>
      </c>
      <c r="X1511" s="87" t="b">
        <f>(VLOOKUP(Requirements!I1513,Scope[[Role]:[Description]],2,FALSE)="In")</f>
        <v>1</v>
      </c>
      <c r="Y1511" s="87">
        <f>IF(U1511,T1511, 0)</f>
        <v>1</v>
      </c>
    </row>
    <row r="1512" spans="1:25">
      <c r="A1512" s="157" t="str">
        <f>Requirements!A1514</f>
        <v>MS-FSA_R4964</v>
      </c>
      <c r="B1512" s="87"/>
      <c r="C1512" s="87"/>
      <c r="D1512" s="87"/>
      <c r="E1512" s="87"/>
      <c r="F1512" s="87"/>
      <c r="G1512" s="87"/>
      <c r="H1512" s="87"/>
      <c r="I1512" s="87"/>
      <c r="J1512" s="87"/>
      <c r="K1512" s="87"/>
      <c r="L1512" s="87"/>
      <c r="M1512" s="87"/>
      <c r="N1512" s="87"/>
      <c r="O1512" s="87"/>
      <c r="P1512" s="87"/>
      <c r="Q1512" s="87"/>
      <c r="R1512" s="87"/>
      <c r="S1512" s="87">
        <f>SUM(B1512:R1512)</f>
        <v>0</v>
      </c>
      <c r="T1512" s="77">
        <f>IF(S1512=0,0,1)</f>
        <v>0</v>
      </c>
      <c r="U1512" s="77" t="b">
        <f>AND(V1512:X1512)</f>
        <v>1</v>
      </c>
      <c r="V1512" s="87" t="b">
        <f>(Requirements!K1514="Normative")</f>
        <v>1</v>
      </c>
      <c r="W1512" s="87" t="b">
        <f>AND(Requirements!L1514&lt;&gt;"Non-testable",Requirements!L1514&lt;&gt;"Deleted",Requirements!L1514&lt;&gt;"")</f>
        <v>1</v>
      </c>
      <c r="X1512" s="87" t="b">
        <f>(VLOOKUP(Requirements!I1514,Scope[[Role]:[Description]],2,FALSE)="In")</f>
        <v>1</v>
      </c>
      <c r="Y1512" s="87">
        <f>IF(U1512,T1512, 0)</f>
        <v>0</v>
      </c>
    </row>
    <row r="1513" spans="1:25">
      <c r="A1513" s="49" t="str">
        <f>Requirements!A1515</f>
        <v>MS-FSA_R4965</v>
      </c>
      <c r="B1513" s="87"/>
      <c r="C1513" s="87"/>
      <c r="D1513" s="87"/>
      <c r="E1513" s="87"/>
      <c r="F1513" s="87"/>
      <c r="G1513" s="87"/>
      <c r="H1513" s="87"/>
      <c r="I1513" s="87"/>
      <c r="J1513" s="87"/>
      <c r="K1513" s="87"/>
      <c r="L1513" s="87"/>
      <c r="M1513" s="87"/>
      <c r="N1513" s="87"/>
      <c r="O1513" s="87"/>
      <c r="P1513" s="87"/>
      <c r="Q1513" s="87"/>
      <c r="R1513" s="87"/>
      <c r="S1513" s="87">
        <f>SUM(B1513:R1513)</f>
        <v>0</v>
      </c>
      <c r="T1513" s="87">
        <f>IF(S1513=0,0,1)</f>
        <v>0</v>
      </c>
      <c r="U1513" s="87" t="b">
        <f>AND(V1513:X1513)</f>
        <v>0</v>
      </c>
      <c r="V1513" s="87" t="b">
        <f>(Requirements!K1515="Normative")</f>
        <v>1</v>
      </c>
      <c r="W1513" s="87" t="b">
        <f>AND(Requirements!L1515&lt;&gt;"Non-testable",Requirements!L1515&lt;&gt;"Deleted",Requirements!L1515&lt;&gt;"")</f>
        <v>0</v>
      </c>
      <c r="X1513" s="87" t="b">
        <f>(VLOOKUP(Requirements!I1515,Scope[[Role]:[Description]],2,FALSE)="In")</f>
        <v>1</v>
      </c>
      <c r="Y1513" s="87">
        <f>IF(U1513,T1513, 0)</f>
        <v>0</v>
      </c>
    </row>
    <row r="1514" spans="1:25">
      <c r="A1514" s="49" t="str">
        <f>Requirements!A1516</f>
        <v>MS-FSA_R4966</v>
      </c>
      <c r="B1514" s="87"/>
      <c r="C1514" s="87"/>
      <c r="D1514" s="87"/>
      <c r="E1514" s="87"/>
      <c r="F1514" s="87"/>
      <c r="G1514" s="87"/>
      <c r="H1514" s="87"/>
      <c r="I1514" s="87"/>
      <c r="J1514" s="87"/>
      <c r="K1514" s="87"/>
      <c r="L1514" s="87"/>
      <c r="M1514" s="87"/>
      <c r="N1514" s="87"/>
      <c r="O1514" s="87"/>
      <c r="P1514" s="87"/>
      <c r="Q1514" s="87"/>
      <c r="R1514" s="87"/>
      <c r="S1514" s="87">
        <f>SUM(B1514:R1514)</f>
        <v>0</v>
      </c>
      <c r="T1514" s="87">
        <f>IF(S1514=0,0,1)</f>
        <v>0</v>
      </c>
      <c r="U1514" s="87" t="b">
        <f>AND(V1514:X1514)</f>
        <v>0</v>
      </c>
      <c r="V1514" s="87" t="b">
        <f>(Requirements!K1516="Normative")</f>
        <v>1</v>
      </c>
      <c r="W1514" s="87" t="b">
        <f>AND(Requirements!L1516&lt;&gt;"Non-testable",Requirements!L1516&lt;&gt;"Deleted",Requirements!L1516&lt;&gt;"")</f>
        <v>0</v>
      </c>
      <c r="X1514" s="87" t="b">
        <f>(VLOOKUP(Requirements!I1516,Scope[[Role]:[Description]],2,FALSE)="In")</f>
        <v>1</v>
      </c>
      <c r="Y1514" s="87">
        <f>IF(U1514,T1514, 0)</f>
        <v>0</v>
      </c>
    </row>
    <row r="1515" spans="1:25">
      <c r="A1515" s="49" t="str">
        <f>Requirements!A1517</f>
        <v>MS-FSA_R4967</v>
      </c>
      <c r="B1515" s="87"/>
      <c r="C1515" s="87"/>
      <c r="D1515" s="87"/>
      <c r="E1515" s="87"/>
      <c r="F1515" s="87"/>
      <c r="G1515" s="87"/>
      <c r="H1515" s="87"/>
      <c r="I1515" s="87"/>
      <c r="J1515" s="87"/>
      <c r="K1515" s="87"/>
      <c r="L1515" s="87"/>
      <c r="M1515" s="87"/>
      <c r="N1515" s="87"/>
      <c r="O1515" s="87"/>
      <c r="P1515" s="87"/>
      <c r="Q1515" s="87"/>
      <c r="R1515" s="87"/>
      <c r="S1515" s="87">
        <f>SUM(B1515:R1515)</f>
        <v>0</v>
      </c>
      <c r="T1515" s="87">
        <f>IF(S1515=0,0,1)</f>
        <v>0</v>
      </c>
      <c r="U1515" s="87" t="b">
        <f>AND(V1515:X1515)</f>
        <v>0</v>
      </c>
      <c r="V1515" s="87" t="b">
        <f>(Requirements!K1517="Normative")</f>
        <v>1</v>
      </c>
      <c r="W1515" s="87" t="b">
        <f>AND(Requirements!L1517&lt;&gt;"Non-testable",Requirements!L1517&lt;&gt;"Deleted",Requirements!L1517&lt;&gt;"")</f>
        <v>0</v>
      </c>
      <c r="X1515" s="87" t="b">
        <f>(VLOOKUP(Requirements!I1517,Scope[[Role]:[Description]],2,FALSE)="In")</f>
        <v>1</v>
      </c>
      <c r="Y1515" s="87">
        <f>IF(U1515,T1515, 0)</f>
        <v>0</v>
      </c>
    </row>
    <row r="1516" spans="1:25">
      <c r="A1516" s="49" t="str">
        <f>Requirements!A1518</f>
        <v>MS-FSA_R4968</v>
      </c>
      <c r="B1516" s="87"/>
      <c r="C1516" s="87"/>
      <c r="D1516" s="87"/>
      <c r="E1516" s="87"/>
      <c r="F1516" s="87"/>
      <c r="G1516" s="87"/>
      <c r="H1516" s="87"/>
      <c r="I1516" s="87"/>
      <c r="J1516" s="87"/>
      <c r="K1516" s="87"/>
      <c r="L1516" s="87"/>
      <c r="M1516" s="87"/>
      <c r="N1516" s="87"/>
      <c r="O1516" s="87"/>
      <c r="P1516" s="87"/>
      <c r="Q1516" s="87"/>
      <c r="R1516" s="87"/>
      <c r="S1516" s="87">
        <f>SUM(B1516:R1516)</f>
        <v>0</v>
      </c>
      <c r="T1516" s="87">
        <f>IF(S1516=0,0,1)</f>
        <v>0</v>
      </c>
      <c r="U1516" s="87" t="b">
        <f>AND(V1516:X1516)</f>
        <v>0</v>
      </c>
      <c r="V1516" s="87" t="b">
        <f>(Requirements!K1518="Normative")</f>
        <v>1</v>
      </c>
      <c r="W1516" s="87" t="b">
        <f>AND(Requirements!L1518&lt;&gt;"Non-testable",Requirements!L1518&lt;&gt;"Deleted",Requirements!L1518&lt;&gt;"")</f>
        <v>0</v>
      </c>
      <c r="X1516" s="87" t="b">
        <f>(VLOOKUP(Requirements!I1518,Scope[[Role]:[Description]],2,FALSE)="In")</f>
        <v>1</v>
      </c>
      <c r="Y1516" s="87">
        <f>IF(U1516,T1516, 0)</f>
        <v>0</v>
      </c>
    </row>
    <row r="1517" spans="1:25">
      <c r="A1517" s="49" t="str">
        <f>Requirements!A1519</f>
        <v>MS-FSA_R4969</v>
      </c>
      <c r="B1517" s="87"/>
      <c r="C1517" s="87"/>
      <c r="D1517" s="87"/>
      <c r="E1517" s="87"/>
      <c r="F1517" s="87"/>
      <c r="G1517" s="87"/>
      <c r="H1517" s="87"/>
      <c r="I1517" s="87"/>
      <c r="J1517" s="87"/>
      <c r="K1517" s="87"/>
      <c r="L1517" s="87"/>
      <c r="M1517" s="87"/>
      <c r="N1517" s="87"/>
      <c r="O1517" s="87"/>
      <c r="P1517" s="87"/>
      <c r="Q1517" s="87"/>
      <c r="R1517" s="87"/>
      <c r="S1517" s="87">
        <f>SUM(B1517:R1517)</f>
        <v>0</v>
      </c>
      <c r="T1517" s="87">
        <f>IF(S1517=0,0,1)</f>
        <v>0</v>
      </c>
      <c r="U1517" s="87" t="b">
        <f>AND(V1517:X1517)</f>
        <v>0</v>
      </c>
      <c r="V1517" s="87" t="b">
        <f>(Requirements!K1519="Normative")</f>
        <v>1</v>
      </c>
      <c r="W1517" s="87" t="b">
        <f>AND(Requirements!L1519&lt;&gt;"Non-testable",Requirements!L1519&lt;&gt;"Deleted",Requirements!L1519&lt;&gt;"")</f>
        <v>0</v>
      </c>
      <c r="X1517" s="87" t="b">
        <f>(VLOOKUP(Requirements!I1519,Scope[[Role]:[Description]],2,FALSE)="In")</f>
        <v>1</v>
      </c>
      <c r="Y1517" s="87">
        <f>IF(U1517,T1517, 0)</f>
        <v>0</v>
      </c>
    </row>
    <row r="1518" spans="1:25">
      <c r="A1518" s="49" t="str">
        <f>Requirements!A1520</f>
        <v>MS-FSA_R4970</v>
      </c>
      <c r="B1518" s="87"/>
      <c r="C1518" s="87"/>
      <c r="D1518" s="87"/>
      <c r="E1518" s="87"/>
      <c r="F1518" s="87"/>
      <c r="G1518" s="87"/>
      <c r="H1518" s="87"/>
      <c r="I1518" s="87"/>
      <c r="J1518" s="87"/>
      <c r="K1518" s="87"/>
      <c r="L1518" s="87"/>
      <c r="M1518" s="87"/>
      <c r="N1518" s="87"/>
      <c r="O1518" s="87"/>
      <c r="P1518" s="87"/>
      <c r="Q1518" s="87"/>
      <c r="R1518" s="87"/>
      <c r="S1518" s="87">
        <f>SUM(B1518:R1518)</f>
        <v>0</v>
      </c>
      <c r="T1518" s="87">
        <f>IF(S1518=0,0,1)</f>
        <v>0</v>
      </c>
      <c r="U1518" s="87" t="b">
        <f>AND(V1518:X1518)</f>
        <v>0</v>
      </c>
      <c r="V1518" s="87" t="b">
        <f>(Requirements!K1520="Normative")</f>
        <v>1</v>
      </c>
      <c r="W1518" s="87" t="b">
        <f>AND(Requirements!L1520&lt;&gt;"Non-testable",Requirements!L1520&lt;&gt;"Deleted",Requirements!L1520&lt;&gt;"")</f>
        <v>0</v>
      </c>
      <c r="X1518" s="87" t="b">
        <f>(VLOOKUP(Requirements!I1520,Scope[[Role]:[Description]],2,FALSE)="In")</f>
        <v>1</v>
      </c>
      <c r="Y1518" s="87">
        <f>IF(U1518,T1518, 0)</f>
        <v>0</v>
      </c>
    </row>
    <row r="1519" spans="1:25">
      <c r="A1519" s="49" t="str">
        <f>Requirements!A1521</f>
        <v>MS-FSA_R4971</v>
      </c>
      <c r="B1519" s="87"/>
      <c r="C1519" s="87"/>
      <c r="D1519" s="87"/>
      <c r="E1519" s="87"/>
      <c r="F1519" s="87"/>
      <c r="G1519" s="87"/>
      <c r="H1519" s="87"/>
      <c r="I1519" s="87"/>
      <c r="J1519" s="87"/>
      <c r="K1519" s="87"/>
      <c r="L1519" s="87"/>
      <c r="M1519" s="87"/>
      <c r="N1519" s="87"/>
      <c r="O1519" s="87"/>
      <c r="P1519" s="87"/>
      <c r="Q1519" s="87"/>
      <c r="R1519" s="87"/>
      <c r="S1519" s="87">
        <f>SUM(B1519:R1519)</f>
        <v>0</v>
      </c>
      <c r="T1519" s="87">
        <f>IF(S1519=0,0,1)</f>
        <v>0</v>
      </c>
      <c r="U1519" s="87" t="b">
        <f>AND(V1519:X1519)</f>
        <v>0</v>
      </c>
      <c r="V1519" s="87" t="b">
        <f>(Requirements!K1521="Normative")</f>
        <v>1</v>
      </c>
      <c r="W1519" s="87" t="b">
        <f>AND(Requirements!L1521&lt;&gt;"Non-testable",Requirements!L1521&lt;&gt;"Deleted",Requirements!L1521&lt;&gt;"")</f>
        <v>0</v>
      </c>
      <c r="X1519" s="87" t="b">
        <f>(VLOOKUP(Requirements!I1521,Scope[[Role]:[Description]],2,FALSE)="In")</f>
        <v>1</v>
      </c>
      <c r="Y1519" s="87">
        <f>IF(U1519,T1519, 0)</f>
        <v>0</v>
      </c>
    </row>
    <row r="1520" spans="1:25">
      <c r="A1520" s="49" t="str">
        <f>Requirements!A1522</f>
        <v>MS-FSA_R4972</v>
      </c>
      <c r="B1520" s="87"/>
      <c r="C1520" s="87"/>
      <c r="D1520" s="87"/>
      <c r="E1520" s="87"/>
      <c r="F1520" s="87"/>
      <c r="G1520" s="87"/>
      <c r="H1520" s="87"/>
      <c r="I1520" s="87"/>
      <c r="J1520" s="87"/>
      <c r="K1520" s="87"/>
      <c r="L1520" s="87"/>
      <c r="M1520" s="87"/>
      <c r="N1520" s="87"/>
      <c r="O1520" s="87"/>
      <c r="P1520" s="87"/>
      <c r="Q1520" s="87"/>
      <c r="R1520" s="87"/>
      <c r="S1520" s="87">
        <f>SUM(B1520:R1520)</f>
        <v>0</v>
      </c>
      <c r="T1520" s="87">
        <f>IF(S1520=0,0,1)</f>
        <v>0</v>
      </c>
      <c r="U1520" s="87" t="b">
        <f>AND(V1520:X1520)</f>
        <v>0</v>
      </c>
      <c r="V1520" s="87" t="b">
        <f>(Requirements!K1522="Normative")</f>
        <v>1</v>
      </c>
      <c r="W1520" s="87" t="b">
        <f>AND(Requirements!L1522&lt;&gt;"Non-testable",Requirements!L1522&lt;&gt;"Deleted",Requirements!L1522&lt;&gt;"")</f>
        <v>0</v>
      </c>
      <c r="X1520" s="87" t="b">
        <f>(VLOOKUP(Requirements!I1522,Scope[[Role]:[Description]],2,FALSE)="In")</f>
        <v>1</v>
      </c>
      <c r="Y1520" s="87">
        <f>IF(U1520,T1520, 0)</f>
        <v>0</v>
      </c>
    </row>
    <row r="1521" spans="1:60">
      <c r="A1521" s="49" t="str">
        <f>Requirements!A1523</f>
        <v>MS-FSA_R4973</v>
      </c>
      <c r="B1521" s="87"/>
      <c r="C1521" s="87"/>
      <c r="D1521" s="87"/>
      <c r="E1521" s="87"/>
      <c r="F1521" s="87"/>
      <c r="G1521" s="87"/>
      <c r="H1521" s="87"/>
      <c r="I1521" s="87"/>
      <c r="J1521" s="87"/>
      <c r="K1521" s="87"/>
      <c r="L1521" s="87"/>
      <c r="M1521" s="87"/>
      <c r="N1521" s="87"/>
      <c r="O1521" s="87"/>
      <c r="P1521" s="87"/>
      <c r="Q1521" s="87"/>
      <c r="R1521" s="87"/>
      <c r="S1521" s="87">
        <f>SUM(B1521:R1521)</f>
        <v>0</v>
      </c>
      <c r="T1521" s="87">
        <f>IF(S1521=0,0,1)</f>
        <v>0</v>
      </c>
      <c r="U1521" s="87" t="b">
        <f>AND(V1521:X1521)</f>
        <v>0</v>
      </c>
      <c r="V1521" s="87" t="b">
        <f>(Requirements!K1523="Normative")</f>
        <v>1</v>
      </c>
      <c r="W1521" s="87" t="b">
        <f>AND(Requirements!L1523&lt;&gt;"Non-testable",Requirements!L1523&lt;&gt;"Deleted",Requirements!L1523&lt;&gt;"")</f>
        <v>0</v>
      </c>
      <c r="X1521" s="87" t="b">
        <f>(VLOOKUP(Requirements!I1523,Scope[[Role]:[Description]],2,FALSE)="In")</f>
        <v>1</v>
      </c>
      <c r="Y1521" s="87">
        <f>IF(U1521,T1521, 0)</f>
        <v>0</v>
      </c>
    </row>
    <row r="1522" spans="1:60">
      <c r="A1522" s="49" t="str">
        <f>Requirements!A1524</f>
        <v>MS-FSA_R4974</v>
      </c>
      <c r="B1522" s="87"/>
      <c r="C1522" s="87"/>
      <c r="D1522" s="87"/>
      <c r="E1522" s="87"/>
      <c r="F1522" s="87"/>
      <c r="G1522" s="87"/>
      <c r="H1522" s="87"/>
      <c r="I1522" s="87"/>
      <c r="J1522" s="87"/>
      <c r="K1522" s="87"/>
      <c r="L1522" s="87"/>
      <c r="M1522" s="87"/>
      <c r="N1522" s="87"/>
      <c r="O1522" s="87"/>
      <c r="P1522" s="87"/>
      <c r="Q1522" s="87"/>
      <c r="R1522" s="87"/>
      <c r="S1522" s="87">
        <f>SUM(B1522:R1522)</f>
        <v>0</v>
      </c>
      <c r="T1522" s="87">
        <f>IF(S1522=0,0,1)</f>
        <v>0</v>
      </c>
      <c r="U1522" s="87" t="b">
        <f>AND(V1522:X1522)</f>
        <v>0</v>
      </c>
      <c r="V1522" s="87" t="b">
        <f>(Requirements!K1524="Normative")</f>
        <v>1</v>
      </c>
      <c r="W1522" s="87" t="b">
        <f>AND(Requirements!L1524&lt;&gt;"Non-testable",Requirements!L1524&lt;&gt;"Deleted",Requirements!L1524&lt;&gt;"")</f>
        <v>0</v>
      </c>
      <c r="X1522" s="87" t="b">
        <f>(VLOOKUP(Requirements!I1524,Scope[[Role]:[Description]],2,FALSE)="In")</f>
        <v>1</v>
      </c>
      <c r="Y1522" s="87">
        <f>IF(U1522,T1522, 0)</f>
        <v>0</v>
      </c>
    </row>
    <row r="1523" spans="1:60">
      <c r="A1523" s="49" t="str">
        <f>Requirements!A1525</f>
        <v>MS-FSA_R4975</v>
      </c>
      <c r="B1523" s="87"/>
      <c r="C1523" s="87"/>
      <c r="D1523" s="87"/>
      <c r="E1523" s="87"/>
      <c r="F1523" s="87"/>
      <c r="G1523" s="87"/>
      <c r="H1523" s="87"/>
      <c r="I1523" s="87"/>
      <c r="J1523" s="87"/>
      <c r="K1523" s="87"/>
      <c r="L1523" s="87"/>
      <c r="M1523" s="87"/>
      <c r="N1523" s="87"/>
      <c r="O1523" s="87"/>
      <c r="P1523" s="87"/>
      <c r="Q1523" s="87"/>
      <c r="R1523" s="87"/>
      <c r="S1523" s="87">
        <f>SUM(B1523:R1523)</f>
        <v>0</v>
      </c>
      <c r="T1523" s="87">
        <f>IF(S1523=0,0,1)</f>
        <v>0</v>
      </c>
      <c r="U1523" s="87" t="b">
        <f>AND(V1523:X1523)</f>
        <v>0</v>
      </c>
      <c r="V1523" s="87" t="b">
        <f>(Requirements!K1525="Normative")</f>
        <v>1</v>
      </c>
      <c r="W1523" s="87" t="b">
        <f>AND(Requirements!L1525&lt;&gt;"Non-testable",Requirements!L1525&lt;&gt;"Deleted",Requirements!L1525&lt;&gt;"")</f>
        <v>0</v>
      </c>
      <c r="X1523" s="87" t="b">
        <f>(VLOOKUP(Requirements!I1525,Scope[[Role]:[Description]],2,FALSE)="In")</f>
        <v>1</v>
      </c>
      <c r="Y1523" s="87">
        <f>IF(U1523,T1523, 0)</f>
        <v>0</v>
      </c>
    </row>
    <row r="1524" spans="1:60">
      <c r="A1524" s="49" t="str">
        <f>Requirements!A1526</f>
        <v>MS-FSA_R4976</v>
      </c>
      <c r="B1524" s="87"/>
      <c r="C1524" s="87"/>
      <c r="D1524" s="87"/>
      <c r="E1524" s="87"/>
      <c r="F1524" s="87"/>
      <c r="G1524" s="87"/>
      <c r="H1524" s="87"/>
      <c r="I1524" s="87"/>
      <c r="J1524" s="87"/>
      <c r="K1524" s="87"/>
      <c r="L1524" s="87"/>
      <c r="M1524" s="87"/>
      <c r="N1524" s="87"/>
      <c r="O1524" s="87"/>
      <c r="P1524" s="87"/>
      <c r="Q1524" s="87"/>
      <c r="R1524" s="87"/>
      <c r="S1524" s="87">
        <f>SUM(B1524:R1524)</f>
        <v>0</v>
      </c>
      <c r="T1524" s="87">
        <f>IF(S1524=0,0,1)</f>
        <v>0</v>
      </c>
      <c r="U1524" s="87" t="b">
        <f>AND(V1524:X1524)</f>
        <v>0</v>
      </c>
      <c r="V1524" s="87" t="b">
        <f>(Requirements!K1526="Normative")</f>
        <v>1</v>
      </c>
      <c r="W1524" s="87" t="b">
        <f>AND(Requirements!L1526&lt;&gt;"Non-testable",Requirements!L1526&lt;&gt;"Deleted",Requirements!L1526&lt;&gt;"")</f>
        <v>0</v>
      </c>
      <c r="X1524" s="87" t="b">
        <f>(VLOOKUP(Requirements!I1526,Scope[[Role]:[Description]],2,FALSE)="In")</f>
        <v>1</v>
      </c>
      <c r="Y1524" s="87">
        <f>IF(U1524,T1524, 0)</f>
        <v>0</v>
      </c>
    </row>
    <row r="1525" spans="1:60">
      <c r="A1525" s="49" t="str">
        <f>Requirements!A1527</f>
        <v>MS-FSA_R4977</v>
      </c>
      <c r="B1525" s="87"/>
      <c r="C1525" s="87"/>
      <c r="D1525" s="87"/>
      <c r="E1525" s="87"/>
      <c r="F1525" s="87"/>
      <c r="G1525" s="87"/>
      <c r="H1525" s="87"/>
      <c r="I1525" s="87"/>
      <c r="J1525" s="87"/>
      <c r="K1525" s="87"/>
      <c r="L1525" s="87"/>
      <c r="M1525" s="87"/>
      <c r="N1525" s="87"/>
      <c r="O1525" s="87"/>
      <c r="P1525" s="87"/>
      <c r="Q1525" s="87"/>
      <c r="R1525" s="87"/>
      <c r="S1525" s="87">
        <f>SUM(B1525:R1525)</f>
        <v>0</v>
      </c>
      <c r="T1525" s="87">
        <f>IF(S1525=0,0,1)</f>
        <v>0</v>
      </c>
      <c r="U1525" s="87" t="b">
        <f>AND(V1525:X1525)</f>
        <v>0</v>
      </c>
      <c r="V1525" s="87" t="b">
        <f>(Requirements!K1527="Normative")</f>
        <v>1</v>
      </c>
      <c r="W1525" s="87" t="b">
        <f>AND(Requirements!L1527&lt;&gt;"Non-testable",Requirements!L1527&lt;&gt;"Deleted",Requirements!L1527&lt;&gt;"")</f>
        <v>0</v>
      </c>
      <c r="X1525" s="87" t="b">
        <f>(VLOOKUP(Requirements!I1527,Scope[[Role]:[Description]],2,FALSE)="In")</f>
        <v>1</v>
      </c>
      <c r="Y1525" s="87">
        <f>IF(U1525,T1525, 0)</f>
        <v>0</v>
      </c>
    </row>
    <row r="1526" spans="1:60">
      <c r="A1526" s="49" t="str">
        <f>Requirements!A1528</f>
        <v>MS-FSA_R4978</v>
      </c>
      <c r="B1526" s="87"/>
      <c r="C1526" s="87"/>
      <c r="D1526" s="87"/>
      <c r="E1526" s="87"/>
      <c r="F1526" s="87"/>
      <c r="G1526" s="87"/>
      <c r="H1526" s="87"/>
      <c r="I1526" s="87"/>
      <c r="J1526" s="87"/>
      <c r="K1526" s="87"/>
      <c r="L1526" s="87"/>
      <c r="M1526" s="87"/>
      <c r="N1526" s="87"/>
      <c r="O1526" s="87"/>
      <c r="P1526" s="87"/>
      <c r="Q1526" s="87"/>
      <c r="R1526" s="87"/>
      <c r="S1526" s="87">
        <f>SUM(B1526:R1526)</f>
        <v>0</v>
      </c>
      <c r="T1526" s="87">
        <f>IF(S1526=0,0,1)</f>
        <v>0</v>
      </c>
      <c r="U1526" s="87" t="b">
        <f>AND(V1526:X1526)</f>
        <v>0</v>
      </c>
      <c r="V1526" s="87" t="b">
        <f>(Requirements!K1528="Normative")</f>
        <v>1</v>
      </c>
      <c r="W1526" s="87" t="b">
        <f>AND(Requirements!L1528&lt;&gt;"Non-testable",Requirements!L1528&lt;&gt;"Deleted",Requirements!L1528&lt;&gt;"")</f>
        <v>0</v>
      </c>
      <c r="X1526" s="87" t="b">
        <f>(VLOOKUP(Requirements!I1528,Scope[[Role]:[Description]],2,FALSE)="In")</f>
        <v>1</v>
      </c>
      <c r="Y1526" s="87">
        <f>IF(U1526,T1526, 0)</f>
        <v>0</v>
      </c>
    </row>
    <row r="1527" spans="1:60">
      <c r="A1527" s="49" t="str">
        <f>Requirements!A1529</f>
        <v>MS-FSA_R4979</v>
      </c>
      <c r="B1527" s="87"/>
      <c r="C1527" s="87"/>
      <c r="D1527" s="87"/>
      <c r="E1527" s="87"/>
      <c r="F1527" s="87"/>
      <c r="G1527" s="87"/>
      <c r="H1527" s="87"/>
      <c r="I1527" s="87"/>
      <c r="J1527" s="87"/>
      <c r="K1527" s="87"/>
      <c r="L1527" s="87"/>
      <c r="M1527" s="87"/>
      <c r="N1527" s="87"/>
      <c r="O1527" s="87"/>
      <c r="P1527" s="87"/>
      <c r="Q1527" s="87"/>
      <c r="R1527" s="87"/>
      <c r="S1527" s="87">
        <f>SUM(B1527:R1527)</f>
        <v>0</v>
      </c>
      <c r="T1527" s="87">
        <f>IF(S1527=0,0,1)</f>
        <v>0</v>
      </c>
      <c r="U1527" s="87" t="b">
        <f>AND(V1527:X1527)</f>
        <v>0</v>
      </c>
      <c r="V1527" s="87" t="b">
        <f>(Requirements!K1529="Normative")</f>
        <v>1</v>
      </c>
      <c r="W1527" s="87" t="b">
        <f>AND(Requirements!L1529&lt;&gt;"Non-testable",Requirements!L1529&lt;&gt;"Deleted",Requirements!L1529&lt;&gt;"")</f>
        <v>0</v>
      </c>
      <c r="X1527" s="87" t="b">
        <f>(VLOOKUP(Requirements!I1529,Scope[[Role]:[Description]],2,FALSE)="In")</f>
        <v>1</v>
      </c>
      <c r="Y1527" s="87">
        <f>IF(U1527,T1527, 0)</f>
        <v>0</v>
      </c>
    </row>
    <row r="1528" spans="1:60">
      <c r="A1528" s="49" t="str">
        <f>Requirements!A1530</f>
        <v>MS-FSA_R4980</v>
      </c>
      <c r="B1528" s="87"/>
      <c r="C1528" s="87"/>
      <c r="D1528" s="87"/>
      <c r="E1528" s="87"/>
      <c r="F1528" s="87"/>
      <c r="G1528" s="87"/>
      <c r="H1528" s="87"/>
      <c r="I1528" s="87"/>
      <c r="J1528" s="87"/>
      <c r="K1528" s="87"/>
      <c r="L1528" s="87"/>
      <c r="M1528" s="87"/>
      <c r="N1528" s="87"/>
      <c r="O1528" s="87"/>
      <c r="P1528" s="87"/>
      <c r="Q1528" s="87"/>
      <c r="R1528" s="87"/>
      <c r="S1528" s="87">
        <f>SUM(B1528:R1528)</f>
        <v>0</v>
      </c>
      <c r="T1528" s="87">
        <f>IF(S1528=0,0,1)</f>
        <v>0</v>
      </c>
      <c r="U1528" s="87" t="b">
        <f>AND(V1528:X1528)</f>
        <v>0</v>
      </c>
      <c r="V1528" s="87" t="b">
        <f>(Requirements!K1530="Normative")</f>
        <v>0</v>
      </c>
      <c r="W1528" s="87" t="b">
        <f>AND(Requirements!L1530&lt;&gt;"Non-testable",Requirements!L1530&lt;&gt;"Deleted",Requirements!L1530&lt;&gt;"")</f>
        <v>1</v>
      </c>
      <c r="X1528" s="87" t="b">
        <f>(VLOOKUP(Requirements!I1530,Scope[[Role]:[Description]],2,FALSE)="In")</f>
        <v>1</v>
      </c>
      <c r="Y1528" s="87">
        <f>IF(U1528,T1528, 0)</f>
        <v>0</v>
      </c>
    </row>
    <row r="1529" spans="1:60">
      <c r="A1529" s="49" t="str">
        <f>Requirements!A1531</f>
        <v>MS-FSA_R4981</v>
      </c>
      <c r="B1529" s="87"/>
      <c r="C1529" s="87"/>
      <c r="D1529" s="87"/>
      <c r="E1529" s="87"/>
      <c r="F1529" s="87"/>
      <c r="G1529" s="87"/>
      <c r="H1529" s="87"/>
      <c r="I1529" s="87"/>
      <c r="J1529" s="87"/>
      <c r="K1529" s="87"/>
      <c r="L1529" s="87"/>
      <c r="M1529" s="87"/>
      <c r="N1529" s="87"/>
      <c r="O1529" s="87"/>
      <c r="P1529" s="87"/>
      <c r="Q1529" s="87"/>
      <c r="R1529" s="87"/>
      <c r="S1529" s="87">
        <f>SUM(B1529:R1529)</f>
        <v>0</v>
      </c>
      <c r="T1529" s="87">
        <f>IF(S1529=0,0,1)</f>
        <v>0</v>
      </c>
      <c r="U1529" s="87" t="b">
        <f>AND(V1529:X1529)</f>
        <v>0</v>
      </c>
      <c r="V1529" s="87" t="b">
        <f>(Requirements!K1531="Normative")</f>
        <v>0</v>
      </c>
      <c r="W1529" s="87" t="b">
        <f>AND(Requirements!L1531&lt;&gt;"Non-testable",Requirements!L1531&lt;&gt;"Deleted",Requirements!L1531&lt;&gt;"")</f>
        <v>1</v>
      </c>
      <c r="X1529" s="87" t="b">
        <f>(VLOOKUP(Requirements!I1531,Scope[[Role]:[Description]],2,FALSE)="In")</f>
        <v>1</v>
      </c>
      <c r="Y1529" s="87">
        <f>IF(U1529,T1529, 0)</f>
        <v>0</v>
      </c>
    </row>
    <row r="1530" spans="1:60">
      <c r="A1530" s="49" t="str">
        <f>Requirements!A1532</f>
        <v>MS-FSA_R4982</v>
      </c>
      <c r="B1530" s="87"/>
      <c r="C1530" s="87"/>
      <c r="D1530" s="87"/>
      <c r="E1530" s="87"/>
      <c r="F1530" s="87"/>
      <c r="G1530" s="87"/>
      <c r="H1530" s="87"/>
      <c r="I1530" s="87"/>
      <c r="J1530" s="87"/>
      <c r="K1530" s="87"/>
      <c r="L1530" s="87"/>
      <c r="M1530" s="87"/>
      <c r="N1530" s="87"/>
      <c r="O1530" s="87"/>
      <c r="P1530" s="87"/>
      <c r="Q1530" s="87"/>
      <c r="R1530" s="87"/>
      <c r="S1530" s="87">
        <f>SUM(B1530:R1530)</f>
        <v>0</v>
      </c>
      <c r="T1530" s="87">
        <f>IF(S1530=0,0,1)</f>
        <v>0</v>
      </c>
      <c r="U1530" s="87" t="b">
        <f>AND(V1530:X1530)</f>
        <v>0</v>
      </c>
      <c r="V1530" s="87" t="b">
        <f>(Requirements!K1532="Normative")</f>
        <v>0</v>
      </c>
      <c r="W1530" s="87" t="b">
        <f>AND(Requirements!L1532&lt;&gt;"Non-testable",Requirements!L1532&lt;&gt;"Deleted",Requirements!L1532&lt;&gt;"")</f>
        <v>1</v>
      </c>
      <c r="X1530" s="87" t="b">
        <f>(VLOOKUP(Requirements!I1532,Scope[[Role]:[Description]],2,FALSE)="In")</f>
        <v>1</v>
      </c>
      <c r="Y1530" s="87">
        <f>IF(U1530,T1530, 0)</f>
        <v>0</v>
      </c>
    </row>
    <row r="1531" spans="1:60">
      <c r="A1531" s="156" t="str">
        <f>Requirements!A1533</f>
        <v>MS-FSA_R4983</v>
      </c>
      <c r="B1531" s="87"/>
      <c r="C1531" s="87"/>
      <c r="D1531" s="87"/>
      <c r="E1531" s="87"/>
      <c r="F1531" s="87"/>
      <c r="G1531" s="87">
        <v>1</v>
      </c>
      <c r="H1531" s="87"/>
      <c r="I1531" s="87"/>
      <c r="J1531" s="87"/>
      <c r="K1531" s="87"/>
      <c r="L1531" s="87"/>
      <c r="M1531" s="87"/>
      <c r="N1531" s="87"/>
      <c r="O1531" s="87"/>
      <c r="P1531" s="87"/>
      <c r="Q1531" s="87"/>
      <c r="R1531" s="87"/>
      <c r="S1531" s="87">
        <f>SUM(B1531:R1531)</f>
        <v>1</v>
      </c>
      <c r="T1531" s="52">
        <f>IF(S1531=0,0,1)</f>
        <v>1</v>
      </c>
      <c r="U1531" s="52" t="b">
        <f>AND(V1531:X1531)</f>
        <v>1</v>
      </c>
      <c r="V1531" s="87" t="b">
        <f>(Requirements!K1533="Normative")</f>
        <v>1</v>
      </c>
      <c r="W1531" s="87" t="b">
        <f>AND(Requirements!L1533&lt;&gt;"Non-testable",Requirements!L1533&lt;&gt;"Deleted",Requirements!L1533&lt;&gt;"")</f>
        <v>1</v>
      </c>
      <c r="X1531" s="87" t="b">
        <f>(VLOOKUP(Requirements!I1533,Scope[[Role]:[Description]],2,FALSE)="In")</f>
        <v>1</v>
      </c>
      <c r="Y1531" s="87">
        <f>IF(U1531,T1531, 0)</f>
        <v>1</v>
      </c>
    </row>
    <row r="1532" spans="1:60">
      <c r="A1532" s="157" t="str">
        <f>Requirements!A1534</f>
        <v>MS-FSA_R4984</v>
      </c>
      <c r="B1532" s="87"/>
      <c r="C1532" s="87"/>
      <c r="D1532" s="87"/>
      <c r="E1532" s="87"/>
      <c r="F1532" s="87"/>
      <c r="G1532" s="87"/>
      <c r="H1532" s="87"/>
      <c r="I1532" s="87"/>
      <c r="J1532" s="87"/>
      <c r="K1532" s="87"/>
      <c r="L1532" s="87"/>
      <c r="M1532" s="87"/>
      <c r="N1532" s="87"/>
      <c r="O1532" s="87"/>
      <c r="P1532" s="87"/>
      <c r="Q1532" s="87"/>
      <c r="R1532" s="87"/>
      <c r="S1532" s="87">
        <f>SUM(B1532:R1532)</f>
        <v>0</v>
      </c>
      <c r="T1532" s="77">
        <f>IF(S1532=0,0,1)</f>
        <v>0</v>
      </c>
      <c r="U1532" s="77" t="b">
        <f>AND(V1532:X1532)</f>
        <v>1</v>
      </c>
      <c r="V1532" s="87" t="b">
        <f>(Requirements!K1534="Normative")</f>
        <v>1</v>
      </c>
      <c r="W1532" s="87" t="b">
        <f>AND(Requirements!L1534&lt;&gt;"Non-testable",Requirements!L1534&lt;&gt;"Deleted",Requirements!L1534&lt;&gt;"")</f>
        <v>1</v>
      </c>
      <c r="X1532" s="87" t="b">
        <f>(VLOOKUP(Requirements!I1534,Scope[[Role]:[Description]],2,FALSE)="In")</f>
        <v>1</v>
      </c>
      <c r="Y1532" s="87">
        <f>IF(U1532,T1532, 0)</f>
        <v>0</v>
      </c>
    </row>
    <row r="1533" spans="1:60">
      <c r="A1533" s="49" t="str">
        <f>Requirements!A1535</f>
        <v>MS-FSA_R4985</v>
      </c>
      <c r="B1533" s="87"/>
      <c r="C1533" s="87"/>
      <c r="D1533" s="87"/>
      <c r="E1533" s="87"/>
      <c r="F1533" s="87"/>
      <c r="G1533" s="87"/>
      <c r="H1533" s="87"/>
      <c r="I1533" s="87"/>
      <c r="J1533" s="87"/>
      <c r="K1533" s="87"/>
      <c r="L1533" s="87"/>
      <c r="M1533" s="87"/>
      <c r="N1533" s="87"/>
      <c r="O1533" s="87"/>
      <c r="P1533" s="87"/>
      <c r="Q1533" s="87"/>
      <c r="R1533" s="87"/>
      <c r="S1533" s="87">
        <f>SUM(B1533:R1533)</f>
        <v>0</v>
      </c>
      <c r="T1533" s="87">
        <f>IF(S1533=0,0,1)</f>
        <v>0</v>
      </c>
      <c r="U1533" s="87" t="b">
        <f>AND(V1533:X1533)</f>
        <v>0</v>
      </c>
      <c r="V1533" s="87" t="b">
        <f>(Requirements!K1535="Normative")</f>
        <v>1</v>
      </c>
      <c r="W1533" s="87" t="b">
        <f>AND(Requirements!L1535&lt;&gt;"Non-testable",Requirements!L1535&lt;&gt;"Deleted",Requirements!L1535&lt;&gt;"")</f>
        <v>0</v>
      </c>
      <c r="X1533" s="87" t="b">
        <f>(VLOOKUP(Requirements!I1535,Scope[[Role]:[Description]],2,FALSE)="In")</f>
        <v>1</v>
      </c>
      <c r="Y1533" s="87">
        <f>IF(U1533,T1533, 0)</f>
        <v>0</v>
      </c>
    </row>
    <row r="1534" spans="1:60">
      <c r="A1534" s="49" t="str">
        <f>Requirements!A1536</f>
        <v>MS-FSA_R4986</v>
      </c>
      <c r="B1534" s="87"/>
      <c r="C1534" s="87"/>
      <c r="D1534" s="87"/>
      <c r="E1534" s="87"/>
      <c r="F1534" s="87"/>
      <c r="G1534" s="87"/>
      <c r="H1534" s="87"/>
      <c r="I1534" s="87"/>
      <c r="J1534" s="87"/>
      <c r="K1534" s="87"/>
      <c r="L1534" s="87"/>
      <c r="M1534" s="87"/>
      <c r="N1534" s="87"/>
      <c r="O1534" s="87"/>
      <c r="P1534" s="87"/>
      <c r="Q1534" s="87"/>
      <c r="R1534" s="87"/>
      <c r="S1534" s="87">
        <f>SUM(B1534:R1534)</f>
        <v>0</v>
      </c>
      <c r="T1534" s="87">
        <f>IF(S1534=0,0,1)</f>
        <v>0</v>
      </c>
      <c r="U1534" s="87" t="b">
        <f>AND(V1534:X1534)</f>
        <v>0</v>
      </c>
      <c r="V1534" s="87" t="b">
        <f>(Requirements!K1536="Normative")</f>
        <v>1</v>
      </c>
      <c r="W1534" s="87" t="b">
        <f>AND(Requirements!L1536&lt;&gt;"Non-testable",Requirements!L1536&lt;&gt;"Deleted",Requirements!L1536&lt;&gt;"")</f>
        <v>0</v>
      </c>
      <c r="X1534" s="87" t="b">
        <f>(VLOOKUP(Requirements!I1536,Scope[[Role]:[Description]],2,FALSE)="In")</f>
        <v>1</v>
      </c>
      <c r="Y1534" s="87">
        <f>IF(U1534,T1534, 0)</f>
        <v>0</v>
      </c>
    </row>
    <row r="1535" spans="1:60">
      <c r="A1535" s="49" t="str">
        <f>Requirements!A1537</f>
        <v>MS-FSA_R4987</v>
      </c>
      <c r="B1535" s="87"/>
      <c r="C1535" s="87"/>
      <c r="D1535" s="87"/>
      <c r="E1535" s="87"/>
      <c r="F1535" s="87"/>
      <c r="G1535" s="87"/>
      <c r="H1535" s="87"/>
      <c r="I1535" s="87"/>
      <c r="J1535" s="87"/>
      <c r="K1535" s="87"/>
      <c r="L1535" s="87"/>
      <c r="M1535" s="87"/>
      <c r="N1535" s="87"/>
      <c r="O1535" s="87"/>
      <c r="P1535" s="87"/>
      <c r="Q1535" s="87"/>
      <c r="R1535" s="87"/>
      <c r="S1535" s="87">
        <f>SUM(B1535:R1535)</f>
        <v>0</v>
      </c>
      <c r="T1535" s="87">
        <f>IF(S1535=0,0,1)</f>
        <v>0</v>
      </c>
      <c r="U1535" s="87" t="b">
        <f>AND(V1535:X1535)</f>
        <v>0</v>
      </c>
      <c r="V1535" s="87" t="b">
        <f>(Requirements!K1537="Normative")</f>
        <v>1</v>
      </c>
      <c r="W1535" s="87" t="b">
        <f>AND(Requirements!L1537&lt;&gt;"Non-testable",Requirements!L1537&lt;&gt;"Deleted",Requirements!L1537&lt;&gt;"")</f>
        <v>0</v>
      </c>
      <c r="X1535" s="87" t="b">
        <f>(VLOOKUP(Requirements!I1537,Scope[[Role]:[Description]],2,FALSE)="In")</f>
        <v>1</v>
      </c>
      <c r="Y1535" s="87">
        <f>IF(U1535,T1535, 0)</f>
        <v>0</v>
      </c>
    </row>
    <row r="1536" spans="1:60">
      <c r="A1536" s="155" t="str">
        <f>Requirements!A1538</f>
        <v>MS-FSA_R1179</v>
      </c>
      <c r="B1536" s="51"/>
      <c r="C1536" s="51"/>
      <c r="D1536" s="51"/>
      <c r="E1536" s="51"/>
      <c r="F1536" s="51"/>
      <c r="G1536" s="51"/>
      <c r="H1536" s="51"/>
      <c r="I1536" s="51"/>
      <c r="J1536" s="51"/>
      <c r="K1536" s="51"/>
      <c r="L1536" s="51"/>
      <c r="M1536" s="51"/>
      <c r="N1536" s="51"/>
      <c r="O1536" s="51"/>
      <c r="P1536" s="51"/>
      <c r="Q1536" s="51"/>
      <c r="R1536" s="51"/>
      <c r="S1536" s="51">
        <f>SUM(B1536:R1536)</f>
        <v>0</v>
      </c>
      <c r="T1536" s="51">
        <f>IF(S1536=0,0,1)</f>
        <v>0</v>
      </c>
      <c r="U1536" s="51" t="b">
        <f>AND(V1536:X1536)</f>
        <v>0</v>
      </c>
      <c r="V1536" s="51" t="b">
        <f>(Requirements!K1538="Normative")</f>
        <v>0</v>
      </c>
      <c r="W1536" s="51" t="b">
        <f>AND(Requirements!L1538&lt;&gt;"Non-testable",Requirements!L1538&lt;&gt;"Deleted",Requirements!L1538&lt;&gt;"")</f>
        <v>0</v>
      </c>
      <c r="X1536" s="51" t="b">
        <f>(VLOOKUP(Requirements!I1538,Scope[[Role]:[Description]],2,FALSE)="In")</f>
        <v>1</v>
      </c>
      <c r="Y1536" s="51">
        <f>IF(U1536,T1536, 0)</f>
        <v>0</v>
      </c>
      <c r="Z1536" s="50"/>
      <c r="AA1536" s="50"/>
      <c r="AB1536" s="50"/>
      <c r="AC1536" s="50"/>
      <c r="AD1536" s="50"/>
      <c r="AE1536" s="50"/>
      <c r="AF1536" s="50"/>
      <c r="AG1536" s="50"/>
      <c r="AH1536" s="50"/>
      <c r="AI1536" s="50"/>
      <c r="AJ1536" s="50"/>
      <c r="AK1536" s="50"/>
      <c r="AL1536" s="50"/>
      <c r="AM1536" s="50"/>
      <c r="AN1536" s="50"/>
      <c r="AO1536" s="50"/>
      <c r="AP1536" s="50"/>
      <c r="AQ1536" s="50"/>
      <c r="AR1536" s="50"/>
      <c r="AS1536" s="50"/>
      <c r="AT1536" s="50"/>
      <c r="AU1536" s="50"/>
      <c r="AV1536" s="50"/>
      <c r="AW1536" s="50"/>
      <c r="AX1536" s="50"/>
      <c r="AY1536" s="50"/>
      <c r="AZ1536" s="50"/>
      <c r="BA1536" s="50"/>
      <c r="BB1536" s="50"/>
      <c r="BC1536" s="50"/>
      <c r="BD1536" s="50"/>
      <c r="BE1536" s="50"/>
      <c r="BF1536" s="50"/>
      <c r="BG1536" s="50"/>
      <c r="BH1536" s="50"/>
    </row>
    <row r="1537" spans="1:60">
      <c r="A1537" s="155" t="str">
        <f>Requirements!A1539</f>
        <v>MS-FSA_R2447</v>
      </c>
      <c r="B1537" s="51"/>
      <c r="C1537" s="51"/>
      <c r="D1537" s="51"/>
      <c r="E1537" s="51"/>
      <c r="F1537" s="51"/>
      <c r="G1537" s="51"/>
      <c r="H1537" s="51"/>
      <c r="I1537" s="51"/>
      <c r="J1537" s="51"/>
      <c r="K1537" s="51"/>
      <c r="L1537" s="51"/>
      <c r="M1537" s="51"/>
      <c r="N1537" s="51"/>
      <c r="O1537" s="51"/>
      <c r="P1537" s="51"/>
      <c r="Q1537" s="51"/>
      <c r="R1537" s="51"/>
      <c r="S1537" s="51">
        <f>SUM(B1537:R1537)</f>
        <v>0</v>
      </c>
      <c r="T1537" s="51">
        <f>IF(S1537=0,0,1)</f>
        <v>0</v>
      </c>
      <c r="U1537" s="51" t="b">
        <f>AND(V1537:X1537)</f>
        <v>0</v>
      </c>
      <c r="V1537" s="51" t="b">
        <f>(Requirements!K1539="Normative")</f>
        <v>0</v>
      </c>
      <c r="W1537" s="51" t="b">
        <f>AND(Requirements!L1539&lt;&gt;"Non-testable",Requirements!L1539&lt;&gt;"Deleted",Requirements!L1539&lt;&gt;"")</f>
        <v>0</v>
      </c>
      <c r="X1537" s="51" t="b">
        <f>(VLOOKUP(Requirements!I1539,Scope[[Role]:[Description]],2,FALSE)="In")</f>
        <v>1</v>
      </c>
      <c r="Y1537" s="51">
        <f>IF(U1537,T1537, 0)</f>
        <v>0</v>
      </c>
      <c r="Z1537" s="50"/>
      <c r="AA1537" s="50"/>
      <c r="AB1537" s="50"/>
      <c r="AC1537" s="50"/>
      <c r="AD1537" s="50"/>
      <c r="AE1537" s="50"/>
      <c r="AF1537" s="50"/>
      <c r="AG1537" s="50"/>
      <c r="AH1537" s="50"/>
      <c r="AI1537" s="50"/>
      <c r="AJ1537" s="50"/>
      <c r="AK1537" s="50"/>
      <c r="AL1537" s="50"/>
      <c r="AM1537" s="50"/>
      <c r="AN1537" s="50"/>
      <c r="AO1537" s="50"/>
      <c r="AP1537" s="50"/>
      <c r="AQ1537" s="50"/>
      <c r="AR1537" s="50"/>
      <c r="AS1537" s="50"/>
      <c r="AT1537" s="50"/>
      <c r="AU1537" s="50"/>
      <c r="AV1537" s="50"/>
      <c r="AW1537" s="50"/>
      <c r="AX1537" s="50"/>
      <c r="AY1537" s="50"/>
      <c r="AZ1537" s="50"/>
      <c r="BA1537" s="50"/>
      <c r="BB1537" s="50"/>
      <c r="BC1537" s="50"/>
      <c r="BD1537" s="50"/>
      <c r="BE1537" s="50"/>
      <c r="BF1537" s="50"/>
      <c r="BG1537" s="50"/>
      <c r="BH1537" s="50"/>
    </row>
    <row r="1538" spans="1:60">
      <c r="A1538" s="155" t="str">
        <f>Requirements!A1540</f>
        <v>MS-FSA_R1431</v>
      </c>
      <c r="B1538" s="51"/>
      <c r="C1538" s="51"/>
      <c r="D1538" s="51"/>
      <c r="E1538" s="51"/>
      <c r="F1538" s="51"/>
      <c r="G1538" s="51"/>
      <c r="H1538" s="51"/>
      <c r="I1538" s="51"/>
      <c r="J1538" s="51"/>
      <c r="K1538" s="51"/>
      <c r="L1538" s="51"/>
      <c r="M1538" s="51"/>
      <c r="N1538" s="51"/>
      <c r="O1538" s="51"/>
      <c r="P1538" s="51"/>
      <c r="Q1538" s="51"/>
      <c r="R1538" s="51"/>
      <c r="S1538" s="51">
        <f>SUM(B1538:R1538)</f>
        <v>0</v>
      </c>
      <c r="T1538" s="51">
        <f>IF(S1538=0,0,1)</f>
        <v>0</v>
      </c>
      <c r="U1538" s="51" t="b">
        <f>AND(V1538:X1538)</f>
        <v>0</v>
      </c>
      <c r="V1538" s="51" t="b">
        <f>(Requirements!K1540="Normative")</f>
        <v>0</v>
      </c>
      <c r="W1538" s="51" t="b">
        <f>AND(Requirements!L1540&lt;&gt;"Non-testable",Requirements!L1540&lt;&gt;"Deleted",Requirements!L1540&lt;&gt;"")</f>
        <v>0</v>
      </c>
      <c r="X1538" s="51" t="b">
        <f>(VLOOKUP(Requirements!I1540,Scope[[Role]:[Description]],2,FALSE)="In")</f>
        <v>1</v>
      </c>
      <c r="Y1538" s="51">
        <f>IF(U1538,T1538, 0)</f>
        <v>0</v>
      </c>
      <c r="Z1538" s="50"/>
      <c r="AA1538" s="50"/>
      <c r="AB1538" s="50"/>
      <c r="AC1538" s="50"/>
      <c r="AD1538" s="50"/>
      <c r="AE1538" s="50"/>
      <c r="AF1538" s="50"/>
      <c r="AG1538" s="50"/>
      <c r="AH1538" s="50"/>
      <c r="AI1538" s="50"/>
      <c r="AJ1538" s="50"/>
      <c r="AK1538" s="50"/>
      <c r="AL1538" s="50"/>
      <c r="AM1538" s="50"/>
      <c r="AN1538" s="50"/>
      <c r="AO1538" s="50"/>
      <c r="AP1538" s="50"/>
      <c r="AQ1538" s="50"/>
      <c r="AR1538" s="50"/>
      <c r="AS1538" s="50"/>
      <c r="AT1538" s="50"/>
      <c r="AU1538" s="50"/>
      <c r="AV1538" s="50"/>
      <c r="AW1538" s="50"/>
      <c r="AX1538" s="50"/>
      <c r="AY1538" s="50"/>
      <c r="AZ1538" s="50"/>
      <c r="BA1538" s="50"/>
      <c r="BB1538" s="50"/>
      <c r="BC1538" s="50"/>
      <c r="BD1538" s="50"/>
      <c r="BE1538" s="50"/>
      <c r="BF1538" s="50"/>
      <c r="BG1538" s="50"/>
      <c r="BH1538" s="50"/>
    </row>
    <row r="1539" spans="1:60">
      <c r="A1539" s="155" t="str">
        <f>Requirements!A1541</f>
        <v>MS-FSA_R1486</v>
      </c>
      <c r="B1539" s="51"/>
      <c r="C1539" s="51"/>
      <c r="D1539" s="51"/>
      <c r="E1539" s="51"/>
      <c r="F1539" s="51"/>
      <c r="G1539" s="51"/>
      <c r="H1539" s="51"/>
      <c r="I1539" s="51"/>
      <c r="J1539" s="51"/>
      <c r="K1539" s="51"/>
      <c r="L1539" s="51"/>
      <c r="M1539" s="51"/>
      <c r="N1539" s="51"/>
      <c r="O1539" s="51"/>
      <c r="P1539" s="51"/>
      <c r="Q1539" s="51"/>
      <c r="R1539" s="51"/>
      <c r="S1539" s="51">
        <f>SUM(B1539:R1539)</f>
        <v>0</v>
      </c>
      <c r="T1539" s="51">
        <f>IF(S1539=0,0,1)</f>
        <v>0</v>
      </c>
      <c r="U1539" s="51" t="b">
        <f>AND(V1539:X1539)</f>
        <v>0</v>
      </c>
      <c r="V1539" s="51" t="b">
        <f>(Requirements!K1541="Normative")</f>
        <v>0</v>
      </c>
      <c r="W1539" s="51" t="b">
        <f>AND(Requirements!L1541&lt;&gt;"Non-testable",Requirements!L1541&lt;&gt;"Deleted",Requirements!L1541&lt;&gt;"")</f>
        <v>0</v>
      </c>
      <c r="X1539" s="51" t="b">
        <f>(VLOOKUP(Requirements!I1541,Scope[[Role]:[Description]],2,FALSE)="In")</f>
        <v>1</v>
      </c>
      <c r="Y1539" s="51">
        <f>IF(U1539,T1539, 0)</f>
        <v>0</v>
      </c>
      <c r="Z1539" s="50"/>
      <c r="AA1539" s="50"/>
      <c r="AB1539" s="50"/>
      <c r="AC1539" s="50"/>
      <c r="AD1539" s="50"/>
      <c r="AE1539" s="50"/>
      <c r="AF1539" s="50"/>
      <c r="AG1539" s="50"/>
      <c r="AH1539" s="50"/>
      <c r="AI1539" s="50"/>
      <c r="AJ1539" s="50"/>
      <c r="AK1539" s="50"/>
      <c r="AL1539" s="50"/>
      <c r="AM1539" s="50"/>
      <c r="AN1539" s="50"/>
      <c r="AO1539" s="50"/>
      <c r="AP1539" s="50"/>
      <c r="AQ1539" s="50"/>
      <c r="AR1539" s="50"/>
      <c r="AS1539" s="50"/>
      <c r="AT1539" s="50"/>
      <c r="AU1539" s="50"/>
      <c r="AV1539" s="50"/>
      <c r="AW1539" s="50"/>
      <c r="AX1539" s="50"/>
      <c r="AY1539" s="50"/>
      <c r="AZ1539" s="50"/>
      <c r="BA1539" s="50"/>
      <c r="BB1539" s="50"/>
      <c r="BC1539" s="50"/>
      <c r="BD1539" s="50"/>
      <c r="BE1539" s="50"/>
      <c r="BF1539" s="50"/>
      <c r="BG1539" s="50"/>
      <c r="BH1539" s="50"/>
    </row>
    <row r="1540" spans="1:60">
      <c r="A1540" s="155" t="str">
        <f>Requirements!A1542</f>
        <v>MS-FSA_R1504</v>
      </c>
      <c r="B1540" s="51"/>
      <c r="C1540" s="51"/>
      <c r="D1540" s="51"/>
      <c r="E1540" s="51"/>
      <c r="F1540" s="51"/>
      <c r="G1540" s="51"/>
      <c r="H1540" s="51"/>
      <c r="I1540" s="51"/>
      <c r="J1540" s="51"/>
      <c r="K1540" s="51"/>
      <c r="L1540" s="51"/>
      <c r="M1540" s="51"/>
      <c r="N1540" s="51"/>
      <c r="O1540" s="51"/>
      <c r="P1540" s="51"/>
      <c r="Q1540" s="51"/>
      <c r="R1540" s="51"/>
      <c r="S1540" s="51">
        <f>SUM(B1540:R1540)</f>
        <v>0</v>
      </c>
      <c r="T1540" s="51">
        <f>IF(S1540=0,0,1)</f>
        <v>0</v>
      </c>
      <c r="U1540" s="51" t="b">
        <f>AND(V1540:X1540)</f>
        <v>0</v>
      </c>
      <c r="V1540" s="51" t="b">
        <f>(Requirements!K1542="Normative")</f>
        <v>0</v>
      </c>
      <c r="W1540" s="51" t="b">
        <f>AND(Requirements!L1542&lt;&gt;"Non-testable",Requirements!L1542&lt;&gt;"Deleted",Requirements!L1542&lt;&gt;"")</f>
        <v>0</v>
      </c>
      <c r="X1540" s="51" t="b">
        <f>(VLOOKUP(Requirements!I1542,Scope[[Role]:[Description]],2,FALSE)="In")</f>
        <v>1</v>
      </c>
      <c r="Y1540" s="51">
        <f>IF(U1540,T1540, 0)</f>
        <v>0</v>
      </c>
      <c r="Z1540" s="50"/>
      <c r="AA1540" s="50"/>
      <c r="AB1540" s="50"/>
      <c r="AC1540" s="50"/>
      <c r="AD1540" s="50"/>
      <c r="AE1540" s="50"/>
      <c r="AF1540" s="50"/>
      <c r="AG1540" s="50"/>
      <c r="AH1540" s="50"/>
      <c r="AI1540" s="50"/>
      <c r="AJ1540" s="50"/>
      <c r="AK1540" s="50"/>
      <c r="AL1540" s="50"/>
      <c r="AM1540" s="50"/>
      <c r="AN1540" s="50"/>
      <c r="AO1540" s="50"/>
      <c r="AP1540" s="50"/>
      <c r="AQ1540" s="50"/>
      <c r="AR1540" s="50"/>
      <c r="AS1540" s="50"/>
      <c r="AT1540" s="50"/>
      <c r="AU1540" s="50"/>
      <c r="AV1540" s="50"/>
      <c r="AW1540" s="50"/>
      <c r="AX1540" s="50"/>
      <c r="AY1540" s="50"/>
      <c r="AZ1540" s="50"/>
      <c r="BA1540" s="50"/>
      <c r="BB1540" s="50"/>
      <c r="BC1540" s="50"/>
      <c r="BD1540" s="50"/>
      <c r="BE1540" s="50"/>
      <c r="BF1540" s="50"/>
      <c r="BG1540" s="50"/>
      <c r="BH1540" s="50"/>
    </row>
    <row r="1541" spans="1:60">
      <c r="A1541" s="155" t="str">
        <f>Requirements!A1543</f>
        <v>MS-FSA_R1509</v>
      </c>
      <c r="B1541" s="51"/>
      <c r="C1541" s="51"/>
      <c r="D1541" s="51"/>
      <c r="E1541" s="51"/>
      <c r="F1541" s="51"/>
      <c r="G1541" s="51"/>
      <c r="H1541" s="51"/>
      <c r="I1541" s="51"/>
      <c r="J1541" s="51"/>
      <c r="K1541" s="51"/>
      <c r="L1541" s="51"/>
      <c r="M1541" s="51"/>
      <c r="N1541" s="51"/>
      <c r="O1541" s="51"/>
      <c r="P1541" s="51"/>
      <c r="Q1541" s="51"/>
      <c r="R1541" s="51"/>
      <c r="S1541" s="51">
        <f>SUM(B1541:R1541)</f>
        <v>0</v>
      </c>
      <c r="T1541" s="51">
        <f>IF(S1541=0,0,1)</f>
        <v>0</v>
      </c>
      <c r="U1541" s="51" t="b">
        <f>AND(V1541:X1541)</f>
        <v>0</v>
      </c>
      <c r="V1541" s="51" t="b">
        <f>(Requirements!K1543="Normative")</f>
        <v>0</v>
      </c>
      <c r="W1541" s="51" t="b">
        <f>AND(Requirements!L1543&lt;&gt;"Non-testable",Requirements!L1543&lt;&gt;"Deleted",Requirements!L1543&lt;&gt;"")</f>
        <v>0</v>
      </c>
      <c r="X1541" s="51" t="b">
        <f>(VLOOKUP(Requirements!I1543,Scope[[Role]:[Description]],2,FALSE)="In")</f>
        <v>1</v>
      </c>
      <c r="Y1541" s="51">
        <f>IF(U1541,T1541, 0)</f>
        <v>0</v>
      </c>
      <c r="Z1541" s="50"/>
      <c r="AA1541" s="50"/>
      <c r="AB1541" s="50"/>
      <c r="AC1541" s="50"/>
      <c r="AD1541" s="50"/>
      <c r="AE1541" s="50"/>
      <c r="AF1541" s="50"/>
      <c r="AG1541" s="50"/>
      <c r="AH1541" s="50"/>
      <c r="AI1541" s="50"/>
      <c r="AJ1541" s="50"/>
      <c r="AK1541" s="50"/>
      <c r="AL1541" s="50"/>
      <c r="AM1541" s="50"/>
      <c r="AN1541" s="50"/>
      <c r="AO1541" s="50"/>
      <c r="AP1541" s="50"/>
      <c r="AQ1541" s="50"/>
      <c r="AR1541" s="50"/>
      <c r="AS1541" s="50"/>
      <c r="AT1541" s="50"/>
      <c r="AU1541" s="50"/>
      <c r="AV1541" s="50"/>
      <c r="AW1541" s="50"/>
      <c r="AX1541" s="50"/>
      <c r="AY1541" s="50"/>
      <c r="AZ1541" s="50"/>
      <c r="BA1541" s="50"/>
      <c r="BB1541" s="50"/>
      <c r="BC1541" s="50"/>
      <c r="BD1541" s="50"/>
      <c r="BE1541" s="50"/>
      <c r="BF1541" s="50"/>
      <c r="BG1541" s="50"/>
      <c r="BH1541" s="50"/>
    </row>
    <row r="1542" spans="1:60">
      <c r="A1542" s="155" t="str">
        <f>Requirements!A1544</f>
        <v>MS-FSA_R1510</v>
      </c>
      <c r="B1542" s="51"/>
      <c r="C1542" s="51"/>
      <c r="D1542" s="51"/>
      <c r="E1542" s="51"/>
      <c r="F1542" s="51"/>
      <c r="G1542" s="51"/>
      <c r="H1542" s="51"/>
      <c r="I1542" s="51"/>
      <c r="J1542" s="51"/>
      <c r="K1542" s="51"/>
      <c r="L1542" s="51"/>
      <c r="M1542" s="51"/>
      <c r="N1542" s="51"/>
      <c r="O1542" s="51"/>
      <c r="P1542" s="51"/>
      <c r="Q1542" s="51"/>
      <c r="R1542" s="51"/>
      <c r="S1542" s="51">
        <f>SUM(B1542:R1542)</f>
        <v>0</v>
      </c>
      <c r="T1542" s="51">
        <f>IF(S1542=0,0,1)</f>
        <v>0</v>
      </c>
      <c r="U1542" s="51" t="b">
        <f>AND(V1542:X1542)</f>
        <v>0</v>
      </c>
      <c r="V1542" s="51" t="b">
        <f>(Requirements!K1544="Normative")</f>
        <v>0</v>
      </c>
      <c r="W1542" s="51" t="b">
        <f>AND(Requirements!L1544&lt;&gt;"Non-testable",Requirements!L1544&lt;&gt;"Deleted",Requirements!L1544&lt;&gt;"")</f>
        <v>0</v>
      </c>
      <c r="X1542" s="51" t="b">
        <f>(VLOOKUP(Requirements!I1544,Scope[[Role]:[Description]],2,FALSE)="In")</f>
        <v>1</v>
      </c>
      <c r="Y1542" s="51">
        <f>IF(U1542,T1542, 0)</f>
        <v>0</v>
      </c>
      <c r="Z1542" s="50"/>
      <c r="AA1542" s="50"/>
      <c r="AB1542" s="50"/>
      <c r="AC1542" s="50"/>
      <c r="AD1542" s="50"/>
      <c r="AE1542" s="50"/>
      <c r="AF1542" s="50"/>
      <c r="AG1542" s="50"/>
      <c r="AH1542" s="50"/>
      <c r="AI1542" s="50"/>
      <c r="AJ1542" s="50"/>
      <c r="AK1542" s="50"/>
      <c r="AL1542" s="50"/>
      <c r="AM1542" s="50"/>
      <c r="AN1542" s="50"/>
      <c r="AO1542" s="50"/>
      <c r="AP1542" s="50"/>
      <c r="AQ1542" s="50"/>
      <c r="AR1542" s="50"/>
      <c r="AS1542" s="50"/>
      <c r="AT1542" s="50"/>
      <c r="AU1542" s="50"/>
      <c r="AV1542" s="50"/>
      <c r="AW1542" s="50"/>
      <c r="AX1542" s="50"/>
      <c r="AY1542" s="50"/>
      <c r="AZ1542" s="50"/>
      <c r="BA1542" s="50"/>
      <c r="BB1542" s="50"/>
      <c r="BC1542" s="50"/>
      <c r="BD1542" s="50"/>
      <c r="BE1542" s="50"/>
      <c r="BF1542" s="50"/>
      <c r="BG1542" s="50"/>
      <c r="BH1542" s="50"/>
    </row>
    <row r="1543" spans="1:60">
      <c r="A1543" s="155" t="str">
        <f>Requirements!A1545</f>
        <v>MS-FSA_R1514</v>
      </c>
      <c r="B1543" s="51"/>
      <c r="C1543" s="51"/>
      <c r="D1543" s="51"/>
      <c r="E1543" s="51"/>
      <c r="F1543" s="51"/>
      <c r="G1543" s="51"/>
      <c r="H1543" s="51"/>
      <c r="I1543" s="51"/>
      <c r="J1543" s="51"/>
      <c r="K1543" s="51"/>
      <c r="L1543" s="51"/>
      <c r="M1543" s="51"/>
      <c r="N1543" s="51"/>
      <c r="O1543" s="51"/>
      <c r="P1543" s="51"/>
      <c r="Q1543" s="51"/>
      <c r="R1543" s="51"/>
      <c r="S1543" s="51">
        <f>SUM(B1543:R1543)</f>
        <v>0</v>
      </c>
      <c r="T1543" s="51">
        <f>IF(S1543=0,0,1)</f>
        <v>0</v>
      </c>
      <c r="U1543" s="51" t="b">
        <f>AND(V1543:X1543)</f>
        <v>0</v>
      </c>
      <c r="V1543" s="51" t="b">
        <f>(Requirements!K1545="Normative")</f>
        <v>0</v>
      </c>
      <c r="W1543" s="51" t="b">
        <f>AND(Requirements!L1545&lt;&gt;"Non-testable",Requirements!L1545&lt;&gt;"Deleted",Requirements!L1545&lt;&gt;"")</f>
        <v>0</v>
      </c>
      <c r="X1543" s="51" t="b">
        <f>(VLOOKUP(Requirements!I1545,Scope[[Role]:[Description]],2,FALSE)="In")</f>
        <v>1</v>
      </c>
      <c r="Y1543" s="51">
        <f>IF(U1543,T1543, 0)</f>
        <v>0</v>
      </c>
      <c r="Z1543" s="50"/>
      <c r="AA1543" s="50"/>
      <c r="AB1543" s="50"/>
      <c r="AC1543" s="50"/>
      <c r="AD1543" s="50"/>
      <c r="AE1543" s="50"/>
      <c r="AF1543" s="50"/>
      <c r="AG1543" s="50"/>
      <c r="AH1543" s="50"/>
      <c r="AI1543" s="50"/>
      <c r="AJ1543" s="50"/>
      <c r="AK1543" s="50"/>
      <c r="AL1543" s="50"/>
      <c r="AM1543" s="50"/>
      <c r="AN1543" s="50"/>
      <c r="AO1543" s="50"/>
      <c r="AP1543" s="50"/>
      <c r="AQ1543" s="50"/>
      <c r="AR1543" s="50"/>
      <c r="AS1543" s="50"/>
      <c r="AT1543" s="50"/>
      <c r="AU1543" s="50"/>
      <c r="AV1543" s="50"/>
      <c r="AW1543" s="50"/>
      <c r="AX1543" s="50"/>
      <c r="AY1543" s="50"/>
      <c r="AZ1543" s="50"/>
      <c r="BA1543" s="50"/>
      <c r="BB1543" s="50"/>
      <c r="BC1543" s="50"/>
      <c r="BD1543" s="50"/>
      <c r="BE1543" s="50"/>
      <c r="BF1543" s="50"/>
      <c r="BG1543" s="50"/>
      <c r="BH1543" s="50"/>
    </row>
    <row r="1544" spans="1:60">
      <c r="A1544" s="155" t="str">
        <f>Requirements!A1546</f>
        <v>MS-FSA_R1515</v>
      </c>
      <c r="B1544" s="51"/>
      <c r="C1544" s="51"/>
      <c r="D1544" s="51"/>
      <c r="E1544" s="51"/>
      <c r="F1544" s="51"/>
      <c r="G1544" s="51"/>
      <c r="H1544" s="51"/>
      <c r="I1544" s="51"/>
      <c r="J1544" s="51"/>
      <c r="K1544" s="51"/>
      <c r="L1544" s="51"/>
      <c r="M1544" s="51"/>
      <c r="N1544" s="51"/>
      <c r="O1544" s="51"/>
      <c r="P1544" s="51"/>
      <c r="Q1544" s="51"/>
      <c r="R1544" s="51"/>
      <c r="S1544" s="51">
        <f>SUM(B1544:R1544)</f>
        <v>0</v>
      </c>
      <c r="T1544" s="51">
        <f>IF(S1544=0,0,1)</f>
        <v>0</v>
      </c>
      <c r="U1544" s="51" t="b">
        <f>AND(V1544:X1544)</f>
        <v>0</v>
      </c>
      <c r="V1544" s="51" t="b">
        <f>(Requirements!K1546="Normative")</f>
        <v>0</v>
      </c>
      <c r="W1544" s="51" t="b">
        <f>AND(Requirements!L1546&lt;&gt;"Non-testable",Requirements!L1546&lt;&gt;"Deleted",Requirements!L1546&lt;&gt;"")</f>
        <v>0</v>
      </c>
      <c r="X1544" s="51" t="b">
        <f>(VLOOKUP(Requirements!I1546,Scope[[Role]:[Description]],2,FALSE)="In")</f>
        <v>1</v>
      </c>
      <c r="Y1544" s="51">
        <f>IF(U1544,T1544, 0)</f>
        <v>0</v>
      </c>
      <c r="Z1544" s="50"/>
      <c r="AA1544" s="50"/>
      <c r="AB1544" s="50"/>
      <c r="AC1544" s="50"/>
      <c r="AD1544" s="50"/>
      <c r="AE1544" s="50"/>
      <c r="AF1544" s="50"/>
      <c r="AG1544" s="50"/>
      <c r="AH1544" s="50"/>
      <c r="AI1544" s="50"/>
      <c r="AJ1544" s="50"/>
      <c r="AK1544" s="50"/>
      <c r="AL1544" s="50"/>
      <c r="AM1544" s="50"/>
      <c r="AN1544" s="50"/>
      <c r="AO1544" s="50"/>
      <c r="AP1544" s="50"/>
      <c r="AQ1544" s="50"/>
      <c r="AR1544" s="50"/>
      <c r="AS1544" s="50"/>
      <c r="AT1544" s="50"/>
      <c r="AU1544" s="50"/>
      <c r="AV1544" s="50"/>
      <c r="AW1544" s="50"/>
      <c r="AX1544" s="50"/>
      <c r="AY1544" s="50"/>
      <c r="AZ1544" s="50"/>
      <c r="BA1544" s="50"/>
      <c r="BB1544" s="50"/>
      <c r="BC1544" s="50"/>
      <c r="BD1544" s="50"/>
      <c r="BE1544" s="50"/>
      <c r="BF1544" s="50"/>
      <c r="BG1544" s="50"/>
      <c r="BH1544" s="50"/>
    </row>
    <row r="1545" spans="1:60">
      <c r="A1545" s="155" t="str">
        <f>Requirements!A1547</f>
        <v>MS-FSA_R1516</v>
      </c>
      <c r="B1545" s="51"/>
      <c r="C1545" s="51"/>
      <c r="D1545" s="51"/>
      <c r="E1545" s="51"/>
      <c r="F1545" s="51"/>
      <c r="G1545" s="51"/>
      <c r="H1545" s="51"/>
      <c r="I1545" s="51"/>
      <c r="J1545" s="51"/>
      <c r="K1545" s="51"/>
      <c r="L1545" s="51"/>
      <c r="M1545" s="51"/>
      <c r="N1545" s="51"/>
      <c r="O1545" s="51"/>
      <c r="P1545" s="51"/>
      <c r="Q1545" s="51"/>
      <c r="R1545" s="51"/>
      <c r="S1545" s="51">
        <f>SUM(B1545:R1545)</f>
        <v>0</v>
      </c>
      <c r="T1545" s="51">
        <f>IF(S1545=0,0,1)</f>
        <v>0</v>
      </c>
      <c r="U1545" s="51" t="b">
        <f>AND(V1545:X1545)</f>
        <v>0</v>
      </c>
      <c r="V1545" s="51" t="b">
        <f>(Requirements!K1547="Normative")</f>
        <v>0</v>
      </c>
      <c r="W1545" s="51" t="b">
        <f>AND(Requirements!L1547&lt;&gt;"Non-testable",Requirements!L1547&lt;&gt;"Deleted",Requirements!L1547&lt;&gt;"")</f>
        <v>0</v>
      </c>
      <c r="X1545" s="51" t="b">
        <f>(VLOOKUP(Requirements!I1547,Scope[[Role]:[Description]],2,FALSE)="In")</f>
        <v>1</v>
      </c>
      <c r="Y1545" s="51">
        <f>IF(U1545,T1545, 0)</f>
        <v>0</v>
      </c>
      <c r="Z1545" s="50"/>
      <c r="AA1545" s="50"/>
      <c r="AB1545" s="50"/>
      <c r="AC1545" s="50"/>
      <c r="AD1545" s="50"/>
      <c r="AE1545" s="50"/>
      <c r="AF1545" s="50"/>
      <c r="AG1545" s="50"/>
      <c r="AH1545" s="50"/>
      <c r="AI1545" s="50"/>
      <c r="AJ1545" s="50"/>
      <c r="AK1545" s="50"/>
      <c r="AL1545" s="50"/>
      <c r="AM1545" s="50"/>
      <c r="AN1545" s="50"/>
      <c r="AO1545" s="50"/>
      <c r="AP1545" s="50"/>
      <c r="AQ1545" s="50"/>
      <c r="AR1545" s="50"/>
      <c r="AS1545" s="50"/>
      <c r="AT1545" s="50"/>
      <c r="AU1545" s="50"/>
      <c r="AV1545" s="50"/>
      <c r="AW1545" s="50"/>
      <c r="AX1545" s="50"/>
      <c r="AY1545" s="50"/>
      <c r="AZ1545" s="50"/>
      <c r="BA1545" s="50"/>
      <c r="BB1545" s="50"/>
      <c r="BC1545" s="50"/>
      <c r="BD1545" s="50"/>
      <c r="BE1545" s="50"/>
      <c r="BF1545" s="50"/>
      <c r="BG1545" s="50"/>
      <c r="BH1545" s="50"/>
    </row>
    <row r="1546" spans="1:60">
      <c r="A1546" s="155" t="str">
        <f>Requirements!A1548</f>
        <v>MS-FSA_R1517</v>
      </c>
      <c r="B1546" s="51"/>
      <c r="C1546" s="51"/>
      <c r="D1546" s="51"/>
      <c r="E1546" s="51"/>
      <c r="F1546" s="51"/>
      <c r="G1546" s="51"/>
      <c r="H1546" s="51"/>
      <c r="I1546" s="51"/>
      <c r="J1546" s="51"/>
      <c r="K1546" s="51"/>
      <c r="L1546" s="51"/>
      <c r="M1546" s="51"/>
      <c r="N1546" s="51"/>
      <c r="O1546" s="51"/>
      <c r="P1546" s="51"/>
      <c r="Q1546" s="51"/>
      <c r="R1546" s="51"/>
      <c r="S1546" s="51">
        <f>SUM(B1546:R1546)</f>
        <v>0</v>
      </c>
      <c r="T1546" s="51">
        <f>IF(S1546=0,0,1)</f>
        <v>0</v>
      </c>
      <c r="U1546" s="51" t="b">
        <f>AND(V1546:X1546)</f>
        <v>0</v>
      </c>
      <c r="V1546" s="51" t="b">
        <f>(Requirements!K1548="Normative")</f>
        <v>0</v>
      </c>
      <c r="W1546" s="51" t="b">
        <f>AND(Requirements!L1548&lt;&gt;"Non-testable",Requirements!L1548&lt;&gt;"Deleted",Requirements!L1548&lt;&gt;"")</f>
        <v>0</v>
      </c>
      <c r="X1546" s="51" t="b">
        <f>(VLOOKUP(Requirements!I1548,Scope[[Role]:[Description]],2,FALSE)="In")</f>
        <v>1</v>
      </c>
      <c r="Y1546" s="51">
        <f>IF(U1546,T1546, 0)</f>
        <v>0</v>
      </c>
      <c r="Z1546" s="50"/>
      <c r="AA1546" s="50"/>
      <c r="AB1546" s="50"/>
      <c r="AC1546" s="50"/>
      <c r="AD1546" s="50"/>
      <c r="AE1546" s="50"/>
      <c r="AF1546" s="50"/>
      <c r="AG1546" s="50"/>
      <c r="AH1546" s="50"/>
      <c r="AI1546" s="50"/>
      <c r="AJ1546" s="50"/>
      <c r="AK1546" s="50"/>
      <c r="AL1546" s="50"/>
      <c r="AM1546" s="50"/>
      <c r="AN1546" s="50"/>
      <c r="AO1546" s="50"/>
      <c r="AP1546" s="50"/>
      <c r="AQ1546" s="50"/>
      <c r="AR1546" s="50"/>
      <c r="AS1546" s="50"/>
      <c r="AT1546" s="50"/>
      <c r="AU1546" s="50"/>
      <c r="AV1546" s="50"/>
      <c r="AW1546" s="50"/>
      <c r="AX1546" s="50"/>
      <c r="AY1546" s="50"/>
      <c r="AZ1546" s="50"/>
      <c r="BA1546" s="50"/>
      <c r="BB1546" s="50"/>
      <c r="BC1546" s="50"/>
      <c r="BD1546" s="50"/>
      <c r="BE1546" s="50"/>
      <c r="BF1546" s="50"/>
      <c r="BG1546" s="50"/>
      <c r="BH1546" s="50"/>
    </row>
    <row r="1547" spans="1:60">
      <c r="A1547" s="155" t="str">
        <f>Requirements!A1549</f>
        <v>MS-FSA_R1518</v>
      </c>
      <c r="B1547" s="51"/>
      <c r="C1547" s="51"/>
      <c r="D1547" s="51"/>
      <c r="E1547" s="51"/>
      <c r="F1547" s="51"/>
      <c r="G1547" s="51"/>
      <c r="H1547" s="51"/>
      <c r="I1547" s="51"/>
      <c r="J1547" s="51"/>
      <c r="K1547" s="51"/>
      <c r="L1547" s="51"/>
      <c r="M1547" s="51"/>
      <c r="N1547" s="51"/>
      <c r="O1547" s="51"/>
      <c r="P1547" s="51"/>
      <c r="Q1547" s="51"/>
      <c r="R1547" s="51"/>
      <c r="S1547" s="51">
        <f>SUM(B1547:R1547)</f>
        <v>0</v>
      </c>
      <c r="T1547" s="51">
        <f>IF(S1547=0,0,1)</f>
        <v>0</v>
      </c>
      <c r="U1547" s="51" t="b">
        <f>AND(V1547:X1547)</f>
        <v>0</v>
      </c>
      <c r="V1547" s="51" t="b">
        <f>(Requirements!K1549="Normative")</f>
        <v>0</v>
      </c>
      <c r="W1547" s="51" t="b">
        <f>AND(Requirements!L1549&lt;&gt;"Non-testable",Requirements!L1549&lt;&gt;"Deleted",Requirements!L1549&lt;&gt;"")</f>
        <v>0</v>
      </c>
      <c r="X1547" s="51" t="b">
        <f>(VLOOKUP(Requirements!I1549,Scope[[Role]:[Description]],2,FALSE)="In")</f>
        <v>1</v>
      </c>
      <c r="Y1547" s="51">
        <f>IF(U1547,T1547, 0)</f>
        <v>0</v>
      </c>
      <c r="Z1547" s="50"/>
      <c r="AA1547" s="50"/>
      <c r="AB1547" s="50"/>
      <c r="AC1547" s="50"/>
      <c r="AD1547" s="50"/>
      <c r="AE1547" s="50"/>
      <c r="AF1547" s="50"/>
      <c r="AG1547" s="50"/>
      <c r="AH1547" s="50"/>
      <c r="AI1547" s="50"/>
      <c r="AJ1547" s="50"/>
      <c r="AK1547" s="50"/>
      <c r="AL1547" s="50"/>
      <c r="AM1547" s="50"/>
      <c r="AN1547" s="50"/>
      <c r="AO1547" s="50"/>
      <c r="AP1547" s="50"/>
      <c r="AQ1547" s="50"/>
      <c r="AR1547" s="50"/>
      <c r="AS1547" s="50"/>
      <c r="AT1547" s="50"/>
      <c r="AU1547" s="50"/>
      <c r="AV1547" s="50"/>
      <c r="AW1547" s="50"/>
      <c r="AX1547" s="50"/>
      <c r="AY1547" s="50"/>
      <c r="AZ1547" s="50"/>
      <c r="BA1547" s="50"/>
      <c r="BB1547" s="50"/>
      <c r="BC1547" s="50"/>
      <c r="BD1547" s="50"/>
      <c r="BE1547" s="50"/>
      <c r="BF1547" s="50"/>
      <c r="BG1547" s="50"/>
      <c r="BH1547" s="50"/>
    </row>
    <row r="1548" spans="1:60">
      <c r="A1548" s="155" t="str">
        <f>Requirements!A1550</f>
        <v>MS-FSA_R1527</v>
      </c>
      <c r="B1548" s="51"/>
      <c r="C1548" s="51"/>
      <c r="D1548" s="51"/>
      <c r="E1548" s="51"/>
      <c r="F1548" s="51"/>
      <c r="G1548" s="51"/>
      <c r="H1548" s="51"/>
      <c r="I1548" s="51"/>
      <c r="J1548" s="51"/>
      <c r="K1548" s="51"/>
      <c r="L1548" s="51"/>
      <c r="M1548" s="51"/>
      <c r="N1548" s="51"/>
      <c r="O1548" s="51"/>
      <c r="P1548" s="51"/>
      <c r="Q1548" s="51"/>
      <c r="R1548" s="51"/>
      <c r="S1548" s="51">
        <f>SUM(B1548:R1548)</f>
        <v>0</v>
      </c>
      <c r="T1548" s="51">
        <f>IF(S1548=0,0,1)</f>
        <v>0</v>
      </c>
      <c r="U1548" s="51" t="b">
        <f>AND(V1548:X1548)</f>
        <v>0</v>
      </c>
      <c r="V1548" s="51" t="b">
        <f>(Requirements!K1550="Normative")</f>
        <v>0</v>
      </c>
      <c r="W1548" s="51" t="b">
        <f>AND(Requirements!L1550&lt;&gt;"Non-testable",Requirements!L1550&lt;&gt;"Deleted",Requirements!L1550&lt;&gt;"")</f>
        <v>0</v>
      </c>
      <c r="X1548" s="51" t="b">
        <f>(VLOOKUP(Requirements!I1550,Scope[[Role]:[Description]],2,FALSE)="In")</f>
        <v>1</v>
      </c>
      <c r="Y1548" s="51">
        <f>IF(U1548,T1548, 0)</f>
        <v>0</v>
      </c>
      <c r="Z1548" s="50"/>
      <c r="AA1548" s="50"/>
      <c r="AB1548" s="50"/>
      <c r="AC1548" s="50"/>
      <c r="AD1548" s="50"/>
      <c r="AE1548" s="50"/>
      <c r="AF1548" s="50"/>
      <c r="AG1548" s="50"/>
      <c r="AH1548" s="50"/>
      <c r="AI1548" s="50"/>
      <c r="AJ1548" s="50"/>
      <c r="AK1548" s="50"/>
      <c r="AL1548" s="50"/>
      <c r="AM1548" s="50"/>
      <c r="AN1548" s="50"/>
      <c r="AO1548" s="50"/>
      <c r="AP1548" s="50"/>
      <c r="AQ1548" s="50"/>
      <c r="AR1548" s="50"/>
      <c r="AS1548" s="50"/>
      <c r="AT1548" s="50"/>
      <c r="AU1548" s="50"/>
      <c r="AV1548" s="50"/>
      <c r="AW1548" s="50"/>
      <c r="AX1548" s="50"/>
      <c r="AY1548" s="50"/>
      <c r="AZ1548" s="50"/>
      <c r="BA1548" s="50"/>
      <c r="BB1548" s="50"/>
      <c r="BC1548" s="50"/>
      <c r="BD1548" s="50"/>
      <c r="BE1548" s="50"/>
      <c r="BF1548" s="50"/>
      <c r="BG1548" s="50"/>
      <c r="BH1548" s="50"/>
    </row>
    <row r="1549" spans="1:60">
      <c r="A1549" s="155" t="str">
        <f>Requirements!A1551</f>
        <v>MS-FSA_R1532</v>
      </c>
      <c r="B1549" s="51"/>
      <c r="C1549" s="51"/>
      <c r="D1549" s="51"/>
      <c r="E1549" s="51"/>
      <c r="F1549" s="51"/>
      <c r="G1549" s="51"/>
      <c r="H1549" s="51"/>
      <c r="I1549" s="51"/>
      <c r="J1549" s="51"/>
      <c r="K1549" s="51"/>
      <c r="L1549" s="51"/>
      <c r="M1549" s="51"/>
      <c r="N1549" s="51"/>
      <c r="O1549" s="51"/>
      <c r="P1549" s="51"/>
      <c r="Q1549" s="51"/>
      <c r="R1549" s="51"/>
      <c r="S1549" s="51">
        <f>SUM(B1549:R1549)</f>
        <v>0</v>
      </c>
      <c r="T1549" s="51">
        <f>IF(S1549=0,0,1)</f>
        <v>0</v>
      </c>
      <c r="U1549" s="51" t="b">
        <f>AND(V1549:X1549)</f>
        <v>0</v>
      </c>
      <c r="V1549" s="51" t="b">
        <f>(Requirements!K1551="Normative")</f>
        <v>0</v>
      </c>
      <c r="W1549" s="51" t="b">
        <f>AND(Requirements!L1551&lt;&gt;"Non-testable",Requirements!L1551&lt;&gt;"Deleted",Requirements!L1551&lt;&gt;"")</f>
        <v>0</v>
      </c>
      <c r="X1549" s="51" t="b">
        <f>(VLOOKUP(Requirements!I1551,Scope[[Role]:[Description]],2,FALSE)="In")</f>
        <v>1</v>
      </c>
      <c r="Y1549" s="51">
        <f>IF(U1549,T1549, 0)</f>
        <v>0</v>
      </c>
      <c r="Z1549" s="50"/>
      <c r="AA1549" s="50"/>
      <c r="AB1549" s="50"/>
      <c r="AC1549" s="50"/>
      <c r="AD1549" s="50"/>
      <c r="AE1549" s="50"/>
      <c r="AF1549" s="50"/>
      <c r="AG1549" s="50"/>
      <c r="AH1549" s="50"/>
      <c r="AI1549" s="50"/>
      <c r="AJ1549" s="50"/>
      <c r="AK1549" s="50"/>
      <c r="AL1549" s="50"/>
      <c r="AM1549" s="50"/>
      <c r="AN1549" s="50"/>
      <c r="AO1549" s="50"/>
      <c r="AP1549" s="50"/>
      <c r="AQ1549" s="50"/>
      <c r="AR1549" s="50"/>
      <c r="AS1549" s="50"/>
      <c r="AT1549" s="50"/>
      <c r="AU1549" s="50"/>
      <c r="AV1549" s="50"/>
      <c r="AW1549" s="50"/>
      <c r="AX1549" s="50"/>
      <c r="AY1549" s="50"/>
      <c r="AZ1549" s="50"/>
      <c r="BA1549" s="50"/>
      <c r="BB1549" s="50"/>
      <c r="BC1549" s="50"/>
      <c r="BD1549" s="50"/>
      <c r="BE1549" s="50"/>
      <c r="BF1549" s="50"/>
      <c r="BG1549" s="50"/>
      <c r="BH1549" s="50"/>
    </row>
    <row r="1550" spans="1:60">
      <c r="A1550" s="155" t="str">
        <f>Requirements!A1552</f>
        <v>MS-FSA_R1543</v>
      </c>
      <c r="B1550" s="51"/>
      <c r="C1550" s="51"/>
      <c r="D1550" s="51"/>
      <c r="E1550" s="51"/>
      <c r="F1550" s="51"/>
      <c r="G1550" s="51"/>
      <c r="H1550" s="51"/>
      <c r="I1550" s="51"/>
      <c r="J1550" s="51"/>
      <c r="K1550" s="51"/>
      <c r="L1550" s="51"/>
      <c r="M1550" s="51"/>
      <c r="N1550" s="51"/>
      <c r="O1550" s="51"/>
      <c r="P1550" s="51"/>
      <c r="Q1550" s="51"/>
      <c r="R1550" s="51"/>
      <c r="S1550" s="51">
        <f>SUM(B1550:R1550)</f>
        <v>0</v>
      </c>
      <c r="T1550" s="51">
        <f>IF(S1550=0,0,1)</f>
        <v>0</v>
      </c>
      <c r="U1550" s="51" t="b">
        <f>AND(V1550:X1550)</f>
        <v>0</v>
      </c>
      <c r="V1550" s="51" t="b">
        <f>(Requirements!K1552="Normative")</f>
        <v>0</v>
      </c>
      <c r="W1550" s="51" t="b">
        <f>AND(Requirements!L1552&lt;&gt;"Non-testable",Requirements!L1552&lt;&gt;"Deleted",Requirements!L1552&lt;&gt;"")</f>
        <v>0</v>
      </c>
      <c r="X1550" s="51" t="b">
        <f>(VLOOKUP(Requirements!I1552,Scope[[Role]:[Description]],2,FALSE)="In")</f>
        <v>1</v>
      </c>
      <c r="Y1550" s="51">
        <f>IF(U1550,T1550, 0)</f>
        <v>0</v>
      </c>
      <c r="Z1550" s="50"/>
      <c r="AA1550" s="50"/>
      <c r="AB1550" s="50"/>
      <c r="AC1550" s="50"/>
      <c r="AD1550" s="50"/>
      <c r="AE1550" s="50"/>
      <c r="AF1550" s="50"/>
      <c r="AG1550" s="50"/>
      <c r="AH1550" s="50"/>
      <c r="AI1550" s="50"/>
      <c r="AJ1550" s="50"/>
      <c r="AK1550" s="50"/>
      <c r="AL1550" s="50"/>
      <c r="AM1550" s="50"/>
      <c r="AN1550" s="50"/>
      <c r="AO1550" s="50"/>
      <c r="AP1550" s="50"/>
      <c r="AQ1550" s="50"/>
      <c r="AR1550" s="50"/>
      <c r="AS1550" s="50"/>
      <c r="AT1550" s="50"/>
      <c r="AU1550" s="50"/>
      <c r="AV1550" s="50"/>
      <c r="AW1550" s="50"/>
      <c r="AX1550" s="50"/>
      <c r="AY1550" s="50"/>
      <c r="AZ1550" s="50"/>
      <c r="BA1550" s="50"/>
      <c r="BB1550" s="50"/>
      <c r="BC1550" s="50"/>
      <c r="BD1550" s="50"/>
      <c r="BE1550" s="50"/>
      <c r="BF1550" s="50"/>
      <c r="BG1550" s="50"/>
      <c r="BH1550" s="50"/>
    </row>
    <row r="1551" spans="1:60">
      <c r="A1551" s="155" t="str">
        <f>Requirements!A1553</f>
        <v>MS-FSA_R1544</v>
      </c>
      <c r="B1551" s="51"/>
      <c r="C1551" s="51"/>
      <c r="D1551" s="51"/>
      <c r="E1551" s="51"/>
      <c r="F1551" s="51"/>
      <c r="G1551" s="51"/>
      <c r="H1551" s="51"/>
      <c r="I1551" s="51"/>
      <c r="J1551" s="51"/>
      <c r="K1551" s="51"/>
      <c r="L1551" s="51"/>
      <c r="M1551" s="51"/>
      <c r="N1551" s="51"/>
      <c r="O1551" s="51"/>
      <c r="P1551" s="51"/>
      <c r="Q1551" s="51"/>
      <c r="R1551" s="51"/>
      <c r="S1551" s="51">
        <f>SUM(B1551:R1551)</f>
        <v>0</v>
      </c>
      <c r="T1551" s="51">
        <f>IF(S1551=0,0,1)</f>
        <v>0</v>
      </c>
      <c r="U1551" s="51" t="b">
        <f>AND(V1551:X1551)</f>
        <v>0</v>
      </c>
      <c r="V1551" s="51" t="b">
        <f>(Requirements!K1553="Normative")</f>
        <v>0</v>
      </c>
      <c r="W1551" s="51" t="b">
        <f>AND(Requirements!L1553&lt;&gt;"Non-testable",Requirements!L1553&lt;&gt;"Deleted",Requirements!L1553&lt;&gt;"")</f>
        <v>0</v>
      </c>
      <c r="X1551" s="51" t="b">
        <f>(VLOOKUP(Requirements!I1553,Scope[[Role]:[Description]],2,FALSE)="In")</f>
        <v>1</v>
      </c>
      <c r="Y1551" s="51">
        <f>IF(U1551,T1551, 0)</f>
        <v>0</v>
      </c>
      <c r="Z1551" s="50"/>
      <c r="AA1551" s="50"/>
      <c r="AB1551" s="50"/>
      <c r="AC1551" s="50"/>
      <c r="AD1551" s="50"/>
      <c r="AE1551" s="50"/>
      <c r="AF1551" s="50"/>
      <c r="AG1551" s="50"/>
      <c r="AH1551" s="50"/>
      <c r="AI1551" s="50"/>
      <c r="AJ1551" s="50"/>
      <c r="AK1551" s="50"/>
      <c r="AL1551" s="50"/>
      <c r="AM1551" s="50"/>
      <c r="AN1551" s="50"/>
      <c r="AO1551" s="50"/>
      <c r="AP1551" s="50"/>
      <c r="AQ1551" s="50"/>
      <c r="AR1551" s="50"/>
      <c r="AS1551" s="50"/>
      <c r="AT1551" s="50"/>
      <c r="AU1551" s="50"/>
      <c r="AV1551" s="50"/>
      <c r="AW1551" s="50"/>
      <c r="AX1551" s="50"/>
      <c r="AY1551" s="50"/>
      <c r="AZ1551" s="50"/>
      <c r="BA1551" s="50"/>
      <c r="BB1551" s="50"/>
      <c r="BC1551" s="50"/>
      <c r="BD1551" s="50"/>
      <c r="BE1551" s="50"/>
      <c r="BF1551" s="50"/>
      <c r="BG1551" s="50"/>
      <c r="BH1551" s="50"/>
    </row>
    <row r="1552" spans="1:60">
      <c r="A1552" s="155" t="str">
        <f>Requirements!A1554</f>
        <v>MS-FSA_R1545</v>
      </c>
      <c r="B1552" s="51"/>
      <c r="C1552" s="51"/>
      <c r="D1552" s="51"/>
      <c r="E1552" s="51"/>
      <c r="F1552" s="51"/>
      <c r="G1552" s="51"/>
      <c r="H1552" s="51"/>
      <c r="I1552" s="51"/>
      <c r="J1552" s="51"/>
      <c r="K1552" s="51"/>
      <c r="L1552" s="51"/>
      <c r="M1552" s="51"/>
      <c r="N1552" s="51"/>
      <c r="O1552" s="51"/>
      <c r="P1552" s="51"/>
      <c r="Q1552" s="51"/>
      <c r="R1552" s="51"/>
      <c r="S1552" s="51">
        <f>SUM(B1552:R1552)</f>
        <v>0</v>
      </c>
      <c r="T1552" s="51">
        <f>IF(S1552=0,0,1)</f>
        <v>0</v>
      </c>
      <c r="U1552" s="51" t="b">
        <f>AND(V1552:X1552)</f>
        <v>0</v>
      </c>
      <c r="V1552" s="51" t="b">
        <f>(Requirements!K1554="Normative")</f>
        <v>0</v>
      </c>
      <c r="W1552" s="51" t="b">
        <f>AND(Requirements!L1554&lt;&gt;"Non-testable",Requirements!L1554&lt;&gt;"Deleted",Requirements!L1554&lt;&gt;"")</f>
        <v>0</v>
      </c>
      <c r="X1552" s="51" t="b">
        <f>(VLOOKUP(Requirements!I1554,Scope[[Role]:[Description]],2,FALSE)="In")</f>
        <v>1</v>
      </c>
      <c r="Y1552" s="51">
        <f>IF(U1552,T1552, 0)</f>
        <v>0</v>
      </c>
      <c r="Z1552" s="50"/>
      <c r="AA1552" s="50"/>
      <c r="AB1552" s="50"/>
      <c r="AC1552" s="50"/>
      <c r="AD1552" s="50"/>
      <c r="AE1552" s="50"/>
      <c r="AF1552" s="50"/>
      <c r="AG1552" s="50"/>
      <c r="AH1552" s="50"/>
      <c r="AI1552" s="50"/>
      <c r="AJ1552" s="50"/>
      <c r="AK1552" s="50"/>
      <c r="AL1552" s="50"/>
      <c r="AM1552" s="50"/>
      <c r="AN1552" s="50"/>
      <c r="AO1552" s="50"/>
      <c r="AP1552" s="50"/>
      <c r="AQ1552" s="50"/>
      <c r="AR1552" s="50"/>
      <c r="AS1552" s="50"/>
      <c r="AT1552" s="50"/>
      <c r="AU1552" s="50"/>
      <c r="AV1552" s="50"/>
      <c r="AW1552" s="50"/>
      <c r="AX1552" s="50"/>
      <c r="AY1552" s="50"/>
      <c r="AZ1552" s="50"/>
      <c r="BA1552" s="50"/>
      <c r="BB1552" s="50"/>
      <c r="BC1552" s="50"/>
      <c r="BD1552" s="50"/>
      <c r="BE1552" s="50"/>
      <c r="BF1552" s="50"/>
      <c r="BG1552" s="50"/>
      <c r="BH1552" s="50"/>
    </row>
    <row r="1553" spans="1:60">
      <c r="A1553" s="155" t="str">
        <f>Requirements!A1555</f>
        <v>MS-FSA_R1558</v>
      </c>
      <c r="B1553" s="51"/>
      <c r="C1553" s="51"/>
      <c r="D1553" s="51"/>
      <c r="E1553" s="51"/>
      <c r="F1553" s="51"/>
      <c r="G1553" s="51"/>
      <c r="H1553" s="51"/>
      <c r="I1553" s="51"/>
      <c r="J1553" s="51"/>
      <c r="K1553" s="51"/>
      <c r="L1553" s="51"/>
      <c r="M1553" s="51"/>
      <c r="N1553" s="51"/>
      <c r="O1553" s="51"/>
      <c r="P1553" s="51"/>
      <c r="Q1553" s="51"/>
      <c r="R1553" s="51"/>
      <c r="S1553" s="51">
        <f>SUM(B1553:R1553)</f>
        <v>0</v>
      </c>
      <c r="T1553" s="51">
        <f>IF(S1553=0,0,1)</f>
        <v>0</v>
      </c>
      <c r="U1553" s="51" t="b">
        <f>AND(V1553:X1553)</f>
        <v>0</v>
      </c>
      <c r="V1553" s="51" t="b">
        <f>(Requirements!K1555="Normative")</f>
        <v>0</v>
      </c>
      <c r="W1553" s="51" t="b">
        <f>AND(Requirements!L1555&lt;&gt;"Non-testable",Requirements!L1555&lt;&gt;"Deleted",Requirements!L1555&lt;&gt;"")</f>
        <v>0</v>
      </c>
      <c r="X1553" s="51" t="b">
        <f>(VLOOKUP(Requirements!I1555,Scope[[Role]:[Description]],2,FALSE)="In")</f>
        <v>1</v>
      </c>
      <c r="Y1553" s="51">
        <f>IF(U1553,T1553, 0)</f>
        <v>0</v>
      </c>
      <c r="Z1553" s="50"/>
      <c r="AA1553" s="50"/>
      <c r="AB1553" s="50"/>
      <c r="AC1553" s="50"/>
      <c r="AD1553" s="50"/>
      <c r="AE1553" s="50"/>
      <c r="AF1553" s="50"/>
      <c r="AG1553" s="50"/>
      <c r="AH1553" s="50"/>
      <c r="AI1553" s="50"/>
      <c r="AJ1553" s="50"/>
      <c r="AK1553" s="50"/>
      <c r="AL1553" s="50"/>
      <c r="AM1553" s="50"/>
      <c r="AN1553" s="50"/>
      <c r="AO1553" s="50"/>
      <c r="AP1553" s="50"/>
      <c r="AQ1553" s="50"/>
      <c r="AR1553" s="50"/>
      <c r="AS1553" s="50"/>
      <c r="AT1553" s="50"/>
      <c r="AU1553" s="50"/>
      <c r="AV1553" s="50"/>
      <c r="AW1553" s="50"/>
      <c r="AX1553" s="50"/>
      <c r="AY1553" s="50"/>
      <c r="AZ1553" s="50"/>
      <c r="BA1553" s="50"/>
      <c r="BB1553" s="50"/>
      <c r="BC1553" s="50"/>
      <c r="BD1553" s="50"/>
      <c r="BE1553" s="50"/>
      <c r="BF1553" s="50"/>
      <c r="BG1553" s="50"/>
      <c r="BH1553" s="50"/>
    </row>
    <row r="1554" spans="1:60">
      <c r="A1554" s="155" t="str">
        <f>Requirements!A1556</f>
        <v>MS-FSA_R1370</v>
      </c>
      <c r="B1554" s="51"/>
      <c r="C1554" s="51"/>
      <c r="D1554" s="51"/>
      <c r="E1554" s="51"/>
      <c r="F1554" s="51"/>
      <c r="G1554" s="51"/>
      <c r="H1554" s="51"/>
      <c r="I1554" s="51"/>
      <c r="J1554" s="51"/>
      <c r="K1554" s="51"/>
      <c r="L1554" s="51"/>
      <c r="M1554" s="51"/>
      <c r="N1554" s="51"/>
      <c r="O1554" s="51"/>
      <c r="P1554" s="51"/>
      <c r="Q1554" s="51"/>
      <c r="R1554" s="51"/>
      <c r="S1554" s="51">
        <f>SUM(B1554:R1554)</f>
        <v>0</v>
      </c>
      <c r="T1554" s="51">
        <f>IF(S1554=0,0,1)</f>
        <v>0</v>
      </c>
      <c r="U1554" s="51" t="b">
        <f>AND(V1554:X1554)</f>
        <v>0</v>
      </c>
      <c r="V1554" s="51" t="b">
        <f>(Requirements!K1556="Normative")</f>
        <v>0</v>
      </c>
      <c r="W1554" s="51" t="b">
        <f>AND(Requirements!L1556&lt;&gt;"Non-testable",Requirements!L1556&lt;&gt;"Deleted",Requirements!L1556&lt;&gt;"")</f>
        <v>0</v>
      </c>
      <c r="X1554" s="51" t="b">
        <f>(VLOOKUP(Requirements!I1556,Scope[[Role]:[Description]],2,FALSE)="In")</f>
        <v>0</v>
      </c>
      <c r="Y1554" s="51">
        <f>IF(U1554,T1554, 0)</f>
        <v>0</v>
      </c>
      <c r="Z1554" s="50"/>
      <c r="AA1554" s="50"/>
      <c r="AB1554" s="50"/>
      <c r="AC1554" s="50"/>
      <c r="AD1554" s="50"/>
      <c r="AE1554" s="50"/>
      <c r="AF1554" s="50"/>
      <c r="AG1554" s="50"/>
      <c r="AH1554" s="50"/>
      <c r="AI1554" s="50"/>
      <c r="AJ1554" s="50"/>
      <c r="AK1554" s="50"/>
      <c r="AL1554" s="50"/>
      <c r="AM1554" s="50"/>
      <c r="AN1554" s="50"/>
      <c r="AO1554" s="50"/>
      <c r="AP1554" s="50"/>
      <c r="AQ1554" s="50"/>
      <c r="AR1554" s="50"/>
      <c r="AS1554" s="50"/>
      <c r="AT1554" s="50"/>
      <c r="AU1554" s="50"/>
      <c r="AV1554" s="50"/>
      <c r="AW1554" s="50"/>
      <c r="AX1554" s="50"/>
      <c r="AY1554" s="50"/>
      <c r="AZ1554" s="50"/>
      <c r="BA1554" s="50"/>
      <c r="BB1554" s="50"/>
      <c r="BC1554" s="50"/>
      <c r="BD1554" s="50"/>
      <c r="BE1554" s="50"/>
      <c r="BF1554" s="50"/>
      <c r="BG1554" s="50"/>
      <c r="BH1554" s="50"/>
    </row>
    <row r="1555" spans="1:60">
      <c r="A1555" s="49" t="str">
        <f>Requirements!A1557</f>
        <v>MS-FSA_R880</v>
      </c>
      <c r="B1555" s="87"/>
      <c r="C1555" s="87"/>
      <c r="D1555" s="87"/>
      <c r="E1555" s="87"/>
      <c r="F1555" s="87"/>
      <c r="G1555" s="87"/>
      <c r="H1555" s="87"/>
      <c r="I1555" s="87"/>
      <c r="J1555" s="87"/>
      <c r="K1555" s="87"/>
      <c r="L1555" s="87"/>
      <c r="M1555" s="87"/>
      <c r="N1555" s="87"/>
      <c r="O1555" s="87"/>
      <c r="P1555" s="87"/>
      <c r="Q1555" s="87"/>
      <c r="R1555" s="87"/>
      <c r="S1555" s="87">
        <f>SUM(B1555:R1555)</f>
        <v>0</v>
      </c>
      <c r="T1555" s="87">
        <f>IF(S1555=0,0,1)</f>
        <v>0</v>
      </c>
      <c r="U1555" s="87" t="b">
        <f>AND(V1555:X1555)</f>
        <v>0</v>
      </c>
      <c r="V1555" s="87" t="b">
        <f>(Requirements!K1557="Normative")</f>
        <v>1</v>
      </c>
      <c r="W1555" s="87" t="b">
        <f>AND(Requirements!L1557&lt;&gt;"Non-testable",Requirements!L1557&lt;&gt;"Deleted",Requirements!L1557&lt;&gt;"")</f>
        <v>1</v>
      </c>
      <c r="X1555" s="87" t="b">
        <f>(VLOOKUP(Requirements!I1557,Scope[[Role]:[Description]],2,FALSE)="In")</f>
        <v>0</v>
      </c>
      <c r="Y1555" s="87">
        <f>IF(U1555,T1555, 0)</f>
        <v>0</v>
      </c>
    </row>
    <row r="1556" spans="1:60">
      <c r="A1556" s="156" t="str">
        <f>Requirements!A1558</f>
        <v>MS-FSA_R881</v>
      </c>
      <c r="B1556" s="87"/>
      <c r="C1556" s="87"/>
      <c r="D1556" s="87"/>
      <c r="E1556" s="87"/>
      <c r="F1556" s="87"/>
      <c r="G1556" s="87"/>
      <c r="H1556" s="87">
        <v>1</v>
      </c>
      <c r="I1556" s="87"/>
      <c r="J1556" s="87"/>
      <c r="K1556" s="87"/>
      <c r="L1556" s="87"/>
      <c r="M1556" s="87"/>
      <c r="N1556" s="87"/>
      <c r="O1556" s="87"/>
      <c r="P1556" s="87"/>
      <c r="Q1556" s="87"/>
      <c r="R1556" s="87"/>
      <c r="S1556" s="87">
        <f>SUM(B1556:R1556)</f>
        <v>1</v>
      </c>
      <c r="T1556" s="52">
        <f>IF(S1556=0,0,1)</f>
        <v>1</v>
      </c>
      <c r="U1556" s="52" t="b">
        <f>AND(V1556:X1556)</f>
        <v>1</v>
      </c>
      <c r="V1556" s="87" t="b">
        <f>(Requirements!K1558="Normative")</f>
        <v>1</v>
      </c>
      <c r="W1556" s="87" t="b">
        <f>AND(Requirements!L1558&lt;&gt;"Non-testable",Requirements!L1558&lt;&gt;"Deleted",Requirements!L1558&lt;&gt;"")</f>
        <v>1</v>
      </c>
      <c r="X1556" s="87" t="b">
        <f>(VLOOKUP(Requirements!I1558,Scope[[Role]:[Description]],2,FALSE)="In")</f>
        <v>1</v>
      </c>
      <c r="Y1556" s="87">
        <f>IF(U1556,T1556, 0)</f>
        <v>1</v>
      </c>
    </row>
    <row r="1557" spans="1:60">
      <c r="A1557" s="49" t="str">
        <f>Requirements!A1559</f>
        <v>MS-FSA_R882</v>
      </c>
      <c r="B1557" s="87"/>
      <c r="C1557" s="87"/>
      <c r="D1557" s="87"/>
      <c r="E1557" s="87"/>
      <c r="F1557" s="87"/>
      <c r="G1557" s="87"/>
      <c r="H1557" s="87"/>
      <c r="I1557" s="87"/>
      <c r="J1557" s="87"/>
      <c r="K1557" s="87"/>
      <c r="L1557" s="87"/>
      <c r="M1557" s="87"/>
      <c r="N1557" s="87"/>
      <c r="O1557" s="87"/>
      <c r="P1557" s="87"/>
      <c r="Q1557" s="87"/>
      <c r="R1557" s="87"/>
      <c r="S1557" s="87">
        <f>SUM(B1557:R1557)</f>
        <v>0</v>
      </c>
      <c r="T1557" s="87">
        <f>IF(S1557=0,0,1)</f>
        <v>0</v>
      </c>
      <c r="U1557" s="87" t="b">
        <f>AND(V1557:X1557)</f>
        <v>0</v>
      </c>
      <c r="V1557" s="87" t="b">
        <f>(Requirements!K1559="Normative")</f>
        <v>1</v>
      </c>
      <c r="W1557" s="87" t="b">
        <f>AND(Requirements!L1559&lt;&gt;"Non-testable",Requirements!L1559&lt;&gt;"Deleted",Requirements!L1559&lt;&gt;"")</f>
        <v>0</v>
      </c>
      <c r="X1557" s="87" t="b">
        <f>(VLOOKUP(Requirements!I1559,Scope[[Role]:[Description]],2,FALSE)="In")</f>
        <v>1</v>
      </c>
      <c r="Y1557" s="87">
        <f>IF(U1557,T1557, 0)</f>
        <v>0</v>
      </c>
    </row>
    <row r="1558" spans="1:60">
      <c r="A1558" s="156" t="str">
        <f>Requirements!A1560</f>
        <v>MS-FSA_R883</v>
      </c>
      <c r="B1558" s="87"/>
      <c r="C1558" s="87"/>
      <c r="D1558" s="87"/>
      <c r="E1558" s="87"/>
      <c r="F1558" s="87"/>
      <c r="G1558" s="87"/>
      <c r="H1558" s="87">
        <v>1</v>
      </c>
      <c r="I1558" s="87"/>
      <c r="J1558" s="87"/>
      <c r="K1558" s="87"/>
      <c r="L1558" s="87"/>
      <c r="M1558" s="87"/>
      <c r="N1558" s="87"/>
      <c r="O1558" s="87"/>
      <c r="P1558" s="87"/>
      <c r="Q1558" s="87"/>
      <c r="R1558" s="87"/>
      <c r="S1558" s="87">
        <f>SUM(B1558:R1558)</f>
        <v>1</v>
      </c>
      <c r="T1558" s="52">
        <f>IF(S1558=0,0,1)</f>
        <v>1</v>
      </c>
      <c r="U1558" s="52" t="b">
        <f>AND(V1558:X1558)</f>
        <v>1</v>
      </c>
      <c r="V1558" s="87" t="b">
        <f>(Requirements!K1560="Normative")</f>
        <v>1</v>
      </c>
      <c r="W1558" s="87" t="b">
        <f>AND(Requirements!L1560&lt;&gt;"Non-testable",Requirements!L1560&lt;&gt;"Deleted",Requirements!L1560&lt;&gt;"")</f>
        <v>1</v>
      </c>
      <c r="X1558" s="87" t="b">
        <f>(VLOOKUP(Requirements!I1560,Scope[[Role]:[Description]],2,FALSE)="In")</f>
        <v>1</v>
      </c>
      <c r="Y1558" s="87">
        <f>IF(U1558,T1558, 0)</f>
        <v>1</v>
      </c>
    </row>
    <row r="1559" spans="1:60">
      <c r="A1559" s="49" t="str">
        <f>Requirements!A1561</f>
        <v>MS-FSA_R884</v>
      </c>
      <c r="B1559" s="87"/>
      <c r="C1559" s="87"/>
      <c r="D1559" s="87"/>
      <c r="E1559" s="87"/>
      <c r="F1559" s="87"/>
      <c r="G1559" s="87"/>
      <c r="H1559" s="87"/>
      <c r="I1559" s="87"/>
      <c r="J1559" s="87"/>
      <c r="K1559" s="87"/>
      <c r="L1559" s="87"/>
      <c r="M1559" s="87"/>
      <c r="N1559" s="87"/>
      <c r="O1559" s="87"/>
      <c r="P1559" s="87"/>
      <c r="Q1559" s="87"/>
      <c r="R1559" s="87"/>
      <c r="S1559" s="87">
        <f>SUM(B1559:R1559)</f>
        <v>0</v>
      </c>
      <c r="T1559" s="87">
        <f>IF(S1559=0,0,1)</f>
        <v>0</v>
      </c>
      <c r="U1559" s="87" t="b">
        <f>AND(V1559:X1559)</f>
        <v>0</v>
      </c>
      <c r="V1559" s="87" t="b">
        <f>(Requirements!K1561="Normative")</f>
        <v>1</v>
      </c>
      <c r="W1559" s="87" t="b">
        <f>AND(Requirements!L1561&lt;&gt;"Non-testable",Requirements!L1561&lt;&gt;"Deleted",Requirements!L1561&lt;&gt;"")</f>
        <v>0</v>
      </c>
      <c r="X1559" s="87" t="b">
        <f>(VLOOKUP(Requirements!I1561,Scope[[Role]:[Description]],2,FALSE)="In")</f>
        <v>1</v>
      </c>
      <c r="Y1559" s="87">
        <f>IF(U1559,T1559, 0)</f>
        <v>0</v>
      </c>
    </row>
    <row r="1560" spans="1:60">
      <c r="A1560" s="49" t="str">
        <f>Requirements!A1562</f>
        <v>MS-FSA_R931</v>
      </c>
      <c r="B1560" s="87"/>
      <c r="C1560" s="87"/>
      <c r="D1560" s="87"/>
      <c r="E1560" s="87"/>
      <c r="F1560" s="87"/>
      <c r="G1560" s="87"/>
      <c r="H1560" s="87"/>
      <c r="I1560" s="87"/>
      <c r="J1560" s="87"/>
      <c r="K1560" s="87"/>
      <c r="L1560" s="87"/>
      <c r="M1560" s="87"/>
      <c r="N1560" s="87"/>
      <c r="O1560" s="87"/>
      <c r="P1560" s="87"/>
      <c r="Q1560" s="87"/>
      <c r="R1560" s="87"/>
      <c r="S1560" s="87">
        <f>SUM(B1560:R1560)</f>
        <v>0</v>
      </c>
      <c r="T1560" s="87">
        <f>IF(S1560=0,0,1)</f>
        <v>0</v>
      </c>
      <c r="U1560" s="87" t="b">
        <f>AND(V1560:X1560)</f>
        <v>0</v>
      </c>
      <c r="V1560" s="87" t="b">
        <f>(Requirements!K1562="Normative")</f>
        <v>1</v>
      </c>
      <c r="W1560" s="87" t="b">
        <f>AND(Requirements!L1562&lt;&gt;"Non-testable",Requirements!L1562&lt;&gt;"Deleted",Requirements!L1562&lt;&gt;"")</f>
        <v>0</v>
      </c>
      <c r="X1560" s="87" t="b">
        <f>(VLOOKUP(Requirements!I1562,Scope[[Role]:[Description]],2,FALSE)="In")</f>
        <v>1</v>
      </c>
      <c r="Y1560" s="87">
        <f>IF(U1560,T1560, 0)</f>
        <v>0</v>
      </c>
    </row>
    <row r="1561" spans="1:60">
      <c r="A1561" s="49" t="str">
        <f>Requirements!A1563</f>
        <v>MS-FSA_R886</v>
      </c>
      <c r="B1561" s="87"/>
      <c r="C1561" s="87"/>
      <c r="D1561" s="87"/>
      <c r="E1561" s="87"/>
      <c r="F1561" s="87"/>
      <c r="G1561" s="87"/>
      <c r="H1561" s="87"/>
      <c r="I1561" s="87"/>
      <c r="J1561" s="87"/>
      <c r="K1561" s="87"/>
      <c r="L1561" s="87"/>
      <c r="M1561" s="87"/>
      <c r="N1561" s="87"/>
      <c r="O1561" s="87"/>
      <c r="P1561" s="87"/>
      <c r="Q1561" s="87"/>
      <c r="R1561" s="87"/>
      <c r="S1561" s="87">
        <f>SUM(B1561:R1561)</f>
        <v>0</v>
      </c>
      <c r="T1561" s="87">
        <f>IF(S1561=0,0,1)</f>
        <v>0</v>
      </c>
      <c r="U1561" s="87" t="b">
        <f>AND(V1561:X1561)</f>
        <v>0</v>
      </c>
      <c r="V1561" s="87" t="b">
        <f>(Requirements!K1563="Normative")</f>
        <v>0</v>
      </c>
      <c r="W1561" s="87" t="b">
        <f>AND(Requirements!L1563&lt;&gt;"Non-testable",Requirements!L1563&lt;&gt;"Deleted",Requirements!L1563&lt;&gt;"")</f>
        <v>1</v>
      </c>
      <c r="X1561" s="87" t="b">
        <f>(VLOOKUP(Requirements!I1563,Scope[[Role]:[Description]],2,FALSE)="In")</f>
        <v>1</v>
      </c>
      <c r="Y1561" s="87">
        <f>IF(U1561,T1561, 0)</f>
        <v>0</v>
      </c>
    </row>
    <row r="1562" spans="1:60">
      <c r="A1562" s="49" t="str">
        <f>Requirements!A1564</f>
        <v>MS-FSA_R887</v>
      </c>
      <c r="B1562" s="87"/>
      <c r="C1562" s="87"/>
      <c r="D1562" s="87"/>
      <c r="E1562" s="87"/>
      <c r="F1562" s="87"/>
      <c r="G1562" s="87"/>
      <c r="H1562" s="87"/>
      <c r="I1562" s="87"/>
      <c r="J1562" s="87"/>
      <c r="K1562" s="87"/>
      <c r="L1562" s="87"/>
      <c r="M1562" s="87"/>
      <c r="N1562" s="87"/>
      <c r="O1562" s="87"/>
      <c r="P1562" s="87"/>
      <c r="Q1562" s="87"/>
      <c r="R1562" s="87"/>
      <c r="S1562" s="87">
        <f>SUM(B1562:R1562)</f>
        <v>0</v>
      </c>
      <c r="T1562" s="87">
        <f>IF(S1562=0,0,1)</f>
        <v>0</v>
      </c>
      <c r="U1562" s="87" t="b">
        <f>AND(V1562:X1562)</f>
        <v>0</v>
      </c>
      <c r="V1562" s="87" t="b">
        <f>(Requirements!K1564="Normative")</f>
        <v>1</v>
      </c>
      <c r="W1562" s="87" t="b">
        <f>AND(Requirements!L1564&lt;&gt;"Non-testable",Requirements!L1564&lt;&gt;"Deleted",Requirements!L1564&lt;&gt;"")</f>
        <v>0</v>
      </c>
      <c r="X1562" s="87" t="b">
        <f>(VLOOKUP(Requirements!I1564,Scope[[Role]:[Description]],2,FALSE)="In")</f>
        <v>1</v>
      </c>
      <c r="Y1562" s="87">
        <f>IF(U1562,T1562, 0)</f>
        <v>0</v>
      </c>
    </row>
    <row r="1563" spans="1:60">
      <c r="A1563" s="156" t="str">
        <f>Requirements!A1565</f>
        <v>MS-FSA_R933</v>
      </c>
      <c r="B1563" s="87"/>
      <c r="C1563" s="87"/>
      <c r="D1563" s="87"/>
      <c r="E1563" s="87"/>
      <c r="F1563" s="87"/>
      <c r="G1563" s="87"/>
      <c r="H1563" s="87">
        <v>1</v>
      </c>
      <c r="I1563" s="87"/>
      <c r="J1563" s="87"/>
      <c r="K1563" s="87"/>
      <c r="L1563" s="87"/>
      <c r="M1563" s="87"/>
      <c r="N1563" s="87"/>
      <c r="O1563" s="87"/>
      <c r="P1563" s="87"/>
      <c r="Q1563" s="87"/>
      <c r="R1563" s="87"/>
      <c r="S1563" s="87">
        <f>SUM(B1563:R1563)</f>
        <v>1</v>
      </c>
      <c r="T1563" s="52">
        <f>IF(S1563=0,0,1)</f>
        <v>1</v>
      </c>
      <c r="U1563" s="52" t="b">
        <f>AND(V1563:X1563)</f>
        <v>1</v>
      </c>
      <c r="V1563" s="87" t="b">
        <f>(Requirements!K1565="Normative")</f>
        <v>1</v>
      </c>
      <c r="W1563" s="87" t="b">
        <f>AND(Requirements!L1565&lt;&gt;"Non-testable",Requirements!L1565&lt;&gt;"Deleted",Requirements!L1565&lt;&gt;"")</f>
        <v>1</v>
      </c>
      <c r="X1563" s="87" t="b">
        <f>(VLOOKUP(Requirements!I1565,Scope[[Role]:[Description]],2,FALSE)="In")</f>
        <v>1</v>
      </c>
      <c r="Y1563" s="87">
        <f>IF(U1563,T1563, 0)</f>
        <v>1</v>
      </c>
    </row>
    <row r="1564" spans="1:60">
      <c r="A1564" s="49" t="str">
        <f>Requirements!A1566</f>
        <v>MS-FSA_R2438</v>
      </c>
      <c r="B1564" s="87"/>
      <c r="C1564" s="87"/>
      <c r="D1564" s="87"/>
      <c r="E1564" s="87"/>
      <c r="F1564" s="87"/>
      <c r="G1564" s="87"/>
      <c r="H1564" s="87"/>
      <c r="I1564" s="87"/>
      <c r="J1564" s="87"/>
      <c r="K1564" s="87"/>
      <c r="L1564" s="87"/>
      <c r="M1564" s="87"/>
      <c r="N1564" s="87"/>
      <c r="O1564" s="87"/>
      <c r="P1564" s="87"/>
      <c r="Q1564" s="87"/>
      <c r="R1564" s="87"/>
      <c r="S1564" s="87">
        <f>SUM(B1564:R1564)</f>
        <v>0</v>
      </c>
      <c r="T1564" s="87">
        <f>IF(S1564=0,0,1)</f>
        <v>0</v>
      </c>
      <c r="U1564" s="87" t="b">
        <f>AND(V1564:X1564)</f>
        <v>0</v>
      </c>
      <c r="V1564" s="87" t="b">
        <f>(Requirements!K1566="Normative")</f>
        <v>1</v>
      </c>
      <c r="W1564" s="87" t="b">
        <f>AND(Requirements!L1566&lt;&gt;"Non-testable",Requirements!L1566&lt;&gt;"Deleted",Requirements!L1566&lt;&gt;"")</f>
        <v>0</v>
      </c>
      <c r="X1564" s="87" t="b">
        <f>(VLOOKUP(Requirements!I1566,Scope[[Role]:[Description]],2,FALSE)="In")</f>
        <v>1</v>
      </c>
      <c r="Y1564" s="87">
        <f>IF(U1564,T1564, 0)</f>
        <v>0</v>
      </c>
    </row>
    <row r="1565" spans="1:60">
      <c r="A1565" s="49" t="str">
        <f>Requirements!A1567</f>
        <v>MS-FSA_R889</v>
      </c>
      <c r="B1565" s="87"/>
      <c r="C1565" s="87"/>
      <c r="D1565" s="87"/>
      <c r="E1565" s="87"/>
      <c r="F1565" s="87"/>
      <c r="G1565" s="87"/>
      <c r="H1565" s="87"/>
      <c r="I1565" s="87"/>
      <c r="J1565" s="87"/>
      <c r="K1565" s="87"/>
      <c r="L1565" s="87"/>
      <c r="M1565" s="87"/>
      <c r="N1565" s="87"/>
      <c r="O1565" s="87"/>
      <c r="P1565" s="87"/>
      <c r="Q1565" s="87"/>
      <c r="R1565" s="87"/>
      <c r="S1565" s="87">
        <f>SUM(B1565:R1565)</f>
        <v>0</v>
      </c>
      <c r="T1565" s="87">
        <f>IF(S1565=0,0,1)</f>
        <v>0</v>
      </c>
      <c r="U1565" s="87" t="b">
        <f>AND(V1565:X1565)</f>
        <v>0</v>
      </c>
      <c r="V1565" s="87" t="b">
        <f>(Requirements!K1567="Normative")</f>
        <v>1</v>
      </c>
      <c r="W1565" s="87" t="b">
        <f>AND(Requirements!L1567&lt;&gt;"Non-testable",Requirements!L1567&lt;&gt;"Deleted",Requirements!L1567&lt;&gt;"")</f>
        <v>0</v>
      </c>
      <c r="X1565" s="87" t="b">
        <f>(VLOOKUP(Requirements!I1567,Scope[[Role]:[Description]],2,FALSE)="In")</f>
        <v>1</v>
      </c>
      <c r="Y1565" s="87">
        <f>IF(U1565,T1565, 0)</f>
        <v>0</v>
      </c>
    </row>
    <row r="1566" spans="1:60">
      <c r="A1566" s="49" t="str">
        <f>Requirements!A1568</f>
        <v>MS-FSA_R890</v>
      </c>
      <c r="B1566" s="87"/>
      <c r="C1566" s="87"/>
      <c r="D1566" s="87"/>
      <c r="E1566" s="87"/>
      <c r="F1566" s="87"/>
      <c r="G1566" s="87"/>
      <c r="H1566" s="87"/>
      <c r="I1566" s="87"/>
      <c r="J1566" s="87"/>
      <c r="K1566" s="87"/>
      <c r="L1566" s="87"/>
      <c r="M1566" s="87"/>
      <c r="N1566" s="87"/>
      <c r="O1566" s="87"/>
      <c r="P1566" s="87"/>
      <c r="Q1566" s="87"/>
      <c r="R1566" s="87"/>
      <c r="S1566" s="87">
        <f>SUM(B1566:R1566)</f>
        <v>0</v>
      </c>
      <c r="T1566" s="87">
        <f>IF(S1566=0,0,1)</f>
        <v>0</v>
      </c>
      <c r="U1566" s="87" t="b">
        <f>AND(V1566:X1566)</f>
        <v>0</v>
      </c>
      <c r="V1566" s="87" t="b">
        <f>(Requirements!K1568="Normative")</f>
        <v>1</v>
      </c>
      <c r="W1566" s="87" t="b">
        <f>AND(Requirements!L1568&lt;&gt;"Non-testable",Requirements!L1568&lt;&gt;"Deleted",Requirements!L1568&lt;&gt;"")</f>
        <v>0</v>
      </c>
      <c r="X1566" s="87" t="b">
        <f>(VLOOKUP(Requirements!I1568,Scope[[Role]:[Description]],2,FALSE)="In")</f>
        <v>1</v>
      </c>
      <c r="Y1566" s="87">
        <f>IF(U1566,T1566, 0)</f>
        <v>0</v>
      </c>
    </row>
    <row r="1567" spans="1:60">
      <c r="A1567" s="49" t="str">
        <f>Requirements!A1569</f>
        <v>MS-FSA_R891</v>
      </c>
      <c r="B1567" s="87"/>
      <c r="C1567" s="87"/>
      <c r="D1567" s="87"/>
      <c r="E1567" s="87"/>
      <c r="F1567" s="87"/>
      <c r="G1567" s="87"/>
      <c r="H1567" s="87"/>
      <c r="I1567" s="87"/>
      <c r="J1567" s="87"/>
      <c r="K1567" s="87"/>
      <c r="L1567" s="87"/>
      <c r="M1567" s="87"/>
      <c r="N1567" s="87"/>
      <c r="O1567" s="87"/>
      <c r="P1567" s="87"/>
      <c r="Q1567" s="87"/>
      <c r="R1567" s="87"/>
      <c r="S1567" s="87">
        <f>SUM(B1567:R1567)</f>
        <v>0</v>
      </c>
      <c r="T1567" s="87">
        <f>IF(S1567=0,0,1)</f>
        <v>0</v>
      </c>
      <c r="U1567" s="87" t="b">
        <f>AND(V1567:X1567)</f>
        <v>0</v>
      </c>
      <c r="V1567" s="87" t="b">
        <f>(Requirements!K1569="Normative")</f>
        <v>1</v>
      </c>
      <c r="W1567" s="87" t="b">
        <f>AND(Requirements!L1569&lt;&gt;"Non-testable",Requirements!L1569&lt;&gt;"Deleted",Requirements!L1569&lt;&gt;"")</f>
        <v>0</v>
      </c>
      <c r="X1567" s="87" t="b">
        <f>(VLOOKUP(Requirements!I1569,Scope[[Role]:[Description]],2,FALSE)="In")</f>
        <v>1</v>
      </c>
      <c r="Y1567" s="87">
        <f>IF(U1567,T1567, 0)</f>
        <v>0</v>
      </c>
    </row>
    <row r="1568" spans="1:60">
      <c r="A1568" s="49" t="str">
        <f>Requirements!A1570</f>
        <v>MS-FSA_R892</v>
      </c>
      <c r="B1568" s="87"/>
      <c r="C1568" s="87"/>
      <c r="D1568" s="87"/>
      <c r="E1568" s="87"/>
      <c r="F1568" s="87"/>
      <c r="G1568" s="87"/>
      <c r="H1568" s="87"/>
      <c r="I1568" s="87"/>
      <c r="J1568" s="87"/>
      <c r="K1568" s="87"/>
      <c r="L1568" s="87"/>
      <c r="M1568" s="87"/>
      <c r="N1568" s="87"/>
      <c r="O1568" s="87"/>
      <c r="P1568" s="87"/>
      <c r="Q1568" s="87"/>
      <c r="R1568" s="87"/>
      <c r="S1568" s="87">
        <f>SUM(B1568:R1568)</f>
        <v>0</v>
      </c>
      <c r="T1568" s="87">
        <f>IF(S1568=0,0,1)</f>
        <v>0</v>
      </c>
      <c r="U1568" s="87" t="b">
        <f>AND(V1568:X1568)</f>
        <v>0</v>
      </c>
      <c r="V1568" s="87" t="b">
        <f>(Requirements!K1570="Normative")</f>
        <v>1</v>
      </c>
      <c r="W1568" s="87" t="b">
        <f>AND(Requirements!L1570&lt;&gt;"Non-testable",Requirements!L1570&lt;&gt;"Deleted",Requirements!L1570&lt;&gt;"")</f>
        <v>0</v>
      </c>
      <c r="X1568" s="87" t="b">
        <f>(VLOOKUP(Requirements!I1570,Scope[[Role]:[Description]],2,FALSE)="In")</f>
        <v>1</v>
      </c>
      <c r="Y1568" s="87">
        <f>IF(U1568,T1568, 0)</f>
        <v>0</v>
      </c>
    </row>
    <row r="1569" spans="1:60">
      <c r="A1569" s="49" t="str">
        <f>Requirements!A1571</f>
        <v>MS-FSA_R893</v>
      </c>
      <c r="B1569" s="87"/>
      <c r="C1569" s="87"/>
      <c r="D1569" s="87"/>
      <c r="E1569" s="87"/>
      <c r="F1569" s="87"/>
      <c r="G1569" s="87"/>
      <c r="H1569" s="87"/>
      <c r="I1569" s="87"/>
      <c r="J1569" s="87"/>
      <c r="K1569" s="87"/>
      <c r="L1569" s="87"/>
      <c r="M1569" s="87"/>
      <c r="N1569" s="87"/>
      <c r="O1569" s="87"/>
      <c r="P1569" s="87"/>
      <c r="Q1569" s="87"/>
      <c r="R1569" s="87"/>
      <c r="S1569" s="87">
        <f>SUM(B1569:R1569)</f>
        <v>0</v>
      </c>
      <c r="T1569" s="87">
        <f>IF(S1569=0,0,1)</f>
        <v>0</v>
      </c>
      <c r="U1569" s="87" t="b">
        <f>AND(V1569:X1569)</f>
        <v>0</v>
      </c>
      <c r="V1569" s="87" t="b">
        <f>(Requirements!K1571="Normative")</f>
        <v>1</v>
      </c>
      <c r="W1569" s="87" t="b">
        <f>AND(Requirements!L1571&lt;&gt;"Non-testable",Requirements!L1571&lt;&gt;"Deleted",Requirements!L1571&lt;&gt;"")</f>
        <v>0</v>
      </c>
      <c r="X1569" s="87" t="b">
        <f>(VLOOKUP(Requirements!I1571,Scope[[Role]:[Description]],2,FALSE)="In")</f>
        <v>1</v>
      </c>
      <c r="Y1569" s="87">
        <f>IF(U1569,T1569, 0)</f>
        <v>0</v>
      </c>
    </row>
    <row r="1570" spans="1:60">
      <c r="A1570" s="49" t="str">
        <f>Requirements!A1572</f>
        <v>MS-FSA_R894</v>
      </c>
      <c r="B1570" s="87"/>
      <c r="C1570" s="87"/>
      <c r="D1570" s="87"/>
      <c r="E1570" s="87"/>
      <c r="F1570" s="87"/>
      <c r="G1570" s="87"/>
      <c r="H1570" s="87"/>
      <c r="I1570" s="87"/>
      <c r="J1570" s="87"/>
      <c r="K1570" s="87"/>
      <c r="L1570" s="87"/>
      <c r="M1570" s="87"/>
      <c r="N1570" s="87"/>
      <c r="O1570" s="87"/>
      <c r="P1570" s="87"/>
      <c r="Q1570" s="87"/>
      <c r="R1570" s="87"/>
      <c r="S1570" s="87">
        <f>SUM(B1570:R1570)</f>
        <v>0</v>
      </c>
      <c r="T1570" s="87">
        <f>IF(S1570=0,0,1)</f>
        <v>0</v>
      </c>
      <c r="U1570" s="87" t="b">
        <f>AND(V1570:X1570)</f>
        <v>0</v>
      </c>
      <c r="V1570" s="87" t="b">
        <f>(Requirements!K1572="Normative")</f>
        <v>0</v>
      </c>
      <c r="W1570" s="87" t="b">
        <f>AND(Requirements!L1572&lt;&gt;"Non-testable",Requirements!L1572&lt;&gt;"Deleted",Requirements!L1572&lt;&gt;"")</f>
        <v>1</v>
      </c>
      <c r="X1570" s="87" t="b">
        <f>(VLOOKUP(Requirements!I1572,Scope[[Role]:[Description]],2,FALSE)="In")</f>
        <v>1</v>
      </c>
      <c r="Y1570" s="87">
        <f>IF(U1570,T1570, 0)</f>
        <v>0</v>
      </c>
    </row>
    <row r="1571" spans="1:60">
      <c r="A1571" s="49" t="str">
        <f>Requirements!A1573</f>
        <v>MS-FSA_R895</v>
      </c>
      <c r="B1571" s="87"/>
      <c r="C1571" s="87"/>
      <c r="D1571" s="87"/>
      <c r="E1571" s="87"/>
      <c r="F1571" s="87"/>
      <c r="G1571" s="87"/>
      <c r="H1571" s="87"/>
      <c r="I1571" s="87"/>
      <c r="J1571" s="87"/>
      <c r="K1571" s="87"/>
      <c r="L1571" s="87"/>
      <c r="M1571" s="87"/>
      <c r="N1571" s="87"/>
      <c r="O1571" s="87"/>
      <c r="P1571" s="87"/>
      <c r="Q1571" s="87"/>
      <c r="R1571" s="87"/>
      <c r="S1571" s="87">
        <f>SUM(B1571:R1571)</f>
        <v>0</v>
      </c>
      <c r="T1571" s="87">
        <f>IF(S1571=0,0,1)</f>
        <v>0</v>
      </c>
      <c r="U1571" s="87" t="b">
        <f>AND(V1571:X1571)</f>
        <v>0</v>
      </c>
      <c r="V1571" s="87" t="b">
        <f>(Requirements!K1573="Normative")</f>
        <v>1</v>
      </c>
      <c r="W1571" s="87" t="b">
        <f>AND(Requirements!L1573&lt;&gt;"Non-testable",Requirements!L1573&lt;&gt;"Deleted",Requirements!L1573&lt;&gt;"")</f>
        <v>0</v>
      </c>
      <c r="X1571" s="87" t="b">
        <f>(VLOOKUP(Requirements!I1573,Scope[[Role]:[Description]],2,FALSE)="In")</f>
        <v>1</v>
      </c>
      <c r="Y1571" s="87">
        <f>IF(U1571,T1571, 0)</f>
        <v>0</v>
      </c>
    </row>
    <row r="1572" spans="1:60">
      <c r="A1572" s="49" t="str">
        <f>Requirements!A1574</f>
        <v>MS-FSA_R896</v>
      </c>
      <c r="B1572" s="87"/>
      <c r="C1572" s="87"/>
      <c r="D1572" s="87"/>
      <c r="E1572" s="87"/>
      <c r="F1572" s="87"/>
      <c r="G1572" s="87"/>
      <c r="H1572" s="87"/>
      <c r="I1572" s="87"/>
      <c r="J1572" s="87"/>
      <c r="K1572" s="87"/>
      <c r="L1572" s="87"/>
      <c r="M1572" s="87"/>
      <c r="N1572" s="87"/>
      <c r="O1572" s="87"/>
      <c r="P1572" s="87"/>
      <c r="Q1572" s="87"/>
      <c r="R1572" s="87"/>
      <c r="S1572" s="87">
        <f>SUM(B1572:R1572)</f>
        <v>0</v>
      </c>
      <c r="T1572" s="87">
        <f>IF(S1572=0,0,1)</f>
        <v>0</v>
      </c>
      <c r="U1572" s="87" t="b">
        <f>AND(V1572:X1572)</f>
        <v>0</v>
      </c>
      <c r="V1572" s="87" t="b">
        <f>(Requirements!K1574="Normative")</f>
        <v>1</v>
      </c>
      <c r="W1572" s="87" t="b">
        <f>AND(Requirements!L1574&lt;&gt;"Non-testable",Requirements!L1574&lt;&gt;"Deleted",Requirements!L1574&lt;&gt;"")</f>
        <v>1</v>
      </c>
      <c r="X1572" s="87" t="b">
        <f>(VLOOKUP(Requirements!I1574,Scope[[Role]:[Description]],2,FALSE)="In")</f>
        <v>0</v>
      </c>
      <c r="Y1572" s="87">
        <f>IF(U1572,T1572, 0)</f>
        <v>0</v>
      </c>
    </row>
    <row r="1573" spans="1:60">
      <c r="A1573" s="49" t="str">
        <f>Requirements!A1575</f>
        <v>MS-FSA_R897</v>
      </c>
      <c r="B1573" s="87"/>
      <c r="C1573" s="87"/>
      <c r="D1573" s="87"/>
      <c r="E1573" s="87"/>
      <c r="F1573" s="87"/>
      <c r="G1573" s="87"/>
      <c r="H1573" s="87"/>
      <c r="I1573" s="87"/>
      <c r="J1573" s="87"/>
      <c r="K1573" s="87"/>
      <c r="L1573" s="87"/>
      <c r="M1573" s="87"/>
      <c r="N1573" s="87"/>
      <c r="O1573" s="87"/>
      <c r="P1573" s="87"/>
      <c r="Q1573" s="87"/>
      <c r="R1573" s="87"/>
      <c r="S1573" s="87">
        <f>SUM(B1573:R1573)</f>
        <v>0</v>
      </c>
      <c r="T1573" s="87">
        <f>IF(S1573=0,0,1)</f>
        <v>0</v>
      </c>
      <c r="U1573" s="87" t="b">
        <f>AND(V1573:X1573)</f>
        <v>0</v>
      </c>
      <c r="V1573" s="87" t="b">
        <f>(Requirements!K1575="Normative")</f>
        <v>0</v>
      </c>
      <c r="W1573" s="87" t="b">
        <f>AND(Requirements!L1575&lt;&gt;"Non-testable",Requirements!L1575&lt;&gt;"Deleted",Requirements!L1575&lt;&gt;"")</f>
        <v>1</v>
      </c>
      <c r="X1573" s="87" t="b">
        <f>(VLOOKUP(Requirements!I1575,Scope[[Role]:[Description]],2,FALSE)="In")</f>
        <v>1</v>
      </c>
      <c r="Y1573" s="87">
        <f>IF(U1573,T1573, 0)</f>
        <v>0</v>
      </c>
    </row>
    <row r="1574" spans="1:60">
      <c r="A1574" s="49" t="str">
        <f>Requirements!A1576</f>
        <v>MS-FSA_R898</v>
      </c>
      <c r="B1574" s="87"/>
      <c r="C1574" s="87"/>
      <c r="D1574" s="87"/>
      <c r="E1574" s="87"/>
      <c r="F1574" s="87"/>
      <c r="G1574" s="87"/>
      <c r="H1574" s="87"/>
      <c r="I1574" s="87"/>
      <c r="J1574" s="87"/>
      <c r="K1574" s="87"/>
      <c r="L1574" s="87"/>
      <c r="M1574" s="87"/>
      <c r="N1574" s="87"/>
      <c r="O1574" s="87"/>
      <c r="P1574" s="87"/>
      <c r="Q1574" s="87"/>
      <c r="R1574" s="87"/>
      <c r="S1574" s="87">
        <f>SUM(B1574:R1574)</f>
        <v>0</v>
      </c>
      <c r="T1574" s="87">
        <f>IF(S1574=0,0,1)</f>
        <v>0</v>
      </c>
      <c r="U1574" s="87" t="b">
        <f>AND(V1574:X1574)</f>
        <v>0</v>
      </c>
      <c r="V1574" s="87" t="b">
        <f>(Requirements!K1576="Normative")</f>
        <v>0</v>
      </c>
      <c r="W1574" s="87" t="b">
        <f>AND(Requirements!L1576&lt;&gt;"Non-testable",Requirements!L1576&lt;&gt;"Deleted",Requirements!L1576&lt;&gt;"")</f>
        <v>1</v>
      </c>
      <c r="X1574" s="87" t="b">
        <f>(VLOOKUP(Requirements!I1576,Scope[[Role]:[Description]],2,FALSE)="In")</f>
        <v>1</v>
      </c>
      <c r="Y1574" s="87">
        <f>IF(U1574,T1574, 0)</f>
        <v>0</v>
      </c>
    </row>
    <row r="1575" spans="1:60">
      <c r="A1575" s="49" t="str">
        <f>Requirements!A1577</f>
        <v>MS-FSA_R899</v>
      </c>
      <c r="B1575" s="87"/>
      <c r="C1575" s="87"/>
      <c r="D1575" s="87"/>
      <c r="E1575" s="87"/>
      <c r="F1575" s="87"/>
      <c r="G1575" s="87"/>
      <c r="H1575" s="87"/>
      <c r="I1575" s="87"/>
      <c r="J1575" s="87"/>
      <c r="K1575" s="87"/>
      <c r="L1575" s="87"/>
      <c r="M1575" s="87"/>
      <c r="N1575" s="87"/>
      <c r="O1575" s="87"/>
      <c r="P1575" s="87"/>
      <c r="Q1575" s="87"/>
      <c r="R1575" s="87"/>
      <c r="S1575" s="87">
        <f>SUM(B1575:R1575)</f>
        <v>0</v>
      </c>
      <c r="T1575" s="87">
        <f>IF(S1575=0,0,1)</f>
        <v>0</v>
      </c>
      <c r="U1575" s="87" t="b">
        <f>AND(V1575:X1575)</f>
        <v>0</v>
      </c>
      <c r="V1575" s="87" t="b">
        <f>(Requirements!K1577="Normative")</f>
        <v>0</v>
      </c>
      <c r="W1575" s="87" t="b">
        <f>AND(Requirements!L1577&lt;&gt;"Non-testable",Requirements!L1577&lt;&gt;"Deleted",Requirements!L1577&lt;&gt;"")</f>
        <v>1</v>
      </c>
      <c r="X1575" s="87" t="b">
        <f>(VLOOKUP(Requirements!I1577,Scope[[Role]:[Description]],2,FALSE)="In")</f>
        <v>1</v>
      </c>
      <c r="Y1575" s="87">
        <f>IF(U1575,T1575, 0)</f>
        <v>0</v>
      </c>
    </row>
    <row r="1576" spans="1:60">
      <c r="A1576" s="49" t="str">
        <f>Requirements!A1578</f>
        <v>MS-FSA_R900</v>
      </c>
      <c r="B1576" s="87"/>
      <c r="C1576" s="87"/>
      <c r="D1576" s="87"/>
      <c r="E1576" s="87"/>
      <c r="F1576" s="87"/>
      <c r="G1576" s="87"/>
      <c r="H1576" s="87"/>
      <c r="I1576" s="87"/>
      <c r="J1576" s="87"/>
      <c r="K1576" s="87"/>
      <c r="L1576" s="87"/>
      <c r="M1576" s="87"/>
      <c r="N1576" s="87"/>
      <c r="O1576" s="87"/>
      <c r="P1576" s="87"/>
      <c r="Q1576" s="87"/>
      <c r="R1576" s="87"/>
      <c r="S1576" s="87">
        <f>SUM(B1576:R1576)</f>
        <v>0</v>
      </c>
      <c r="T1576" s="87">
        <f>IF(S1576=0,0,1)</f>
        <v>0</v>
      </c>
      <c r="U1576" s="87" t="b">
        <f>AND(V1576:X1576)</f>
        <v>0</v>
      </c>
      <c r="V1576" s="87" t="b">
        <f>(Requirements!K1578="Normative")</f>
        <v>1</v>
      </c>
      <c r="W1576" s="87" t="b">
        <f>AND(Requirements!L1578&lt;&gt;"Non-testable",Requirements!L1578&lt;&gt;"Deleted",Requirements!L1578&lt;&gt;"")</f>
        <v>1</v>
      </c>
      <c r="X1576" s="87" t="b">
        <f>(VLOOKUP(Requirements!I1578,Scope[[Role]:[Description]],2,FALSE)="In")</f>
        <v>0</v>
      </c>
      <c r="Y1576" s="87">
        <f>IF(U1576,T1576, 0)</f>
        <v>0</v>
      </c>
    </row>
    <row r="1577" spans="1:60">
      <c r="A1577" s="155" t="str">
        <f>Requirements!A1579</f>
        <v>MS-FSA_R2444</v>
      </c>
      <c r="B1577" s="51"/>
      <c r="C1577" s="51"/>
      <c r="D1577" s="51"/>
      <c r="E1577" s="51"/>
      <c r="F1577" s="51"/>
      <c r="G1577" s="51"/>
      <c r="H1577" s="51"/>
      <c r="I1577" s="51"/>
      <c r="J1577" s="51"/>
      <c r="K1577" s="51"/>
      <c r="L1577" s="51"/>
      <c r="M1577" s="51"/>
      <c r="N1577" s="51"/>
      <c r="O1577" s="51"/>
      <c r="P1577" s="51"/>
      <c r="Q1577" s="51"/>
      <c r="R1577" s="51"/>
      <c r="S1577" s="51">
        <f>SUM(B1577:R1577)</f>
        <v>0</v>
      </c>
      <c r="T1577" s="51">
        <f>IF(S1577=0,0,1)</f>
        <v>0</v>
      </c>
      <c r="U1577" s="51" t="b">
        <f>AND(V1577:X1577)</f>
        <v>0</v>
      </c>
      <c r="V1577" s="51" t="b">
        <f>(Requirements!K1579="Normative")</f>
        <v>1</v>
      </c>
      <c r="W1577" s="51" t="b">
        <f>AND(Requirements!L1579&lt;&gt;"Non-testable",Requirements!L1579&lt;&gt;"Deleted",Requirements!L1579&lt;&gt;"")</f>
        <v>0</v>
      </c>
      <c r="X1577" s="51" t="b">
        <f>(VLOOKUP(Requirements!I1579,Scope[[Role]:[Description]],2,FALSE)="In")</f>
        <v>1</v>
      </c>
      <c r="Y1577" s="51">
        <f>IF(U1577,T1577, 0)</f>
        <v>0</v>
      </c>
      <c r="Z1577" s="50"/>
      <c r="AA1577" s="50"/>
      <c r="AB1577" s="50"/>
      <c r="AC1577" s="50"/>
      <c r="AD1577" s="50"/>
      <c r="AE1577" s="50"/>
      <c r="AF1577" s="50"/>
      <c r="AG1577" s="50"/>
      <c r="AH1577" s="50"/>
      <c r="AI1577" s="50"/>
      <c r="AJ1577" s="50"/>
      <c r="AK1577" s="50"/>
      <c r="AL1577" s="50"/>
      <c r="AM1577" s="50"/>
      <c r="AN1577" s="50"/>
      <c r="AO1577" s="50"/>
      <c r="AP1577" s="50"/>
      <c r="AQ1577" s="50"/>
      <c r="AR1577" s="50"/>
      <c r="AS1577" s="50"/>
      <c r="AT1577" s="50"/>
      <c r="AU1577" s="50"/>
      <c r="AV1577" s="50"/>
      <c r="AW1577" s="50"/>
      <c r="AX1577" s="50"/>
      <c r="AY1577" s="50"/>
      <c r="AZ1577" s="50"/>
      <c r="BA1577" s="50"/>
      <c r="BB1577" s="50"/>
      <c r="BC1577" s="50"/>
      <c r="BD1577" s="50"/>
      <c r="BE1577" s="50"/>
      <c r="BF1577" s="50"/>
      <c r="BG1577" s="50"/>
      <c r="BH1577" s="50"/>
    </row>
    <row r="1578" spans="1:60">
      <c r="A1578" s="155" t="str">
        <f>Requirements!A1580</f>
        <v>MS-FSA_R1680</v>
      </c>
      <c r="B1578" s="51"/>
      <c r="C1578" s="51"/>
      <c r="D1578" s="51"/>
      <c r="E1578" s="51"/>
      <c r="F1578" s="51"/>
      <c r="G1578" s="51"/>
      <c r="H1578" s="51"/>
      <c r="I1578" s="51"/>
      <c r="J1578" s="51"/>
      <c r="K1578" s="51"/>
      <c r="L1578" s="51"/>
      <c r="M1578" s="51"/>
      <c r="N1578" s="51"/>
      <c r="O1578" s="51"/>
      <c r="P1578" s="51"/>
      <c r="Q1578" s="51"/>
      <c r="R1578" s="51"/>
      <c r="S1578" s="51">
        <f>SUM(B1578:R1578)</f>
        <v>0</v>
      </c>
      <c r="T1578" s="51">
        <f>IF(S1578=0,0,1)</f>
        <v>0</v>
      </c>
      <c r="U1578" s="51" t="b">
        <f>AND(V1578:X1578)</f>
        <v>0</v>
      </c>
      <c r="V1578" s="51" t="b">
        <f>(Requirements!K1580="Normative")</f>
        <v>0</v>
      </c>
      <c r="W1578" s="51" t="b">
        <f>AND(Requirements!L1580&lt;&gt;"Non-testable",Requirements!L1580&lt;&gt;"Deleted",Requirements!L1580&lt;&gt;"")</f>
        <v>0</v>
      </c>
      <c r="X1578" s="51" t="b">
        <f>(VLOOKUP(Requirements!I1580,Scope[[Role]:[Description]],2,FALSE)="In")</f>
        <v>1</v>
      </c>
      <c r="Y1578" s="51">
        <f>IF(U1578,T1578, 0)</f>
        <v>0</v>
      </c>
      <c r="Z1578" s="50"/>
      <c r="AA1578" s="50"/>
      <c r="AB1578" s="50"/>
      <c r="AC1578" s="50"/>
      <c r="AD1578" s="50"/>
      <c r="AE1578" s="50"/>
      <c r="AF1578" s="50"/>
      <c r="AG1578" s="50"/>
      <c r="AH1578" s="50"/>
      <c r="AI1578" s="50"/>
      <c r="AJ1578" s="50"/>
      <c r="AK1578" s="50"/>
      <c r="AL1578" s="50"/>
      <c r="AM1578" s="50"/>
      <c r="AN1578" s="50"/>
      <c r="AO1578" s="50"/>
      <c r="AP1578" s="50"/>
      <c r="AQ1578" s="50"/>
      <c r="AR1578" s="50"/>
      <c r="AS1578" s="50"/>
      <c r="AT1578" s="50"/>
      <c r="AU1578" s="50"/>
      <c r="AV1578" s="50"/>
      <c r="AW1578" s="50"/>
      <c r="AX1578" s="50"/>
      <c r="AY1578" s="50"/>
      <c r="AZ1578" s="50"/>
      <c r="BA1578" s="50"/>
      <c r="BB1578" s="50"/>
      <c r="BC1578" s="50"/>
      <c r="BD1578" s="50"/>
      <c r="BE1578" s="50"/>
      <c r="BF1578" s="50"/>
      <c r="BG1578" s="50"/>
      <c r="BH1578" s="50"/>
    </row>
    <row r="1579" spans="1:60">
      <c r="A1579" s="155" t="str">
        <f>Requirements!A1581</f>
        <v>MS-FSA_R1681</v>
      </c>
      <c r="B1579" s="51"/>
      <c r="C1579" s="51"/>
      <c r="D1579" s="51"/>
      <c r="E1579" s="51"/>
      <c r="F1579" s="51"/>
      <c r="G1579" s="51"/>
      <c r="H1579" s="51"/>
      <c r="I1579" s="51"/>
      <c r="J1579" s="51"/>
      <c r="K1579" s="51"/>
      <c r="L1579" s="51"/>
      <c r="M1579" s="51"/>
      <c r="N1579" s="51"/>
      <c r="O1579" s="51"/>
      <c r="P1579" s="51"/>
      <c r="Q1579" s="51"/>
      <c r="R1579" s="51"/>
      <c r="S1579" s="51">
        <f>SUM(B1579:R1579)</f>
        <v>0</v>
      </c>
      <c r="T1579" s="51">
        <f>IF(S1579=0,0,1)</f>
        <v>0</v>
      </c>
      <c r="U1579" s="51" t="b">
        <f>AND(V1579:X1579)</f>
        <v>0</v>
      </c>
      <c r="V1579" s="51" t="b">
        <f>(Requirements!K1581="Normative")</f>
        <v>0</v>
      </c>
      <c r="W1579" s="51" t="b">
        <f>AND(Requirements!L1581&lt;&gt;"Non-testable",Requirements!L1581&lt;&gt;"Deleted",Requirements!L1581&lt;&gt;"")</f>
        <v>0</v>
      </c>
      <c r="X1579" s="51" t="b">
        <f>(VLOOKUP(Requirements!I1581,Scope[[Role]:[Description]],2,FALSE)="In")</f>
        <v>1</v>
      </c>
      <c r="Y1579" s="51">
        <f>IF(U1579,T1579, 0)</f>
        <v>0</v>
      </c>
      <c r="Z1579" s="50"/>
      <c r="AA1579" s="50"/>
      <c r="AB1579" s="50"/>
      <c r="AC1579" s="50"/>
      <c r="AD1579" s="50"/>
      <c r="AE1579" s="50"/>
      <c r="AF1579" s="50"/>
      <c r="AG1579" s="50"/>
      <c r="AH1579" s="50"/>
      <c r="AI1579" s="50"/>
      <c r="AJ1579" s="50"/>
      <c r="AK1579" s="50"/>
      <c r="AL1579" s="50"/>
      <c r="AM1579" s="50"/>
      <c r="AN1579" s="50"/>
      <c r="AO1579" s="50"/>
      <c r="AP1579" s="50"/>
      <c r="AQ1579" s="50"/>
      <c r="AR1579" s="50"/>
      <c r="AS1579" s="50"/>
      <c r="AT1579" s="50"/>
      <c r="AU1579" s="50"/>
      <c r="AV1579" s="50"/>
      <c r="AW1579" s="50"/>
      <c r="AX1579" s="50"/>
      <c r="AY1579" s="50"/>
      <c r="AZ1579" s="50"/>
      <c r="BA1579" s="50"/>
      <c r="BB1579" s="50"/>
      <c r="BC1579" s="50"/>
      <c r="BD1579" s="50"/>
      <c r="BE1579" s="50"/>
      <c r="BF1579" s="50"/>
      <c r="BG1579" s="50"/>
      <c r="BH1579" s="50"/>
    </row>
    <row r="1580" spans="1:60">
      <c r="A1580" s="49" t="str">
        <f>Requirements!A1582</f>
        <v>MS-FSA_R901</v>
      </c>
      <c r="B1580" s="87"/>
      <c r="C1580" s="87"/>
      <c r="D1580" s="87"/>
      <c r="E1580" s="87"/>
      <c r="F1580" s="87"/>
      <c r="G1580" s="87"/>
      <c r="H1580" s="87"/>
      <c r="I1580" s="87"/>
      <c r="J1580" s="87"/>
      <c r="K1580" s="87"/>
      <c r="L1580" s="87"/>
      <c r="M1580" s="87"/>
      <c r="N1580" s="87"/>
      <c r="O1580" s="87"/>
      <c r="P1580" s="87"/>
      <c r="Q1580" s="87"/>
      <c r="R1580" s="87"/>
      <c r="S1580" s="87">
        <f>SUM(B1580:R1580)</f>
        <v>0</v>
      </c>
      <c r="T1580" s="87">
        <f>IF(S1580=0,0,1)</f>
        <v>0</v>
      </c>
      <c r="U1580" s="87" t="b">
        <f>AND(V1580:X1580)</f>
        <v>0</v>
      </c>
      <c r="V1580" s="87" t="b">
        <f>(Requirements!K1582="Normative")</f>
        <v>0</v>
      </c>
      <c r="W1580" s="87" t="b">
        <f>AND(Requirements!L1582&lt;&gt;"Non-testable",Requirements!L1582&lt;&gt;"Deleted",Requirements!L1582&lt;&gt;"")</f>
        <v>1</v>
      </c>
      <c r="X1580" s="87" t="b">
        <f>(VLOOKUP(Requirements!I1582,Scope[[Role]:[Description]],2,FALSE)="In")</f>
        <v>1</v>
      </c>
      <c r="Y1580" s="87">
        <f>IF(U1580,T1580, 0)</f>
        <v>0</v>
      </c>
    </row>
    <row r="1581" spans="1:60">
      <c r="A1581" s="155" t="str">
        <f>Requirements!A1583</f>
        <v>MS-FSA_R1384</v>
      </c>
      <c r="B1581" s="51"/>
      <c r="C1581" s="51"/>
      <c r="D1581" s="51"/>
      <c r="E1581" s="51"/>
      <c r="F1581" s="51"/>
      <c r="G1581" s="51"/>
      <c r="H1581" s="51"/>
      <c r="I1581" s="51"/>
      <c r="J1581" s="51"/>
      <c r="K1581" s="51"/>
      <c r="L1581" s="51"/>
      <c r="M1581" s="51"/>
      <c r="N1581" s="51"/>
      <c r="O1581" s="51"/>
      <c r="P1581" s="51"/>
      <c r="Q1581" s="51"/>
      <c r="R1581" s="51"/>
      <c r="S1581" s="51">
        <f>SUM(B1581:R1581)</f>
        <v>0</v>
      </c>
      <c r="T1581" s="51">
        <f>IF(S1581=0,0,1)</f>
        <v>0</v>
      </c>
      <c r="U1581" s="51" t="b">
        <f>AND(V1581:X1581)</f>
        <v>0</v>
      </c>
      <c r="V1581" s="51" t="b">
        <f>(Requirements!K1583="Normative")</f>
        <v>0</v>
      </c>
      <c r="W1581" s="51" t="b">
        <f>AND(Requirements!L1583&lt;&gt;"Non-testable",Requirements!L1583&lt;&gt;"Deleted",Requirements!L1583&lt;&gt;"")</f>
        <v>0</v>
      </c>
      <c r="X1581" s="51" t="b">
        <f>(VLOOKUP(Requirements!I1583,Scope[[Role]:[Description]],2,FALSE)="In")</f>
        <v>1</v>
      </c>
      <c r="Y1581" s="51">
        <f>IF(U1581,T1581, 0)</f>
        <v>0</v>
      </c>
      <c r="Z1581" s="50"/>
      <c r="AA1581" s="50"/>
      <c r="AB1581" s="50"/>
      <c r="AC1581" s="50"/>
      <c r="AD1581" s="50"/>
      <c r="AE1581" s="50"/>
      <c r="AF1581" s="50"/>
      <c r="AG1581" s="50"/>
      <c r="AH1581" s="50"/>
      <c r="AI1581" s="50"/>
      <c r="AJ1581" s="50"/>
      <c r="AK1581" s="50"/>
      <c r="AL1581" s="50"/>
      <c r="AM1581" s="50"/>
      <c r="AN1581" s="50"/>
      <c r="AO1581" s="50"/>
      <c r="AP1581" s="50"/>
      <c r="AQ1581" s="50"/>
      <c r="AR1581" s="50"/>
      <c r="AS1581" s="50"/>
      <c r="AT1581" s="50"/>
      <c r="AU1581" s="50"/>
      <c r="AV1581" s="50"/>
      <c r="AW1581" s="50"/>
      <c r="AX1581" s="50"/>
      <c r="AY1581" s="50"/>
      <c r="AZ1581" s="50"/>
      <c r="BA1581" s="50"/>
      <c r="BB1581" s="50"/>
      <c r="BC1581" s="50"/>
      <c r="BD1581" s="50"/>
      <c r="BE1581" s="50"/>
      <c r="BF1581" s="50"/>
      <c r="BG1581" s="50"/>
      <c r="BH1581" s="50"/>
    </row>
    <row r="1582" spans="1:60">
      <c r="A1582" s="155" t="str">
        <f>Requirements!A1584</f>
        <v>MS-FSA_R1385</v>
      </c>
      <c r="B1582" s="51"/>
      <c r="C1582" s="51"/>
      <c r="D1582" s="51"/>
      <c r="E1582" s="51"/>
      <c r="F1582" s="51"/>
      <c r="G1582" s="51"/>
      <c r="H1582" s="51"/>
      <c r="I1582" s="51"/>
      <c r="J1582" s="51"/>
      <c r="K1582" s="51"/>
      <c r="L1582" s="51"/>
      <c r="M1582" s="51"/>
      <c r="N1582" s="51"/>
      <c r="O1582" s="51"/>
      <c r="P1582" s="51"/>
      <c r="Q1582" s="51"/>
      <c r="R1582" s="51"/>
      <c r="S1582" s="51">
        <f>SUM(B1582:R1582)</f>
        <v>0</v>
      </c>
      <c r="T1582" s="51">
        <f>IF(S1582=0,0,1)</f>
        <v>0</v>
      </c>
      <c r="U1582" s="51" t="b">
        <f>AND(V1582:X1582)</f>
        <v>0</v>
      </c>
      <c r="V1582" s="51" t="b">
        <f>(Requirements!K1584="Normative")</f>
        <v>0</v>
      </c>
      <c r="W1582" s="51" t="b">
        <f>AND(Requirements!L1584&lt;&gt;"Non-testable",Requirements!L1584&lt;&gt;"Deleted",Requirements!L1584&lt;&gt;"")</f>
        <v>0</v>
      </c>
      <c r="X1582" s="51" t="b">
        <f>(VLOOKUP(Requirements!I1584,Scope[[Role]:[Description]],2,FALSE)="In")</f>
        <v>1</v>
      </c>
      <c r="Y1582" s="51">
        <f>IF(U1582,T1582, 0)</f>
        <v>0</v>
      </c>
      <c r="Z1582" s="50"/>
      <c r="AA1582" s="50"/>
      <c r="AB1582" s="50"/>
      <c r="AC1582" s="50"/>
      <c r="AD1582" s="50"/>
      <c r="AE1582" s="50"/>
      <c r="AF1582" s="50"/>
      <c r="AG1582" s="50"/>
      <c r="AH1582" s="50"/>
      <c r="AI1582" s="50"/>
      <c r="AJ1582" s="50"/>
      <c r="AK1582" s="50"/>
      <c r="AL1582" s="50"/>
      <c r="AM1582" s="50"/>
      <c r="AN1582" s="50"/>
      <c r="AO1582" s="50"/>
      <c r="AP1582" s="50"/>
      <c r="AQ1582" s="50"/>
      <c r="AR1582" s="50"/>
      <c r="AS1582" s="50"/>
      <c r="AT1582" s="50"/>
      <c r="AU1582" s="50"/>
      <c r="AV1582" s="50"/>
      <c r="AW1582" s="50"/>
      <c r="AX1582" s="50"/>
      <c r="AY1582" s="50"/>
      <c r="AZ1582" s="50"/>
      <c r="BA1582" s="50"/>
      <c r="BB1582" s="50"/>
      <c r="BC1582" s="50"/>
      <c r="BD1582" s="50"/>
      <c r="BE1582" s="50"/>
      <c r="BF1582" s="50"/>
      <c r="BG1582" s="50"/>
      <c r="BH1582" s="50"/>
    </row>
    <row r="1583" spans="1:60">
      <c r="A1583" s="49" t="str">
        <f>Requirements!A1585</f>
        <v>MS-FSA_R902</v>
      </c>
      <c r="B1583" s="87"/>
      <c r="C1583" s="87"/>
      <c r="D1583" s="87"/>
      <c r="E1583" s="87"/>
      <c r="F1583" s="87"/>
      <c r="G1583" s="87"/>
      <c r="H1583" s="87"/>
      <c r="I1583" s="87"/>
      <c r="J1583" s="87"/>
      <c r="K1583" s="87"/>
      <c r="L1583" s="87"/>
      <c r="M1583" s="87"/>
      <c r="N1583" s="87"/>
      <c r="O1583" s="87"/>
      <c r="P1583" s="87"/>
      <c r="Q1583" s="87"/>
      <c r="R1583" s="87"/>
      <c r="S1583" s="87">
        <f>SUM(B1583:R1583)</f>
        <v>0</v>
      </c>
      <c r="T1583" s="87">
        <f>IF(S1583=0,0,1)</f>
        <v>0</v>
      </c>
      <c r="U1583" s="87" t="b">
        <f>AND(V1583:X1583)</f>
        <v>0</v>
      </c>
      <c r="V1583" s="87" t="b">
        <f>(Requirements!K1585="Normative")</f>
        <v>0</v>
      </c>
      <c r="W1583" s="87" t="b">
        <f>AND(Requirements!L1585&lt;&gt;"Non-testable",Requirements!L1585&lt;&gt;"Deleted",Requirements!L1585&lt;&gt;"")</f>
        <v>1</v>
      </c>
      <c r="X1583" s="87" t="b">
        <f>(VLOOKUP(Requirements!I1585,Scope[[Role]:[Description]],2,FALSE)="In")</f>
        <v>1</v>
      </c>
      <c r="Y1583" s="87">
        <f>IF(U1583,T1583, 0)</f>
        <v>0</v>
      </c>
    </row>
    <row r="1584" spans="1:60">
      <c r="A1584" s="156" t="str">
        <f>Requirements!A1586</f>
        <v>MS-FSA_R903</v>
      </c>
      <c r="B1584" s="87"/>
      <c r="C1584" s="87"/>
      <c r="D1584" s="87"/>
      <c r="E1584" s="87"/>
      <c r="F1584" s="87"/>
      <c r="G1584" s="87"/>
      <c r="H1584" s="87"/>
      <c r="I1584" s="87">
        <v>1</v>
      </c>
      <c r="J1584" s="87"/>
      <c r="K1584" s="87"/>
      <c r="L1584" s="87"/>
      <c r="M1584" s="87"/>
      <c r="N1584" s="87"/>
      <c r="O1584" s="87"/>
      <c r="P1584" s="87"/>
      <c r="Q1584" s="87"/>
      <c r="R1584" s="87"/>
      <c r="S1584" s="87">
        <f>SUM(B1584:R1584)</f>
        <v>1</v>
      </c>
      <c r="T1584" s="52">
        <f>IF(S1584=0,0,1)</f>
        <v>1</v>
      </c>
      <c r="U1584" s="52" t="b">
        <f>AND(V1584:X1584)</f>
        <v>1</v>
      </c>
      <c r="V1584" s="87" t="b">
        <f>(Requirements!K1586="Normative")</f>
        <v>1</v>
      </c>
      <c r="W1584" s="87" t="b">
        <f>AND(Requirements!L1586&lt;&gt;"Non-testable",Requirements!L1586&lt;&gt;"Deleted",Requirements!L1586&lt;&gt;"")</f>
        <v>1</v>
      </c>
      <c r="X1584" s="87" t="b">
        <f>(VLOOKUP(Requirements!I1586,Scope[[Role]:[Description]],2,FALSE)="In")</f>
        <v>1</v>
      </c>
      <c r="Y1584" s="87">
        <f>IF(U1584,T1584, 0)</f>
        <v>1</v>
      </c>
    </row>
    <row r="1585" spans="1:60">
      <c r="A1585" s="156" t="str">
        <f>Requirements!A1587</f>
        <v>MS-FSA_R904</v>
      </c>
      <c r="B1585" s="87"/>
      <c r="C1585" s="87"/>
      <c r="D1585" s="87"/>
      <c r="E1585" s="87"/>
      <c r="F1585" s="87"/>
      <c r="G1585" s="87"/>
      <c r="H1585" s="87"/>
      <c r="I1585" s="87">
        <v>1</v>
      </c>
      <c r="J1585" s="87"/>
      <c r="K1585" s="87"/>
      <c r="L1585" s="87"/>
      <c r="M1585" s="87"/>
      <c r="N1585" s="87"/>
      <c r="O1585" s="87"/>
      <c r="P1585" s="87"/>
      <c r="Q1585" s="87"/>
      <c r="R1585" s="87"/>
      <c r="S1585" s="87">
        <f>SUM(B1585:R1585)</f>
        <v>1</v>
      </c>
      <c r="T1585" s="52">
        <f>IF(S1585=0,0,1)</f>
        <v>1</v>
      </c>
      <c r="U1585" s="52" t="b">
        <f>AND(V1585:X1585)</f>
        <v>1</v>
      </c>
      <c r="V1585" s="87" t="b">
        <f>(Requirements!K1587="Normative")</f>
        <v>1</v>
      </c>
      <c r="W1585" s="87" t="b">
        <f>AND(Requirements!L1587&lt;&gt;"Non-testable",Requirements!L1587&lt;&gt;"Deleted",Requirements!L1587&lt;&gt;"")</f>
        <v>1</v>
      </c>
      <c r="X1585" s="87" t="b">
        <f>(VLOOKUP(Requirements!I1587,Scope[[Role]:[Description]],2,FALSE)="In")</f>
        <v>1</v>
      </c>
      <c r="Y1585" s="87">
        <f>IF(U1585,T1585, 0)</f>
        <v>1</v>
      </c>
    </row>
    <row r="1586" spans="1:60">
      <c r="A1586" s="49" t="str">
        <f>Requirements!A1588</f>
        <v>MS-FSA_R907</v>
      </c>
      <c r="B1586" s="87"/>
      <c r="C1586" s="87"/>
      <c r="D1586" s="87"/>
      <c r="E1586" s="87"/>
      <c r="F1586" s="87"/>
      <c r="G1586" s="87"/>
      <c r="H1586" s="87"/>
      <c r="I1586" s="87"/>
      <c r="J1586" s="87"/>
      <c r="K1586" s="87"/>
      <c r="L1586" s="87"/>
      <c r="M1586" s="87"/>
      <c r="N1586" s="87"/>
      <c r="O1586" s="87"/>
      <c r="P1586" s="87"/>
      <c r="Q1586" s="87"/>
      <c r="R1586" s="87"/>
      <c r="S1586" s="87">
        <f>SUM(B1586:R1586)</f>
        <v>0</v>
      </c>
      <c r="T1586" s="87">
        <f>IF(S1586=0,0,1)</f>
        <v>0</v>
      </c>
      <c r="U1586" s="87" t="b">
        <f>AND(V1586:X1586)</f>
        <v>0</v>
      </c>
      <c r="V1586" s="87" t="b">
        <f>(Requirements!K1588="Normative")</f>
        <v>0</v>
      </c>
      <c r="W1586" s="87" t="b">
        <f>AND(Requirements!L1588&lt;&gt;"Non-testable",Requirements!L1588&lt;&gt;"Deleted",Requirements!L1588&lt;&gt;"")</f>
        <v>1</v>
      </c>
      <c r="X1586" s="87" t="b">
        <f>(VLOOKUP(Requirements!I1588,Scope[[Role]:[Description]],2,FALSE)="In")</f>
        <v>1</v>
      </c>
      <c r="Y1586" s="87">
        <f>IF(U1586,T1586, 0)</f>
        <v>0</v>
      </c>
    </row>
    <row r="1587" spans="1:60">
      <c r="A1587" s="155" t="str">
        <f>Requirements!A1589</f>
        <v>MS-FSA_R2736</v>
      </c>
      <c r="B1587" s="51"/>
      <c r="C1587" s="51"/>
      <c r="D1587" s="51"/>
      <c r="E1587" s="51"/>
      <c r="F1587" s="51"/>
      <c r="G1587" s="51"/>
      <c r="H1587" s="51"/>
      <c r="I1587" s="51"/>
      <c r="J1587" s="51"/>
      <c r="K1587" s="51"/>
      <c r="L1587" s="51"/>
      <c r="M1587" s="51"/>
      <c r="N1587" s="51"/>
      <c r="O1587" s="51"/>
      <c r="P1587" s="51"/>
      <c r="Q1587" s="51"/>
      <c r="R1587" s="51"/>
      <c r="S1587" s="51">
        <f>SUM(B1587:R1587)</f>
        <v>0</v>
      </c>
      <c r="T1587" s="51">
        <f>IF(S1587=0,0,1)</f>
        <v>0</v>
      </c>
      <c r="U1587" s="51" t="b">
        <f>AND(V1587:X1587)</f>
        <v>0</v>
      </c>
      <c r="V1587" s="51" t="b">
        <f>(Requirements!K1589="Normative")</f>
        <v>0</v>
      </c>
      <c r="W1587" s="51" t="b">
        <f>AND(Requirements!L1589&lt;&gt;"Non-testable",Requirements!L1589&lt;&gt;"Deleted",Requirements!L1589&lt;&gt;"")</f>
        <v>0</v>
      </c>
      <c r="X1587" s="51" t="b">
        <f>(VLOOKUP(Requirements!I1589,Scope[[Role]:[Description]],2,FALSE)="In")</f>
        <v>1</v>
      </c>
      <c r="Y1587" s="51">
        <f>IF(U1587,T1587, 0)</f>
        <v>0</v>
      </c>
      <c r="Z1587" s="50"/>
      <c r="AA1587" s="50"/>
      <c r="AB1587" s="50"/>
      <c r="AC1587" s="50"/>
      <c r="AD1587" s="50"/>
      <c r="AE1587" s="50"/>
      <c r="AF1587" s="50"/>
      <c r="AG1587" s="50"/>
      <c r="AH1587" s="50"/>
      <c r="AI1587" s="50"/>
      <c r="AJ1587" s="50"/>
      <c r="AK1587" s="50"/>
      <c r="AL1587" s="50"/>
      <c r="AM1587" s="50"/>
      <c r="AN1587" s="50"/>
      <c r="AO1587" s="50"/>
      <c r="AP1587" s="50"/>
      <c r="AQ1587" s="50"/>
      <c r="AR1587" s="50"/>
      <c r="AS1587" s="50"/>
      <c r="AT1587" s="50"/>
      <c r="AU1587" s="50"/>
      <c r="AV1587" s="50"/>
      <c r="AW1587" s="50"/>
      <c r="AX1587" s="50"/>
      <c r="AY1587" s="50"/>
      <c r="AZ1587" s="50"/>
      <c r="BA1587" s="50"/>
      <c r="BB1587" s="50"/>
      <c r="BC1587" s="50"/>
      <c r="BD1587" s="50"/>
      <c r="BE1587" s="50"/>
      <c r="BF1587" s="50"/>
      <c r="BG1587" s="50"/>
      <c r="BH1587" s="50"/>
    </row>
    <row r="1588" spans="1:60">
      <c r="A1588" s="156" t="str">
        <f>Requirements!A1590</f>
        <v>MS-FSA_R908</v>
      </c>
      <c r="B1588" s="87"/>
      <c r="C1588" s="87"/>
      <c r="D1588" s="87"/>
      <c r="E1588" s="87"/>
      <c r="F1588" s="87"/>
      <c r="G1588" s="87"/>
      <c r="H1588" s="87"/>
      <c r="I1588" s="87">
        <v>1</v>
      </c>
      <c r="J1588" s="87"/>
      <c r="K1588" s="87"/>
      <c r="L1588" s="87"/>
      <c r="M1588" s="87"/>
      <c r="N1588" s="87"/>
      <c r="O1588" s="87"/>
      <c r="P1588" s="87"/>
      <c r="Q1588" s="87"/>
      <c r="R1588" s="87"/>
      <c r="S1588" s="87">
        <f>SUM(B1588:R1588)</f>
        <v>1</v>
      </c>
      <c r="T1588" s="52">
        <f>IF(S1588=0,0,1)</f>
        <v>1</v>
      </c>
      <c r="U1588" s="52" t="b">
        <f>AND(V1588:X1588)</f>
        <v>1</v>
      </c>
      <c r="V1588" s="87" t="b">
        <f>(Requirements!K1590="Normative")</f>
        <v>1</v>
      </c>
      <c r="W1588" s="87" t="b">
        <f>AND(Requirements!L1590&lt;&gt;"Non-testable",Requirements!L1590&lt;&gt;"Deleted",Requirements!L1590&lt;&gt;"")</f>
        <v>1</v>
      </c>
      <c r="X1588" s="87" t="b">
        <f>(VLOOKUP(Requirements!I1590,Scope[[Role]:[Description]],2,FALSE)="In")</f>
        <v>1</v>
      </c>
      <c r="Y1588" s="87">
        <f>IF(U1588,T1588, 0)</f>
        <v>1</v>
      </c>
    </row>
    <row r="1589" spans="1:60">
      <c r="A1589" s="49" t="str">
        <f>Requirements!A1591</f>
        <v>MS-FSA_R909</v>
      </c>
      <c r="B1589" s="87"/>
      <c r="C1589" s="87"/>
      <c r="D1589" s="87"/>
      <c r="E1589" s="87"/>
      <c r="F1589" s="87"/>
      <c r="G1589" s="87"/>
      <c r="H1589" s="87"/>
      <c r="I1589" s="87"/>
      <c r="J1589" s="87"/>
      <c r="K1589" s="87"/>
      <c r="L1589" s="87"/>
      <c r="M1589" s="87"/>
      <c r="N1589" s="87"/>
      <c r="O1589" s="87"/>
      <c r="P1589" s="87"/>
      <c r="Q1589" s="87"/>
      <c r="R1589" s="87"/>
      <c r="S1589" s="87">
        <f>SUM(B1589:R1589)</f>
        <v>0</v>
      </c>
      <c r="T1589" s="87">
        <f>IF(S1589=0,0,1)</f>
        <v>0</v>
      </c>
      <c r="U1589" s="87" t="b">
        <f>AND(V1589:X1589)</f>
        <v>0</v>
      </c>
      <c r="V1589" s="87" t="b">
        <f>(Requirements!K1591="Normative")</f>
        <v>1</v>
      </c>
      <c r="W1589" s="87" t="b">
        <f>AND(Requirements!L1591&lt;&gt;"Non-testable",Requirements!L1591&lt;&gt;"Deleted",Requirements!L1591&lt;&gt;"")</f>
        <v>0</v>
      </c>
      <c r="X1589" s="87" t="b">
        <f>(VLOOKUP(Requirements!I1591,Scope[[Role]:[Description]],2,FALSE)="In")</f>
        <v>1</v>
      </c>
      <c r="Y1589" s="87">
        <f>IF(U1589,T1589, 0)</f>
        <v>0</v>
      </c>
    </row>
    <row r="1590" spans="1:60">
      <c r="A1590" s="155" t="str">
        <f>Requirements!A1592</f>
        <v>MS-FSA_R2740</v>
      </c>
      <c r="B1590" s="51"/>
      <c r="C1590" s="51"/>
      <c r="D1590" s="51"/>
      <c r="E1590" s="51"/>
      <c r="F1590" s="51"/>
      <c r="G1590" s="51"/>
      <c r="H1590" s="51"/>
      <c r="I1590" s="51"/>
      <c r="J1590" s="51"/>
      <c r="K1590" s="51"/>
      <c r="L1590" s="51"/>
      <c r="M1590" s="51"/>
      <c r="N1590" s="51"/>
      <c r="O1590" s="51"/>
      <c r="P1590" s="51"/>
      <c r="Q1590" s="51"/>
      <c r="R1590" s="51"/>
      <c r="S1590" s="51">
        <f>SUM(B1590:R1590)</f>
        <v>0</v>
      </c>
      <c r="T1590" s="51">
        <f>IF(S1590=0,0,1)</f>
        <v>0</v>
      </c>
      <c r="U1590" s="51" t="b">
        <f>AND(V1590:X1590)</f>
        <v>0</v>
      </c>
      <c r="V1590" s="51" t="b">
        <f>(Requirements!K1592="Normative")</f>
        <v>0</v>
      </c>
      <c r="W1590" s="51" t="b">
        <f>AND(Requirements!L1592&lt;&gt;"Non-testable",Requirements!L1592&lt;&gt;"Deleted",Requirements!L1592&lt;&gt;"")</f>
        <v>0</v>
      </c>
      <c r="X1590" s="51" t="b">
        <f>(VLOOKUP(Requirements!I1592,Scope[[Role]:[Description]],2,FALSE)="In")</f>
        <v>1</v>
      </c>
      <c r="Y1590" s="51">
        <f>IF(U1590,T1590, 0)</f>
        <v>0</v>
      </c>
      <c r="Z1590" s="50"/>
      <c r="AA1590" s="50"/>
      <c r="AB1590" s="50"/>
      <c r="AC1590" s="50"/>
      <c r="AD1590" s="50"/>
      <c r="AE1590" s="50"/>
      <c r="AF1590" s="50"/>
      <c r="AG1590" s="50"/>
      <c r="AH1590" s="50"/>
      <c r="AI1590" s="50"/>
      <c r="AJ1590" s="50"/>
      <c r="AK1590" s="50"/>
      <c r="AL1590" s="50"/>
      <c r="AM1590" s="50"/>
      <c r="AN1590" s="50"/>
      <c r="AO1590" s="50"/>
      <c r="AP1590" s="50"/>
      <c r="AQ1590" s="50"/>
      <c r="AR1590" s="50"/>
      <c r="AS1590" s="50"/>
      <c r="AT1590" s="50"/>
      <c r="AU1590" s="50"/>
      <c r="AV1590" s="50"/>
      <c r="AW1590" s="50"/>
      <c r="AX1590" s="50"/>
      <c r="AY1590" s="50"/>
      <c r="AZ1590" s="50"/>
      <c r="BA1590" s="50"/>
      <c r="BB1590" s="50"/>
      <c r="BC1590" s="50"/>
      <c r="BD1590" s="50"/>
      <c r="BE1590" s="50"/>
      <c r="BF1590" s="50"/>
      <c r="BG1590" s="50"/>
      <c r="BH1590" s="50"/>
    </row>
    <row r="1591" spans="1:60">
      <c r="A1591" s="155" t="str">
        <f>Requirements!A1593</f>
        <v>MS-FSA_R2741</v>
      </c>
      <c r="B1591" s="51"/>
      <c r="C1591" s="51"/>
      <c r="D1591" s="51"/>
      <c r="E1591" s="51"/>
      <c r="F1591" s="51"/>
      <c r="G1591" s="51"/>
      <c r="H1591" s="51"/>
      <c r="I1591" s="51"/>
      <c r="J1591" s="51"/>
      <c r="K1591" s="51"/>
      <c r="L1591" s="51"/>
      <c r="M1591" s="51"/>
      <c r="N1591" s="51"/>
      <c r="O1591" s="51"/>
      <c r="P1591" s="51"/>
      <c r="Q1591" s="51"/>
      <c r="R1591" s="51"/>
      <c r="S1591" s="51">
        <f>SUM(B1591:R1591)</f>
        <v>0</v>
      </c>
      <c r="T1591" s="51">
        <f>IF(S1591=0,0,1)</f>
        <v>0</v>
      </c>
      <c r="U1591" s="51" t="b">
        <f>AND(V1591:X1591)</f>
        <v>0</v>
      </c>
      <c r="V1591" s="51" t="b">
        <f>(Requirements!K1593="Normative")</f>
        <v>0</v>
      </c>
      <c r="W1591" s="51" t="b">
        <f>AND(Requirements!L1593&lt;&gt;"Non-testable",Requirements!L1593&lt;&gt;"Deleted",Requirements!L1593&lt;&gt;"")</f>
        <v>0</v>
      </c>
      <c r="X1591" s="51" t="b">
        <f>(VLOOKUP(Requirements!I1593,Scope[[Role]:[Description]],2,FALSE)="In")</f>
        <v>1</v>
      </c>
      <c r="Y1591" s="51">
        <f>IF(U1591,T1591, 0)</f>
        <v>0</v>
      </c>
      <c r="Z1591" s="50"/>
      <c r="AA1591" s="50"/>
      <c r="AB1591" s="50"/>
      <c r="AC1591" s="50"/>
      <c r="AD1591" s="50"/>
      <c r="AE1591" s="50"/>
      <c r="AF1591" s="50"/>
      <c r="AG1591" s="50"/>
      <c r="AH1591" s="50"/>
      <c r="AI1591" s="50"/>
      <c r="AJ1591" s="50"/>
      <c r="AK1591" s="50"/>
      <c r="AL1591" s="50"/>
      <c r="AM1591" s="50"/>
      <c r="AN1591" s="50"/>
      <c r="AO1591" s="50"/>
      <c r="AP1591" s="50"/>
      <c r="AQ1591" s="50"/>
      <c r="AR1591" s="50"/>
      <c r="AS1591" s="50"/>
      <c r="AT1591" s="50"/>
      <c r="AU1591" s="50"/>
      <c r="AV1591" s="50"/>
      <c r="AW1591" s="50"/>
      <c r="AX1591" s="50"/>
      <c r="AY1591" s="50"/>
      <c r="AZ1591" s="50"/>
      <c r="BA1591" s="50"/>
      <c r="BB1591" s="50"/>
      <c r="BC1591" s="50"/>
      <c r="BD1591" s="50"/>
      <c r="BE1591" s="50"/>
      <c r="BF1591" s="50"/>
      <c r="BG1591" s="50"/>
      <c r="BH1591" s="50"/>
    </row>
    <row r="1592" spans="1:60">
      <c r="A1592" s="155" t="str">
        <f>Requirements!A1594</f>
        <v>MS-FSA_R2744</v>
      </c>
      <c r="B1592" s="51"/>
      <c r="C1592" s="51"/>
      <c r="D1592" s="51"/>
      <c r="E1592" s="51"/>
      <c r="F1592" s="51"/>
      <c r="G1592" s="51"/>
      <c r="H1592" s="51"/>
      <c r="I1592" s="51"/>
      <c r="J1592" s="51"/>
      <c r="K1592" s="51"/>
      <c r="L1592" s="51"/>
      <c r="M1592" s="51"/>
      <c r="N1592" s="51"/>
      <c r="O1592" s="51"/>
      <c r="P1592" s="51"/>
      <c r="Q1592" s="51"/>
      <c r="R1592" s="51"/>
      <c r="S1592" s="51">
        <f>SUM(B1592:R1592)</f>
        <v>0</v>
      </c>
      <c r="T1592" s="51">
        <f>IF(S1592=0,0,1)</f>
        <v>0</v>
      </c>
      <c r="U1592" s="51" t="b">
        <f>AND(V1592:X1592)</f>
        <v>0</v>
      </c>
      <c r="V1592" s="51" t="b">
        <f>(Requirements!K1594="Normative")</f>
        <v>0</v>
      </c>
      <c r="W1592" s="51" t="b">
        <f>AND(Requirements!L1594&lt;&gt;"Non-testable",Requirements!L1594&lt;&gt;"Deleted",Requirements!L1594&lt;&gt;"")</f>
        <v>0</v>
      </c>
      <c r="X1592" s="51" t="b">
        <f>(VLOOKUP(Requirements!I1594,Scope[[Role]:[Description]],2,FALSE)="In")</f>
        <v>1</v>
      </c>
      <c r="Y1592" s="51">
        <f>IF(U1592,T1592, 0)</f>
        <v>0</v>
      </c>
      <c r="Z1592" s="50"/>
      <c r="AA1592" s="50"/>
      <c r="AB1592" s="50"/>
      <c r="AC1592" s="50"/>
      <c r="AD1592" s="50"/>
      <c r="AE1592" s="50"/>
      <c r="AF1592" s="50"/>
      <c r="AG1592" s="50"/>
      <c r="AH1592" s="50"/>
      <c r="AI1592" s="50"/>
      <c r="AJ1592" s="50"/>
      <c r="AK1592" s="50"/>
      <c r="AL1592" s="50"/>
      <c r="AM1592" s="50"/>
      <c r="AN1592" s="50"/>
      <c r="AO1592" s="50"/>
      <c r="AP1592" s="50"/>
      <c r="AQ1592" s="50"/>
      <c r="AR1592" s="50"/>
      <c r="AS1592" s="50"/>
      <c r="AT1592" s="50"/>
      <c r="AU1592" s="50"/>
      <c r="AV1592" s="50"/>
      <c r="AW1592" s="50"/>
      <c r="AX1592" s="50"/>
      <c r="AY1592" s="50"/>
      <c r="AZ1592" s="50"/>
      <c r="BA1592" s="50"/>
      <c r="BB1592" s="50"/>
      <c r="BC1592" s="50"/>
      <c r="BD1592" s="50"/>
      <c r="BE1592" s="50"/>
      <c r="BF1592" s="50"/>
      <c r="BG1592" s="50"/>
      <c r="BH1592" s="50"/>
    </row>
    <row r="1593" spans="1:60">
      <c r="A1593" s="156" t="str">
        <f>Requirements!A1595</f>
        <v>MS-FSA_R910</v>
      </c>
      <c r="B1593" s="87"/>
      <c r="C1593" s="87"/>
      <c r="D1593" s="87"/>
      <c r="E1593" s="87"/>
      <c r="F1593" s="87"/>
      <c r="G1593" s="87"/>
      <c r="H1593" s="87"/>
      <c r="I1593" s="87">
        <v>1</v>
      </c>
      <c r="J1593" s="87"/>
      <c r="K1593" s="87"/>
      <c r="L1593" s="87"/>
      <c r="M1593" s="87"/>
      <c r="N1593" s="87"/>
      <c r="O1593" s="87"/>
      <c r="P1593" s="87"/>
      <c r="Q1593" s="87"/>
      <c r="R1593" s="87"/>
      <c r="S1593" s="87">
        <f>SUM(B1593:R1593)</f>
        <v>1</v>
      </c>
      <c r="T1593" s="52">
        <f>IF(S1593=0,0,1)</f>
        <v>1</v>
      </c>
      <c r="U1593" s="52" t="b">
        <f>AND(V1593:X1593)</f>
        <v>1</v>
      </c>
      <c r="V1593" s="87" t="b">
        <f>(Requirements!K1595="Normative")</f>
        <v>1</v>
      </c>
      <c r="W1593" s="87" t="b">
        <f>AND(Requirements!L1595&lt;&gt;"Non-testable",Requirements!L1595&lt;&gt;"Deleted",Requirements!L1595&lt;&gt;"")</f>
        <v>1</v>
      </c>
      <c r="X1593" s="87" t="b">
        <f>(VLOOKUP(Requirements!I1595,Scope[[Role]:[Description]],2,FALSE)="In")</f>
        <v>1</v>
      </c>
      <c r="Y1593" s="87">
        <f>IF(U1593,T1593, 0)</f>
        <v>1</v>
      </c>
    </row>
    <row r="1594" spans="1:60">
      <c r="A1594" s="49" t="str">
        <f>Requirements!A1596</f>
        <v>MS-FSA_R4988</v>
      </c>
      <c r="B1594" s="87"/>
      <c r="C1594" s="87"/>
      <c r="D1594" s="87"/>
      <c r="E1594" s="87"/>
      <c r="F1594" s="87"/>
      <c r="G1594" s="87"/>
      <c r="H1594" s="87"/>
      <c r="I1594" s="87"/>
      <c r="J1594" s="87"/>
      <c r="K1594" s="87"/>
      <c r="L1594" s="87"/>
      <c r="M1594" s="87"/>
      <c r="N1594" s="87"/>
      <c r="O1594" s="87"/>
      <c r="P1594" s="87"/>
      <c r="Q1594" s="87"/>
      <c r="R1594" s="87"/>
      <c r="S1594" s="87">
        <f>SUM(B1594:R1594)</f>
        <v>0</v>
      </c>
      <c r="T1594" s="87">
        <f>IF(S1594=0,0,1)</f>
        <v>0</v>
      </c>
      <c r="U1594" s="87" t="b">
        <f>AND(V1594:X1594)</f>
        <v>0</v>
      </c>
      <c r="V1594" s="87" t="b">
        <f>(Requirements!K1596="Normative")</f>
        <v>1</v>
      </c>
      <c r="W1594" s="87" t="b">
        <f>AND(Requirements!L1596&lt;&gt;"Non-testable",Requirements!L1596&lt;&gt;"Deleted",Requirements!L1596&lt;&gt;"")</f>
        <v>0</v>
      </c>
      <c r="X1594" s="87" t="b">
        <f>(VLOOKUP(Requirements!I1596,Scope[[Role]:[Description]],2,FALSE)="In")</f>
        <v>1</v>
      </c>
      <c r="Y1594" s="87">
        <f>IF(U1594,T1594, 0)</f>
        <v>0</v>
      </c>
    </row>
    <row r="1595" spans="1:60">
      <c r="A1595" s="49" t="str">
        <f>Requirements!A1597</f>
        <v>MS-FSA_R911</v>
      </c>
      <c r="B1595" s="87"/>
      <c r="C1595" s="87"/>
      <c r="D1595" s="87"/>
      <c r="E1595" s="87"/>
      <c r="F1595" s="87"/>
      <c r="G1595" s="87"/>
      <c r="H1595" s="87"/>
      <c r="I1595" s="87"/>
      <c r="J1595" s="87"/>
      <c r="K1595" s="87"/>
      <c r="L1595" s="87"/>
      <c r="M1595" s="87"/>
      <c r="N1595" s="87"/>
      <c r="O1595" s="87"/>
      <c r="P1595" s="87"/>
      <c r="Q1595" s="87"/>
      <c r="R1595" s="87"/>
      <c r="S1595" s="87">
        <f>SUM(B1595:R1595)</f>
        <v>0</v>
      </c>
      <c r="T1595" s="87">
        <f>IF(S1595=0,0,1)</f>
        <v>0</v>
      </c>
      <c r="U1595" s="87" t="b">
        <f>AND(V1595:X1595)</f>
        <v>0</v>
      </c>
      <c r="V1595" s="87" t="b">
        <f>(Requirements!K1597="Normative")</f>
        <v>1</v>
      </c>
      <c r="W1595" s="87" t="b">
        <f>AND(Requirements!L1597&lt;&gt;"Non-testable",Requirements!L1597&lt;&gt;"Deleted",Requirements!L1597&lt;&gt;"")</f>
        <v>0</v>
      </c>
      <c r="X1595" s="87" t="b">
        <f>(VLOOKUP(Requirements!I1597,Scope[[Role]:[Description]],2,FALSE)="In")</f>
        <v>1</v>
      </c>
      <c r="Y1595" s="87">
        <f>IF(U1595,T1595, 0)</f>
        <v>0</v>
      </c>
    </row>
    <row r="1596" spans="1:60">
      <c r="A1596" s="49" t="str">
        <f>Requirements!A1598</f>
        <v>MS-FSA_R912</v>
      </c>
      <c r="B1596" s="87"/>
      <c r="C1596" s="87"/>
      <c r="D1596" s="87"/>
      <c r="E1596" s="87"/>
      <c r="F1596" s="87"/>
      <c r="G1596" s="87"/>
      <c r="H1596" s="87"/>
      <c r="I1596" s="87"/>
      <c r="J1596" s="87"/>
      <c r="K1596" s="87"/>
      <c r="L1596" s="87"/>
      <c r="M1596" s="87"/>
      <c r="N1596" s="87"/>
      <c r="O1596" s="87"/>
      <c r="P1596" s="87"/>
      <c r="Q1596" s="87"/>
      <c r="R1596" s="87"/>
      <c r="S1596" s="87">
        <f>SUM(B1596:R1596)</f>
        <v>0</v>
      </c>
      <c r="T1596" s="87">
        <f>IF(S1596=0,0,1)</f>
        <v>0</v>
      </c>
      <c r="U1596" s="87" t="b">
        <f>AND(V1596:X1596)</f>
        <v>0</v>
      </c>
      <c r="V1596" s="87" t="b">
        <f>(Requirements!K1598="Normative")</f>
        <v>0</v>
      </c>
      <c r="W1596" s="87" t="b">
        <f>AND(Requirements!L1598&lt;&gt;"Non-testable",Requirements!L1598&lt;&gt;"Deleted",Requirements!L1598&lt;&gt;"")</f>
        <v>1</v>
      </c>
      <c r="X1596" s="87" t="b">
        <f>(VLOOKUP(Requirements!I1598,Scope[[Role]:[Description]],2,FALSE)="In")</f>
        <v>1</v>
      </c>
      <c r="Y1596" s="87">
        <f>IF(U1596,T1596, 0)</f>
        <v>0</v>
      </c>
    </row>
    <row r="1597" spans="1:60">
      <c r="A1597" s="49" t="str">
        <f>Requirements!A1599</f>
        <v>MS-FSA_R913</v>
      </c>
      <c r="B1597" s="87"/>
      <c r="C1597" s="87"/>
      <c r="D1597" s="87"/>
      <c r="E1597" s="87"/>
      <c r="F1597" s="87"/>
      <c r="G1597" s="87"/>
      <c r="H1597" s="87"/>
      <c r="I1597" s="87"/>
      <c r="J1597" s="87"/>
      <c r="K1597" s="87"/>
      <c r="L1597" s="87"/>
      <c r="M1597" s="87"/>
      <c r="N1597" s="87"/>
      <c r="O1597" s="87"/>
      <c r="P1597" s="87"/>
      <c r="Q1597" s="87"/>
      <c r="R1597" s="87"/>
      <c r="S1597" s="87">
        <f>SUM(B1597:R1597)</f>
        <v>0</v>
      </c>
      <c r="T1597" s="87">
        <f>IF(S1597=0,0,1)</f>
        <v>0</v>
      </c>
      <c r="U1597" s="87" t="b">
        <f>AND(V1597:X1597)</f>
        <v>0</v>
      </c>
      <c r="V1597" s="87" t="b">
        <f>(Requirements!K1599="Normative")</f>
        <v>0</v>
      </c>
      <c r="W1597" s="87" t="b">
        <f>AND(Requirements!L1599&lt;&gt;"Non-testable",Requirements!L1599&lt;&gt;"Deleted",Requirements!L1599&lt;&gt;"")</f>
        <v>1</v>
      </c>
      <c r="X1597" s="87" t="b">
        <f>(VLOOKUP(Requirements!I1599,Scope[[Role]:[Description]],2,FALSE)="In")</f>
        <v>1</v>
      </c>
      <c r="Y1597" s="87">
        <f>IF(U1597,T1597, 0)</f>
        <v>0</v>
      </c>
    </row>
    <row r="1598" spans="1:60">
      <c r="A1598" s="49" t="str">
        <f>Requirements!A1600</f>
        <v>MS-FSA_R914</v>
      </c>
      <c r="B1598" s="87"/>
      <c r="C1598" s="87"/>
      <c r="D1598" s="87"/>
      <c r="E1598" s="87"/>
      <c r="F1598" s="87"/>
      <c r="G1598" s="87"/>
      <c r="H1598" s="87"/>
      <c r="I1598" s="87"/>
      <c r="J1598" s="87"/>
      <c r="K1598" s="87"/>
      <c r="L1598" s="87"/>
      <c r="M1598" s="87"/>
      <c r="N1598" s="87"/>
      <c r="O1598" s="87"/>
      <c r="P1598" s="87"/>
      <c r="Q1598" s="87"/>
      <c r="R1598" s="87"/>
      <c r="S1598" s="87">
        <f>SUM(B1598:R1598)</f>
        <v>0</v>
      </c>
      <c r="T1598" s="87">
        <f>IF(S1598=0,0,1)</f>
        <v>0</v>
      </c>
      <c r="U1598" s="87" t="b">
        <f>AND(V1598:X1598)</f>
        <v>0</v>
      </c>
      <c r="V1598" s="87" t="b">
        <f>(Requirements!K1600="Normative")</f>
        <v>1</v>
      </c>
      <c r="W1598" s="87" t="b">
        <f>AND(Requirements!L1600&lt;&gt;"Non-testable",Requirements!L1600&lt;&gt;"Deleted",Requirements!L1600&lt;&gt;"")</f>
        <v>0</v>
      </c>
      <c r="X1598" s="87" t="b">
        <f>(VLOOKUP(Requirements!I1600,Scope[[Role]:[Description]],2,FALSE)="In")</f>
        <v>1</v>
      </c>
      <c r="Y1598" s="87">
        <f>IF(U1598,T1598, 0)</f>
        <v>0</v>
      </c>
    </row>
    <row r="1599" spans="1:60">
      <c r="A1599" s="49" t="str">
        <f>Requirements!A1601</f>
        <v>MS-FSA_R915</v>
      </c>
      <c r="B1599" s="87"/>
      <c r="C1599" s="87"/>
      <c r="D1599" s="87"/>
      <c r="E1599" s="87"/>
      <c r="F1599" s="87"/>
      <c r="G1599" s="87"/>
      <c r="H1599" s="87"/>
      <c r="I1599" s="87"/>
      <c r="J1599" s="87"/>
      <c r="K1599" s="87"/>
      <c r="L1599" s="87"/>
      <c r="M1599" s="87"/>
      <c r="N1599" s="87"/>
      <c r="O1599" s="87"/>
      <c r="P1599" s="87"/>
      <c r="Q1599" s="87"/>
      <c r="R1599" s="87"/>
      <c r="S1599" s="87">
        <f>SUM(B1599:R1599)</f>
        <v>0</v>
      </c>
      <c r="T1599" s="87">
        <f>IF(S1599=0,0,1)</f>
        <v>0</v>
      </c>
      <c r="U1599" s="87" t="b">
        <f>AND(V1599:X1599)</f>
        <v>0</v>
      </c>
      <c r="V1599" s="87" t="b">
        <f>(Requirements!K1601="Normative")</f>
        <v>1</v>
      </c>
      <c r="W1599" s="87" t="b">
        <f>AND(Requirements!L1601&lt;&gt;"Non-testable",Requirements!L1601&lt;&gt;"Deleted",Requirements!L1601&lt;&gt;"")</f>
        <v>0</v>
      </c>
      <c r="X1599" s="87" t="b">
        <f>(VLOOKUP(Requirements!I1601,Scope[[Role]:[Description]],2,FALSE)="In")</f>
        <v>1</v>
      </c>
      <c r="Y1599" s="87">
        <f>IF(U1599,T1599, 0)</f>
        <v>0</v>
      </c>
    </row>
    <row r="1600" spans="1:60">
      <c r="A1600" s="155" t="str">
        <f>Requirements!A1602</f>
        <v>MS-FSA_R2747</v>
      </c>
      <c r="B1600" s="51"/>
      <c r="C1600" s="51"/>
      <c r="D1600" s="51"/>
      <c r="E1600" s="51"/>
      <c r="F1600" s="51"/>
      <c r="G1600" s="51"/>
      <c r="H1600" s="51"/>
      <c r="I1600" s="51"/>
      <c r="J1600" s="51"/>
      <c r="K1600" s="51"/>
      <c r="L1600" s="51"/>
      <c r="M1600" s="51"/>
      <c r="N1600" s="51"/>
      <c r="O1600" s="51"/>
      <c r="P1600" s="51"/>
      <c r="Q1600" s="51"/>
      <c r="R1600" s="51"/>
      <c r="S1600" s="51">
        <f>SUM(B1600:R1600)</f>
        <v>0</v>
      </c>
      <c r="T1600" s="51">
        <f>IF(S1600=0,0,1)</f>
        <v>0</v>
      </c>
      <c r="U1600" s="51" t="b">
        <f>AND(V1600:X1600)</f>
        <v>0</v>
      </c>
      <c r="V1600" s="51" t="b">
        <f>(Requirements!K1602="Normative")</f>
        <v>0</v>
      </c>
      <c r="W1600" s="51" t="b">
        <f>AND(Requirements!L1602&lt;&gt;"Non-testable",Requirements!L1602&lt;&gt;"Deleted",Requirements!L1602&lt;&gt;"")</f>
        <v>0</v>
      </c>
      <c r="X1600" s="51" t="b">
        <f>(VLOOKUP(Requirements!I1602,Scope[[Role]:[Description]],2,FALSE)="In")</f>
        <v>1</v>
      </c>
      <c r="Y1600" s="51">
        <f>IF(U1600,T1600, 0)</f>
        <v>0</v>
      </c>
      <c r="Z1600" s="50"/>
      <c r="AA1600" s="50"/>
      <c r="AB1600" s="50"/>
      <c r="AC1600" s="50"/>
      <c r="AD1600" s="50"/>
      <c r="AE1600" s="50"/>
      <c r="AF1600" s="50"/>
      <c r="AG1600" s="50"/>
      <c r="AH1600" s="50"/>
      <c r="AI1600" s="50"/>
      <c r="AJ1600" s="50"/>
      <c r="AK1600" s="50"/>
      <c r="AL1600" s="50"/>
      <c r="AM1600" s="50"/>
      <c r="AN1600" s="50"/>
      <c r="AO1600" s="50"/>
      <c r="AP1600" s="50"/>
      <c r="AQ1600" s="50"/>
      <c r="AR1600" s="50"/>
      <c r="AS1600" s="50"/>
      <c r="AT1600" s="50"/>
      <c r="AU1600" s="50"/>
      <c r="AV1600" s="50"/>
      <c r="AW1600" s="50"/>
      <c r="AX1600" s="50"/>
      <c r="AY1600" s="50"/>
      <c r="AZ1600" s="50"/>
      <c r="BA1600" s="50"/>
      <c r="BB1600" s="50"/>
      <c r="BC1600" s="50"/>
      <c r="BD1600" s="50"/>
      <c r="BE1600" s="50"/>
      <c r="BF1600" s="50"/>
      <c r="BG1600" s="50"/>
      <c r="BH1600" s="50"/>
    </row>
    <row r="1601" spans="1:60">
      <c r="A1601" s="49" t="str">
        <f>Requirements!A1603</f>
        <v>MS-FSA_R916</v>
      </c>
      <c r="B1601" s="87"/>
      <c r="C1601" s="87"/>
      <c r="D1601" s="87"/>
      <c r="E1601" s="87"/>
      <c r="F1601" s="87"/>
      <c r="G1601" s="87"/>
      <c r="H1601" s="87"/>
      <c r="I1601" s="87"/>
      <c r="J1601" s="87"/>
      <c r="K1601" s="87"/>
      <c r="L1601" s="87"/>
      <c r="M1601" s="87"/>
      <c r="N1601" s="87"/>
      <c r="O1601" s="87"/>
      <c r="P1601" s="87"/>
      <c r="Q1601" s="87"/>
      <c r="R1601" s="87"/>
      <c r="S1601" s="87">
        <f>SUM(B1601:R1601)</f>
        <v>0</v>
      </c>
      <c r="T1601" s="87">
        <f>IF(S1601=0,0,1)</f>
        <v>0</v>
      </c>
      <c r="U1601" s="87" t="b">
        <f>AND(V1601:X1601)</f>
        <v>0</v>
      </c>
      <c r="V1601" s="87" t="b">
        <f>(Requirements!K1603="Normative")</f>
        <v>1</v>
      </c>
      <c r="W1601" s="87" t="b">
        <f>AND(Requirements!L1603&lt;&gt;"Non-testable",Requirements!L1603&lt;&gt;"Deleted",Requirements!L1603&lt;&gt;"")</f>
        <v>0</v>
      </c>
      <c r="X1601" s="87" t="b">
        <f>(VLOOKUP(Requirements!I1603,Scope[[Role]:[Description]],2,FALSE)="In")</f>
        <v>1</v>
      </c>
      <c r="Y1601" s="87">
        <f>IF(U1601,T1601, 0)</f>
        <v>0</v>
      </c>
    </row>
    <row r="1602" spans="1:60">
      <c r="A1602" s="49" t="str">
        <f>Requirements!A1604</f>
        <v>MS-FSA_R917</v>
      </c>
      <c r="B1602" s="87"/>
      <c r="C1602" s="87"/>
      <c r="D1602" s="87"/>
      <c r="E1602" s="87"/>
      <c r="F1602" s="87"/>
      <c r="G1602" s="87"/>
      <c r="H1602" s="87"/>
      <c r="I1602" s="87"/>
      <c r="J1602" s="87"/>
      <c r="K1602" s="87"/>
      <c r="L1602" s="87"/>
      <c r="M1602" s="87"/>
      <c r="N1602" s="87"/>
      <c r="O1602" s="87"/>
      <c r="P1602" s="87"/>
      <c r="Q1602" s="87"/>
      <c r="R1602" s="87"/>
      <c r="S1602" s="87">
        <f>SUM(B1602:R1602)</f>
        <v>0</v>
      </c>
      <c r="T1602" s="87">
        <f>IF(S1602=0,0,1)</f>
        <v>0</v>
      </c>
      <c r="U1602" s="87" t="b">
        <f>AND(V1602:X1602)</f>
        <v>0</v>
      </c>
      <c r="V1602" s="87" t="b">
        <f>(Requirements!K1604="Normative")</f>
        <v>1</v>
      </c>
      <c r="W1602" s="87" t="b">
        <f>AND(Requirements!L1604&lt;&gt;"Non-testable",Requirements!L1604&lt;&gt;"Deleted",Requirements!L1604&lt;&gt;"")</f>
        <v>0</v>
      </c>
      <c r="X1602" s="87" t="b">
        <f>(VLOOKUP(Requirements!I1604,Scope[[Role]:[Description]],2,FALSE)="In")</f>
        <v>1</v>
      </c>
      <c r="Y1602" s="87">
        <f>IF(U1602,T1602, 0)</f>
        <v>0</v>
      </c>
    </row>
    <row r="1603" spans="1:60">
      <c r="A1603" s="49" t="str">
        <f>Requirements!A1605</f>
        <v>MS-FSA_R918</v>
      </c>
      <c r="B1603" s="87"/>
      <c r="C1603" s="87"/>
      <c r="D1603" s="87"/>
      <c r="E1603" s="87"/>
      <c r="F1603" s="87"/>
      <c r="G1603" s="87"/>
      <c r="H1603" s="87"/>
      <c r="I1603" s="87"/>
      <c r="J1603" s="87"/>
      <c r="K1603" s="87"/>
      <c r="L1603" s="87"/>
      <c r="M1603" s="87"/>
      <c r="N1603" s="87"/>
      <c r="O1603" s="87"/>
      <c r="P1603" s="87"/>
      <c r="Q1603" s="87"/>
      <c r="R1603" s="87"/>
      <c r="S1603" s="87">
        <f>SUM(B1603:R1603)</f>
        <v>0</v>
      </c>
      <c r="T1603" s="87">
        <f>IF(S1603=0,0,1)</f>
        <v>0</v>
      </c>
      <c r="U1603" s="87" t="b">
        <f>AND(V1603:X1603)</f>
        <v>0</v>
      </c>
      <c r="V1603" s="87" t="b">
        <f>(Requirements!K1605="Normative")</f>
        <v>1</v>
      </c>
      <c r="W1603" s="87" t="b">
        <f>AND(Requirements!L1605&lt;&gt;"Non-testable",Requirements!L1605&lt;&gt;"Deleted",Requirements!L1605&lt;&gt;"")</f>
        <v>0</v>
      </c>
      <c r="X1603" s="87" t="b">
        <f>(VLOOKUP(Requirements!I1605,Scope[[Role]:[Description]],2,FALSE)="In")</f>
        <v>1</v>
      </c>
      <c r="Y1603" s="87">
        <f>IF(U1603,T1603, 0)</f>
        <v>0</v>
      </c>
    </row>
    <row r="1604" spans="1:60">
      <c r="A1604" s="155" t="str">
        <f>Requirements!A1606</f>
        <v>MS-FSA_R2586</v>
      </c>
      <c r="B1604" s="51"/>
      <c r="C1604" s="51"/>
      <c r="D1604" s="51"/>
      <c r="E1604" s="51"/>
      <c r="F1604" s="51"/>
      <c r="G1604" s="51"/>
      <c r="H1604" s="51"/>
      <c r="I1604" s="51"/>
      <c r="J1604" s="51"/>
      <c r="K1604" s="51"/>
      <c r="L1604" s="51"/>
      <c r="M1604" s="51"/>
      <c r="N1604" s="51"/>
      <c r="O1604" s="51"/>
      <c r="P1604" s="51"/>
      <c r="Q1604" s="51"/>
      <c r="R1604" s="51"/>
      <c r="S1604" s="51">
        <f>SUM(B1604:R1604)</f>
        <v>0</v>
      </c>
      <c r="T1604" s="51">
        <f>IF(S1604=0,0,1)</f>
        <v>0</v>
      </c>
      <c r="U1604" s="51" t="b">
        <f>AND(V1604:X1604)</f>
        <v>0</v>
      </c>
      <c r="V1604" s="51" t="b">
        <f>(Requirements!K1606="Normative")</f>
        <v>0</v>
      </c>
      <c r="W1604" s="51" t="b">
        <f>AND(Requirements!L1606&lt;&gt;"Non-testable",Requirements!L1606&lt;&gt;"Deleted",Requirements!L1606&lt;&gt;"")</f>
        <v>0</v>
      </c>
      <c r="X1604" s="51" t="b">
        <f>(VLOOKUP(Requirements!I1606,Scope[[Role]:[Description]],2,FALSE)="In")</f>
        <v>1</v>
      </c>
      <c r="Y1604" s="51">
        <f>IF(U1604,T1604, 0)</f>
        <v>0</v>
      </c>
      <c r="Z1604" s="50"/>
      <c r="AA1604" s="50"/>
      <c r="AB1604" s="50"/>
      <c r="AC1604" s="50"/>
      <c r="AD1604" s="50"/>
      <c r="AE1604" s="50"/>
      <c r="AF1604" s="50"/>
      <c r="AG1604" s="50"/>
      <c r="AH1604" s="50"/>
      <c r="AI1604" s="50"/>
      <c r="AJ1604" s="50"/>
      <c r="AK1604" s="50"/>
      <c r="AL1604" s="50"/>
      <c r="AM1604" s="50"/>
      <c r="AN1604" s="50"/>
      <c r="AO1604" s="50"/>
      <c r="AP1604" s="50"/>
      <c r="AQ1604" s="50"/>
      <c r="AR1604" s="50"/>
      <c r="AS1604" s="50"/>
      <c r="AT1604" s="50"/>
      <c r="AU1604" s="50"/>
      <c r="AV1604" s="50"/>
      <c r="AW1604" s="50"/>
      <c r="AX1604" s="50"/>
      <c r="AY1604" s="50"/>
      <c r="AZ1604" s="50"/>
      <c r="BA1604" s="50"/>
      <c r="BB1604" s="50"/>
      <c r="BC1604" s="50"/>
      <c r="BD1604" s="50"/>
      <c r="BE1604" s="50"/>
      <c r="BF1604" s="50"/>
      <c r="BG1604" s="50"/>
      <c r="BH1604" s="50"/>
    </row>
    <row r="1605" spans="1:60">
      <c r="A1605" s="156" t="str">
        <f>Requirements!A1607</f>
        <v>MS-FSA_R919</v>
      </c>
      <c r="B1605" s="87"/>
      <c r="C1605" s="87"/>
      <c r="D1605" s="87"/>
      <c r="E1605" s="87"/>
      <c r="F1605" s="87"/>
      <c r="G1605" s="87"/>
      <c r="H1605" s="87"/>
      <c r="I1605" s="87">
        <v>1</v>
      </c>
      <c r="J1605" s="87"/>
      <c r="K1605" s="87"/>
      <c r="L1605" s="87"/>
      <c r="M1605" s="87"/>
      <c r="N1605" s="87"/>
      <c r="O1605" s="87"/>
      <c r="P1605" s="87"/>
      <c r="Q1605" s="87"/>
      <c r="R1605" s="87"/>
      <c r="S1605" s="87">
        <f>SUM(B1605:R1605)</f>
        <v>1</v>
      </c>
      <c r="T1605" s="52">
        <f>IF(S1605=0,0,1)</f>
        <v>1</v>
      </c>
      <c r="U1605" s="52" t="b">
        <f>AND(V1605:X1605)</f>
        <v>1</v>
      </c>
      <c r="V1605" s="87" t="b">
        <f>(Requirements!K1607="Normative")</f>
        <v>1</v>
      </c>
      <c r="W1605" s="87" t="b">
        <f>AND(Requirements!L1607&lt;&gt;"Non-testable",Requirements!L1607&lt;&gt;"Deleted",Requirements!L1607&lt;&gt;"")</f>
        <v>1</v>
      </c>
      <c r="X1605" s="87" t="b">
        <f>(VLOOKUP(Requirements!I1607,Scope[[Role]:[Description]],2,FALSE)="In")</f>
        <v>1</v>
      </c>
      <c r="Y1605" s="87">
        <f>IF(U1605,T1605, 0)</f>
        <v>1</v>
      </c>
    </row>
    <row r="1606" spans="1:60">
      <c r="A1606" s="49" t="str">
        <f>Requirements!A1608</f>
        <v>MS-FSA_R920</v>
      </c>
      <c r="B1606" s="87"/>
      <c r="C1606" s="87"/>
      <c r="D1606" s="87"/>
      <c r="E1606" s="87"/>
      <c r="F1606" s="87"/>
      <c r="G1606" s="87"/>
      <c r="H1606" s="87"/>
      <c r="I1606" s="87"/>
      <c r="J1606" s="87"/>
      <c r="K1606" s="87"/>
      <c r="L1606" s="87"/>
      <c r="M1606" s="87"/>
      <c r="N1606" s="87"/>
      <c r="O1606" s="87"/>
      <c r="P1606" s="87"/>
      <c r="Q1606" s="87"/>
      <c r="R1606" s="87"/>
      <c r="S1606" s="87">
        <f>SUM(B1606:R1606)</f>
        <v>0</v>
      </c>
      <c r="T1606" s="87">
        <f>IF(S1606=0,0,1)</f>
        <v>0</v>
      </c>
      <c r="U1606" s="87" t="b">
        <f>AND(V1606:X1606)</f>
        <v>0</v>
      </c>
      <c r="V1606" s="87" t="b">
        <f>(Requirements!K1608="Normative")</f>
        <v>1</v>
      </c>
      <c r="W1606" s="87" t="b">
        <f>AND(Requirements!L1608&lt;&gt;"Non-testable",Requirements!L1608&lt;&gt;"Deleted",Requirements!L1608&lt;&gt;"")</f>
        <v>1</v>
      </c>
      <c r="X1606" s="87" t="b">
        <f>(VLOOKUP(Requirements!I1608,Scope[[Role]:[Description]],2,FALSE)="In")</f>
        <v>0</v>
      </c>
      <c r="Y1606" s="87">
        <f>IF(U1606,T1606, 0)</f>
        <v>0</v>
      </c>
    </row>
    <row r="1607" spans="1:60">
      <c r="A1607" s="49" t="str">
        <f>Requirements!A1609</f>
        <v>MS-FSA_R921</v>
      </c>
      <c r="B1607" s="87"/>
      <c r="C1607" s="87"/>
      <c r="D1607" s="87"/>
      <c r="E1607" s="87"/>
      <c r="F1607" s="87"/>
      <c r="G1607" s="87"/>
      <c r="H1607" s="87"/>
      <c r="I1607" s="87"/>
      <c r="J1607" s="87"/>
      <c r="K1607" s="87"/>
      <c r="L1607" s="87"/>
      <c r="M1607" s="87"/>
      <c r="N1607" s="87"/>
      <c r="O1607" s="87"/>
      <c r="P1607" s="87"/>
      <c r="Q1607" s="87"/>
      <c r="R1607" s="87"/>
      <c r="S1607" s="87">
        <f>SUM(B1607:R1607)</f>
        <v>0</v>
      </c>
      <c r="T1607" s="87">
        <f>IF(S1607=0,0,1)</f>
        <v>0</v>
      </c>
      <c r="U1607" s="87" t="b">
        <f>AND(V1607:X1607)</f>
        <v>0</v>
      </c>
      <c r="V1607" s="87" t="b">
        <f>(Requirements!K1609="Normative")</f>
        <v>0</v>
      </c>
      <c r="W1607" s="87" t="b">
        <f>AND(Requirements!L1609&lt;&gt;"Non-testable",Requirements!L1609&lt;&gt;"Deleted",Requirements!L1609&lt;&gt;"")</f>
        <v>1</v>
      </c>
      <c r="X1607" s="87" t="b">
        <f>(VLOOKUP(Requirements!I1609,Scope[[Role]:[Description]],2,FALSE)="In")</f>
        <v>1</v>
      </c>
      <c r="Y1607" s="87">
        <f>IF(U1607,T1607, 0)</f>
        <v>0</v>
      </c>
    </row>
    <row r="1608" spans="1:60">
      <c r="A1608" s="49" t="str">
        <f>Requirements!A1610</f>
        <v>MS-FSA_R922</v>
      </c>
      <c r="B1608" s="87"/>
      <c r="C1608" s="87"/>
      <c r="D1608" s="87"/>
      <c r="E1608" s="87"/>
      <c r="F1608" s="87"/>
      <c r="G1608" s="87"/>
      <c r="H1608" s="87"/>
      <c r="I1608" s="87"/>
      <c r="J1608" s="87"/>
      <c r="K1608" s="87"/>
      <c r="L1608" s="87"/>
      <c r="M1608" s="87"/>
      <c r="N1608" s="87"/>
      <c r="O1608" s="87"/>
      <c r="P1608" s="87"/>
      <c r="Q1608" s="87"/>
      <c r="R1608" s="87"/>
      <c r="S1608" s="87">
        <f>SUM(B1608:R1608)</f>
        <v>0</v>
      </c>
      <c r="T1608" s="87">
        <f>IF(S1608=0,0,1)</f>
        <v>0</v>
      </c>
      <c r="U1608" s="87" t="b">
        <f>AND(V1608:X1608)</f>
        <v>0</v>
      </c>
      <c r="V1608" s="87" t="b">
        <f>(Requirements!K1610="Normative")</f>
        <v>0</v>
      </c>
      <c r="W1608" s="87" t="b">
        <f>AND(Requirements!L1610&lt;&gt;"Non-testable",Requirements!L1610&lt;&gt;"Deleted",Requirements!L1610&lt;&gt;"")</f>
        <v>1</v>
      </c>
      <c r="X1608" s="87" t="b">
        <f>(VLOOKUP(Requirements!I1610,Scope[[Role]:[Description]],2,FALSE)="In")</f>
        <v>1</v>
      </c>
      <c r="Y1608" s="87">
        <f>IF(U1608,T1608, 0)</f>
        <v>0</v>
      </c>
    </row>
    <row r="1609" spans="1:60">
      <c r="A1609" s="49" t="str">
        <f>Requirements!A1611</f>
        <v>MS-FSA_R923</v>
      </c>
      <c r="B1609" s="87"/>
      <c r="C1609" s="87"/>
      <c r="D1609" s="87"/>
      <c r="E1609" s="87"/>
      <c r="F1609" s="87"/>
      <c r="G1609" s="87"/>
      <c r="H1609" s="87"/>
      <c r="I1609" s="87"/>
      <c r="J1609" s="87"/>
      <c r="K1609" s="87"/>
      <c r="L1609" s="87"/>
      <c r="M1609" s="87"/>
      <c r="N1609" s="87"/>
      <c r="O1609" s="87"/>
      <c r="P1609" s="87"/>
      <c r="Q1609" s="87"/>
      <c r="R1609" s="87"/>
      <c r="S1609" s="87">
        <f>SUM(B1609:R1609)</f>
        <v>0</v>
      </c>
      <c r="T1609" s="87">
        <f>IF(S1609=0,0,1)</f>
        <v>0</v>
      </c>
      <c r="U1609" s="87" t="b">
        <f>AND(V1609:X1609)</f>
        <v>0</v>
      </c>
      <c r="V1609" s="87" t="b">
        <f>(Requirements!K1611="Normative")</f>
        <v>0</v>
      </c>
      <c r="W1609" s="87" t="b">
        <f>AND(Requirements!L1611&lt;&gt;"Non-testable",Requirements!L1611&lt;&gt;"Deleted",Requirements!L1611&lt;&gt;"")</f>
        <v>1</v>
      </c>
      <c r="X1609" s="87" t="b">
        <f>(VLOOKUP(Requirements!I1611,Scope[[Role]:[Description]],2,FALSE)="In")</f>
        <v>1</v>
      </c>
      <c r="Y1609" s="87">
        <f>IF(U1609,T1609, 0)</f>
        <v>0</v>
      </c>
    </row>
    <row r="1610" spans="1:60">
      <c r="A1610" s="156" t="str">
        <f>Requirements!A1612</f>
        <v>MS-FSA_R1248</v>
      </c>
      <c r="B1610" s="87"/>
      <c r="C1610" s="87"/>
      <c r="D1610" s="87"/>
      <c r="E1610" s="87"/>
      <c r="F1610" s="87"/>
      <c r="G1610" s="87"/>
      <c r="H1610" s="87"/>
      <c r="I1610" s="87">
        <v>1</v>
      </c>
      <c r="J1610" s="87"/>
      <c r="K1610" s="87"/>
      <c r="L1610" s="87"/>
      <c r="M1610" s="87"/>
      <c r="N1610" s="87"/>
      <c r="O1610" s="87"/>
      <c r="P1610" s="87"/>
      <c r="Q1610" s="87"/>
      <c r="R1610" s="87"/>
      <c r="S1610" s="87">
        <f>SUM(B1610:R1610)</f>
        <v>1</v>
      </c>
      <c r="T1610" s="52">
        <f>IF(S1610=0,0,1)</f>
        <v>1</v>
      </c>
      <c r="U1610" s="52" t="b">
        <f>AND(V1610:X1610)</f>
        <v>1</v>
      </c>
      <c r="V1610" s="87" t="b">
        <f>(Requirements!K1612="Normative")</f>
        <v>1</v>
      </c>
      <c r="W1610" s="87" t="b">
        <f>AND(Requirements!L1612&lt;&gt;"Non-testable",Requirements!L1612&lt;&gt;"Deleted",Requirements!L1612&lt;&gt;"")</f>
        <v>1</v>
      </c>
      <c r="X1610" s="87" t="b">
        <f>(VLOOKUP(Requirements!I1612,Scope[[Role]:[Description]],2,FALSE)="In")</f>
        <v>1</v>
      </c>
      <c r="Y1610" s="87">
        <f>IF(U1610,T1610, 0)</f>
        <v>1</v>
      </c>
    </row>
    <row r="1611" spans="1:60">
      <c r="A1611" s="49" t="str">
        <f>Requirements!A1613</f>
        <v>MS-FSA_R1249</v>
      </c>
      <c r="B1611" s="87"/>
      <c r="C1611" s="87"/>
      <c r="D1611" s="87"/>
      <c r="E1611" s="87"/>
      <c r="F1611" s="87"/>
      <c r="G1611" s="87"/>
      <c r="H1611" s="87"/>
      <c r="I1611" s="87"/>
      <c r="J1611" s="87"/>
      <c r="K1611" s="87"/>
      <c r="L1611" s="87"/>
      <c r="M1611" s="87"/>
      <c r="N1611" s="87"/>
      <c r="O1611" s="87"/>
      <c r="P1611" s="87"/>
      <c r="Q1611" s="87"/>
      <c r="R1611" s="87"/>
      <c r="S1611" s="87">
        <f>SUM(B1611:R1611)</f>
        <v>0</v>
      </c>
      <c r="T1611" s="87">
        <f>IF(S1611=0,0,1)</f>
        <v>0</v>
      </c>
      <c r="U1611" s="87" t="b">
        <f>AND(V1611:X1611)</f>
        <v>0</v>
      </c>
      <c r="V1611" s="87" t="b">
        <f>(Requirements!K1613="Normative")</f>
        <v>0</v>
      </c>
      <c r="W1611" s="87" t="b">
        <f>AND(Requirements!L1613&lt;&gt;"Non-testable",Requirements!L1613&lt;&gt;"Deleted",Requirements!L1613&lt;&gt;"")</f>
        <v>1</v>
      </c>
      <c r="X1611" s="87" t="b">
        <f>(VLOOKUP(Requirements!I1613,Scope[[Role]:[Description]],2,FALSE)="In")</f>
        <v>1</v>
      </c>
      <c r="Y1611" s="87">
        <f>IF(U1611,T1611, 0)</f>
        <v>0</v>
      </c>
    </row>
    <row r="1612" spans="1:60">
      <c r="A1612" s="49" t="str">
        <f>Requirements!A1614</f>
        <v>MS-FSA_R935</v>
      </c>
      <c r="B1612" s="87"/>
      <c r="C1612" s="87"/>
      <c r="D1612" s="87"/>
      <c r="E1612" s="87"/>
      <c r="F1612" s="87"/>
      <c r="G1612" s="87"/>
      <c r="H1612" s="87"/>
      <c r="I1612" s="87"/>
      <c r="J1612" s="87"/>
      <c r="K1612" s="87"/>
      <c r="L1612" s="87"/>
      <c r="M1612" s="87"/>
      <c r="N1612" s="87"/>
      <c r="O1612" s="87"/>
      <c r="P1612" s="87"/>
      <c r="Q1612" s="87"/>
      <c r="R1612" s="87"/>
      <c r="S1612" s="87">
        <f>SUM(B1612:R1612)</f>
        <v>0</v>
      </c>
      <c r="T1612" s="87">
        <f>IF(S1612=0,0,1)</f>
        <v>0</v>
      </c>
      <c r="U1612" s="87" t="b">
        <f>AND(V1612:X1612)</f>
        <v>0</v>
      </c>
      <c r="V1612" s="87" t="b">
        <f>(Requirements!K1614="Normative")</f>
        <v>1</v>
      </c>
      <c r="W1612" s="87" t="b">
        <f>AND(Requirements!L1614&lt;&gt;"Non-testable",Requirements!L1614&lt;&gt;"Deleted",Requirements!L1614&lt;&gt;"")</f>
        <v>0</v>
      </c>
      <c r="X1612" s="87" t="b">
        <f>(VLOOKUP(Requirements!I1614,Scope[[Role]:[Description]],2,FALSE)="In")</f>
        <v>1</v>
      </c>
      <c r="Y1612" s="87">
        <f>IF(U1612,T1612, 0)</f>
        <v>0</v>
      </c>
    </row>
    <row r="1613" spans="1:60">
      <c r="A1613" s="49" t="str">
        <f>Requirements!A1615</f>
        <v>MS-FSA_R936</v>
      </c>
      <c r="B1613" s="87"/>
      <c r="C1613" s="87"/>
      <c r="D1613" s="87"/>
      <c r="E1613" s="87"/>
      <c r="F1613" s="87"/>
      <c r="G1613" s="87"/>
      <c r="H1613" s="87"/>
      <c r="I1613" s="87"/>
      <c r="J1613" s="87"/>
      <c r="K1613" s="87"/>
      <c r="L1613" s="87"/>
      <c r="M1613" s="87"/>
      <c r="N1613" s="87"/>
      <c r="O1613" s="87"/>
      <c r="P1613" s="87"/>
      <c r="Q1613" s="87"/>
      <c r="R1613" s="87"/>
      <c r="S1613" s="87">
        <f>SUM(B1613:R1613)</f>
        <v>0</v>
      </c>
      <c r="T1613" s="87">
        <f>IF(S1613=0,0,1)</f>
        <v>0</v>
      </c>
      <c r="U1613" s="87" t="b">
        <f>AND(V1613:X1613)</f>
        <v>0</v>
      </c>
      <c r="V1613" s="87" t="b">
        <f>(Requirements!K1615="Normative")</f>
        <v>0</v>
      </c>
      <c r="W1613" s="87" t="b">
        <f>AND(Requirements!L1615&lt;&gt;"Non-testable",Requirements!L1615&lt;&gt;"Deleted",Requirements!L1615&lt;&gt;"")</f>
        <v>1</v>
      </c>
      <c r="X1613" s="87" t="b">
        <f>(VLOOKUP(Requirements!I1615,Scope[[Role]:[Description]],2,FALSE)="In")</f>
        <v>1</v>
      </c>
      <c r="Y1613" s="87">
        <f>IF(U1613,T1613, 0)</f>
        <v>0</v>
      </c>
    </row>
    <row r="1614" spans="1:60">
      <c r="A1614" s="156" t="str">
        <f>Requirements!A1616</f>
        <v>MS-FSA_R937</v>
      </c>
      <c r="B1614" s="87"/>
      <c r="C1614" s="87"/>
      <c r="D1614" s="87"/>
      <c r="E1614" s="87"/>
      <c r="F1614" s="87"/>
      <c r="G1614" s="87"/>
      <c r="H1614" s="87"/>
      <c r="I1614" s="87">
        <v>1</v>
      </c>
      <c r="J1614" s="87"/>
      <c r="K1614" s="87"/>
      <c r="L1614" s="87"/>
      <c r="M1614" s="87"/>
      <c r="N1614" s="87"/>
      <c r="O1614" s="87"/>
      <c r="P1614" s="87"/>
      <c r="Q1614" s="87"/>
      <c r="R1614" s="87"/>
      <c r="S1614" s="87">
        <f>SUM(B1614:R1614)</f>
        <v>1</v>
      </c>
      <c r="T1614" s="52">
        <f>IF(S1614=0,0,1)</f>
        <v>1</v>
      </c>
      <c r="U1614" s="52" t="b">
        <f>AND(V1614:X1614)</f>
        <v>1</v>
      </c>
      <c r="V1614" s="87" t="b">
        <f>(Requirements!K1616="Normative")</f>
        <v>1</v>
      </c>
      <c r="W1614" s="87" t="b">
        <f>AND(Requirements!L1616&lt;&gt;"Non-testable",Requirements!L1616&lt;&gt;"Deleted",Requirements!L1616&lt;&gt;"")</f>
        <v>1</v>
      </c>
      <c r="X1614" s="87" t="b">
        <f>(VLOOKUP(Requirements!I1616,Scope[[Role]:[Description]],2,FALSE)="In")</f>
        <v>1</v>
      </c>
      <c r="Y1614" s="87">
        <f>IF(U1614,T1614, 0)</f>
        <v>1</v>
      </c>
    </row>
    <row r="1615" spans="1:60">
      <c r="A1615" s="49" t="str">
        <f>Requirements!A1617</f>
        <v>MS-FSA_R938</v>
      </c>
      <c r="B1615" s="87"/>
      <c r="C1615" s="87"/>
      <c r="D1615" s="87"/>
      <c r="E1615" s="87"/>
      <c r="F1615" s="87"/>
      <c r="G1615" s="87"/>
      <c r="H1615" s="87"/>
      <c r="I1615" s="87"/>
      <c r="J1615" s="87"/>
      <c r="K1615" s="87"/>
      <c r="L1615" s="87"/>
      <c r="M1615" s="87"/>
      <c r="N1615" s="87"/>
      <c r="O1615" s="87"/>
      <c r="P1615" s="87"/>
      <c r="Q1615" s="87"/>
      <c r="R1615" s="87"/>
      <c r="S1615" s="87">
        <f>SUM(B1615:R1615)</f>
        <v>0</v>
      </c>
      <c r="T1615" s="87">
        <f>IF(S1615=0,0,1)</f>
        <v>0</v>
      </c>
      <c r="U1615" s="87" t="b">
        <f>AND(V1615:X1615)</f>
        <v>0</v>
      </c>
      <c r="V1615" s="87" t="b">
        <f>(Requirements!K1617="Normative")</f>
        <v>1</v>
      </c>
      <c r="W1615" s="87" t="b">
        <f>AND(Requirements!L1617&lt;&gt;"Non-testable",Requirements!L1617&lt;&gt;"Deleted",Requirements!L1617&lt;&gt;"")</f>
        <v>0</v>
      </c>
      <c r="X1615" s="87" t="b">
        <f>(VLOOKUP(Requirements!I1617,Scope[[Role]:[Description]],2,FALSE)="In")</f>
        <v>1</v>
      </c>
      <c r="Y1615" s="87">
        <f>IF(U1615,T1615, 0)</f>
        <v>0</v>
      </c>
    </row>
    <row r="1616" spans="1:60">
      <c r="A1616" s="49" t="str">
        <f>Requirements!A1618</f>
        <v>MS-FSA_R939</v>
      </c>
      <c r="B1616" s="87"/>
      <c r="C1616" s="87"/>
      <c r="D1616" s="87"/>
      <c r="E1616" s="87"/>
      <c r="F1616" s="87"/>
      <c r="G1616" s="87"/>
      <c r="H1616" s="87"/>
      <c r="I1616" s="87"/>
      <c r="J1616" s="87"/>
      <c r="K1616" s="87"/>
      <c r="L1616" s="87"/>
      <c r="M1616" s="87"/>
      <c r="N1616" s="87"/>
      <c r="O1616" s="87"/>
      <c r="P1616" s="87"/>
      <c r="Q1616" s="87"/>
      <c r="R1616" s="87"/>
      <c r="S1616" s="87">
        <f>SUM(B1616:R1616)</f>
        <v>0</v>
      </c>
      <c r="T1616" s="87">
        <f>IF(S1616=0,0,1)</f>
        <v>0</v>
      </c>
      <c r="U1616" s="87" t="b">
        <f>AND(V1616:X1616)</f>
        <v>0</v>
      </c>
      <c r="V1616" s="87" t="b">
        <f>(Requirements!K1618="Normative")</f>
        <v>1</v>
      </c>
      <c r="W1616" s="87" t="b">
        <f>AND(Requirements!L1618&lt;&gt;"Non-testable",Requirements!L1618&lt;&gt;"Deleted",Requirements!L1618&lt;&gt;"")</f>
        <v>0</v>
      </c>
      <c r="X1616" s="87" t="b">
        <f>(VLOOKUP(Requirements!I1618,Scope[[Role]:[Description]],2,FALSE)="In")</f>
        <v>1</v>
      </c>
      <c r="Y1616" s="87">
        <f>IF(U1616,T1616, 0)</f>
        <v>0</v>
      </c>
    </row>
    <row r="1617" spans="1:25">
      <c r="A1617" s="49" t="str">
        <f>Requirements!A1619</f>
        <v>MS-FSA_R940</v>
      </c>
      <c r="B1617" s="87"/>
      <c r="C1617" s="87"/>
      <c r="D1617" s="87"/>
      <c r="E1617" s="87"/>
      <c r="F1617" s="87"/>
      <c r="G1617" s="87"/>
      <c r="H1617" s="87"/>
      <c r="I1617" s="87"/>
      <c r="J1617" s="87"/>
      <c r="K1617" s="87"/>
      <c r="L1617" s="87"/>
      <c r="M1617" s="87"/>
      <c r="N1617" s="87"/>
      <c r="O1617" s="87"/>
      <c r="P1617" s="87"/>
      <c r="Q1617" s="87"/>
      <c r="R1617" s="87"/>
      <c r="S1617" s="87">
        <f>SUM(B1617:R1617)</f>
        <v>0</v>
      </c>
      <c r="T1617" s="87">
        <f>IF(S1617=0,0,1)</f>
        <v>0</v>
      </c>
      <c r="U1617" s="87" t="b">
        <f>AND(V1617:X1617)</f>
        <v>0</v>
      </c>
      <c r="V1617" s="87" t="b">
        <f>(Requirements!K1619="Normative")</f>
        <v>1</v>
      </c>
      <c r="W1617" s="87" t="b">
        <f>AND(Requirements!L1619&lt;&gt;"Non-testable",Requirements!L1619&lt;&gt;"Deleted",Requirements!L1619&lt;&gt;"")</f>
        <v>0</v>
      </c>
      <c r="X1617" s="87" t="b">
        <f>(VLOOKUP(Requirements!I1619,Scope[[Role]:[Description]],2,FALSE)="In")</f>
        <v>1</v>
      </c>
      <c r="Y1617" s="87">
        <f>IF(U1617,T1617, 0)</f>
        <v>0</v>
      </c>
    </row>
    <row r="1618" spans="1:25">
      <c r="A1618" s="49" t="str">
        <f>Requirements!A1620</f>
        <v>MS-FSA_R941</v>
      </c>
      <c r="B1618" s="87"/>
      <c r="C1618" s="87"/>
      <c r="D1618" s="87"/>
      <c r="E1618" s="87"/>
      <c r="F1618" s="87"/>
      <c r="G1618" s="87"/>
      <c r="H1618" s="87"/>
      <c r="I1618" s="87"/>
      <c r="J1618" s="87"/>
      <c r="K1618" s="87"/>
      <c r="L1618" s="87"/>
      <c r="M1618" s="87"/>
      <c r="N1618" s="87"/>
      <c r="O1618" s="87"/>
      <c r="P1618" s="87"/>
      <c r="Q1618" s="87"/>
      <c r="R1618" s="87"/>
      <c r="S1618" s="87">
        <f>SUM(B1618:R1618)</f>
        <v>0</v>
      </c>
      <c r="T1618" s="87">
        <f>IF(S1618=0,0,1)</f>
        <v>0</v>
      </c>
      <c r="U1618" s="87" t="b">
        <f>AND(V1618:X1618)</f>
        <v>0</v>
      </c>
      <c r="V1618" s="87" t="b">
        <f>(Requirements!K1620="Normative")</f>
        <v>1</v>
      </c>
      <c r="W1618" s="87" t="b">
        <f>AND(Requirements!L1620&lt;&gt;"Non-testable",Requirements!L1620&lt;&gt;"Deleted",Requirements!L1620&lt;&gt;"")</f>
        <v>0</v>
      </c>
      <c r="X1618" s="87" t="b">
        <f>(VLOOKUP(Requirements!I1620,Scope[[Role]:[Description]],2,FALSE)="In")</f>
        <v>1</v>
      </c>
      <c r="Y1618" s="87">
        <f>IF(U1618,T1618, 0)</f>
        <v>0</v>
      </c>
    </row>
    <row r="1619" spans="1:25">
      <c r="A1619" s="156" t="str">
        <f>Requirements!A1621</f>
        <v>MS-FSA_R942</v>
      </c>
      <c r="B1619" s="87"/>
      <c r="C1619" s="87"/>
      <c r="D1619" s="87"/>
      <c r="E1619" s="87"/>
      <c r="F1619" s="87"/>
      <c r="G1619" s="87"/>
      <c r="H1619" s="87"/>
      <c r="I1619" s="87">
        <v>1</v>
      </c>
      <c r="J1619" s="87"/>
      <c r="K1619" s="87"/>
      <c r="L1619" s="87"/>
      <c r="M1619" s="87"/>
      <c r="N1619" s="87"/>
      <c r="O1619" s="87"/>
      <c r="P1619" s="87"/>
      <c r="Q1619" s="87"/>
      <c r="R1619" s="87"/>
      <c r="S1619" s="87">
        <f>SUM(B1619:R1619)</f>
        <v>1</v>
      </c>
      <c r="T1619" s="52">
        <f>IF(S1619=0,0,1)</f>
        <v>1</v>
      </c>
      <c r="U1619" s="52" t="b">
        <f>AND(V1619:X1619)</f>
        <v>1</v>
      </c>
      <c r="V1619" s="87" t="b">
        <f>(Requirements!K1621="Normative")</f>
        <v>1</v>
      </c>
      <c r="W1619" s="87" t="b">
        <f>AND(Requirements!L1621&lt;&gt;"Non-testable",Requirements!L1621&lt;&gt;"Deleted",Requirements!L1621&lt;&gt;"")</f>
        <v>1</v>
      </c>
      <c r="X1619" s="87" t="b">
        <f>(VLOOKUP(Requirements!I1621,Scope[[Role]:[Description]],2,FALSE)="In")</f>
        <v>1</v>
      </c>
      <c r="Y1619" s="87">
        <f>IF(U1619,T1619, 0)</f>
        <v>1</v>
      </c>
    </row>
    <row r="1620" spans="1:25">
      <c r="A1620" s="156" t="str">
        <f>Requirements!A1622</f>
        <v>MS-FSA_R943</v>
      </c>
      <c r="B1620" s="87"/>
      <c r="C1620" s="87"/>
      <c r="D1620" s="87"/>
      <c r="E1620" s="87"/>
      <c r="F1620" s="87"/>
      <c r="G1620" s="87"/>
      <c r="H1620" s="87"/>
      <c r="I1620" s="87">
        <v>1</v>
      </c>
      <c r="J1620" s="87"/>
      <c r="K1620" s="87"/>
      <c r="L1620" s="87"/>
      <c r="M1620" s="87"/>
      <c r="N1620" s="87"/>
      <c r="O1620" s="87"/>
      <c r="P1620" s="87"/>
      <c r="Q1620" s="87"/>
      <c r="R1620" s="87"/>
      <c r="S1620" s="87">
        <f>SUM(B1620:R1620)</f>
        <v>1</v>
      </c>
      <c r="T1620" s="52">
        <f>IF(S1620=0,0,1)</f>
        <v>1</v>
      </c>
      <c r="U1620" s="52" t="b">
        <f>AND(V1620:X1620)</f>
        <v>1</v>
      </c>
      <c r="V1620" s="87" t="b">
        <f>(Requirements!K1622="Normative")</f>
        <v>1</v>
      </c>
      <c r="W1620" s="87" t="b">
        <f>AND(Requirements!L1622&lt;&gt;"Non-testable",Requirements!L1622&lt;&gt;"Deleted",Requirements!L1622&lt;&gt;"")</f>
        <v>1</v>
      </c>
      <c r="X1620" s="87" t="b">
        <f>(VLOOKUP(Requirements!I1622,Scope[[Role]:[Description]],2,FALSE)="In")</f>
        <v>1</v>
      </c>
      <c r="Y1620" s="87">
        <f>IF(U1620,T1620, 0)</f>
        <v>1</v>
      </c>
    </row>
    <row r="1621" spans="1:25">
      <c r="A1621" s="49" t="str">
        <f>Requirements!A1623</f>
        <v>MS-FSA_R4989</v>
      </c>
      <c r="B1621" s="87"/>
      <c r="C1621" s="87"/>
      <c r="D1621" s="87"/>
      <c r="E1621" s="87"/>
      <c r="F1621" s="87"/>
      <c r="G1621" s="87"/>
      <c r="H1621" s="87"/>
      <c r="I1621" s="87"/>
      <c r="J1621" s="87"/>
      <c r="K1621" s="87"/>
      <c r="L1621" s="87"/>
      <c r="M1621" s="87"/>
      <c r="N1621" s="87"/>
      <c r="O1621" s="87"/>
      <c r="P1621" s="87"/>
      <c r="Q1621" s="87"/>
      <c r="R1621" s="87"/>
      <c r="S1621" s="87">
        <f>SUM(B1621:R1621)</f>
        <v>0</v>
      </c>
      <c r="T1621" s="87">
        <f>IF(S1621=0,0,1)</f>
        <v>0</v>
      </c>
      <c r="U1621" s="87" t="b">
        <f>AND(V1621:X1621)</f>
        <v>0</v>
      </c>
      <c r="V1621" s="87" t="b">
        <f>(Requirements!K1623="Normative")</f>
        <v>0</v>
      </c>
      <c r="W1621" s="87" t="b">
        <f>AND(Requirements!L1623&lt;&gt;"Non-testable",Requirements!L1623&lt;&gt;"Deleted",Requirements!L1623&lt;&gt;"")</f>
        <v>1</v>
      </c>
      <c r="X1621" s="87" t="b">
        <f>(VLOOKUP(Requirements!I1623,Scope[[Role]:[Description]],2,FALSE)="In")</f>
        <v>1</v>
      </c>
      <c r="Y1621" s="87">
        <f>IF(U1621,T1621, 0)</f>
        <v>0</v>
      </c>
    </row>
    <row r="1622" spans="1:25">
      <c r="A1622" s="49" t="str">
        <f>Requirements!A1624</f>
        <v>MS-FSA_R4990</v>
      </c>
      <c r="B1622" s="87"/>
      <c r="C1622" s="87"/>
      <c r="D1622" s="87"/>
      <c r="E1622" s="87"/>
      <c r="F1622" s="87"/>
      <c r="G1622" s="87"/>
      <c r="H1622" s="87"/>
      <c r="I1622" s="87"/>
      <c r="J1622" s="87"/>
      <c r="K1622" s="87"/>
      <c r="L1622" s="87"/>
      <c r="M1622" s="87"/>
      <c r="N1622" s="87"/>
      <c r="O1622" s="87"/>
      <c r="P1622" s="87"/>
      <c r="Q1622" s="87"/>
      <c r="R1622" s="87"/>
      <c r="S1622" s="87">
        <f>SUM(B1622:R1622)</f>
        <v>0</v>
      </c>
      <c r="T1622" s="87">
        <f>IF(S1622=0,0,1)</f>
        <v>0</v>
      </c>
      <c r="U1622" s="87" t="b">
        <f>AND(V1622:X1622)</f>
        <v>0</v>
      </c>
      <c r="V1622" s="87" t="b">
        <f>(Requirements!K1624="Normative")</f>
        <v>0</v>
      </c>
      <c r="W1622" s="87" t="b">
        <f>AND(Requirements!L1624&lt;&gt;"Non-testable",Requirements!L1624&lt;&gt;"Deleted",Requirements!L1624&lt;&gt;"")</f>
        <v>1</v>
      </c>
      <c r="X1622" s="87" t="b">
        <f>(VLOOKUP(Requirements!I1624,Scope[[Role]:[Description]],2,FALSE)="In")</f>
        <v>1</v>
      </c>
      <c r="Y1622" s="87">
        <f>IF(U1622,T1622, 0)</f>
        <v>0</v>
      </c>
    </row>
    <row r="1623" spans="1:25">
      <c r="A1623" s="49" t="str">
        <f>Requirements!A1625</f>
        <v>MS-FSA_R944</v>
      </c>
      <c r="B1623" s="87"/>
      <c r="C1623" s="87"/>
      <c r="D1623" s="87"/>
      <c r="E1623" s="87"/>
      <c r="F1623" s="87"/>
      <c r="G1623" s="87"/>
      <c r="H1623" s="87"/>
      <c r="I1623" s="87"/>
      <c r="J1623" s="87"/>
      <c r="K1623" s="87"/>
      <c r="L1623" s="87"/>
      <c r="M1623" s="87"/>
      <c r="N1623" s="87"/>
      <c r="O1623" s="87"/>
      <c r="P1623" s="87"/>
      <c r="Q1623" s="87"/>
      <c r="R1623" s="87"/>
      <c r="S1623" s="87">
        <f>SUM(B1623:R1623)</f>
        <v>0</v>
      </c>
      <c r="T1623" s="87">
        <f>IF(S1623=0,0,1)</f>
        <v>0</v>
      </c>
      <c r="U1623" s="87" t="b">
        <f>AND(V1623:X1623)</f>
        <v>0</v>
      </c>
      <c r="V1623" s="87" t="b">
        <f>(Requirements!K1625="Normative")</f>
        <v>1</v>
      </c>
      <c r="W1623" s="87" t="b">
        <f>AND(Requirements!L1625&lt;&gt;"Non-testable",Requirements!L1625&lt;&gt;"Deleted",Requirements!L1625&lt;&gt;"")</f>
        <v>1</v>
      </c>
      <c r="X1623" s="87" t="b">
        <f>(VLOOKUP(Requirements!I1625,Scope[[Role]:[Description]],2,FALSE)="In")</f>
        <v>0</v>
      </c>
      <c r="Y1623" s="87">
        <f>IF(U1623,T1623, 0)</f>
        <v>0</v>
      </c>
    </row>
    <row r="1624" spans="1:25">
      <c r="A1624" s="49" t="str">
        <f>Requirements!A1626</f>
        <v>MS-FSA_R945</v>
      </c>
      <c r="B1624" s="87"/>
      <c r="C1624" s="87"/>
      <c r="D1624" s="87"/>
      <c r="E1624" s="87"/>
      <c r="F1624" s="87"/>
      <c r="G1624" s="87"/>
      <c r="H1624" s="87"/>
      <c r="I1624" s="87"/>
      <c r="J1624" s="87"/>
      <c r="K1624" s="87"/>
      <c r="L1624" s="87"/>
      <c r="M1624" s="87"/>
      <c r="N1624" s="87"/>
      <c r="O1624" s="87"/>
      <c r="P1624" s="87"/>
      <c r="Q1624" s="87"/>
      <c r="R1624" s="87"/>
      <c r="S1624" s="87">
        <f>SUM(B1624:R1624)</f>
        <v>0</v>
      </c>
      <c r="T1624" s="87">
        <f>IF(S1624=0,0,1)</f>
        <v>0</v>
      </c>
      <c r="U1624" s="87" t="b">
        <f>AND(V1624:X1624)</f>
        <v>0</v>
      </c>
      <c r="V1624" s="87" t="b">
        <f>(Requirements!K1626="Normative")</f>
        <v>0</v>
      </c>
      <c r="W1624" s="87" t="b">
        <f>AND(Requirements!L1626&lt;&gt;"Non-testable",Requirements!L1626&lt;&gt;"Deleted",Requirements!L1626&lt;&gt;"")</f>
        <v>1</v>
      </c>
      <c r="X1624" s="87" t="b">
        <f>(VLOOKUP(Requirements!I1626,Scope[[Role]:[Description]],2,FALSE)="In")</f>
        <v>0</v>
      </c>
      <c r="Y1624" s="87">
        <f>IF(U1624,T1624, 0)</f>
        <v>0</v>
      </c>
    </row>
    <row r="1625" spans="1:25">
      <c r="A1625" s="49" t="str">
        <f>Requirements!A1627</f>
        <v>MS-FSA_R946</v>
      </c>
      <c r="B1625" s="87"/>
      <c r="C1625" s="87"/>
      <c r="D1625" s="87"/>
      <c r="E1625" s="87"/>
      <c r="F1625" s="87"/>
      <c r="G1625" s="87"/>
      <c r="H1625" s="87"/>
      <c r="I1625" s="87"/>
      <c r="J1625" s="87"/>
      <c r="K1625" s="87"/>
      <c r="L1625" s="87"/>
      <c r="M1625" s="87"/>
      <c r="N1625" s="87"/>
      <c r="O1625" s="87"/>
      <c r="P1625" s="87"/>
      <c r="Q1625" s="87"/>
      <c r="R1625" s="87"/>
      <c r="S1625" s="87">
        <f>SUM(B1625:R1625)</f>
        <v>0</v>
      </c>
      <c r="T1625" s="87">
        <f>IF(S1625=0,0,1)</f>
        <v>0</v>
      </c>
      <c r="U1625" s="87" t="b">
        <f>AND(V1625:X1625)</f>
        <v>0</v>
      </c>
      <c r="V1625" s="87" t="b">
        <f>(Requirements!K1627="Normative")</f>
        <v>0</v>
      </c>
      <c r="W1625" s="87" t="b">
        <f>AND(Requirements!L1627&lt;&gt;"Non-testable",Requirements!L1627&lt;&gt;"Deleted",Requirements!L1627&lt;&gt;"")</f>
        <v>1</v>
      </c>
      <c r="X1625" s="87" t="b">
        <f>(VLOOKUP(Requirements!I1627,Scope[[Role]:[Description]],2,FALSE)="In")</f>
        <v>0</v>
      </c>
      <c r="Y1625" s="87">
        <f>IF(U1625,T1625, 0)</f>
        <v>0</v>
      </c>
    </row>
    <row r="1626" spans="1:25">
      <c r="A1626" s="156" t="str">
        <f>Requirements!A1628</f>
        <v>MS-FSA_R947</v>
      </c>
      <c r="B1626" s="87"/>
      <c r="C1626" s="87"/>
      <c r="D1626" s="87"/>
      <c r="E1626" s="87"/>
      <c r="F1626" s="87"/>
      <c r="G1626" s="87"/>
      <c r="H1626" s="87"/>
      <c r="I1626" s="87"/>
      <c r="J1626" s="87">
        <v>1</v>
      </c>
      <c r="K1626" s="87"/>
      <c r="L1626" s="87"/>
      <c r="M1626" s="87"/>
      <c r="N1626" s="87"/>
      <c r="O1626" s="87"/>
      <c r="P1626" s="87"/>
      <c r="Q1626" s="87"/>
      <c r="R1626" s="87"/>
      <c r="S1626" s="87">
        <f>SUM(B1626:R1626)</f>
        <v>1</v>
      </c>
      <c r="T1626" s="52">
        <f>IF(S1626=0,0,1)</f>
        <v>1</v>
      </c>
      <c r="U1626" s="52" t="b">
        <f>AND(V1626:X1626)</f>
        <v>1</v>
      </c>
      <c r="V1626" s="87" t="b">
        <f>(Requirements!K1628="Normative")</f>
        <v>1</v>
      </c>
      <c r="W1626" s="87" t="b">
        <f>AND(Requirements!L1628&lt;&gt;"Non-testable",Requirements!L1628&lt;&gt;"Deleted",Requirements!L1628&lt;&gt;"")</f>
        <v>1</v>
      </c>
      <c r="X1626" s="87" t="b">
        <f>(VLOOKUP(Requirements!I1628,Scope[[Role]:[Description]],2,FALSE)="In")</f>
        <v>1</v>
      </c>
      <c r="Y1626" s="87">
        <f>IF(U1626,T1626, 0)</f>
        <v>1</v>
      </c>
    </row>
    <row r="1627" spans="1:25">
      <c r="A1627" s="49" t="str">
        <f>Requirements!A1629</f>
        <v>MS-FSA_R948</v>
      </c>
      <c r="B1627" s="87"/>
      <c r="C1627" s="87"/>
      <c r="D1627" s="87"/>
      <c r="E1627" s="87"/>
      <c r="F1627" s="87"/>
      <c r="G1627" s="87"/>
      <c r="H1627" s="87"/>
      <c r="I1627" s="87"/>
      <c r="J1627" s="87"/>
      <c r="K1627" s="87"/>
      <c r="L1627" s="87"/>
      <c r="M1627" s="87"/>
      <c r="N1627" s="87"/>
      <c r="O1627" s="87"/>
      <c r="P1627" s="87"/>
      <c r="Q1627" s="87"/>
      <c r="R1627" s="87"/>
      <c r="S1627" s="87">
        <f>SUM(B1627:R1627)</f>
        <v>0</v>
      </c>
      <c r="T1627" s="87">
        <f>IF(S1627=0,0,1)</f>
        <v>0</v>
      </c>
      <c r="U1627" s="87" t="b">
        <f>AND(V1627:X1627)</f>
        <v>0</v>
      </c>
      <c r="V1627" s="87" t="b">
        <f>(Requirements!K1629="Normative")</f>
        <v>0</v>
      </c>
      <c r="W1627" s="87" t="b">
        <f>AND(Requirements!L1629&lt;&gt;"Non-testable",Requirements!L1629&lt;&gt;"Deleted",Requirements!L1629&lt;&gt;"")</f>
        <v>1</v>
      </c>
      <c r="X1627" s="87" t="b">
        <f>(VLOOKUP(Requirements!I1629,Scope[[Role]:[Description]],2,FALSE)="In")</f>
        <v>1</v>
      </c>
      <c r="Y1627" s="87">
        <f>IF(U1627,T1627, 0)</f>
        <v>0</v>
      </c>
    </row>
    <row r="1628" spans="1:25">
      <c r="A1628" s="49" t="str">
        <f>Requirements!A1630</f>
        <v>MS-FSA_R949</v>
      </c>
      <c r="B1628" s="87"/>
      <c r="C1628" s="87"/>
      <c r="D1628" s="87"/>
      <c r="E1628" s="87"/>
      <c r="F1628" s="87"/>
      <c r="G1628" s="87"/>
      <c r="H1628" s="87"/>
      <c r="I1628" s="87"/>
      <c r="J1628" s="87"/>
      <c r="K1628" s="87"/>
      <c r="L1628" s="87"/>
      <c r="M1628" s="87"/>
      <c r="N1628" s="87"/>
      <c r="O1628" s="87"/>
      <c r="P1628" s="87"/>
      <c r="Q1628" s="87"/>
      <c r="R1628" s="87"/>
      <c r="S1628" s="87">
        <f>SUM(B1628:R1628)</f>
        <v>0</v>
      </c>
      <c r="T1628" s="87">
        <f>IF(S1628=0,0,1)</f>
        <v>0</v>
      </c>
      <c r="U1628" s="87" t="b">
        <f>AND(V1628:X1628)</f>
        <v>0</v>
      </c>
      <c r="V1628" s="87" t="b">
        <f>(Requirements!K1630="Normative")</f>
        <v>0</v>
      </c>
      <c r="W1628" s="87" t="b">
        <f>AND(Requirements!L1630&lt;&gt;"Non-testable",Requirements!L1630&lt;&gt;"Deleted",Requirements!L1630&lt;&gt;"")</f>
        <v>1</v>
      </c>
      <c r="X1628" s="87" t="b">
        <f>(VLOOKUP(Requirements!I1630,Scope[[Role]:[Description]],2,FALSE)="In")</f>
        <v>1</v>
      </c>
      <c r="Y1628" s="87">
        <f>IF(U1628,T1628, 0)</f>
        <v>0</v>
      </c>
    </row>
    <row r="1629" spans="1:25">
      <c r="A1629" s="49" t="str">
        <f>Requirements!A1631</f>
        <v>MS-FSA_R950</v>
      </c>
      <c r="B1629" s="87"/>
      <c r="C1629" s="87"/>
      <c r="D1629" s="87"/>
      <c r="E1629" s="87"/>
      <c r="F1629" s="87"/>
      <c r="G1629" s="87"/>
      <c r="H1629" s="87"/>
      <c r="I1629" s="87"/>
      <c r="J1629" s="87"/>
      <c r="K1629" s="87"/>
      <c r="L1629" s="87"/>
      <c r="M1629" s="87"/>
      <c r="N1629" s="87"/>
      <c r="O1629" s="87"/>
      <c r="P1629" s="87"/>
      <c r="Q1629" s="87"/>
      <c r="R1629" s="87"/>
      <c r="S1629" s="87">
        <f>SUM(B1629:R1629)</f>
        <v>0</v>
      </c>
      <c r="T1629" s="87">
        <f>IF(S1629=0,0,1)</f>
        <v>0</v>
      </c>
      <c r="U1629" s="87" t="b">
        <f>AND(V1629:X1629)</f>
        <v>0</v>
      </c>
      <c r="V1629" s="87" t="b">
        <f>(Requirements!K1631="Normative")</f>
        <v>0</v>
      </c>
      <c r="W1629" s="87" t="b">
        <f>AND(Requirements!L1631&lt;&gt;"Non-testable",Requirements!L1631&lt;&gt;"Deleted",Requirements!L1631&lt;&gt;"")</f>
        <v>1</v>
      </c>
      <c r="X1629" s="87" t="b">
        <f>(VLOOKUP(Requirements!I1631,Scope[[Role]:[Description]],2,FALSE)="In")</f>
        <v>1</v>
      </c>
      <c r="Y1629" s="87">
        <f>IF(U1629,T1629, 0)</f>
        <v>0</v>
      </c>
    </row>
    <row r="1630" spans="1:25">
      <c r="A1630" s="49" t="str">
        <f>Requirements!A1632</f>
        <v>MS-FSA_R4991</v>
      </c>
      <c r="B1630" s="87"/>
      <c r="C1630" s="87"/>
      <c r="D1630" s="87"/>
      <c r="E1630" s="87"/>
      <c r="F1630" s="87"/>
      <c r="G1630" s="87"/>
      <c r="H1630" s="87"/>
      <c r="I1630" s="87"/>
      <c r="J1630" s="87"/>
      <c r="K1630" s="87"/>
      <c r="L1630" s="87"/>
      <c r="M1630" s="87"/>
      <c r="N1630" s="87"/>
      <c r="O1630" s="87"/>
      <c r="P1630" s="87"/>
      <c r="Q1630" s="87"/>
      <c r="R1630" s="87"/>
      <c r="S1630" s="87">
        <f>SUM(B1630:R1630)</f>
        <v>0</v>
      </c>
      <c r="T1630" s="87">
        <f>IF(S1630=0,0,1)</f>
        <v>0</v>
      </c>
      <c r="U1630" s="87" t="b">
        <f>AND(V1630:X1630)</f>
        <v>0</v>
      </c>
      <c r="V1630" s="87" t="b">
        <f>(Requirements!K1632="Normative")</f>
        <v>0</v>
      </c>
      <c r="W1630" s="87" t="b">
        <f>AND(Requirements!L1632&lt;&gt;"Non-testable",Requirements!L1632&lt;&gt;"Deleted",Requirements!L1632&lt;&gt;"")</f>
        <v>1</v>
      </c>
      <c r="X1630" s="87" t="b">
        <f>(VLOOKUP(Requirements!I1632,Scope[[Role]:[Description]],2,FALSE)="In")</f>
        <v>1</v>
      </c>
      <c r="Y1630" s="87">
        <f>IF(U1630,T1630, 0)</f>
        <v>0</v>
      </c>
    </row>
    <row r="1631" spans="1:25">
      <c r="A1631" s="157" t="str">
        <f>Requirements!A1633</f>
        <v>MS-FSA_R951</v>
      </c>
      <c r="B1631" s="87"/>
      <c r="C1631" s="87"/>
      <c r="D1631" s="87"/>
      <c r="E1631" s="87"/>
      <c r="F1631" s="87"/>
      <c r="G1631" s="87"/>
      <c r="H1631" s="87"/>
      <c r="I1631" s="87"/>
      <c r="J1631" s="87"/>
      <c r="K1631" s="87"/>
      <c r="L1631" s="87"/>
      <c r="M1631" s="87"/>
      <c r="N1631" s="87"/>
      <c r="O1631" s="87"/>
      <c r="P1631" s="87"/>
      <c r="Q1631" s="87"/>
      <c r="R1631" s="87"/>
      <c r="S1631" s="87">
        <f>SUM(B1631:R1631)</f>
        <v>0</v>
      </c>
      <c r="T1631" s="77">
        <f>IF(S1631=0,0,1)</f>
        <v>0</v>
      </c>
      <c r="U1631" s="77" t="b">
        <f>AND(V1631:X1631)</f>
        <v>1</v>
      </c>
      <c r="V1631" s="87" t="b">
        <f>(Requirements!K1633="Normative")</f>
        <v>1</v>
      </c>
      <c r="W1631" s="87" t="b">
        <f>AND(Requirements!L1633&lt;&gt;"Non-testable",Requirements!L1633&lt;&gt;"Deleted",Requirements!L1633&lt;&gt;"")</f>
        <v>1</v>
      </c>
      <c r="X1631" s="87" t="b">
        <f>(VLOOKUP(Requirements!I1633,Scope[[Role]:[Description]],2,FALSE)="In")</f>
        <v>1</v>
      </c>
      <c r="Y1631" s="87">
        <f>IF(U1631,T1631, 0)</f>
        <v>0</v>
      </c>
    </row>
    <row r="1632" spans="1:25">
      <c r="A1632" s="156" t="str">
        <f>Requirements!A1634</f>
        <v>MS-FSA_R4993</v>
      </c>
      <c r="B1632" s="87"/>
      <c r="C1632" s="87"/>
      <c r="D1632" s="87"/>
      <c r="E1632" s="87"/>
      <c r="F1632" s="87"/>
      <c r="G1632" s="87"/>
      <c r="H1632" s="87"/>
      <c r="I1632" s="87"/>
      <c r="J1632" s="87">
        <v>1</v>
      </c>
      <c r="K1632" s="87"/>
      <c r="L1632" s="87"/>
      <c r="M1632" s="87"/>
      <c r="N1632" s="87"/>
      <c r="O1632" s="87"/>
      <c r="P1632" s="87"/>
      <c r="Q1632" s="87"/>
      <c r="R1632" s="87"/>
      <c r="S1632" s="87">
        <f>SUM(B1632:R1632)</f>
        <v>1</v>
      </c>
      <c r="T1632" s="52">
        <f>IF(S1632=0,0,1)</f>
        <v>1</v>
      </c>
      <c r="U1632" s="52" t="b">
        <f>AND(V1632:X1632)</f>
        <v>1</v>
      </c>
      <c r="V1632" s="87" t="b">
        <f>(Requirements!K1634="Normative")</f>
        <v>1</v>
      </c>
      <c r="W1632" s="87" t="b">
        <f>AND(Requirements!L1634&lt;&gt;"Non-testable",Requirements!L1634&lt;&gt;"Deleted",Requirements!L1634&lt;&gt;"")</f>
        <v>1</v>
      </c>
      <c r="X1632" s="87" t="b">
        <f>(VLOOKUP(Requirements!I1634,Scope[[Role]:[Description]],2,FALSE)="In")</f>
        <v>1</v>
      </c>
      <c r="Y1632" s="87">
        <f>IF(U1632,T1632, 0)</f>
        <v>1</v>
      </c>
    </row>
    <row r="1633" spans="1:25">
      <c r="A1633" s="156" t="str">
        <f>Requirements!A1635</f>
        <v>MS-FSA_R4994</v>
      </c>
      <c r="B1633" s="87"/>
      <c r="C1633" s="87"/>
      <c r="D1633" s="87"/>
      <c r="E1633" s="87"/>
      <c r="F1633" s="87"/>
      <c r="G1633" s="87"/>
      <c r="H1633" s="87"/>
      <c r="I1633" s="87"/>
      <c r="J1633" s="87">
        <v>1</v>
      </c>
      <c r="K1633" s="87"/>
      <c r="L1633" s="87"/>
      <c r="M1633" s="87"/>
      <c r="N1633" s="87"/>
      <c r="O1633" s="87"/>
      <c r="P1633" s="87"/>
      <c r="Q1633" s="87"/>
      <c r="R1633" s="87"/>
      <c r="S1633" s="87">
        <f>SUM(B1633:R1633)</f>
        <v>1</v>
      </c>
      <c r="T1633" s="52">
        <f>IF(S1633=0,0,1)</f>
        <v>1</v>
      </c>
      <c r="U1633" s="52" t="b">
        <f>AND(V1633:X1633)</f>
        <v>1</v>
      </c>
      <c r="V1633" s="87" t="b">
        <f>(Requirements!K1635="Normative")</f>
        <v>1</v>
      </c>
      <c r="W1633" s="87" t="b">
        <f>AND(Requirements!L1635&lt;&gt;"Non-testable",Requirements!L1635&lt;&gt;"Deleted",Requirements!L1635&lt;&gt;"")</f>
        <v>1</v>
      </c>
      <c r="X1633" s="87" t="b">
        <f>(VLOOKUP(Requirements!I1635,Scope[[Role]:[Description]],2,FALSE)="In")</f>
        <v>1</v>
      </c>
      <c r="Y1633" s="87">
        <f>IF(U1633,T1633, 0)</f>
        <v>1</v>
      </c>
    </row>
    <row r="1634" spans="1:25">
      <c r="A1634" s="156" t="str">
        <f>Requirements!A1636</f>
        <v>MS-FSA_R952</v>
      </c>
      <c r="B1634" s="87"/>
      <c r="C1634" s="87"/>
      <c r="D1634" s="87"/>
      <c r="E1634" s="87"/>
      <c r="F1634" s="87"/>
      <c r="G1634" s="87"/>
      <c r="H1634" s="87"/>
      <c r="I1634" s="87"/>
      <c r="J1634" s="87">
        <v>1</v>
      </c>
      <c r="K1634" s="87"/>
      <c r="L1634" s="87"/>
      <c r="M1634" s="87"/>
      <c r="N1634" s="87"/>
      <c r="O1634" s="87"/>
      <c r="P1634" s="87"/>
      <c r="Q1634" s="87"/>
      <c r="R1634" s="87"/>
      <c r="S1634" s="87">
        <f>SUM(B1634:R1634)</f>
        <v>1</v>
      </c>
      <c r="T1634" s="52">
        <f>IF(S1634=0,0,1)</f>
        <v>1</v>
      </c>
      <c r="U1634" s="52" t="b">
        <f>AND(V1634:X1634)</f>
        <v>1</v>
      </c>
      <c r="V1634" s="87" t="b">
        <f>(Requirements!K1636="Normative")</f>
        <v>1</v>
      </c>
      <c r="W1634" s="87" t="b">
        <f>AND(Requirements!L1636&lt;&gt;"Non-testable",Requirements!L1636&lt;&gt;"Deleted",Requirements!L1636&lt;&gt;"")</f>
        <v>1</v>
      </c>
      <c r="X1634" s="87" t="b">
        <f>(VLOOKUP(Requirements!I1636,Scope[[Role]:[Description]],2,FALSE)="In")</f>
        <v>1</v>
      </c>
      <c r="Y1634" s="87">
        <f>IF(U1634,T1634, 0)</f>
        <v>1</v>
      </c>
    </row>
    <row r="1635" spans="1:25">
      <c r="A1635" s="49" t="str">
        <f>Requirements!A1637</f>
        <v>MS-FSA_R953</v>
      </c>
      <c r="B1635" s="87"/>
      <c r="C1635" s="87"/>
      <c r="D1635" s="87"/>
      <c r="E1635" s="87"/>
      <c r="F1635" s="87"/>
      <c r="G1635" s="87"/>
      <c r="H1635" s="87"/>
      <c r="I1635" s="87"/>
      <c r="J1635" s="87"/>
      <c r="K1635" s="87"/>
      <c r="L1635" s="87"/>
      <c r="M1635" s="87"/>
      <c r="N1635" s="87"/>
      <c r="O1635" s="87"/>
      <c r="P1635" s="87"/>
      <c r="Q1635" s="87"/>
      <c r="R1635" s="87"/>
      <c r="S1635" s="87">
        <f>SUM(B1635:R1635)</f>
        <v>0</v>
      </c>
      <c r="T1635" s="87">
        <f>IF(S1635=0,0,1)</f>
        <v>0</v>
      </c>
      <c r="U1635" s="87" t="b">
        <f>AND(V1635:X1635)</f>
        <v>0</v>
      </c>
      <c r="V1635" s="87" t="b">
        <f>(Requirements!K1637="Normative")</f>
        <v>1</v>
      </c>
      <c r="W1635" s="87" t="b">
        <f>AND(Requirements!L1637&lt;&gt;"Non-testable",Requirements!L1637&lt;&gt;"Deleted",Requirements!L1637&lt;&gt;"")</f>
        <v>0</v>
      </c>
      <c r="X1635" s="87" t="b">
        <f>(VLOOKUP(Requirements!I1637,Scope[[Role]:[Description]],2,FALSE)="In")</f>
        <v>1</v>
      </c>
      <c r="Y1635" s="87">
        <f>IF(U1635,T1635, 0)</f>
        <v>0</v>
      </c>
    </row>
    <row r="1636" spans="1:25">
      <c r="A1636" s="156" t="str">
        <f>Requirements!A1638</f>
        <v>MS-FSA_R1716</v>
      </c>
      <c r="B1636" s="87"/>
      <c r="C1636" s="87"/>
      <c r="D1636" s="87"/>
      <c r="E1636" s="87"/>
      <c r="F1636" s="87"/>
      <c r="G1636" s="87"/>
      <c r="H1636" s="87"/>
      <c r="I1636" s="87"/>
      <c r="J1636" s="87">
        <v>1</v>
      </c>
      <c r="K1636" s="87"/>
      <c r="L1636" s="87"/>
      <c r="M1636" s="87"/>
      <c r="N1636" s="87"/>
      <c r="O1636" s="87"/>
      <c r="P1636" s="87"/>
      <c r="Q1636" s="87"/>
      <c r="R1636" s="87"/>
      <c r="S1636" s="87">
        <f>SUM(B1636:R1636)</f>
        <v>1</v>
      </c>
      <c r="T1636" s="52">
        <f>IF(S1636=0,0,1)</f>
        <v>1</v>
      </c>
      <c r="U1636" s="52" t="b">
        <f>AND(V1636:X1636)</f>
        <v>1</v>
      </c>
      <c r="V1636" s="87" t="b">
        <f>(Requirements!K1638="Normative")</f>
        <v>1</v>
      </c>
      <c r="W1636" s="87" t="b">
        <f>AND(Requirements!L1638&lt;&gt;"Non-testable",Requirements!L1638&lt;&gt;"Deleted",Requirements!L1638&lt;&gt;"")</f>
        <v>1</v>
      </c>
      <c r="X1636" s="87" t="b">
        <f>(VLOOKUP(Requirements!I1638,Scope[[Role]:[Description]],2,FALSE)="In")</f>
        <v>1</v>
      </c>
      <c r="Y1636" s="87">
        <f>IF(U1636,T1636, 0)</f>
        <v>1</v>
      </c>
    </row>
    <row r="1637" spans="1:25">
      <c r="A1637" s="156" t="str">
        <f>Requirements!A1639</f>
        <v>MS-FSA_R1717</v>
      </c>
      <c r="B1637" s="87"/>
      <c r="C1637" s="87"/>
      <c r="D1637" s="87"/>
      <c r="E1637" s="87"/>
      <c r="F1637" s="87"/>
      <c r="G1637" s="87"/>
      <c r="H1637" s="87"/>
      <c r="I1637" s="87"/>
      <c r="J1637" s="87">
        <v>1</v>
      </c>
      <c r="K1637" s="87"/>
      <c r="L1637" s="87"/>
      <c r="M1637" s="87"/>
      <c r="N1637" s="87"/>
      <c r="O1637" s="87"/>
      <c r="P1637" s="87"/>
      <c r="Q1637" s="87"/>
      <c r="R1637" s="87"/>
      <c r="S1637" s="87">
        <f>SUM(B1637:R1637)</f>
        <v>1</v>
      </c>
      <c r="T1637" s="52">
        <f>IF(S1637=0,0,1)</f>
        <v>1</v>
      </c>
      <c r="U1637" s="52" t="b">
        <f>AND(V1637:X1637)</f>
        <v>1</v>
      </c>
      <c r="V1637" s="87" t="b">
        <f>(Requirements!K1639="Normative")</f>
        <v>1</v>
      </c>
      <c r="W1637" s="87" t="b">
        <f>AND(Requirements!L1639&lt;&gt;"Non-testable",Requirements!L1639&lt;&gt;"Deleted",Requirements!L1639&lt;&gt;"")</f>
        <v>1</v>
      </c>
      <c r="X1637" s="87" t="b">
        <f>(VLOOKUP(Requirements!I1639,Scope[[Role]:[Description]],2,FALSE)="In")</f>
        <v>1</v>
      </c>
      <c r="Y1637" s="87">
        <f>IF(U1637,T1637, 0)</f>
        <v>1</v>
      </c>
    </row>
    <row r="1638" spans="1:25">
      <c r="A1638" s="49" t="str">
        <f>Requirements!A1640</f>
        <v>MS-FSA_R1718</v>
      </c>
      <c r="B1638" s="87"/>
      <c r="C1638" s="87"/>
      <c r="D1638" s="87"/>
      <c r="E1638" s="87"/>
      <c r="F1638" s="87"/>
      <c r="G1638" s="87"/>
      <c r="H1638" s="87"/>
      <c r="I1638" s="87"/>
      <c r="J1638" s="87"/>
      <c r="K1638" s="87"/>
      <c r="L1638" s="87"/>
      <c r="M1638" s="87"/>
      <c r="N1638" s="87"/>
      <c r="O1638" s="87"/>
      <c r="P1638" s="87"/>
      <c r="Q1638" s="87"/>
      <c r="R1638" s="87"/>
      <c r="S1638" s="87">
        <f>SUM(B1638:R1638)</f>
        <v>0</v>
      </c>
      <c r="T1638" s="87">
        <f>IF(S1638=0,0,1)</f>
        <v>0</v>
      </c>
      <c r="U1638" s="87" t="b">
        <f>AND(V1638:X1638)</f>
        <v>0</v>
      </c>
      <c r="V1638" s="87" t="b">
        <f>(Requirements!K1640="Normative")</f>
        <v>1</v>
      </c>
      <c r="W1638" s="87" t="b">
        <f>AND(Requirements!L1640&lt;&gt;"Non-testable",Requirements!L1640&lt;&gt;"Deleted",Requirements!L1640&lt;&gt;"")</f>
        <v>0</v>
      </c>
      <c r="X1638" s="87" t="b">
        <f>(VLOOKUP(Requirements!I1640,Scope[[Role]:[Description]],2,FALSE)="In")</f>
        <v>1</v>
      </c>
      <c r="Y1638" s="87">
        <f>IF(U1638,T1638, 0)</f>
        <v>0</v>
      </c>
    </row>
    <row r="1639" spans="1:25">
      <c r="A1639" s="49" t="str">
        <f>Requirements!A1641</f>
        <v>MS-FSA_R1719</v>
      </c>
      <c r="B1639" s="87"/>
      <c r="C1639" s="87"/>
      <c r="D1639" s="87"/>
      <c r="E1639" s="87"/>
      <c r="F1639" s="87"/>
      <c r="G1639" s="87"/>
      <c r="H1639" s="87"/>
      <c r="I1639" s="87"/>
      <c r="J1639" s="87"/>
      <c r="K1639" s="87"/>
      <c r="L1639" s="87"/>
      <c r="M1639" s="87"/>
      <c r="N1639" s="87"/>
      <c r="O1639" s="87"/>
      <c r="P1639" s="87"/>
      <c r="Q1639" s="87"/>
      <c r="R1639" s="87"/>
      <c r="S1639" s="87">
        <f>SUM(B1639:R1639)</f>
        <v>0</v>
      </c>
      <c r="T1639" s="87">
        <f>IF(S1639=0,0,1)</f>
        <v>0</v>
      </c>
      <c r="U1639" s="87" t="b">
        <f>AND(V1639:X1639)</f>
        <v>0</v>
      </c>
      <c r="V1639" s="87" t="b">
        <f>(Requirements!K1641="Normative")</f>
        <v>1</v>
      </c>
      <c r="W1639" s="87" t="b">
        <f>AND(Requirements!L1641&lt;&gt;"Non-testable",Requirements!L1641&lt;&gt;"Deleted",Requirements!L1641&lt;&gt;"")</f>
        <v>0</v>
      </c>
      <c r="X1639" s="87" t="b">
        <f>(VLOOKUP(Requirements!I1641,Scope[[Role]:[Description]],2,FALSE)="In")</f>
        <v>1</v>
      </c>
      <c r="Y1639" s="87">
        <f>IF(U1639,T1639, 0)</f>
        <v>0</v>
      </c>
    </row>
    <row r="1640" spans="1:25">
      <c r="A1640" s="49" t="str">
        <f>Requirements!A1642</f>
        <v>MS-FSA_R1720</v>
      </c>
      <c r="B1640" s="87"/>
      <c r="C1640" s="87"/>
      <c r="D1640" s="87"/>
      <c r="E1640" s="87"/>
      <c r="F1640" s="87"/>
      <c r="G1640" s="87"/>
      <c r="H1640" s="87"/>
      <c r="I1640" s="87"/>
      <c r="J1640" s="87"/>
      <c r="K1640" s="87"/>
      <c r="L1640" s="87"/>
      <c r="M1640" s="87"/>
      <c r="N1640" s="87"/>
      <c r="O1640" s="87"/>
      <c r="P1640" s="87"/>
      <c r="Q1640" s="87"/>
      <c r="R1640" s="87"/>
      <c r="S1640" s="87">
        <f>SUM(B1640:R1640)</f>
        <v>0</v>
      </c>
      <c r="T1640" s="87">
        <f>IF(S1640=0,0,1)</f>
        <v>0</v>
      </c>
      <c r="U1640" s="87" t="b">
        <f>AND(V1640:X1640)</f>
        <v>0</v>
      </c>
      <c r="V1640" s="87" t="b">
        <f>(Requirements!K1642="Normative")</f>
        <v>1</v>
      </c>
      <c r="W1640" s="87" t="b">
        <f>AND(Requirements!L1642&lt;&gt;"Non-testable",Requirements!L1642&lt;&gt;"Deleted",Requirements!L1642&lt;&gt;"")</f>
        <v>0</v>
      </c>
      <c r="X1640" s="87" t="b">
        <f>(VLOOKUP(Requirements!I1642,Scope[[Role]:[Description]],2,FALSE)="In")</f>
        <v>1</v>
      </c>
      <c r="Y1640" s="87">
        <f>IF(U1640,T1640, 0)</f>
        <v>0</v>
      </c>
    </row>
    <row r="1641" spans="1:25">
      <c r="A1641" s="49" t="str">
        <f>Requirements!A1643</f>
        <v>MS-FSA_R1721</v>
      </c>
      <c r="B1641" s="87"/>
      <c r="C1641" s="87"/>
      <c r="D1641" s="87"/>
      <c r="E1641" s="87"/>
      <c r="F1641" s="87"/>
      <c r="G1641" s="87"/>
      <c r="H1641" s="87"/>
      <c r="I1641" s="87"/>
      <c r="J1641" s="87"/>
      <c r="K1641" s="87"/>
      <c r="L1641" s="87"/>
      <c r="M1641" s="87"/>
      <c r="N1641" s="87"/>
      <c r="O1641" s="87"/>
      <c r="P1641" s="87"/>
      <c r="Q1641" s="87"/>
      <c r="R1641" s="87"/>
      <c r="S1641" s="87">
        <f>SUM(B1641:R1641)</f>
        <v>0</v>
      </c>
      <c r="T1641" s="87">
        <f>IF(S1641=0,0,1)</f>
        <v>0</v>
      </c>
      <c r="U1641" s="87" t="b">
        <f>AND(V1641:X1641)</f>
        <v>0</v>
      </c>
      <c r="V1641" s="87" t="b">
        <f>(Requirements!K1643="Normative")</f>
        <v>1</v>
      </c>
      <c r="W1641" s="87" t="b">
        <f>AND(Requirements!L1643&lt;&gt;"Non-testable",Requirements!L1643&lt;&gt;"Deleted",Requirements!L1643&lt;&gt;"")</f>
        <v>0</v>
      </c>
      <c r="X1641" s="87" t="b">
        <f>(VLOOKUP(Requirements!I1643,Scope[[Role]:[Description]],2,FALSE)="In")</f>
        <v>1</v>
      </c>
      <c r="Y1641" s="87">
        <f>IF(U1641,T1641, 0)</f>
        <v>0</v>
      </c>
    </row>
    <row r="1642" spans="1:25">
      <c r="A1642" s="49" t="str">
        <f>Requirements!A1644</f>
        <v>MS-FSA_R1722</v>
      </c>
      <c r="B1642" s="87"/>
      <c r="C1642" s="87"/>
      <c r="D1642" s="87"/>
      <c r="E1642" s="87"/>
      <c r="F1642" s="87"/>
      <c r="G1642" s="87"/>
      <c r="H1642" s="87"/>
      <c r="I1642" s="87"/>
      <c r="J1642" s="87"/>
      <c r="K1642" s="87"/>
      <c r="L1642" s="87"/>
      <c r="M1642" s="87"/>
      <c r="N1642" s="87"/>
      <c r="O1642" s="87"/>
      <c r="P1642" s="87"/>
      <c r="Q1642" s="87"/>
      <c r="R1642" s="87"/>
      <c r="S1642" s="87">
        <f>SUM(B1642:R1642)</f>
        <v>0</v>
      </c>
      <c r="T1642" s="87">
        <f>IF(S1642=0,0,1)</f>
        <v>0</v>
      </c>
      <c r="U1642" s="87" t="b">
        <f>AND(V1642:X1642)</f>
        <v>0</v>
      </c>
      <c r="V1642" s="87" t="b">
        <f>(Requirements!K1644="Normative")</f>
        <v>1</v>
      </c>
      <c r="W1642" s="87" t="b">
        <f>AND(Requirements!L1644&lt;&gt;"Non-testable",Requirements!L1644&lt;&gt;"Deleted",Requirements!L1644&lt;&gt;"")</f>
        <v>0</v>
      </c>
      <c r="X1642" s="87" t="b">
        <f>(VLOOKUP(Requirements!I1644,Scope[[Role]:[Description]],2,FALSE)="In")</f>
        <v>1</v>
      </c>
      <c r="Y1642" s="87">
        <f>IF(U1642,T1642, 0)</f>
        <v>0</v>
      </c>
    </row>
    <row r="1643" spans="1:25">
      <c r="A1643" s="49" t="str">
        <f>Requirements!A1645</f>
        <v>MS-FSA_R1723</v>
      </c>
      <c r="B1643" s="87"/>
      <c r="C1643" s="87"/>
      <c r="D1643" s="87"/>
      <c r="E1643" s="87"/>
      <c r="F1643" s="87"/>
      <c r="G1643" s="87"/>
      <c r="H1643" s="87"/>
      <c r="I1643" s="87"/>
      <c r="J1643" s="87"/>
      <c r="K1643" s="87"/>
      <c r="L1643" s="87"/>
      <c r="M1643" s="87"/>
      <c r="N1643" s="87"/>
      <c r="O1643" s="87"/>
      <c r="P1643" s="87"/>
      <c r="Q1643" s="87"/>
      <c r="R1643" s="87"/>
      <c r="S1643" s="87">
        <f>SUM(B1643:R1643)</f>
        <v>0</v>
      </c>
      <c r="T1643" s="87">
        <f>IF(S1643=0,0,1)</f>
        <v>0</v>
      </c>
      <c r="U1643" s="87" t="b">
        <f>AND(V1643:X1643)</f>
        <v>0</v>
      </c>
      <c r="V1643" s="87" t="b">
        <f>(Requirements!K1645="Normative")</f>
        <v>1</v>
      </c>
      <c r="W1643" s="87" t="b">
        <f>AND(Requirements!L1645&lt;&gt;"Non-testable",Requirements!L1645&lt;&gt;"Deleted",Requirements!L1645&lt;&gt;"")</f>
        <v>0</v>
      </c>
      <c r="X1643" s="87" t="b">
        <f>(VLOOKUP(Requirements!I1645,Scope[[Role]:[Description]],2,FALSE)="In")</f>
        <v>1</v>
      </c>
      <c r="Y1643" s="87">
        <f>IF(U1643,T1643, 0)</f>
        <v>0</v>
      </c>
    </row>
    <row r="1644" spans="1:25">
      <c r="A1644" s="49" t="str">
        <f>Requirements!A1646</f>
        <v>MS-FSA_R958</v>
      </c>
      <c r="B1644" s="87"/>
      <c r="C1644" s="87"/>
      <c r="D1644" s="87"/>
      <c r="E1644" s="87"/>
      <c r="F1644" s="87"/>
      <c r="G1644" s="87"/>
      <c r="H1644" s="87"/>
      <c r="I1644" s="87"/>
      <c r="J1644" s="87"/>
      <c r="K1644" s="87"/>
      <c r="L1644" s="87"/>
      <c r="M1644" s="87"/>
      <c r="N1644" s="87"/>
      <c r="O1644" s="87"/>
      <c r="P1644" s="87"/>
      <c r="Q1644" s="87"/>
      <c r="R1644" s="87"/>
      <c r="S1644" s="87">
        <f>SUM(B1644:R1644)</f>
        <v>0</v>
      </c>
      <c r="T1644" s="87">
        <f>IF(S1644=0,0,1)</f>
        <v>0</v>
      </c>
      <c r="U1644" s="87" t="b">
        <f>AND(V1644:X1644)</f>
        <v>0</v>
      </c>
      <c r="V1644" s="87" t="b">
        <f>(Requirements!K1646="Normative")</f>
        <v>1</v>
      </c>
      <c r="W1644" s="87" t="b">
        <f>AND(Requirements!L1646&lt;&gt;"Non-testable",Requirements!L1646&lt;&gt;"Deleted",Requirements!L1646&lt;&gt;"")</f>
        <v>0</v>
      </c>
      <c r="X1644" s="87" t="b">
        <f>(VLOOKUP(Requirements!I1646,Scope[[Role]:[Description]],2,FALSE)="In")</f>
        <v>1</v>
      </c>
      <c r="Y1644" s="87">
        <f>IF(U1644,T1644, 0)</f>
        <v>0</v>
      </c>
    </row>
    <row r="1645" spans="1:25">
      <c r="A1645" s="49" t="str">
        <f>Requirements!A1647</f>
        <v>MS-FSA_R960</v>
      </c>
      <c r="B1645" s="87"/>
      <c r="C1645" s="87"/>
      <c r="D1645" s="87"/>
      <c r="E1645" s="87"/>
      <c r="F1645" s="87"/>
      <c r="G1645" s="87"/>
      <c r="H1645" s="87"/>
      <c r="I1645" s="87"/>
      <c r="J1645" s="87"/>
      <c r="K1645" s="87"/>
      <c r="L1645" s="87"/>
      <c r="M1645" s="87"/>
      <c r="N1645" s="87"/>
      <c r="O1645" s="87"/>
      <c r="P1645" s="87"/>
      <c r="Q1645" s="87"/>
      <c r="R1645" s="87"/>
      <c r="S1645" s="87">
        <f>SUM(B1645:R1645)</f>
        <v>0</v>
      </c>
      <c r="T1645" s="87">
        <f>IF(S1645=0,0,1)</f>
        <v>0</v>
      </c>
      <c r="U1645" s="87" t="b">
        <f>AND(V1645:X1645)</f>
        <v>0</v>
      </c>
      <c r="V1645" s="87" t="b">
        <f>(Requirements!K1647="Normative")</f>
        <v>1</v>
      </c>
      <c r="W1645" s="87" t="b">
        <f>AND(Requirements!L1647&lt;&gt;"Non-testable",Requirements!L1647&lt;&gt;"Deleted",Requirements!L1647&lt;&gt;"")</f>
        <v>0</v>
      </c>
      <c r="X1645" s="87" t="b">
        <f>(VLOOKUP(Requirements!I1647,Scope[[Role]:[Description]],2,FALSE)="In")</f>
        <v>1</v>
      </c>
      <c r="Y1645" s="87">
        <f>IF(U1645,T1645, 0)</f>
        <v>0</v>
      </c>
    </row>
    <row r="1646" spans="1:25">
      <c r="A1646" s="49" t="str">
        <f>Requirements!A1648</f>
        <v>MS-FSA_R961</v>
      </c>
      <c r="B1646" s="87"/>
      <c r="C1646" s="87"/>
      <c r="D1646" s="87"/>
      <c r="E1646" s="87"/>
      <c r="F1646" s="87"/>
      <c r="G1646" s="87"/>
      <c r="H1646" s="87"/>
      <c r="I1646" s="87"/>
      <c r="J1646" s="87"/>
      <c r="K1646" s="87"/>
      <c r="L1646" s="87"/>
      <c r="M1646" s="87"/>
      <c r="N1646" s="87"/>
      <c r="O1646" s="87"/>
      <c r="P1646" s="87"/>
      <c r="Q1646" s="87"/>
      <c r="R1646" s="87"/>
      <c r="S1646" s="87">
        <f>SUM(B1646:R1646)</f>
        <v>0</v>
      </c>
      <c r="T1646" s="87">
        <f>IF(S1646=0,0,1)</f>
        <v>0</v>
      </c>
      <c r="U1646" s="87" t="b">
        <f>AND(V1646:X1646)</f>
        <v>0</v>
      </c>
      <c r="V1646" s="87" t="b">
        <f>(Requirements!K1648="Normative")</f>
        <v>1</v>
      </c>
      <c r="W1646" s="87" t="b">
        <f>AND(Requirements!L1648&lt;&gt;"Non-testable",Requirements!L1648&lt;&gt;"Deleted",Requirements!L1648&lt;&gt;"")</f>
        <v>0</v>
      </c>
      <c r="X1646" s="87" t="b">
        <f>(VLOOKUP(Requirements!I1648,Scope[[Role]:[Description]],2,FALSE)="In")</f>
        <v>1</v>
      </c>
      <c r="Y1646" s="87">
        <f>IF(U1646,T1646, 0)</f>
        <v>0</v>
      </c>
    </row>
    <row r="1647" spans="1:25">
      <c r="A1647" s="49" t="str">
        <f>Requirements!A1649</f>
        <v>MS-FSA_R962</v>
      </c>
      <c r="B1647" s="87"/>
      <c r="C1647" s="87"/>
      <c r="D1647" s="87"/>
      <c r="E1647" s="87"/>
      <c r="F1647" s="87"/>
      <c r="G1647" s="87"/>
      <c r="H1647" s="87"/>
      <c r="I1647" s="87"/>
      <c r="J1647" s="87"/>
      <c r="K1647" s="87"/>
      <c r="L1647" s="87"/>
      <c r="M1647" s="87"/>
      <c r="N1647" s="87"/>
      <c r="O1647" s="87"/>
      <c r="P1647" s="87"/>
      <c r="Q1647" s="87"/>
      <c r="R1647" s="87"/>
      <c r="S1647" s="87">
        <f>SUM(B1647:R1647)</f>
        <v>0</v>
      </c>
      <c r="T1647" s="87">
        <f>IF(S1647=0,0,1)</f>
        <v>0</v>
      </c>
      <c r="U1647" s="87" t="b">
        <f>AND(V1647:X1647)</f>
        <v>0</v>
      </c>
      <c r="V1647" s="87" t="b">
        <f>(Requirements!K1649="Normative")</f>
        <v>1</v>
      </c>
      <c r="W1647" s="87" t="b">
        <f>AND(Requirements!L1649&lt;&gt;"Non-testable",Requirements!L1649&lt;&gt;"Deleted",Requirements!L1649&lt;&gt;"")</f>
        <v>0</v>
      </c>
      <c r="X1647" s="87" t="b">
        <f>(VLOOKUP(Requirements!I1649,Scope[[Role]:[Description]],2,FALSE)="In")</f>
        <v>1</v>
      </c>
      <c r="Y1647" s="87">
        <f>IF(U1647,T1647, 0)</f>
        <v>0</v>
      </c>
    </row>
    <row r="1648" spans="1:25">
      <c r="A1648" s="156" t="str">
        <f>Requirements!A1650</f>
        <v>MS-FSA_R964</v>
      </c>
      <c r="B1648" s="87"/>
      <c r="C1648" s="87"/>
      <c r="D1648" s="87"/>
      <c r="E1648" s="87"/>
      <c r="F1648" s="87"/>
      <c r="G1648" s="87"/>
      <c r="H1648" s="87"/>
      <c r="I1648" s="87"/>
      <c r="J1648" s="87">
        <v>1</v>
      </c>
      <c r="K1648" s="87"/>
      <c r="L1648" s="87"/>
      <c r="M1648" s="87"/>
      <c r="N1648" s="87"/>
      <c r="O1648" s="87"/>
      <c r="P1648" s="87"/>
      <c r="Q1648" s="87"/>
      <c r="R1648" s="87"/>
      <c r="S1648" s="87">
        <f>SUM(B1648:R1648)</f>
        <v>1</v>
      </c>
      <c r="T1648" s="52">
        <f>IF(S1648=0,0,1)</f>
        <v>1</v>
      </c>
      <c r="U1648" s="52" t="b">
        <f>AND(V1648:X1648)</f>
        <v>1</v>
      </c>
      <c r="V1648" s="87" t="b">
        <f>(Requirements!K1650="Normative")</f>
        <v>1</v>
      </c>
      <c r="W1648" s="87" t="b">
        <f>AND(Requirements!L1650&lt;&gt;"Non-testable",Requirements!L1650&lt;&gt;"Deleted",Requirements!L1650&lt;&gt;"")</f>
        <v>1</v>
      </c>
      <c r="X1648" s="87" t="b">
        <f>(VLOOKUP(Requirements!I1650,Scope[[Role]:[Description]],2,FALSE)="In")</f>
        <v>1</v>
      </c>
      <c r="Y1648" s="87">
        <f>IF(U1648,T1648, 0)</f>
        <v>1</v>
      </c>
    </row>
    <row r="1649" spans="1:25">
      <c r="A1649" s="156" t="str">
        <f>Requirements!A1651</f>
        <v>MS-FSA_R965</v>
      </c>
      <c r="B1649" s="87"/>
      <c r="C1649" s="87"/>
      <c r="D1649" s="87"/>
      <c r="E1649" s="87"/>
      <c r="F1649" s="87"/>
      <c r="G1649" s="87"/>
      <c r="H1649" s="87"/>
      <c r="I1649" s="87"/>
      <c r="J1649" s="87">
        <v>1</v>
      </c>
      <c r="K1649" s="87"/>
      <c r="L1649" s="87"/>
      <c r="M1649" s="87"/>
      <c r="N1649" s="87"/>
      <c r="O1649" s="87"/>
      <c r="P1649" s="87"/>
      <c r="Q1649" s="87"/>
      <c r="R1649" s="87"/>
      <c r="S1649" s="87">
        <f>SUM(B1649:R1649)</f>
        <v>1</v>
      </c>
      <c r="T1649" s="52">
        <f>IF(S1649=0,0,1)</f>
        <v>1</v>
      </c>
      <c r="U1649" s="52" t="b">
        <f>AND(V1649:X1649)</f>
        <v>1</v>
      </c>
      <c r="V1649" s="87" t="b">
        <f>(Requirements!K1651="Normative")</f>
        <v>1</v>
      </c>
      <c r="W1649" s="87" t="b">
        <f>AND(Requirements!L1651&lt;&gt;"Non-testable",Requirements!L1651&lt;&gt;"Deleted",Requirements!L1651&lt;&gt;"")</f>
        <v>1</v>
      </c>
      <c r="X1649" s="87" t="b">
        <f>(VLOOKUP(Requirements!I1651,Scope[[Role]:[Description]],2,FALSE)="In")</f>
        <v>1</v>
      </c>
      <c r="Y1649" s="87">
        <f>IF(U1649,T1649, 0)</f>
        <v>1</v>
      </c>
    </row>
    <row r="1650" spans="1:25">
      <c r="A1650" s="49" t="str">
        <f>Requirements!A1652</f>
        <v>MS-FSA_R1250</v>
      </c>
      <c r="B1650" s="87"/>
      <c r="C1650" s="87"/>
      <c r="D1650" s="87"/>
      <c r="E1650" s="87"/>
      <c r="F1650" s="87"/>
      <c r="G1650" s="87"/>
      <c r="H1650" s="87"/>
      <c r="I1650" s="87"/>
      <c r="J1650" s="87"/>
      <c r="K1650" s="87"/>
      <c r="L1650" s="87"/>
      <c r="M1650" s="87"/>
      <c r="N1650" s="87"/>
      <c r="O1650" s="87"/>
      <c r="P1650" s="87"/>
      <c r="Q1650" s="87"/>
      <c r="R1650" s="87"/>
      <c r="S1650" s="87">
        <f>SUM(B1650:R1650)</f>
        <v>0</v>
      </c>
      <c r="T1650" s="87">
        <f>IF(S1650=0,0,1)</f>
        <v>0</v>
      </c>
      <c r="U1650" s="87" t="b">
        <f>AND(V1650:X1650)</f>
        <v>0</v>
      </c>
      <c r="V1650" s="87" t="b">
        <f>(Requirements!K1652="Normative")</f>
        <v>1</v>
      </c>
      <c r="W1650" s="87" t="b">
        <f>AND(Requirements!L1652&lt;&gt;"Non-testable",Requirements!L1652&lt;&gt;"Deleted",Requirements!L1652&lt;&gt;"")</f>
        <v>1</v>
      </c>
      <c r="X1650" s="87" t="b">
        <f>(VLOOKUP(Requirements!I1652,Scope[[Role]:[Description]],2,FALSE)="In")</f>
        <v>0</v>
      </c>
      <c r="Y1650" s="87">
        <f>IF(U1650,T1650, 0)</f>
        <v>0</v>
      </c>
    </row>
    <row r="1651" spans="1:25">
      <c r="A1651" s="49" t="str">
        <f>Requirements!A1653</f>
        <v>MS-FSA_R1251</v>
      </c>
      <c r="B1651" s="87"/>
      <c r="C1651" s="87"/>
      <c r="D1651" s="87"/>
      <c r="E1651" s="87"/>
      <c r="F1651" s="87"/>
      <c r="G1651" s="87"/>
      <c r="H1651" s="87"/>
      <c r="I1651" s="87"/>
      <c r="J1651" s="87"/>
      <c r="K1651" s="87"/>
      <c r="L1651" s="87"/>
      <c r="M1651" s="87"/>
      <c r="N1651" s="87"/>
      <c r="O1651" s="87"/>
      <c r="P1651" s="87"/>
      <c r="Q1651" s="87"/>
      <c r="R1651" s="87"/>
      <c r="S1651" s="87">
        <f>SUM(B1651:R1651)</f>
        <v>0</v>
      </c>
      <c r="T1651" s="87">
        <f>IF(S1651=0,0,1)</f>
        <v>0</v>
      </c>
      <c r="U1651" s="87" t="b">
        <f>AND(V1651:X1651)</f>
        <v>0</v>
      </c>
      <c r="V1651" s="87" t="b">
        <f>(Requirements!K1653="Normative")</f>
        <v>0</v>
      </c>
      <c r="W1651" s="87" t="b">
        <f>AND(Requirements!L1653&lt;&gt;"Non-testable",Requirements!L1653&lt;&gt;"Deleted",Requirements!L1653&lt;&gt;"")</f>
        <v>1</v>
      </c>
      <c r="X1651" s="87" t="b">
        <f>(VLOOKUP(Requirements!I1653,Scope[[Role]:[Description]],2,FALSE)="In")</f>
        <v>0</v>
      </c>
      <c r="Y1651" s="87">
        <f>IF(U1651,T1651, 0)</f>
        <v>0</v>
      </c>
    </row>
    <row r="1652" spans="1:25">
      <c r="A1652" s="156" t="str">
        <f>Requirements!A1654</f>
        <v>MS-FSA_R1252</v>
      </c>
      <c r="B1652" s="87"/>
      <c r="C1652" s="87"/>
      <c r="D1652" s="87"/>
      <c r="E1652" s="87"/>
      <c r="F1652" s="87"/>
      <c r="G1652" s="87"/>
      <c r="H1652" s="87"/>
      <c r="I1652" s="87"/>
      <c r="J1652" s="87">
        <v>1</v>
      </c>
      <c r="K1652" s="87"/>
      <c r="L1652" s="87"/>
      <c r="M1652" s="87"/>
      <c r="N1652" s="87"/>
      <c r="O1652" s="87"/>
      <c r="P1652" s="87"/>
      <c r="Q1652" s="87"/>
      <c r="R1652" s="87"/>
      <c r="S1652" s="87">
        <f>SUM(B1652:R1652)</f>
        <v>1</v>
      </c>
      <c r="T1652" s="52">
        <f>IF(S1652=0,0,1)</f>
        <v>1</v>
      </c>
      <c r="U1652" s="52" t="b">
        <f>AND(V1652:X1652)</f>
        <v>1</v>
      </c>
      <c r="V1652" s="87" t="b">
        <f>(Requirements!K1654="Normative")</f>
        <v>1</v>
      </c>
      <c r="W1652" s="87" t="b">
        <f>AND(Requirements!L1654&lt;&gt;"Non-testable",Requirements!L1654&lt;&gt;"Deleted",Requirements!L1654&lt;&gt;"")</f>
        <v>1</v>
      </c>
      <c r="X1652" s="87" t="b">
        <f>(VLOOKUP(Requirements!I1654,Scope[[Role]:[Description]],2,FALSE)="In")</f>
        <v>1</v>
      </c>
      <c r="Y1652" s="87">
        <f>IF(U1652,T1652, 0)</f>
        <v>1</v>
      </c>
    </row>
    <row r="1653" spans="1:25">
      <c r="A1653" s="49" t="str">
        <f>Requirements!A1655</f>
        <v>MS-FSA_R1253</v>
      </c>
      <c r="B1653" s="87"/>
      <c r="C1653" s="87"/>
      <c r="D1653" s="87"/>
      <c r="E1653" s="87"/>
      <c r="F1653" s="87"/>
      <c r="G1653" s="87"/>
      <c r="H1653" s="87"/>
      <c r="I1653" s="87"/>
      <c r="J1653" s="87"/>
      <c r="K1653" s="87"/>
      <c r="L1653" s="87"/>
      <c r="M1653" s="87"/>
      <c r="N1653" s="87"/>
      <c r="O1653" s="87"/>
      <c r="P1653" s="87"/>
      <c r="Q1653" s="87"/>
      <c r="R1653" s="87"/>
      <c r="S1653" s="87">
        <f>SUM(B1653:R1653)</f>
        <v>0</v>
      </c>
      <c r="T1653" s="87">
        <f>IF(S1653=0,0,1)</f>
        <v>0</v>
      </c>
      <c r="U1653" s="87" t="b">
        <f>AND(V1653:X1653)</f>
        <v>0</v>
      </c>
      <c r="V1653" s="87" t="b">
        <f>(Requirements!K1655="Normative")</f>
        <v>0</v>
      </c>
      <c r="W1653" s="87" t="b">
        <f>AND(Requirements!L1655&lt;&gt;"Non-testable",Requirements!L1655&lt;&gt;"Deleted",Requirements!L1655&lt;&gt;"")</f>
        <v>1</v>
      </c>
      <c r="X1653" s="87" t="b">
        <f>(VLOOKUP(Requirements!I1655,Scope[[Role]:[Description]],2,FALSE)="In")</f>
        <v>1</v>
      </c>
      <c r="Y1653" s="87">
        <f>IF(U1653,T1653, 0)</f>
        <v>0</v>
      </c>
    </row>
    <row r="1654" spans="1:25">
      <c r="A1654" s="49" t="str">
        <f>Requirements!A1656</f>
        <v>MS-FSA_R4995</v>
      </c>
      <c r="B1654" s="87"/>
      <c r="C1654" s="87"/>
      <c r="D1654" s="87"/>
      <c r="E1654" s="87"/>
      <c r="F1654" s="87"/>
      <c r="G1654" s="87"/>
      <c r="H1654" s="87"/>
      <c r="I1654" s="87"/>
      <c r="J1654" s="87"/>
      <c r="K1654" s="87"/>
      <c r="L1654" s="87"/>
      <c r="M1654" s="87"/>
      <c r="N1654" s="87"/>
      <c r="O1654" s="87"/>
      <c r="P1654" s="87"/>
      <c r="Q1654" s="87"/>
      <c r="R1654" s="87"/>
      <c r="S1654" s="87">
        <f>SUM(B1654:R1654)</f>
        <v>0</v>
      </c>
      <c r="T1654" s="87">
        <f>IF(S1654=0,0,1)</f>
        <v>0</v>
      </c>
      <c r="U1654" s="87" t="b">
        <f>AND(V1654:X1654)</f>
        <v>0</v>
      </c>
      <c r="V1654" s="87" t="b">
        <f>(Requirements!K1656="Normative")</f>
        <v>0</v>
      </c>
      <c r="W1654" s="87" t="b">
        <f>AND(Requirements!L1656&lt;&gt;"Non-testable",Requirements!L1656&lt;&gt;"Deleted",Requirements!L1656&lt;&gt;"")</f>
        <v>1</v>
      </c>
      <c r="X1654" s="87" t="b">
        <f>(VLOOKUP(Requirements!I1656,Scope[[Role]:[Description]],2,FALSE)="In")</f>
        <v>1</v>
      </c>
      <c r="Y1654" s="87">
        <f>IF(U1654,T1654, 0)</f>
        <v>0</v>
      </c>
    </row>
    <row r="1655" spans="1:25">
      <c r="A1655" s="157" t="str">
        <f>Requirements!A1657</f>
        <v>MS-FSA_R4996</v>
      </c>
      <c r="B1655" s="87"/>
      <c r="C1655" s="87"/>
      <c r="D1655" s="87"/>
      <c r="E1655" s="87"/>
      <c r="F1655" s="87"/>
      <c r="G1655" s="87"/>
      <c r="H1655" s="87"/>
      <c r="I1655" s="87"/>
      <c r="J1655" s="87"/>
      <c r="K1655" s="87"/>
      <c r="L1655" s="87"/>
      <c r="M1655" s="87"/>
      <c r="N1655" s="87"/>
      <c r="O1655" s="87"/>
      <c r="P1655" s="87"/>
      <c r="Q1655" s="87"/>
      <c r="R1655" s="87"/>
      <c r="S1655" s="87">
        <f>SUM(B1655:R1655)</f>
        <v>0</v>
      </c>
      <c r="T1655" s="77">
        <f>IF(S1655=0,0,1)</f>
        <v>0</v>
      </c>
      <c r="U1655" s="77" t="b">
        <f>AND(V1655:X1655)</f>
        <v>1</v>
      </c>
      <c r="V1655" s="87" t="b">
        <f>(Requirements!K1657="Normative")</f>
        <v>1</v>
      </c>
      <c r="W1655" s="87" t="b">
        <f>AND(Requirements!L1657&lt;&gt;"Non-testable",Requirements!L1657&lt;&gt;"Deleted",Requirements!L1657&lt;&gt;"")</f>
        <v>1</v>
      </c>
      <c r="X1655" s="87" t="b">
        <f>(VLOOKUP(Requirements!I1657,Scope[[Role]:[Description]],2,FALSE)="In")</f>
        <v>1</v>
      </c>
      <c r="Y1655" s="87">
        <f>IF(U1655,T1655, 0)</f>
        <v>0</v>
      </c>
    </row>
    <row r="1656" spans="1:25">
      <c r="A1656" s="156" t="str">
        <f>Requirements!A1658</f>
        <v>MS-FSA_R4997</v>
      </c>
      <c r="B1656" s="87"/>
      <c r="C1656" s="87"/>
      <c r="D1656" s="87"/>
      <c r="E1656" s="87"/>
      <c r="F1656" s="87"/>
      <c r="G1656" s="87"/>
      <c r="H1656" s="87"/>
      <c r="I1656" s="87"/>
      <c r="J1656" s="87">
        <v>1</v>
      </c>
      <c r="K1656" s="87"/>
      <c r="L1656" s="87"/>
      <c r="M1656" s="87"/>
      <c r="N1656" s="87"/>
      <c r="O1656" s="87"/>
      <c r="P1656" s="87"/>
      <c r="Q1656" s="87"/>
      <c r="R1656" s="87"/>
      <c r="S1656" s="87">
        <f>SUM(B1656:R1656)</f>
        <v>1</v>
      </c>
      <c r="T1656" s="52">
        <f>IF(S1656=0,0,1)</f>
        <v>1</v>
      </c>
      <c r="U1656" s="52" t="b">
        <f>AND(V1656:X1656)</f>
        <v>1</v>
      </c>
      <c r="V1656" s="87" t="b">
        <f>(Requirements!K1658="Normative")</f>
        <v>1</v>
      </c>
      <c r="W1656" s="87" t="b">
        <f>AND(Requirements!L1658&lt;&gt;"Non-testable",Requirements!L1658&lt;&gt;"Deleted",Requirements!L1658&lt;&gt;"")</f>
        <v>1</v>
      </c>
      <c r="X1656" s="87" t="b">
        <f>(VLOOKUP(Requirements!I1658,Scope[[Role]:[Description]],2,FALSE)="In")</f>
        <v>1</v>
      </c>
      <c r="Y1656" s="87">
        <f>IF(U1656,T1656, 0)</f>
        <v>1</v>
      </c>
    </row>
    <row r="1657" spans="1:25">
      <c r="A1657" s="156" t="str">
        <f>Requirements!A1659</f>
        <v>MS-FSA_R968</v>
      </c>
      <c r="B1657" s="87"/>
      <c r="C1657" s="87"/>
      <c r="D1657" s="87"/>
      <c r="E1657" s="87"/>
      <c r="F1657" s="87"/>
      <c r="G1657" s="87"/>
      <c r="H1657" s="87"/>
      <c r="I1657" s="87"/>
      <c r="J1657" s="87">
        <v>1</v>
      </c>
      <c r="K1657" s="87"/>
      <c r="L1657" s="87"/>
      <c r="M1657" s="87"/>
      <c r="N1657" s="87"/>
      <c r="O1657" s="87"/>
      <c r="P1657" s="87"/>
      <c r="Q1657" s="87"/>
      <c r="R1657" s="87"/>
      <c r="S1657" s="87">
        <f>SUM(B1657:R1657)</f>
        <v>1</v>
      </c>
      <c r="T1657" s="52">
        <f>IF(S1657=0,0,1)</f>
        <v>1</v>
      </c>
      <c r="U1657" s="52" t="b">
        <f>AND(V1657:X1657)</f>
        <v>1</v>
      </c>
      <c r="V1657" s="87" t="b">
        <f>(Requirements!K1659="Normative")</f>
        <v>1</v>
      </c>
      <c r="W1657" s="87" t="b">
        <f>AND(Requirements!L1659&lt;&gt;"Non-testable",Requirements!L1659&lt;&gt;"Deleted",Requirements!L1659&lt;&gt;"")</f>
        <v>1</v>
      </c>
      <c r="X1657" s="87" t="b">
        <f>(VLOOKUP(Requirements!I1659,Scope[[Role]:[Description]],2,FALSE)="In")</f>
        <v>1</v>
      </c>
      <c r="Y1657" s="87">
        <f>IF(U1657,T1657, 0)</f>
        <v>1</v>
      </c>
    </row>
    <row r="1658" spans="1:25">
      <c r="A1658" s="49" t="str">
        <f>Requirements!A1660</f>
        <v>MS-FSA_R969</v>
      </c>
      <c r="B1658" s="87"/>
      <c r="C1658" s="87"/>
      <c r="D1658" s="87"/>
      <c r="E1658" s="87"/>
      <c r="F1658" s="87"/>
      <c r="G1658" s="87"/>
      <c r="H1658" s="87"/>
      <c r="I1658" s="87"/>
      <c r="J1658" s="87"/>
      <c r="K1658" s="87"/>
      <c r="L1658" s="87"/>
      <c r="M1658" s="87"/>
      <c r="N1658" s="87"/>
      <c r="O1658" s="87"/>
      <c r="P1658" s="87"/>
      <c r="Q1658" s="87"/>
      <c r="R1658" s="87"/>
      <c r="S1658" s="87">
        <f>SUM(B1658:R1658)</f>
        <v>0</v>
      </c>
      <c r="T1658" s="87">
        <f>IF(S1658=0,0,1)</f>
        <v>0</v>
      </c>
      <c r="U1658" s="87" t="b">
        <f>AND(V1658:X1658)</f>
        <v>0</v>
      </c>
      <c r="V1658" s="87" t="b">
        <f>(Requirements!K1660="Normative")</f>
        <v>1</v>
      </c>
      <c r="W1658" s="87" t="b">
        <f>AND(Requirements!L1660&lt;&gt;"Non-testable",Requirements!L1660&lt;&gt;"Deleted",Requirements!L1660&lt;&gt;"")</f>
        <v>0</v>
      </c>
      <c r="X1658" s="87" t="b">
        <f>(VLOOKUP(Requirements!I1660,Scope[[Role]:[Description]],2,FALSE)="In")</f>
        <v>1</v>
      </c>
      <c r="Y1658" s="87">
        <f>IF(U1658,T1658, 0)</f>
        <v>0</v>
      </c>
    </row>
    <row r="1659" spans="1:25">
      <c r="A1659" s="49" t="str">
        <f>Requirements!A1661</f>
        <v>MS-FSA_R971</v>
      </c>
      <c r="B1659" s="87"/>
      <c r="C1659" s="87"/>
      <c r="D1659" s="87"/>
      <c r="E1659" s="87"/>
      <c r="F1659" s="87"/>
      <c r="G1659" s="87"/>
      <c r="H1659" s="87"/>
      <c r="I1659" s="87"/>
      <c r="J1659" s="87"/>
      <c r="K1659" s="87"/>
      <c r="L1659" s="87"/>
      <c r="M1659" s="87"/>
      <c r="N1659" s="87"/>
      <c r="O1659" s="87"/>
      <c r="P1659" s="87"/>
      <c r="Q1659" s="87"/>
      <c r="R1659" s="87"/>
      <c r="S1659" s="87">
        <f>SUM(B1659:R1659)</f>
        <v>0</v>
      </c>
      <c r="T1659" s="87">
        <f>IF(S1659=0,0,1)</f>
        <v>0</v>
      </c>
      <c r="U1659" s="87" t="b">
        <f>AND(V1659:X1659)</f>
        <v>0</v>
      </c>
      <c r="V1659" s="87" t="b">
        <f>(Requirements!K1661="Normative")</f>
        <v>1</v>
      </c>
      <c r="W1659" s="87" t="b">
        <f>AND(Requirements!L1661&lt;&gt;"Non-testable",Requirements!L1661&lt;&gt;"Deleted",Requirements!L1661&lt;&gt;"")</f>
        <v>0</v>
      </c>
      <c r="X1659" s="87" t="b">
        <f>(VLOOKUP(Requirements!I1661,Scope[[Role]:[Description]],2,FALSE)="In")</f>
        <v>1</v>
      </c>
      <c r="Y1659" s="87">
        <f>IF(U1659,T1659, 0)</f>
        <v>0</v>
      </c>
    </row>
    <row r="1660" spans="1:25">
      <c r="A1660" s="49" t="str">
        <f>Requirements!A1662</f>
        <v>MS-FSA_R972</v>
      </c>
      <c r="B1660" s="87"/>
      <c r="C1660" s="87"/>
      <c r="D1660" s="87"/>
      <c r="E1660" s="87"/>
      <c r="F1660" s="87"/>
      <c r="G1660" s="87"/>
      <c r="H1660" s="87"/>
      <c r="I1660" s="87"/>
      <c r="J1660" s="87"/>
      <c r="K1660" s="87"/>
      <c r="L1660" s="87"/>
      <c r="M1660" s="87"/>
      <c r="N1660" s="87"/>
      <c r="O1660" s="87"/>
      <c r="P1660" s="87"/>
      <c r="Q1660" s="87"/>
      <c r="R1660" s="87"/>
      <c r="S1660" s="87">
        <f>SUM(B1660:R1660)</f>
        <v>0</v>
      </c>
      <c r="T1660" s="87">
        <f>IF(S1660=0,0,1)</f>
        <v>0</v>
      </c>
      <c r="U1660" s="87" t="b">
        <f>AND(V1660:X1660)</f>
        <v>0</v>
      </c>
      <c r="V1660" s="87" t="b">
        <f>(Requirements!K1662="Normative")</f>
        <v>1</v>
      </c>
      <c r="W1660" s="87" t="b">
        <f>AND(Requirements!L1662&lt;&gt;"Non-testable",Requirements!L1662&lt;&gt;"Deleted",Requirements!L1662&lt;&gt;"")</f>
        <v>0</v>
      </c>
      <c r="X1660" s="87" t="b">
        <f>(VLOOKUP(Requirements!I1662,Scope[[Role]:[Description]],2,FALSE)="In")</f>
        <v>1</v>
      </c>
      <c r="Y1660" s="87">
        <f>IF(U1660,T1660, 0)</f>
        <v>0</v>
      </c>
    </row>
    <row r="1661" spans="1:25">
      <c r="A1661" s="49" t="str">
        <f>Requirements!A1663</f>
        <v>MS-FSA_R973</v>
      </c>
      <c r="B1661" s="87"/>
      <c r="C1661" s="87"/>
      <c r="D1661" s="87"/>
      <c r="E1661" s="87"/>
      <c r="F1661" s="87"/>
      <c r="G1661" s="87"/>
      <c r="H1661" s="87"/>
      <c r="I1661" s="87"/>
      <c r="J1661" s="87"/>
      <c r="K1661" s="87"/>
      <c r="L1661" s="87"/>
      <c r="M1661" s="87"/>
      <c r="N1661" s="87"/>
      <c r="O1661" s="87"/>
      <c r="P1661" s="87"/>
      <c r="Q1661" s="87"/>
      <c r="R1661" s="87"/>
      <c r="S1661" s="87">
        <f>SUM(B1661:R1661)</f>
        <v>0</v>
      </c>
      <c r="T1661" s="87">
        <f>IF(S1661=0,0,1)</f>
        <v>0</v>
      </c>
      <c r="U1661" s="87" t="b">
        <f>AND(V1661:X1661)</f>
        <v>0</v>
      </c>
      <c r="V1661" s="87" t="b">
        <f>(Requirements!K1663="Normative")</f>
        <v>1</v>
      </c>
      <c r="W1661" s="87" t="b">
        <f>AND(Requirements!L1663&lt;&gt;"Non-testable",Requirements!L1663&lt;&gt;"Deleted",Requirements!L1663&lt;&gt;"")</f>
        <v>0</v>
      </c>
      <c r="X1661" s="87" t="b">
        <f>(VLOOKUP(Requirements!I1663,Scope[[Role]:[Description]],2,FALSE)="In")</f>
        <v>1</v>
      </c>
      <c r="Y1661" s="87">
        <f>IF(U1661,T1661, 0)</f>
        <v>0</v>
      </c>
    </row>
    <row r="1662" spans="1:25">
      <c r="A1662" s="156" t="str">
        <f>Requirements!A1664</f>
        <v>MS-FSA_R974</v>
      </c>
      <c r="B1662" s="87"/>
      <c r="C1662" s="87"/>
      <c r="D1662" s="87"/>
      <c r="E1662" s="87"/>
      <c r="F1662" s="87"/>
      <c r="G1662" s="87"/>
      <c r="H1662" s="87"/>
      <c r="I1662" s="87"/>
      <c r="J1662" s="87">
        <v>1</v>
      </c>
      <c r="K1662" s="87"/>
      <c r="L1662" s="87"/>
      <c r="M1662" s="87"/>
      <c r="N1662" s="87"/>
      <c r="O1662" s="87"/>
      <c r="P1662" s="87"/>
      <c r="Q1662" s="87"/>
      <c r="R1662" s="87"/>
      <c r="S1662" s="87">
        <f>SUM(B1662:R1662)</f>
        <v>1</v>
      </c>
      <c r="T1662" s="52">
        <f>IF(S1662=0,0,1)</f>
        <v>1</v>
      </c>
      <c r="U1662" s="52" t="b">
        <f>AND(V1662:X1662)</f>
        <v>1</v>
      </c>
      <c r="V1662" s="87" t="b">
        <f>(Requirements!K1664="Normative")</f>
        <v>1</v>
      </c>
      <c r="W1662" s="87" t="b">
        <f>AND(Requirements!L1664&lt;&gt;"Non-testable",Requirements!L1664&lt;&gt;"Deleted",Requirements!L1664&lt;&gt;"")</f>
        <v>1</v>
      </c>
      <c r="X1662" s="87" t="b">
        <f>(VLOOKUP(Requirements!I1664,Scope[[Role]:[Description]],2,FALSE)="In")</f>
        <v>1</v>
      </c>
      <c r="Y1662" s="87">
        <f>IF(U1662,T1662, 0)</f>
        <v>1</v>
      </c>
    </row>
    <row r="1663" spans="1:25">
      <c r="A1663" s="49" t="str">
        <f>Requirements!A1665</f>
        <v>MS-FSA_R975</v>
      </c>
      <c r="B1663" s="87"/>
      <c r="C1663" s="87"/>
      <c r="D1663" s="87"/>
      <c r="E1663" s="87"/>
      <c r="F1663" s="87"/>
      <c r="G1663" s="87"/>
      <c r="H1663" s="87"/>
      <c r="I1663" s="87"/>
      <c r="J1663" s="87"/>
      <c r="K1663" s="87"/>
      <c r="L1663" s="87"/>
      <c r="M1663" s="87"/>
      <c r="N1663" s="87"/>
      <c r="O1663" s="87"/>
      <c r="P1663" s="87"/>
      <c r="Q1663" s="87"/>
      <c r="R1663" s="87"/>
      <c r="S1663" s="87">
        <f>SUM(B1663:R1663)</f>
        <v>0</v>
      </c>
      <c r="T1663" s="87">
        <f>IF(S1663=0,0,1)</f>
        <v>0</v>
      </c>
      <c r="U1663" s="87" t="b">
        <f>AND(V1663:X1663)</f>
        <v>0</v>
      </c>
      <c r="V1663" s="87" t="b">
        <f>(Requirements!K1665="Normative")</f>
        <v>1</v>
      </c>
      <c r="W1663" s="87" t="b">
        <f>AND(Requirements!L1665&lt;&gt;"Non-testable",Requirements!L1665&lt;&gt;"Deleted",Requirements!L1665&lt;&gt;"")</f>
        <v>1</v>
      </c>
      <c r="X1663" s="87" t="b">
        <f>(VLOOKUP(Requirements!I1665,Scope[[Role]:[Description]],2,FALSE)="In")</f>
        <v>0</v>
      </c>
      <c r="Y1663" s="87">
        <f>IF(U1663,T1663, 0)</f>
        <v>0</v>
      </c>
    </row>
    <row r="1664" spans="1:25">
      <c r="A1664" s="49" t="str">
        <f>Requirements!A1666</f>
        <v>MS-FSA_R976</v>
      </c>
      <c r="B1664" s="87"/>
      <c r="C1664" s="87"/>
      <c r="D1664" s="87"/>
      <c r="E1664" s="87"/>
      <c r="F1664" s="87"/>
      <c r="G1664" s="87"/>
      <c r="H1664" s="87"/>
      <c r="I1664" s="87"/>
      <c r="J1664" s="87"/>
      <c r="K1664" s="87"/>
      <c r="L1664" s="87"/>
      <c r="M1664" s="87"/>
      <c r="N1664" s="87"/>
      <c r="O1664" s="87"/>
      <c r="P1664" s="87"/>
      <c r="Q1664" s="87"/>
      <c r="R1664" s="87"/>
      <c r="S1664" s="87">
        <f>SUM(B1664:R1664)</f>
        <v>0</v>
      </c>
      <c r="T1664" s="87">
        <f>IF(S1664=0,0,1)</f>
        <v>0</v>
      </c>
      <c r="U1664" s="87" t="b">
        <f>AND(V1664:X1664)</f>
        <v>0</v>
      </c>
      <c r="V1664" s="87" t="b">
        <f>(Requirements!K1666="Normative")</f>
        <v>0</v>
      </c>
      <c r="W1664" s="87" t="b">
        <f>AND(Requirements!L1666&lt;&gt;"Non-testable",Requirements!L1666&lt;&gt;"Deleted",Requirements!L1666&lt;&gt;"")</f>
        <v>1</v>
      </c>
      <c r="X1664" s="87" t="b">
        <f>(VLOOKUP(Requirements!I1666,Scope[[Role]:[Description]],2,FALSE)="In")</f>
        <v>0</v>
      </c>
      <c r="Y1664" s="87">
        <f>IF(U1664,T1664, 0)</f>
        <v>0</v>
      </c>
    </row>
    <row r="1665" spans="1:25">
      <c r="A1665" s="49" t="str">
        <f>Requirements!A1667</f>
        <v>MS-FSA_R977</v>
      </c>
      <c r="B1665" s="87"/>
      <c r="C1665" s="87"/>
      <c r="D1665" s="87"/>
      <c r="E1665" s="87"/>
      <c r="F1665" s="87"/>
      <c r="G1665" s="87"/>
      <c r="H1665" s="87"/>
      <c r="I1665" s="87"/>
      <c r="J1665" s="87"/>
      <c r="K1665" s="87"/>
      <c r="L1665" s="87"/>
      <c r="M1665" s="87"/>
      <c r="N1665" s="87"/>
      <c r="O1665" s="87"/>
      <c r="P1665" s="87"/>
      <c r="Q1665" s="87"/>
      <c r="R1665" s="87"/>
      <c r="S1665" s="87">
        <f>SUM(B1665:R1665)</f>
        <v>0</v>
      </c>
      <c r="T1665" s="87">
        <f>IF(S1665=0,0,1)</f>
        <v>0</v>
      </c>
      <c r="U1665" s="87" t="b">
        <f>AND(V1665:X1665)</f>
        <v>0</v>
      </c>
      <c r="V1665" s="87" t="b">
        <f>(Requirements!K1667="Normative")</f>
        <v>0</v>
      </c>
      <c r="W1665" s="87" t="b">
        <f>AND(Requirements!L1667&lt;&gt;"Non-testable",Requirements!L1667&lt;&gt;"Deleted",Requirements!L1667&lt;&gt;"")</f>
        <v>1</v>
      </c>
      <c r="X1665" s="87" t="b">
        <f>(VLOOKUP(Requirements!I1667,Scope[[Role]:[Description]],2,FALSE)="In")</f>
        <v>0</v>
      </c>
      <c r="Y1665" s="87">
        <f>IF(U1665,T1665, 0)</f>
        <v>0</v>
      </c>
    </row>
    <row r="1666" spans="1:25">
      <c r="A1666" s="49" t="str">
        <f>Requirements!A1668</f>
        <v>MS-FSA_R978</v>
      </c>
      <c r="B1666" s="87"/>
      <c r="C1666" s="87"/>
      <c r="D1666" s="87"/>
      <c r="E1666" s="87"/>
      <c r="F1666" s="87"/>
      <c r="G1666" s="87"/>
      <c r="H1666" s="87"/>
      <c r="I1666" s="87"/>
      <c r="J1666" s="87"/>
      <c r="K1666" s="87"/>
      <c r="L1666" s="87"/>
      <c r="M1666" s="87"/>
      <c r="N1666" s="87"/>
      <c r="O1666" s="87"/>
      <c r="P1666" s="87"/>
      <c r="Q1666" s="87"/>
      <c r="R1666" s="87"/>
      <c r="S1666" s="87">
        <f>SUM(B1666:R1666)</f>
        <v>0</v>
      </c>
      <c r="T1666" s="87">
        <f>IF(S1666=0,0,1)</f>
        <v>0</v>
      </c>
      <c r="U1666" s="87" t="b">
        <f>AND(V1666:X1666)</f>
        <v>0</v>
      </c>
      <c r="V1666" s="87" t="b">
        <f>(Requirements!K1668="Normative")</f>
        <v>0</v>
      </c>
      <c r="W1666" s="87" t="b">
        <f>AND(Requirements!L1668&lt;&gt;"Non-testable",Requirements!L1668&lt;&gt;"Deleted",Requirements!L1668&lt;&gt;"")</f>
        <v>1</v>
      </c>
      <c r="X1666" s="87" t="b">
        <f>(VLOOKUP(Requirements!I1668,Scope[[Role]:[Description]],2,FALSE)="In")</f>
        <v>0</v>
      </c>
      <c r="Y1666" s="87">
        <f>IF(U1666,T1666, 0)</f>
        <v>0</v>
      </c>
    </row>
    <row r="1667" spans="1:25">
      <c r="A1667" s="156" t="str">
        <f>Requirements!A1669</f>
        <v>MS-FSA_R1254</v>
      </c>
      <c r="B1667" s="87"/>
      <c r="C1667" s="87"/>
      <c r="D1667" s="87"/>
      <c r="E1667" s="87"/>
      <c r="F1667" s="87"/>
      <c r="G1667" s="87"/>
      <c r="H1667" s="87"/>
      <c r="I1667" s="87"/>
      <c r="J1667" s="87">
        <v>1</v>
      </c>
      <c r="K1667" s="87"/>
      <c r="L1667" s="87"/>
      <c r="M1667" s="87"/>
      <c r="N1667" s="87"/>
      <c r="O1667" s="87"/>
      <c r="P1667" s="87"/>
      <c r="Q1667" s="87"/>
      <c r="R1667" s="87"/>
      <c r="S1667" s="87">
        <f>SUM(B1667:R1667)</f>
        <v>1</v>
      </c>
      <c r="T1667" s="52">
        <f>IF(S1667=0,0,1)</f>
        <v>1</v>
      </c>
      <c r="U1667" s="52" t="b">
        <f>AND(V1667:X1667)</f>
        <v>1</v>
      </c>
      <c r="V1667" s="87" t="b">
        <f>(Requirements!K1669="Normative")</f>
        <v>1</v>
      </c>
      <c r="W1667" s="87" t="b">
        <f>AND(Requirements!L1669&lt;&gt;"Non-testable",Requirements!L1669&lt;&gt;"Deleted",Requirements!L1669&lt;&gt;"")</f>
        <v>1</v>
      </c>
      <c r="X1667" s="87" t="b">
        <f>(VLOOKUP(Requirements!I1669,Scope[[Role]:[Description]],2,FALSE)="In")</f>
        <v>1</v>
      </c>
      <c r="Y1667" s="87">
        <f>IF(U1667,T1667, 0)</f>
        <v>1</v>
      </c>
    </row>
    <row r="1668" spans="1:25">
      <c r="A1668" s="49" t="str">
        <f>Requirements!A1670</f>
        <v>MS-FSA_R1255</v>
      </c>
      <c r="B1668" s="87"/>
      <c r="C1668" s="87"/>
      <c r="D1668" s="87"/>
      <c r="E1668" s="87"/>
      <c r="F1668" s="87"/>
      <c r="G1668" s="87"/>
      <c r="H1668" s="87"/>
      <c r="I1668" s="87"/>
      <c r="J1668" s="87"/>
      <c r="K1668" s="87"/>
      <c r="L1668" s="87"/>
      <c r="M1668" s="87"/>
      <c r="N1668" s="87"/>
      <c r="O1668" s="87"/>
      <c r="P1668" s="87"/>
      <c r="Q1668" s="87"/>
      <c r="R1668" s="87"/>
      <c r="S1668" s="87">
        <f>SUM(B1668:R1668)</f>
        <v>0</v>
      </c>
      <c r="T1668" s="87">
        <f>IF(S1668=0,0,1)</f>
        <v>0</v>
      </c>
      <c r="U1668" s="87" t="b">
        <f>AND(V1668:X1668)</f>
        <v>0</v>
      </c>
      <c r="V1668" s="87" t="b">
        <f>(Requirements!K1670="Normative")</f>
        <v>0</v>
      </c>
      <c r="W1668" s="87" t="b">
        <f>AND(Requirements!L1670&lt;&gt;"Non-testable",Requirements!L1670&lt;&gt;"Deleted",Requirements!L1670&lt;&gt;"")</f>
        <v>1</v>
      </c>
      <c r="X1668" s="87" t="b">
        <f>(VLOOKUP(Requirements!I1670,Scope[[Role]:[Description]],2,FALSE)="In")</f>
        <v>1</v>
      </c>
      <c r="Y1668" s="87">
        <f>IF(U1668,T1668, 0)</f>
        <v>0</v>
      </c>
    </row>
    <row r="1669" spans="1:25">
      <c r="A1669" s="49" t="str">
        <f>Requirements!A1671</f>
        <v>MS-FSA_R4998</v>
      </c>
      <c r="B1669" s="87"/>
      <c r="C1669" s="87"/>
      <c r="D1669" s="87"/>
      <c r="E1669" s="87"/>
      <c r="F1669" s="87"/>
      <c r="G1669" s="87"/>
      <c r="H1669" s="87"/>
      <c r="I1669" s="87"/>
      <c r="J1669" s="87"/>
      <c r="K1669" s="87"/>
      <c r="L1669" s="87"/>
      <c r="M1669" s="87"/>
      <c r="N1669" s="87"/>
      <c r="O1669" s="87"/>
      <c r="P1669" s="87"/>
      <c r="Q1669" s="87"/>
      <c r="R1669" s="87"/>
      <c r="S1669" s="87">
        <f>SUM(B1669:R1669)</f>
        <v>0</v>
      </c>
      <c r="T1669" s="87">
        <f>IF(S1669=0,0,1)</f>
        <v>0</v>
      </c>
      <c r="U1669" s="87" t="b">
        <f>AND(V1669:X1669)</f>
        <v>0</v>
      </c>
      <c r="V1669" s="87" t="b">
        <f>(Requirements!K1671="Normative")</f>
        <v>0</v>
      </c>
      <c r="W1669" s="87" t="b">
        <f>AND(Requirements!L1671&lt;&gt;"Non-testable",Requirements!L1671&lt;&gt;"Deleted",Requirements!L1671&lt;&gt;"")</f>
        <v>1</v>
      </c>
      <c r="X1669" s="87" t="b">
        <f>(VLOOKUP(Requirements!I1671,Scope[[Role]:[Description]],2,FALSE)="In")</f>
        <v>1</v>
      </c>
      <c r="Y1669" s="87">
        <f>IF(U1669,T1669, 0)</f>
        <v>0</v>
      </c>
    </row>
    <row r="1670" spans="1:25">
      <c r="A1670" s="157" t="str">
        <f>Requirements!A1672</f>
        <v>MS-FSA_R4999</v>
      </c>
      <c r="B1670" s="87"/>
      <c r="C1670" s="87"/>
      <c r="D1670" s="87"/>
      <c r="E1670" s="87"/>
      <c r="F1670" s="87"/>
      <c r="G1670" s="87"/>
      <c r="H1670" s="87"/>
      <c r="I1670" s="87"/>
      <c r="J1670" s="87"/>
      <c r="K1670" s="87"/>
      <c r="L1670" s="87"/>
      <c r="M1670" s="87"/>
      <c r="N1670" s="87"/>
      <c r="O1670" s="87"/>
      <c r="P1670" s="87"/>
      <c r="Q1670" s="87"/>
      <c r="R1670" s="87"/>
      <c r="S1670" s="87">
        <f>SUM(B1670:R1670)</f>
        <v>0</v>
      </c>
      <c r="T1670" s="77">
        <f>IF(S1670=0,0,1)</f>
        <v>0</v>
      </c>
      <c r="U1670" s="77" t="b">
        <f>AND(V1670:X1670)</f>
        <v>1</v>
      </c>
      <c r="V1670" s="87" t="b">
        <f>(Requirements!K1672="Normative")</f>
        <v>1</v>
      </c>
      <c r="W1670" s="87" t="b">
        <f>AND(Requirements!L1672&lt;&gt;"Non-testable",Requirements!L1672&lt;&gt;"Deleted",Requirements!L1672&lt;&gt;"")</f>
        <v>1</v>
      </c>
      <c r="X1670" s="87" t="b">
        <f>(VLOOKUP(Requirements!I1672,Scope[[Role]:[Description]],2,FALSE)="In")</f>
        <v>1</v>
      </c>
      <c r="Y1670" s="87">
        <f>IF(U1670,T1670, 0)</f>
        <v>0</v>
      </c>
    </row>
    <row r="1671" spans="1:25">
      <c r="A1671" s="49" t="str">
        <f>Requirements!A1673</f>
        <v>MS-FSA_R981</v>
      </c>
      <c r="B1671" s="87"/>
      <c r="C1671" s="87"/>
      <c r="D1671" s="87"/>
      <c r="E1671" s="87"/>
      <c r="F1671" s="87"/>
      <c r="G1671" s="87"/>
      <c r="H1671" s="87"/>
      <c r="I1671" s="87"/>
      <c r="J1671" s="87"/>
      <c r="K1671" s="87"/>
      <c r="L1671" s="87"/>
      <c r="M1671" s="87"/>
      <c r="N1671" s="87"/>
      <c r="O1671" s="87"/>
      <c r="P1671" s="87"/>
      <c r="Q1671" s="87"/>
      <c r="R1671" s="87"/>
      <c r="S1671" s="87">
        <f>SUM(B1671:R1671)</f>
        <v>0</v>
      </c>
      <c r="T1671" s="87">
        <f>IF(S1671=0,0,1)</f>
        <v>0</v>
      </c>
      <c r="U1671" s="87" t="b">
        <f>AND(V1671:X1671)</f>
        <v>0</v>
      </c>
      <c r="V1671" s="87" t="b">
        <f>(Requirements!K1673="Normative")</f>
        <v>0</v>
      </c>
      <c r="W1671" s="87" t="b">
        <f>AND(Requirements!L1673&lt;&gt;"Non-testable",Requirements!L1673&lt;&gt;"Deleted",Requirements!L1673&lt;&gt;"")</f>
        <v>1</v>
      </c>
      <c r="X1671" s="87" t="b">
        <f>(VLOOKUP(Requirements!I1673,Scope[[Role]:[Description]],2,FALSE)="In")</f>
        <v>1</v>
      </c>
      <c r="Y1671" s="87">
        <f>IF(U1671,T1671, 0)</f>
        <v>0</v>
      </c>
    </row>
    <row r="1672" spans="1:25">
      <c r="A1672" s="156" t="str">
        <f>Requirements!A1674</f>
        <v>MS-FSA_R982</v>
      </c>
      <c r="B1672" s="87"/>
      <c r="C1672" s="87"/>
      <c r="D1672" s="87"/>
      <c r="E1672" s="87"/>
      <c r="F1672" s="87"/>
      <c r="G1672" s="87"/>
      <c r="H1672" s="87"/>
      <c r="I1672" s="87"/>
      <c r="J1672" s="87">
        <v>1</v>
      </c>
      <c r="K1672" s="87"/>
      <c r="L1672" s="87"/>
      <c r="M1672" s="87"/>
      <c r="N1672" s="87"/>
      <c r="O1672" s="87"/>
      <c r="P1672" s="87"/>
      <c r="Q1672" s="87"/>
      <c r="R1672" s="87"/>
      <c r="S1672" s="87">
        <f>SUM(B1672:R1672)</f>
        <v>1</v>
      </c>
      <c r="T1672" s="52">
        <f>IF(S1672=0,0,1)</f>
        <v>1</v>
      </c>
      <c r="U1672" s="52" t="b">
        <f>AND(V1672:X1672)</f>
        <v>1</v>
      </c>
      <c r="V1672" s="87" t="b">
        <f>(Requirements!K1674="Normative")</f>
        <v>1</v>
      </c>
      <c r="W1672" s="87" t="b">
        <f>AND(Requirements!L1674&lt;&gt;"Non-testable",Requirements!L1674&lt;&gt;"Deleted",Requirements!L1674&lt;&gt;"")</f>
        <v>1</v>
      </c>
      <c r="X1672" s="87" t="b">
        <f>(VLOOKUP(Requirements!I1674,Scope[[Role]:[Description]],2,FALSE)="In")</f>
        <v>1</v>
      </c>
      <c r="Y1672" s="87">
        <f>IF(U1672,T1672, 0)</f>
        <v>1</v>
      </c>
    </row>
    <row r="1673" spans="1:25">
      <c r="A1673" s="156" t="str">
        <f>Requirements!A1675</f>
        <v>MS-FSA_R983</v>
      </c>
      <c r="B1673" s="87"/>
      <c r="C1673" s="87"/>
      <c r="D1673" s="87"/>
      <c r="E1673" s="87"/>
      <c r="F1673" s="87"/>
      <c r="G1673" s="87"/>
      <c r="H1673" s="87"/>
      <c r="I1673" s="87"/>
      <c r="J1673" s="87">
        <v>1</v>
      </c>
      <c r="K1673" s="87"/>
      <c r="L1673" s="87"/>
      <c r="M1673" s="87"/>
      <c r="N1673" s="87"/>
      <c r="O1673" s="87"/>
      <c r="P1673" s="87"/>
      <c r="Q1673" s="87"/>
      <c r="R1673" s="87"/>
      <c r="S1673" s="87">
        <f>SUM(B1673:R1673)</f>
        <v>1</v>
      </c>
      <c r="T1673" s="52">
        <f>IF(S1673=0,0,1)</f>
        <v>1</v>
      </c>
      <c r="U1673" s="52" t="b">
        <f>AND(V1673:X1673)</f>
        <v>1</v>
      </c>
      <c r="V1673" s="87" t="b">
        <f>(Requirements!K1675="Normative")</f>
        <v>1</v>
      </c>
      <c r="W1673" s="87" t="b">
        <f>AND(Requirements!L1675&lt;&gt;"Non-testable",Requirements!L1675&lt;&gt;"Deleted",Requirements!L1675&lt;&gt;"")</f>
        <v>1</v>
      </c>
      <c r="X1673" s="87" t="b">
        <f>(VLOOKUP(Requirements!I1675,Scope[[Role]:[Description]],2,FALSE)="In")</f>
        <v>1</v>
      </c>
      <c r="Y1673" s="87">
        <f>IF(U1673,T1673, 0)</f>
        <v>1</v>
      </c>
    </row>
    <row r="1674" spans="1:25">
      <c r="A1674" s="156" t="str">
        <f>Requirements!A1676</f>
        <v>MS-FSA_R5000</v>
      </c>
      <c r="B1674" s="87"/>
      <c r="C1674" s="87"/>
      <c r="D1674" s="87"/>
      <c r="E1674" s="87"/>
      <c r="F1674" s="87"/>
      <c r="G1674" s="87"/>
      <c r="H1674" s="87"/>
      <c r="I1674" s="87"/>
      <c r="J1674" s="87">
        <v>1</v>
      </c>
      <c r="K1674" s="87"/>
      <c r="L1674" s="87"/>
      <c r="M1674" s="87"/>
      <c r="N1674" s="87"/>
      <c r="O1674" s="87"/>
      <c r="P1674" s="87"/>
      <c r="Q1674" s="87"/>
      <c r="R1674" s="87"/>
      <c r="S1674" s="87">
        <f>SUM(B1674:R1674)</f>
        <v>1</v>
      </c>
      <c r="T1674" s="52">
        <f>IF(S1674=0,0,1)</f>
        <v>1</v>
      </c>
      <c r="U1674" s="52" t="b">
        <f>AND(V1674:X1674)</f>
        <v>1</v>
      </c>
      <c r="V1674" s="87" t="b">
        <f>(Requirements!K1676="Normative")</f>
        <v>1</v>
      </c>
      <c r="W1674" s="87" t="b">
        <f>AND(Requirements!L1676&lt;&gt;"Non-testable",Requirements!L1676&lt;&gt;"Deleted",Requirements!L1676&lt;&gt;"")</f>
        <v>1</v>
      </c>
      <c r="X1674" s="87" t="b">
        <f>(VLOOKUP(Requirements!I1676,Scope[[Role]:[Description]],2,FALSE)="In")</f>
        <v>1</v>
      </c>
      <c r="Y1674" s="87">
        <f>IF(U1674,T1674, 0)</f>
        <v>1</v>
      </c>
    </row>
    <row r="1675" spans="1:25">
      <c r="A1675" s="156" t="str">
        <f>Requirements!A1677</f>
        <v>MS-FSA_R984</v>
      </c>
      <c r="B1675" s="87"/>
      <c r="C1675" s="87"/>
      <c r="D1675" s="87"/>
      <c r="E1675" s="87"/>
      <c r="F1675" s="87"/>
      <c r="G1675" s="87"/>
      <c r="H1675" s="87"/>
      <c r="I1675" s="87"/>
      <c r="J1675" s="87">
        <v>1</v>
      </c>
      <c r="K1675" s="87"/>
      <c r="L1675" s="87"/>
      <c r="M1675" s="87"/>
      <c r="N1675" s="87"/>
      <c r="O1675" s="87"/>
      <c r="P1675" s="87"/>
      <c r="Q1675" s="87"/>
      <c r="R1675" s="87"/>
      <c r="S1675" s="87">
        <f>SUM(B1675:R1675)</f>
        <v>1</v>
      </c>
      <c r="T1675" s="52">
        <f>IF(S1675=0,0,1)</f>
        <v>1</v>
      </c>
      <c r="U1675" s="52" t="b">
        <f>AND(V1675:X1675)</f>
        <v>1</v>
      </c>
      <c r="V1675" s="87" t="b">
        <f>(Requirements!K1677="Normative")</f>
        <v>1</v>
      </c>
      <c r="W1675" s="87" t="b">
        <f>AND(Requirements!L1677&lt;&gt;"Non-testable",Requirements!L1677&lt;&gt;"Deleted",Requirements!L1677&lt;&gt;"")</f>
        <v>1</v>
      </c>
      <c r="X1675" s="87" t="b">
        <f>(VLOOKUP(Requirements!I1677,Scope[[Role]:[Description]],2,FALSE)="In")</f>
        <v>1</v>
      </c>
      <c r="Y1675" s="87">
        <f>IF(U1675,T1675, 0)</f>
        <v>1</v>
      </c>
    </row>
    <row r="1676" spans="1:25">
      <c r="A1676" s="156" t="str">
        <f>Requirements!A1678</f>
        <v>MS-FSA_R2437</v>
      </c>
      <c r="B1676" s="87"/>
      <c r="C1676" s="87"/>
      <c r="D1676" s="87"/>
      <c r="E1676" s="87"/>
      <c r="F1676" s="87"/>
      <c r="G1676" s="87"/>
      <c r="H1676" s="87"/>
      <c r="I1676" s="87"/>
      <c r="J1676" s="87">
        <v>1</v>
      </c>
      <c r="K1676" s="87"/>
      <c r="L1676" s="87"/>
      <c r="M1676" s="87"/>
      <c r="N1676" s="87"/>
      <c r="O1676" s="87"/>
      <c r="P1676" s="87"/>
      <c r="Q1676" s="87"/>
      <c r="R1676" s="87"/>
      <c r="S1676" s="87">
        <f>SUM(B1676:R1676)</f>
        <v>1</v>
      </c>
      <c r="T1676" s="52">
        <f>IF(S1676=0,0,1)</f>
        <v>1</v>
      </c>
      <c r="U1676" s="52" t="b">
        <f>AND(V1676:X1676)</f>
        <v>1</v>
      </c>
      <c r="V1676" s="87" t="b">
        <f>(Requirements!K1678="Normative")</f>
        <v>1</v>
      </c>
      <c r="W1676" s="87" t="b">
        <f>AND(Requirements!L1678&lt;&gt;"Non-testable",Requirements!L1678&lt;&gt;"Deleted",Requirements!L1678&lt;&gt;"")</f>
        <v>1</v>
      </c>
      <c r="X1676" s="87" t="b">
        <f>(VLOOKUP(Requirements!I1678,Scope[[Role]:[Description]],2,FALSE)="In")</f>
        <v>1</v>
      </c>
      <c r="Y1676" s="87">
        <f>IF(U1676,T1676, 0)</f>
        <v>1</v>
      </c>
    </row>
    <row r="1677" spans="1:25">
      <c r="A1677" s="49" t="str">
        <f>Requirements!A1679</f>
        <v>MS-FSA_R985</v>
      </c>
      <c r="B1677" s="87"/>
      <c r="C1677" s="87"/>
      <c r="D1677" s="87"/>
      <c r="E1677" s="87"/>
      <c r="F1677" s="87"/>
      <c r="G1677" s="87"/>
      <c r="H1677" s="87"/>
      <c r="I1677" s="87"/>
      <c r="J1677" s="87"/>
      <c r="K1677" s="87"/>
      <c r="L1677" s="87"/>
      <c r="M1677" s="87"/>
      <c r="N1677" s="87"/>
      <c r="O1677" s="87"/>
      <c r="P1677" s="87"/>
      <c r="Q1677" s="87"/>
      <c r="R1677" s="87"/>
      <c r="S1677" s="87">
        <f>SUM(B1677:R1677)</f>
        <v>0</v>
      </c>
      <c r="T1677" s="87">
        <f>IF(S1677=0,0,1)</f>
        <v>0</v>
      </c>
      <c r="U1677" s="87" t="b">
        <f>AND(V1677:X1677)</f>
        <v>0</v>
      </c>
      <c r="V1677" s="87" t="b">
        <f>(Requirements!K1679="Normative")</f>
        <v>0</v>
      </c>
      <c r="W1677" s="87" t="b">
        <f>AND(Requirements!L1679&lt;&gt;"Non-testable",Requirements!L1679&lt;&gt;"Deleted",Requirements!L1679&lt;&gt;"")</f>
        <v>1</v>
      </c>
      <c r="X1677" s="87" t="b">
        <f>(VLOOKUP(Requirements!I1679,Scope[[Role]:[Description]],2,FALSE)="In")</f>
        <v>1</v>
      </c>
      <c r="Y1677" s="87">
        <f>IF(U1677,T1677, 0)</f>
        <v>0</v>
      </c>
    </row>
    <row r="1678" spans="1:25">
      <c r="A1678" s="49" t="str">
        <f>Requirements!A1680</f>
        <v>MS-FSA_R1256</v>
      </c>
      <c r="B1678" s="87"/>
      <c r="C1678" s="87"/>
      <c r="D1678" s="87"/>
      <c r="E1678" s="87"/>
      <c r="F1678" s="87"/>
      <c r="G1678" s="87"/>
      <c r="H1678" s="87"/>
      <c r="I1678" s="87"/>
      <c r="J1678" s="87"/>
      <c r="K1678" s="87"/>
      <c r="L1678" s="87"/>
      <c r="M1678" s="87"/>
      <c r="N1678" s="87"/>
      <c r="O1678" s="87"/>
      <c r="P1678" s="87"/>
      <c r="Q1678" s="87"/>
      <c r="R1678" s="87"/>
      <c r="S1678" s="87">
        <f>SUM(B1678:R1678)</f>
        <v>0</v>
      </c>
      <c r="T1678" s="87">
        <f>IF(S1678=0,0,1)</f>
        <v>0</v>
      </c>
      <c r="U1678" s="87" t="b">
        <f>AND(V1678:X1678)</f>
        <v>0</v>
      </c>
      <c r="V1678" s="87" t="b">
        <f>(Requirements!K1680="Normative")</f>
        <v>1</v>
      </c>
      <c r="W1678" s="87" t="b">
        <f>AND(Requirements!L1680&lt;&gt;"Non-testable",Requirements!L1680&lt;&gt;"Deleted",Requirements!L1680&lt;&gt;"")</f>
        <v>0</v>
      </c>
      <c r="X1678" s="87" t="b">
        <f>(VLOOKUP(Requirements!I1680,Scope[[Role]:[Description]],2,FALSE)="In")</f>
        <v>1</v>
      </c>
      <c r="Y1678" s="87">
        <f>IF(U1678,T1678, 0)</f>
        <v>0</v>
      </c>
    </row>
    <row r="1679" spans="1:25">
      <c r="A1679" s="156" t="str">
        <f>Requirements!A1681</f>
        <v>MS-FSA_R1257</v>
      </c>
      <c r="B1679" s="87"/>
      <c r="C1679" s="87"/>
      <c r="D1679" s="87"/>
      <c r="E1679" s="87"/>
      <c r="F1679" s="87"/>
      <c r="G1679" s="87"/>
      <c r="H1679" s="87"/>
      <c r="I1679" s="87"/>
      <c r="J1679" s="87">
        <v>1</v>
      </c>
      <c r="K1679" s="87"/>
      <c r="L1679" s="87"/>
      <c r="M1679" s="87"/>
      <c r="N1679" s="87"/>
      <c r="O1679" s="87"/>
      <c r="P1679" s="87"/>
      <c r="Q1679" s="87"/>
      <c r="R1679" s="87"/>
      <c r="S1679" s="87">
        <f>SUM(B1679:R1679)</f>
        <v>1</v>
      </c>
      <c r="T1679" s="52">
        <f>IF(S1679=0,0,1)</f>
        <v>1</v>
      </c>
      <c r="U1679" s="52" t="b">
        <f>AND(V1679:X1679)</f>
        <v>1</v>
      </c>
      <c r="V1679" s="87" t="b">
        <f>(Requirements!K1681="Normative")</f>
        <v>1</v>
      </c>
      <c r="W1679" s="87" t="b">
        <f>AND(Requirements!L1681&lt;&gt;"Non-testable",Requirements!L1681&lt;&gt;"Deleted",Requirements!L1681&lt;&gt;"")</f>
        <v>1</v>
      </c>
      <c r="X1679" s="87" t="b">
        <f>(VLOOKUP(Requirements!I1681,Scope[[Role]:[Description]],2,FALSE)="In")</f>
        <v>1</v>
      </c>
      <c r="Y1679" s="87">
        <f>IF(U1679,T1679, 0)</f>
        <v>1</v>
      </c>
    </row>
    <row r="1680" spans="1:25">
      <c r="A1680" s="49" t="str">
        <f>Requirements!A1682</f>
        <v>MS-FSA_R987</v>
      </c>
      <c r="B1680" s="87"/>
      <c r="C1680" s="87"/>
      <c r="D1680" s="87"/>
      <c r="E1680" s="87"/>
      <c r="F1680" s="87"/>
      <c r="G1680" s="87"/>
      <c r="H1680" s="87"/>
      <c r="I1680" s="87"/>
      <c r="J1680" s="87"/>
      <c r="K1680" s="87"/>
      <c r="L1680" s="87"/>
      <c r="M1680" s="87"/>
      <c r="N1680" s="87"/>
      <c r="O1680" s="87"/>
      <c r="P1680" s="87"/>
      <c r="Q1680" s="87"/>
      <c r="R1680" s="87"/>
      <c r="S1680" s="87">
        <f>SUM(B1680:R1680)</f>
        <v>0</v>
      </c>
      <c r="T1680" s="87">
        <f>IF(S1680=0,0,1)</f>
        <v>0</v>
      </c>
      <c r="U1680" s="87" t="b">
        <f>AND(V1680:X1680)</f>
        <v>0</v>
      </c>
      <c r="V1680" s="87" t="b">
        <f>(Requirements!K1682="Normative")</f>
        <v>0</v>
      </c>
      <c r="W1680" s="87" t="b">
        <f>AND(Requirements!L1682&lt;&gt;"Non-testable",Requirements!L1682&lt;&gt;"Deleted",Requirements!L1682&lt;&gt;"")</f>
        <v>1</v>
      </c>
      <c r="X1680" s="87" t="b">
        <f>(VLOOKUP(Requirements!I1682,Scope[[Role]:[Description]],2,FALSE)="In")</f>
        <v>1</v>
      </c>
      <c r="Y1680" s="87">
        <f>IF(U1680,T1680, 0)</f>
        <v>0</v>
      </c>
    </row>
    <row r="1681" spans="1:25">
      <c r="A1681" s="156" t="str">
        <f>Requirements!A1683</f>
        <v>MS-FSA_R989</v>
      </c>
      <c r="B1681" s="87"/>
      <c r="C1681" s="87"/>
      <c r="D1681" s="87"/>
      <c r="E1681" s="87"/>
      <c r="F1681" s="87"/>
      <c r="G1681" s="87"/>
      <c r="H1681" s="87"/>
      <c r="I1681" s="87"/>
      <c r="J1681" s="87">
        <v>1</v>
      </c>
      <c r="K1681" s="87"/>
      <c r="L1681" s="87"/>
      <c r="M1681" s="87"/>
      <c r="N1681" s="87"/>
      <c r="O1681" s="87"/>
      <c r="P1681" s="87"/>
      <c r="Q1681" s="87"/>
      <c r="R1681" s="87"/>
      <c r="S1681" s="87">
        <f>SUM(B1681:R1681)</f>
        <v>1</v>
      </c>
      <c r="T1681" s="52">
        <f>IF(S1681=0,0,1)</f>
        <v>1</v>
      </c>
      <c r="U1681" s="52" t="b">
        <f>AND(V1681:X1681)</f>
        <v>1</v>
      </c>
      <c r="V1681" s="87" t="b">
        <f>(Requirements!K1683="Normative")</f>
        <v>1</v>
      </c>
      <c r="W1681" s="87" t="b">
        <f>AND(Requirements!L1683&lt;&gt;"Non-testable",Requirements!L1683&lt;&gt;"Deleted",Requirements!L1683&lt;&gt;"")</f>
        <v>1</v>
      </c>
      <c r="X1681" s="87" t="b">
        <f>(VLOOKUP(Requirements!I1683,Scope[[Role]:[Description]],2,FALSE)="In")</f>
        <v>1</v>
      </c>
      <c r="Y1681" s="87">
        <f>IF(U1681,T1681, 0)</f>
        <v>1</v>
      </c>
    </row>
    <row r="1682" spans="1:25">
      <c r="A1682" s="156" t="str">
        <f>Requirements!A1684</f>
        <v>MS-FSA_R990</v>
      </c>
      <c r="B1682" s="87"/>
      <c r="C1682" s="87"/>
      <c r="D1682" s="87"/>
      <c r="E1682" s="87"/>
      <c r="F1682" s="87"/>
      <c r="G1682" s="87"/>
      <c r="H1682" s="87"/>
      <c r="I1682" s="87"/>
      <c r="J1682" s="87">
        <v>1</v>
      </c>
      <c r="K1682" s="87"/>
      <c r="L1682" s="87"/>
      <c r="M1682" s="87"/>
      <c r="N1682" s="87"/>
      <c r="O1682" s="87"/>
      <c r="P1682" s="87"/>
      <c r="Q1682" s="87"/>
      <c r="R1682" s="87"/>
      <c r="S1682" s="87">
        <f>SUM(B1682:R1682)</f>
        <v>1</v>
      </c>
      <c r="T1682" s="52">
        <f>IF(S1682=0,0,1)</f>
        <v>1</v>
      </c>
      <c r="U1682" s="52" t="b">
        <f>AND(V1682:X1682)</f>
        <v>1</v>
      </c>
      <c r="V1682" s="87" t="b">
        <f>(Requirements!K1684="Normative")</f>
        <v>1</v>
      </c>
      <c r="W1682" s="87" t="b">
        <f>AND(Requirements!L1684&lt;&gt;"Non-testable",Requirements!L1684&lt;&gt;"Deleted",Requirements!L1684&lt;&gt;"")</f>
        <v>1</v>
      </c>
      <c r="X1682" s="87" t="b">
        <f>(VLOOKUP(Requirements!I1684,Scope[[Role]:[Description]],2,FALSE)="In")</f>
        <v>1</v>
      </c>
      <c r="Y1682" s="87">
        <f>IF(U1682,T1682, 0)</f>
        <v>1</v>
      </c>
    </row>
    <row r="1683" spans="1:25">
      <c r="A1683" s="49" t="str">
        <f>Requirements!A1685</f>
        <v>MS-FSA_R991</v>
      </c>
      <c r="B1683" s="87"/>
      <c r="C1683" s="87"/>
      <c r="D1683" s="87"/>
      <c r="E1683" s="87"/>
      <c r="F1683" s="87"/>
      <c r="G1683" s="87"/>
      <c r="H1683" s="87"/>
      <c r="I1683" s="87"/>
      <c r="J1683" s="87"/>
      <c r="K1683" s="87"/>
      <c r="L1683" s="87"/>
      <c r="M1683" s="87"/>
      <c r="N1683" s="87"/>
      <c r="O1683" s="87"/>
      <c r="P1683" s="87"/>
      <c r="Q1683" s="87"/>
      <c r="R1683" s="87"/>
      <c r="S1683" s="87">
        <f>SUM(B1683:R1683)</f>
        <v>0</v>
      </c>
      <c r="T1683" s="87">
        <f>IF(S1683=0,0,1)</f>
        <v>0</v>
      </c>
      <c r="U1683" s="87" t="b">
        <f>AND(V1683:X1683)</f>
        <v>0</v>
      </c>
      <c r="V1683" s="87" t="b">
        <f>(Requirements!K1685="Normative")</f>
        <v>0</v>
      </c>
      <c r="W1683" s="87" t="b">
        <f>AND(Requirements!L1685&lt;&gt;"Non-testable",Requirements!L1685&lt;&gt;"Deleted",Requirements!L1685&lt;&gt;"")</f>
        <v>1</v>
      </c>
      <c r="X1683" s="87" t="b">
        <f>(VLOOKUP(Requirements!I1685,Scope[[Role]:[Description]],2,FALSE)="In")</f>
        <v>1</v>
      </c>
      <c r="Y1683" s="87">
        <f>IF(U1683,T1683, 0)</f>
        <v>0</v>
      </c>
    </row>
    <row r="1684" spans="1:25">
      <c r="A1684" s="49" t="str">
        <f>Requirements!A1686</f>
        <v>MS-FSA_R992</v>
      </c>
      <c r="B1684" s="87"/>
      <c r="C1684" s="87"/>
      <c r="D1684" s="87"/>
      <c r="E1684" s="87"/>
      <c r="F1684" s="87"/>
      <c r="G1684" s="87"/>
      <c r="H1684" s="87"/>
      <c r="I1684" s="87"/>
      <c r="J1684" s="87"/>
      <c r="K1684" s="87"/>
      <c r="L1684" s="87"/>
      <c r="M1684" s="87"/>
      <c r="N1684" s="87"/>
      <c r="O1684" s="87"/>
      <c r="P1684" s="87"/>
      <c r="Q1684" s="87"/>
      <c r="R1684" s="87"/>
      <c r="S1684" s="87">
        <f>SUM(B1684:R1684)</f>
        <v>0</v>
      </c>
      <c r="T1684" s="87">
        <f>IF(S1684=0,0,1)</f>
        <v>0</v>
      </c>
      <c r="U1684" s="87" t="b">
        <f>AND(V1684:X1684)</f>
        <v>0</v>
      </c>
      <c r="V1684" s="87" t="b">
        <f>(Requirements!K1686="Normative")</f>
        <v>1</v>
      </c>
      <c r="W1684" s="87" t="b">
        <f>AND(Requirements!L1686&lt;&gt;"Non-testable",Requirements!L1686&lt;&gt;"Deleted",Requirements!L1686&lt;&gt;"")</f>
        <v>0</v>
      </c>
      <c r="X1684" s="87" t="b">
        <f>(VLOOKUP(Requirements!I1686,Scope[[Role]:[Description]],2,FALSE)="In")</f>
        <v>1</v>
      </c>
      <c r="Y1684" s="87">
        <f>IF(U1684,T1684, 0)</f>
        <v>0</v>
      </c>
    </row>
    <row r="1685" spans="1:25">
      <c r="A1685" s="49" t="str">
        <f>Requirements!A1687</f>
        <v>MS-FSA_R993</v>
      </c>
      <c r="B1685" s="87"/>
      <c r="C1685" s="87"/>
      <c r="D1685" s="87"/>
      <c r="E1685" s="87"/>
      <c r="F1685" s="87"/>
      <c r="G1685" s="87"/>
      <c r="H1685" s="87"/>
      <c r="I1685" s="87"/>
      <c r="J1685" s="87"/>
      <c r="K1685" s="87"/>
      <c r="L1685" s="87"/>
      <c r="M1685" s="87"/>
      <c r="N1685" s="87"/>
      <c r="O1685" s="87"/>
      <c r="P1685" s="87"/>
      <c r="Q1685" s="87"/>
      <c r="R1685" s="87"/>
      <c r="S1685" s="87">
        <f>SUM(B1685:R1685)</f>
        <v>0</v>
      </c>
      <c r="T1685" s="87">
        <f>IF(S1685=0,0,1)</f>
        <v>0</v>
      </c>
      <c r="U1685" s="87" t="b">
        <f>AND(V1685:X1685)</f>
        <v>0</v>
      </c>
      <c r="V1685" s="87" t="b">
        <f>(Requirements!K1687="Normative")</f>
        <v>1</v>
      </c>
      <c r="W1685" s="87" t="b">
        <f>AND(Requirements!L1687&lt;&gt;"Non-testable",Requirements!L1687&lt;&gt;"Deleted",Requirements!L1687&lt;&gt;"")</f>
        <v>0</v>
      </c>
      <c r="X1685" s="87" t="b">
        <f>(VLOOKUP(Requirements!I1687,Scope[[Role]:[Description]],2,FALSE)="In")</f>
        <v>1</v>
      </c>
      <c r="Y1685" s="87">
        <f>IF(U1685,T1685, 0)</f>
        <v>0</v>
      </c>
    </row>
    <row r="1686" spans="1:25">
      <c r="A1686" s="49" t="str">
        <f>Requirements!A1688</f>
        <v>MS-FSA_R994</v>
      </c>
      <c r="B1686" s="87"/>
      <c r="C1686" s="87"/>
      <c r="D1686" s="87"/>
      <c r="E1686" s="87"/>
      <c r="F1686" s="87"/>
      <c r="G1686" s="87"/>
      <c r="H1686" s="87"/>
      <c r="I1686" s="87"/>
      <c r="J1686" s="87"/>
      <c r="K1686" s="87"/>
      <c r="L1686" s="87"/>
      <c r="M1686" s="87"/>
      <c r="N1686" s="87"/>
      <c r="O1686" s="87"/>
      <c r="P1686" s="87"/>
      <c r="Q1686" s="87"/>
      <c r="R1686" s="87"/>
      <c r="S1686" s="87">
        <f>SUM(B1686:R1686)</f>
        <v>0</v>
      </c>
      <c r="T1686" s="87">
        <f>IF(S1686=0,0,1)</f>
        <v>0</v>
      </c>
      <c r="U1686" s="87" t="b">
        <f>AND(V1686:X1686)</f>
        <v>0</v>
      </c>
      <c r="V1686" s="87" t="b">
        <f>(Requirements!K1688="Normative")</f>
        <v>1</v>
      </c>
      <c r="W1686" s="87" t="b">
        <f>AND(Requirements!L1688&lt;&gt;"Non-testable",Requirements!L1688&lt;&gt;"Deleted",Requirements!L1688&lt;&gt;"")</f>
        <v>0</v>
      </c>
      <c r="X1686" s="87" t="b">
        <f>(VLOOKUP(Requirements!I1688,Scope[[Role]:[Description]],2,FALSE)="In")</f>
        <v>1</v>
      </c>
      <c r="Y1686" s="87">
        <f>IF(U1686,T1686, 0)</f>
        <v>0</v>
      </c>
    </row>
    <row r="1687" spans="1:25">
      <c r="A1687" s="49" t="str">
        <f>Requirements!A1689</f>
        <v>MS-FSA_R995</v>
      </c>
      <c r="B1687" s="87"/>
      <c r="C1687" s="87"/>
      <c r="D1687" s="87"/>
      <c r="E1687" s="87"/>
      <c r="F1687" s="87"/>
      <c r="G1687" s="87"/>
      <c r="H1687" s="87"/>
      <c r="I1687" s="87"/>
      <c r="J1687" s="87"/>
      <c r="K1687" s="87"/>
      <c r="L1687" s="87"/>
      <c r="M1687" s="87"/>
      <c r="N1687" s="87"/>
      <c r="O1687" s="87"/>
      <c r="P1687" s="87"/>
      <c r="Q1687" s="87"/>
      <c r="R1687" s="87"/>
      <c r="S1687" s="87">
        <f>SUM(B1687:R1687)</f>
        <v>0</v>
      </c>
      <c r="T1687" s="87">
        <f>IF(S1687=0,0,1)</f>
        <v>0</v>
      </c>
      <c r="U1687" s="87" t="b">
        <f>AND(V1687:X1687)</f>
        <v>0</v>
      </c>
      <c r="V1687" s="87" t="b">
        <f>(Requirements!K1689="Normative")</f>
        <v>1</v>
      </c>
      <c r="W1687" s="87" t="b">
        <f>AND(Requirements!L1689&lt;&gt;"Non-testable",Requirements!L1689&lt;&gt;"Deleted",Requirements!L1689&lt;&gt;"")</f>
        <v>0</v>
      </c>
      <c r="X1687" s="87" t="b">
        <f>(VLOOKUP(Requirements!I1689,Scope[[Role]:[Description]],2,FALSE)="In")</f>
        <v>1</v>
      </c>
      <c r="Y1687" s="87">
        <f>IF(U1687,T1687, 0)</f>
        <v>0</v>
      </c>
    </row>
    <row r="1688" spans="1:25">
      <c r="A1688" s="156" t="str">
        <f>Requirements!A1690</f>
        <v>MS-FSA_R5001</v>
      </c>
      <c r="B1688" s="87"/>
      <c r="C1688" s="87"/>
      <c r="D1688" s="87"/>
      <c r="E1688" s="87"/>
      <c r="F1688" s="87"/>
      <c r="G1688" s="87"/>
      <c r="H1688" s="87"/>
      <c r="I1688" s="87"/>
      <c r="J1688" s="87">
        <v>1</v>
      </c>
      <c r="K1688" s="87"/>
      <c r="L1688" s="87"/>
      <c r="M1688" s="87"/>
      <c r="N1688" s="87"/>
      <c r="O1688" s="87"/>
      <c r="P1688" s="87"/>
      <c r="Q1688" s="87"/>
      <c r="R1688" s="87"/>
      <c r="S1688" s="87">
        <f>SUM(B1688:R1688)</f>
        <v>1</v>
      </c>
      <c r="T1688" s="52">
        <f>IF(S1688=0,0,1)</f>
        <v>1</v>
      </c>
      <c r="U1688" s="52" t="b">
        <f>AND(V1688:X1688)</f>
        <v>1</v>
      </c>
      <c r="V1688" s="87" t="b">
        <f>(Requirements!K1690="Normative")</f>
        <v>1</v>
      </c>
      <c r="W1688" s="87" t="b">
        <f>AND(Requirements!L1690&lt;&gt;"Non-testable",Requirements!L1690&lt;&gt;"Deleted",Requirements!L1690&lt;&gt;"")</f>
        <v>1</v>
      </c>
      <c r="X1688" s="87" t="b">
        <f>(VLOOKUP(Requirements!I1690,Scope[[Role]:[Description]],2,FALSE)="In")</f>
        <v>1</v>
      </c>
      <c r="Y1688" s="87">
        <f>IF(U1688,T1688, 0)</f>
        <v>1</v>
      </c>
    </row>
    <row r="1689" spans="1:25">
      <c r="A1689" s="49" t="str">
        <f>Requirements!A1691</f>
        <v>MS-FSA_R996</v>
      </c>
      <c r="B1689" s="87"/>
      <c r="C1689" s="87"/>
      <c r="D1689" s="87"/>
      <c r="E1689" s="87"/>
      <c r="F1689" s="87"/>
      <c r="G1689" s="87"/>
      <c r="H1689" s="87"/>
      <c r="I1689" s="87"/>
      <c r="J1689" s="87"/>
      <c r="K1689" s="87"/>
      <c r="L1689" s="87"/>
      <c r="M1689" s="87"/>
      <c r="N1689" s="87"/>
      <c r="O1689" s="87"/>
      <c r="P1689" s="87"/>
      <c r="Q1689" s="87"/>
      <c r="R1689" s="87"/>
      <c r="S1689" s="87">
        <f>SUM(B1689:R1689)</f>
        <v>0</v>
      </c>
      <c r="T1689" s="87">
        <f>IF(S1689=0,0,1)</f>
        <v>0</v>
      </c>
      <c r="U1689" s="87" t="b">
        <f>AND(V1689:X1689)</f>
        <v>0</v>
      </c>
      <c r="V1689" s="87" t="b">
        <f>(Requirements!K1691="Normative")</f>
        <v>1</v>
      </c>
      <c r="W1689" s="87" t="b">
        <f>AND(Requirements!L1691&lt;&gt;"Non-testable",Requirements!L1691&lt;&gt;"Deleted",Requirements!L1691&lt;&gt;"")</f>
        <v>1</v>
      </c>
      <c r="X1689" s="87" t="b">
        <f>(VLOOKUP(Requirements!I1691,Scope[[Role]:[Description]],2,FALSE)="In")</f>
        <v>0</v>
      </c>
      <c r="Y1689" s="87">
        <f>IF(U1689,T1689, 0)</f>
        <v>0</v>
      </c>
    </row>
    <row r="1690" spans="1:25">
      <c r="A1690" s="49" t="str">
        <f>Requirements!A1692</f>
        <v>MS-FSA_R997</v>
      </c>
      <c r="B1690" s="87"/>
      <c r="C1690" s="87"/>
      <c r="D1690" s="87"/>
      <c r="E1690" s="87"/>
      <c r="F1690" s="87"/>
      <c r="G1690" s="87"/>
      <c r="H1690" s="87"/>
      <c r="I1690" s="87"/>
      <c r="J1690" s="87"/>
      <c r="K1690" s="87"/>
      <c r="L1690" s="87"/>
      <c r="M1690" s="87"/>
      <c r="N1690" s="87"/>
      <c r="O1690" s="87"/>
      <c r="P1690" s="87"/>
      <c r="Q1690" s="87"/>
      <c r="R1690" s="87"/>
      <c r="S1690" s="87">
        <f>SUM(B1690:R1690)</f>
        <v>0</v>
      </c>
      <c r="T1690" s="87">
        <f>IF(S1690=0,0,1)</f>
        <v>0</v>
      </c>
      <c r="U1690" s="87" t="b">
        <f>AND(V1690:X1690)</f>
        <v>0</v>
      </c>
      <c r="V1690" s="87" t="b">
        <f>(Requirements!K1692="Normative")</f>
        <v>0</v>
      </c>
      <c r="W1690" s="87" t="b">
        <f>AND(Requirements!L1692&lt;&gt;"Non-testable",Requirements!L1692&lt;&gt;"Deleted",Requirements!L1692&lt;&gt;"")</f>
        <v>1</v>
      </c>
      <c r="X1690" s="87" t="b">
        <f>(VLOOKUP(Requirements!I1692,Scope[[Role]:[Description]],2,FALSE)="In")</f>
        <v>0</v>
      </c>
      <c r="Y1690" s="87">
        <f>IF(U1690,T1690, 0)</f>
        <v>0</v>
      </c>
    </row>
    <row r="1691" spans="1:25">
      <c r="A1691" s="49" t="str">
        <f>Requirements!A1693</f>
        <v>MS-FSA_R998</v>
      </c>
      <c r="B1691" s="87"/>
      <c r="C1691" s="87"/>
      <c r="D1691" s="87"/>
      <c r="E1691" s="87"/>
      <c r="F1691" s="87"/>
      <c r="G1691" s="87"/>
      <c r="H1691" s="87"/>
      <c r="I1691" s="87"/>
      <c r="J1691" s="87"/>
      <c r="K1691" s="87"/>
      <c r="L1691" s="87"/>
      <c r="M1691" s="87"/>
      <c r="N1691" s="87"/>
      <c r="O1691" s="87"/>
      <c r="P1691" s="87"/>
      <c r="Q1691" s="87"/>
      <c r="R1691" s="87"/>
      <c r="S1691" s="87">
        <f>SUM(B1691:R1691)</f>
        <v>0</v>
      </c>
      <c r="T1691" s="87">
        <f>IF(S1691=0,0,1)</f>
        <v>0</v>
      </c>
      <c r="U1691" s="87" t="b">
        <f>AND(V1691:X1691)</f>
        <v>0</v>
      </c>
      <c r="V1691" s="87" t="b">
        <f>(Requirements!K1693="Normative")</f>
        <v>0</v>
      </c>
      <c r="W1691" s="87" t="b">
        <f>AND(Requirements!L1693&lt;&gt;"Non-testable",Requirements!L1693&lt;&gt;"Deleted",Requirements!L1693&lt;&gt;"")</f>
        <v>1</v>
      </c>
      <c r="X1691" s="87" t="b">
        <f>(VLOOKUP(Requirements!I1693,Scope[[Role]:[Description]],2,FALSE)="In")</f>
        <v>0</v>
      </c>
      <c r="Y1691" s="87">
        <f>IF(U1691,T1691, 0)</f>
        <v>0</v>
      </c>
    </row>
    <row r="1692" spans="1:25">
      <c r="A1692" s="156" t="str">
        <f>Requirements!A1694</f>
        <v>MS-FSA_R999</v>
      </c>
      <c r="B1692" s="87"/>
      <c r="C1692" s="87"/>
      <c r="D1692" s="87"/>
      <c r="E1692" s="87"/>
      <c r="F1692" s="87"/>
      <c r="G1692" s="87"/>
      <c r="H1692" s="87"/>
      <c r="I1692" s="87"/>
      <c r="J1692" s="87">
        <v>1</v>
      </c>
      <c r="K1692" s="87"/>
      <c r="L1692" s="87"/>
      <c r="M1692" s="87"/>
      <c r="N1692" s="87"/>
      <c r="O1692" s="87"/>
      <c r="P1692" s="87"/>
      <c r="Q1692" s="87"/>
      <c r="R1692" s="87"/>
      <c r="S1692" s="87">
        <f>SUM(B1692:R1692)</f>
        <v>1</v>
      </c>
      <c r="T1692" s="52">
        <f>IF(S1692=0,0,1)</f>
        <v>1</v>
      </c>
      <c r="U1692" s="52" t="b">
        <f>AND(V1692:X1692)</f>
        <v>1</v>
      </c>
      <c r="V1692" s="87" t="b">
        <f>(Requirements!K1694="Normative")</f>
        <v>1</v>
      </c>
      <c r="W1692" s="87" t="b">
        <f>AND(Requirements!L1694&lt;&gt;"Non-testable",Requirements!L1694&lt;&gt;"Deleted",Requirements!L1694&lt;&gt;"")</f>
        <v>1</v>
      </c>
      <c r="X1692" s="87" t="b">
        <f>(VLOOKUP(Requirements!I1694,Scope[[Role]:[Description]],2,FALSE)="In")</f>
        <v>1</v>
      </c>
      <c r="Y1692" s="87">
        <f>IF(U1692,T1692, 0)</f>
        <v>1</v>
      </c>
    </row>
    <row r="1693" spans="1:25">
      <c r="A1693" s="49" t="str">
        <f>Requirements!A1695</f>
        <v>MS-FSA_R1000</v>
      </c>
      <c r="B1693" s="87"/>
      <c r="C1693" s="87"/>
      <c r="D1693" s="87"/>
      <c r="E1693" s="87"/>
      <c r="F1693" s="87"/>
      <c r="G1693" s="87"/>
      <c r="H1693" s="87"/>
      <c r="I1693" s="87"/>
      <c r="J1693" s="87"/>
      <c r="K1693" s="87"/>
      <c r="L1693" s="87"/>
      <c r="M1693" s="87"/>
      <c r="N1693" s="87"/>
      <c r="O1693" s="87"/>
      <c r="P1693" s="87"/>
      <c r="Q1693" s="87"/>
      <c r="R1693" s="87"/>
      <c r="S1693" s="87">
        <f>SUM(B1693:R1693)</f>
        <v>0</v>
      </c>
      <c r="T1693" s="87">
        <f>IF(S1693=0,0,1)</f>
        <v>0</v>
      </c>
      <c r="U1693" s="87" t="b">
        <f>AND(V1693:X1693)</f>
        <v>0</v>
      </c>
      <c r="V1693" s="87" t="b">
        <f>(Requirements!K1695="Normative")</f>
        <v>0</v>
      </c>
      <c r="W1693" s="87" t="b">
        <f>AND(Requirements!L1695&lt;&gt;"Non-testable",Requirements!L1695&lt;&gt;"Deleted",Requirements!L1695&lt;&gt;"")</f>
        <v>1</v>
      </c>
      <c r="X1693" s="87" t="b">
        <f>(VLOOKUP(Requirements!I1695,Scope[[Role]:[Description]],2,FALSE)="In")</f>
        <v>1</v>
      </c>
      <c r="Y1693" s="87">
        <f>IF(U1693,T1693, 0)</f>
        <v>0</v>
      </c>
    </row>
    <row r="1694" spans="1:25">
      <c r="A1694" s="49" t="str">
        <f>Requirements!A1696</f>
        <v>MS-FSA_R1001</v>
      </c>
      <c r="B1694" s="87"/>
      <c r="C1694" s="87"/>
      <c r="D1694" s="87"/>
      <c r="E1694" s="87"/>
      <c r="F1694" s="87"/>
      <c r="G1694" s="87"/>
      <c r="H1694" s="87"/>
      <c r="I1694" s="87"/>
      <c r="J1694" s="87"/>
      <c r="K1694" s="87"/>
      <c r="L1694" s="87"/>
      <c r="M1694" s="87"/>
      <c r="N1694" s="87"/>
      <c r="O1694" s="87"/>
      <c r="P1694" s="87"/>
      <c r="Q1694" s="87"/>
      <c r="R1694" s="87"/>
      <c r="S1694" s="87">
        <f>SUM(B1694:R1694)</f>
        <v>0</v>
      </c>
      <c r="T1694" s="87">
        <f>IF(S1694=0,0,1)</f>
        <v>0</v>
      </c>
      <c r="U1694" s="87" t="b">
        <f>AND(V1694:X1694)</f>
        <v>0</v>
      </c>
      <c r="V1694" s="87" t="b">
        <f>(Requirements!K1696="Normative")</f>
        <v>0</v>
      </c>
      <c r="W1694" s="87" t="b">
        <f>AND(Requirements!L1696&lt;&gt;"Non-testable",Requirements!L1696&lt;&gt;"Deleted",Requirements!L1696&lt;&gt;"")</f>
        <v>1</v>
      </c>
      <c r="X1694" s="87" t="b">
        <f>(VLOOKUP(Requirements!I1696,Scope[[Role]:[Description]],2,FALSE)="In")</f>
        <v>1</v>
      </c>
      <c r="Y1694" s="87">
        <f>IF(U1694,T1694, 0)</f>
        <v>0</v>
      </c>
    </row>
    <row r="1695" spans="1:25">
      <c r="A1695" s="49" t="str">
        <f>Requirements!A1697</f>
        <v>MS-FSA_R1002</v>
      </c>
      <c r="B1695" s="87"/>
      <c r="C1695" s="87"/>
      <c r="D1695" s="87"/>
      <c r="E1695" s="87"/>
      <c r="F1695" s="87"/>
      <c r="G1695" s="87"/>
      <c r="H1695" s="87"/>
      <c r="I1695" s="87"/>
      <c r="J1695" s="87"/>
      <c r="K1695" s="87"/>
      <c r="L1695" s="87"/>
      <c r="M1695" s="87"/>
      <c r="N1695" s="87"/>
      <c r="O1695" s="87"/>
      <c r="P1695" s="87"/>
      <c r="Q1695" s="87"/>
      <c r="R1695" s="87"/>
      <c r="S1695" s="87">
        <f>SUM(B1695:R1695)</f>
        <v>0</v>
      </c>
      <c r="T1695" s="87">
        <f>IF(S1695=0,0,1)</f>
        <v>0</v>
      </c>
      <c r="U1695" s="87" t="b">
        <f>AND(V1695:X1695)</f>
        <v>0</v>
      </c>
      <c r="V1695" s="87" t="b">
        <f>(Requirements!K1697="Normative")</f>
        <v>0</v>
      </c>
      <c r="W1695" s="87" t="b">
        <f>AND(Requirements!L1697&lt;&gt;"Non-testable",Requirements!L1697&lt;&gt;"Deleted",Requirements!L1697&lt;&gt;"")</f>
        <v>1</v>
      </c>
      <c r="X1695" s="87" t="b">
        <f>(VLOOKUP(Requirements!I1697,Scope[[Role]:[Description]],2,FALSE)="In")</f>
        <v>1</v>
      </c>
      <c r="Y1695" s="87">
        <f>IF(U1695,T1695, 0)</f>
        <v>0</v>
      </c>
    </row>
    <row r="1696" spans="1:25">
      <c r="A1696" s="49" t="str">
        <f>Requirements!A1698</f>
        <v>MS-FSA_R5002</v>
      </c>
      <c r="B1696" s="87"/>
      <c r="C1696" s="87"/>
      <c r="D1696" s="87"/>
      <c r="E1696" s="87"/>
      <c r="F1696" s="87"/>
      <c r="G1696" s="87"/>
      <c r="H1696" s="87"/>
      <c r="I1696" s="87"/>
      <c r="J1696" s="87"/>
      <c r="K1696" s="87"/>
      <c r="L1696" s="87"/>
      <c r="M1696" s="87"/>
      <c r="N1696" s="87"/>
      <c r="O1696" s="87"/>
      <c r="P1696" s="87"/>
      <c r="Q1696" s="87"/>
      <c r="R1696" s="87"/>
      <c r="S1696" s="87">
        <f>SUM(B1696:R1696)</f>
        <v>0</v>
      </c>
      <c r="T1696" s="87">
        <f>IF(S1696=0,0,1)</f>
        <v>0</v>
      </c>
      <c r="U1696" s="87" t="b">
        <f>AND(V1696:X1696)</f>
        <v>0</v>
      </c>
      <c r="V1696" s="87" t="b">
        <f>(Requirements!K1698="Normative")</f>
        <v>0</v>
      </c>
      <c r="W1696" s="87" t="b">
        <f>AND(Requirements!L1698&lt;&gt;"Non-testable",Requirements!L1698&lt;&gt;"Deleted",Requirements!L1698&lt;&gt;"")</f>
        <v>1</v>
      </c>
      <c r="X1696" s="87" t="b">
        <f>(VLOOKUP(Requirements!I1698,Scope[[Role]:[Description]],2,FALSE)="In")</f>
        <v>1</v>
      </c>
      <c r="Y1696" s="87">
        <f>IF(U1696,T1696, 0)</f>
        <v>0</v>
      </c>
    </row>
    <row r="1697" spans="1:60">
      <c r="A1697" s="157" t="str">
        <f>Requirements!A1699</f>
        <v>MS-FSA_R5803</v>
      </c>
      <c r="B1697" s="87"/>
      <c r="C1697" s="87"/>
      <c r="D1697" s="87"/>
      <c r="E1697" s="87"/>
      <c r="F1697" s="87"/>
      <c r="G1697" s="87"/>
      <c r="H1697" s="87"/>
      <c r="I1697" s="87"/>
      <c r="J1697" s="87"/>
      <c r="K1697" s="87"/>
      <c r="L1697" s="87"/>
      <c r="M1697" s="87"/>
      <c r="N1697" s="87"/>
      <c r="O1697" s="87"/>
      <c r="P1697" s="87"/>
      <c r="Q1697" s="87"/>
      <c r="R1697" s="87"/>
      <c r="S1697" s="87">
        <f>SUM(B1697:R1697)</f>
        <v>0</v>
      </c>
      <c r="T1697" s="77">
        <f>IF(S1697=0,0,1)</f>
        <v>0</v>
      </c>
      <c r="U1697" s="77" t="b">
        <f>AND(V1697:X1697)</f>
        <v>1</v>
      </c>
      <c r="V1697" s="87" t="b">
        <f>(Requirements!K1699="Normative")</f>
        <v>1</v>
      </c>
      <c r="W1697" s="87" t="b">
        <f>AND(Requirements!L1699&lt;&gt;"Non-testable",Requirements!L1699&lt;&gt;"Deleted",Requirements!L1699&lt;&gt;"")</f>
        <v>1</v>
      </c>
      <c r="X1697" s="87" t="b">
        <f>(VLOOKUP(Requirements!I1699,Scope[[Role]:[Description]],2,FALSE)="In")</f>
        <v>1</v>
      </c>
      <c r="Y1697" s="87">
        <f>IF(U1697,T1697, 0)</f>
        <v>0</v>
      </c>
    </row>
    <row r="1698" spans="1:60">
      <c r="A1698" s="156" t="str">
        <f>Requirements!A1700</f>
        <v>MS-FSA_R1258</v>
      </c>
      <c r="B1698" s="87"/>
      <c r="C1698" s="87"/>
      <c r="D1698" s="87"/>
      <c r="E1698" s="87"/>
      <c r="F1698" s="87"/>
      <c r="G1698" s="87"/>
      <c r="H1698" s="87"/>
      <c r="I1698" s="87"/>
      <c r="J1698" s="87">
        <v>1</v>
      </c>
      <c r="K1698" s="87"/>
      <c r="L1698" s="87"/>
      <c r="M1698" s="87"/>
      <c r="N1698" s="87"/>
      <c r="O1698" s="87"/>
      <c r="P1698" s="87"/>
      <c r="Q1698" s="87"/>
      <c r="R1698" s="87"/>
      <c r="S1698" s="87">
        <f>SUM(B1698:R1698)</f>
        <v>1</v>
      </c>
      <c r="T1698" s="52">
        <f>IF(S1698=0,0,1)</f>
        <v>1</v>
      </c>
      <c r="U1698" s="52" t="b">
        <f>AND(V1698:X1698)</f>
        <v>1</v>
      </c>
      <c r="V1698" s="87" t="b">
        <f>(Requirements!K1700="Normative")</f>
        <v>1</v>
      </c>
      <c r="W1698" s="87" t="b">
        <f>AND(Requirements!L1700&lt;&gt;"Non-testable",Requirements!L1700&lt;&gt;"Deleted",Requirements!L1700&lt;&gt;"")</f>
        <v>1</v>
      </c>
      <c r="X1698" s="87" t="b">
        <f>(VLOOKUP(Requirements!I1700,Scope[[Role]:[Description]],2,FALSE)="In")</f>
        <v>1</v>
      </c>
      <c r="Y1698" s="87">
        <f>IF(U1698,T1698, 0)</f>
        <v>1</v>
      </c>
    </row>
    <row r="1699" spans="1:60">
      <c r="A1699" s="156" t="str">
        <f>Requirements!A1701</f>
        <v>MS-FSA_R1259</v>
      </c>
      <c r="B1699" s="87"/>
      <c r="C1699" s="87"/>
      <c r="D1699" s="87"/>
      <c r="E1699" s="87"/>
      <c r="F1699" s="87"/>
      <c r="G1699" s="87"/>
      <c r="H1699" s="87"/>
      <c r="I1699" s="87"/>
      <c r="J1699" s="87">
        <v>1</v>
      </c>
      <c r="K1699" s="87"/>
      <c r="L1699" s="87"/>
      <c r="M1699" s="87"/>
      <c r="N1699" s="87"/>
      <c r="O1699" s="87"/>
      <c r="P1699" s="87"/>
      <c r="Q1699" s="87"/>
      <c r="R1699" s="87"/>
      <c r="S1699" s="87">
        <f>SUM(B1699:R1699)</f>
        <v>1</v>
      </c>
      <c r="T1699" s="52">
        <f>IF(S1699=0,0,1)</f>
        <v>1</v>
      </c>
      <c r="U1699" s="52" t="b">
        <f>AND(V1699:X1699)</f>
        <v>1</v>
      </c>
      <c r="V1699" s="87" t="b">
        <f>(Requirements!K1701="Normative")</f>
        <v>1</v>
      </c>
      <c r="W1699" s="87" t="b">
        <f>AND(Requirements!L1701&lt;&gt;"Non-testable",Requirements!L1701&lt;&gt;"Deleted",Requirements!L1701&lt;&gt;"")</f>
        <v>1</v>
      </c>
      <c r="X1699" s="87" t="b">
        <f>(VLOOKUP(Requirements!I1701,Scope[[Role]:[Description]],2,FALSE)="In")</f>
        <v>1</v>
      </c>
      <c r="Y1699" s="87">
        <f>IF(U1699,T1699, 0)</f>
        <v>1</v>
      </c>
    </row>
    <row r="1700" spans="1:60">
      <c r="A1700" s="49" t="str">
        <f>Requirements!A1702</f>
        <v>MS-FSA_R1004</v>
      </c>
      <c r="B1700" s="87"/>
      <c r="C1700" s="87"/>
      <c r="D1700" s="87"/>
      <c r="E1700" s="87"/>
      <c r="F1700" s="87"/>
      <c r="G1700" s="87"/>
      <c r="H1700" s="87"/>
      <c r="I1700" s="87"/>
      <c r="J1700" s="87"/>
      <c r="K1700" s="87"/>
      <c r="L1700" s="87"/>
      <c r="M1700" s="87"/>
      <c r="N1700" s="87"/>
      <c r="O1700" s="87"/>
      <c r="P1700" s="87"/>
      <c r="Q1700" s="87"/>
      <c r="R1700" s="87"/>
      <c r="S1700" s="87">
        <f>SUM(B1700:R1700)</f>
        <v>0</v>
      </c>
      <c r="T1700" s="87">
        <f>IF(S1700=0,0,1)</f>
        <v>0</v>
      </c>
      <c r="U1700" s="87" t="b">
        <f>AND(V1700:X1700)</f>
        <v>0</v>
      </c>
      <c r="V1700" s="87" t="b">
        <f>(Requirements!K1702="Normative")</f>
        <v>1</v>
      </c>
      <c r="W1700" s="87" t="b">
        <f>AND(Requirements!L1702&lt;&gt;"Non-testable",Requirements!L1702&lt;&gt;"Deleted",Requirements!L1702&lt;&gt;"")</f>
        <v>0</v>
      </c>
      <c r="X1700" s="87" t="b">
        <f>(VLOOKUP(Requirements!I1702,Scope[[Role]:[Description]],2,FALSE)="In")</f>
        <v>1</v>
      </c>
      <c r="Y1700" s="87">
        <f>IF(U1700,T1700, 0)</f>
        <v>0</v>
      </c>
    </row>
    <row r="1701" spans="1:60">
      <c r="A1701" s="49" t="str">
        <f>Requirements!A1703</f>
        <v>MS-FSA_R1005</v>
      </c>
      <c r="B1701" s="87"/>
      <c r="C1701" s="87"/>
      <c r="D1701" s="87"/>
      <c r="E1701" s="87"/>
      <c r="F1701" s="87"/>
      <c r="G1701" s="87"/>
      <c r="H1701" s="87"/>
      <c r="I1701" s="87"/>
      <c r="J1701" s="87"/>
      <c r="K1701" s="87"/>
      <c r="L1701" s="87"/>
      <c r="M1701" s="87"/>
      <c r="N1701" s="87"/>
      <c r="O1701" s="87"/>
      <c r="P1701" s="87"/>
      <c r="Q1701" s="87"/>
      <c r="R1701" s="87"/>
      <c r="S1701" s="87">
        <f>SUM(B1701:R1701)</f>
        <v>0</v>
      </c>
      <c r="T1701" s="87">
        <f>IF(S1701=0,0,1)</f>
        <v>0</v>
      </c>
      <c r="U1701" s="87" t="b">
        <f>AND(V1701:X1701)</f>
        <v>0</v>
      </c>
      <c r="V1701" s="87" t="b">
        <f>(Requirements!K1703="Normative")</f>
        <v>1</v>
      </c>
      <c r="W1701" s="87" t="b">
        <f>AND(Requirements!L1703&lt;&gt;"Non-testable",Requirements!L1703&lt;&gt;"Deleted",Requirements!L1703&lt;&gt;"")</f>
        <v>0</v>
      </c>
      <c r="X1701" s="87" t="b">
        <f>(VLOOKUP(Requirements!I1703,Scope[[Role]:[Description]],2,FALSE)="In")</f>
        <v>1</v>
      </c>
      <c r="Y1701" s="87">
        <f>IF(U1701,T1701, 0)</f>
        <v>0</v>
      </c>
    </row>
    <row r="1702" spans="1:60">
      <c r="A1702" s="49" t="str">
        <f>Requirements!A1704</f>
        <v>MS-FSA_R1006</v>
      </c>
      <c r="B1702" s="87"/>
      <c r="C1702" s="87"/>
      <c r="D1702" s="87"/>
      <c r="E1702" s="87"/>
      <c r="F1702" s="87"/>
      <c r="G1702" s="87"/>
      <c r="H1702" s="87"/>
      <c r="I1702" s="87"/>
      <c r="J1702" s="87"/>
      <c r="K1702" s="87"/>
      <c r="L1702" s="87"/>
      <c r="M1702" s="87"/>
      <c r="N1702" s="87"/>
      <c r="O1702" s="87"/>
      <c r="P1702" s="87"/>
      <c r="Q1702" s="87"/>
      <c r="R1702" s="87"/>
      <c r="S1702" s="87">
        <f>SUM(B1702:R1702)</f>
        <v>0</v>
      </c>
      <c r="T1702" s="87">
        <f>IF(S1702=0,0,1)</f>
        <v>0</v>
      </c>
      <c r="U1702" s="87" t="b">
        <f>AND(V1702:X1702)</f>
        <v>0</v>
      </c>
      <c r="V1702" s="87" t="b">
        <f>(Requirements!K1704="Normative")</f>
        <v>1</v>
      </c>
      <c r="W1702" s="87" t="b">
        <f>AND(Requirements!L1704&lt;&gt;"Non-testable",Requirements!L1704&lt;&gt;"Deleted",Requirements!L1704&lt;&gt;"")</f>
        <v>0</v>
      </c>
      <c r="X1702" s="87" t="b">
        <f>(VLOOKUP(Requirements!I1704,Scope[[Role]:[Description]],2,FALSE)="In")</f>
        <v>1</v>
      </c>
      <c r="Y1702" s="87">
        <f>IF(U1702,T1702, 0)</f>
        <v>0</v>
      </c>
    </row>
    <row r="1703" spans="1:60">
      <c r="A1703" s="156" t="str">
        <f>Requirements!A1705</f>
        <v>MS-FSA_R1008</v>
      </c>
      <c r="B1703" s="87"/>
      <c r="C1703" s="87"/>
      <c r="D1703" s="87"/>
      <c r="E1703" s="87"/>
      <c r="F1703" s="87"/>
      <c r="G1703" s="87"/>
      <c r="H1703" s="87"/>
      <c r="I1703" s="87"/>
      <c r="J1703" s="87">
        <v>1</v>
      </c>
      <c r="K1703" s="87"/>
      <c r="L1703" s="87"/>
      <c r="M1703" s="87"/>
      <c r="N1703" s="87"/>
      <c r="O1703" s="87"/>
      <c r="P1703" s="87"/>
      <c r="Q1703" s="87"/>
      <c r="R1703" s="87"/>
      <c r="S1703" s="87">
        <f>SUM(B1703:R1703)</f>
        <v>1</v>
      </c>
      <c r="T1703" s="52">
        <f>IF(S1703=0,0,1)</f>
        <v>1</v>
      </c>
      <c r="U1703" s="52" t="b">
        <f>AND(V1703:X1703)</f>
        <v>1</v>
      </c>
      <c r="V1703" s="87" t="b">
        <f>(Requirements!K1705="Normative")</f>
        <v>1</v>
      </c>
      <c r="W1703" s="87" t="b">
        <f>AND(Requirements!L1705&lt;&gt;"Non-testable",Requirements!L1705&lt;&gt;"Deleted",Requirements!L1705&lt;&gt;"")</f>
        <v>1</v>
      </c>
      <c r="X1703" s="87" t="b">
        <f>(VLOOKUP(Requirements!I1705,Scope[[Role]:[Description]],2,FALSE)="In")</f>
        <v>1</v>
      </c>
      <c r="Y1703" s="87">
        <f>IF(U1703,T1703, 0)</f>
        <v>1</v>
      </c>
    </row>
    <row r="1704" spans="1:60">
      <c r="A1704" s="156" t="str">
        <f>Requirements!A1706</f>
        <v>MS-FSA_R1009</v>
      </c>
      <c r="B1704" s="87"/>
      <c r="C1704" s="87"/>
      <c r="D1704" s="87"/>
      <c r="E1704" s="87"/>
      <c r="F1704" s="87"/>
      <c r="G1704" s="87"/>
      <c r="H1704" s="87"/>
      <c r="I1704" s="87"/>
      <c r="J1704" s="87">
        <v>1</v>
      </c>
      <c r="K1704" s="87"/>
      <c r="L1704" s="87"/>
      <c r="M1704" s="87"/>
      <c r="N1704" s="87"/>
      <c r="O1704" s="87"/>
      <c r="P1704" s="87"/>
      <c r="Q1704" s="87"/>
      <c r="R1704" s="87"/>
      <c r="S1704" s="87">
        <f>SUM(B1704:R1704)</f>
        <v>1</v>
      </c>
      <c r="T1704" s="52">
        <f>IF(S1704=0,0,1)</f>
        <v>1</v>
      </c>
      <c r="U1704" s="52" t="b">
        <f>AND(V1704:X1704)</f>
        <v>1</v>
      </c>
      <c r="V1704" s="87" t="b">
        <f>(Requirements!K1706="Normative")</f>
        <v>1</v>
      </c>
      <c r="W1704" s="87" t="b">
        <f>AND(Requirements!L1706&lt;&gt;"Non-testable",Requirements!L1706&lt;&gt;"Deleted",Requirements!L1706&lt;&gt;"")</f>
        <v>1</v>
      </c>
      <c r="X1704" s="87" t="b">
        <f>(VLOOKUP(Requirements!I1706,Scope[[Role]:[Description]],2,FALSE)="In")</f>
        <v>1</v>
      </c>
      <c r="Y1704" s="87">
        <f>IF(U1704,T1704, 0)</f>
        <v>1</v>
      </c>
    </row>
    <row r="1705" spans="1:60">
      <c r="A1705" s="156" t="str">
        <f>Requirements!A1707</f>
        <v>MS-FSA_R4038</v>
      </c>
      <c r="B1705" s="87"/>
      <c r="C1705" s="87"/>
      <c r="D1705" s="87"/>
      <c r="E1705" s="87"/>
      <c r="F1705" s="87"/>
      <c r="G1705" s="87"/>
      <c r="H1705" s="87"/>
      <c r="I1705" s="87"/>
      <c r="J1705" s="87">
        <v>1</v>
      </c>
      <c r="K1705" s="87"/>
      <c r="L1705" s="87"/>
      <c r="M1705" s="87"/>
      <c r="N1705" s="87"/>
      <c r="O1705" s="87"/>
      <c r="P1705" s="87"/>
      <c r="Q1705" s="87"/>
      <c r="R1705" s="87"/>
      <c r="S1705" s="87">
        <f>SUM(B1705:R1705)</f>
        <v>1</v>
      </c>
      <c r="T1705" s="52">
        <f>IF(S1705=0,0,1)</f>
        <v>1</v>
      </c>
      <c r="U1705" s="52" t="b">
        <f>AND(V1705:X1705)</f>
        <v>1</v>
      </c>
      <c r="V1705" s="87" t="b">
        <f>(Requirements!K1707="Normative")</f>
        <v>1</v>
      </c>
      <c r="W1705" s="87" t="b">
        <f>AND(Requirements!L1707&lt;&gt;"Non-testable",Requirements!L1707&lt;&gt;"Deleted",Requirements!L1707&lt;&gt;"")</f>
        <v>1</v>
      </c>
      <c r="X1705" s="87" t="b">
        <f>(VLOOKUP(Requirements!I1707,Scope[[Role]:[Description]],2,FALSE)="In")</f>
        <v>1</v>
      </c>
      <c r="Y1705" s="87">
        <f>IF(U1705,T1705, 0)</f>
        <v>1</v>
      </c>
    </row>
    <row r="1706" spans="1:60">
      <c r="A1706" s="49" t="str">
        <f>Requirements!A1708</f>
        <v>MS-FSA_R1010</v>
      </c>
      <c r="B1706" s="87"/>
      <c r="C1706" s="87"/>
      <c r="D1706" s="87"/>
      <c r="E1706" s="87"/>
      <c r="F1706" s="87"/>
      <c r="G1706" s="87"/>
      <c r="H1706" s="87"/>
      <c r="I1706" s="87"/>
      <c r="J1706" s="87"/>
      <c r="K1706" s="87"/>
      <c r="L1706" s="87"/>
      <c r="M1706" s="87"/>
      <c r="N1706" s="87"/>
      <c r="O1706" s="87"/>
      <c r="P1706" s="87"/>
      <c r="Q1706" s="87"/>
      <c r="R1706" s="87"/>
      <c r="S1706" s="87">
        <f>SUM(B1706:R1706)</f>
        <v>0</v>
      </c>
      <c r="T1706" s="87">
        <f>IF(S1706=0,0,1)</f>
        <v>0</v>
      </c>
      <c r="U1706" s="87" t="b">
        <f>AND(V1706:X1706)</f>
        <v>0</v>
      </c>
      <c r="V1706" s="87" t="b">
        <f>(Requirements!K1708="Normative")</f>
        <v>1</v>
      </c>
      <c r="W1706" s="87" t="b">
        <f>AND(Requirements!L1708&lt;&gt;"Non-testable",Requirements!L1708&lt;&gt;"Deleted",Requirements!L1708&lt;&gt;"")</f>
        <v>1</v>
      </c>
      <c r="X1706" s="87" t="b">
        <f>(VLOOKUP(Requirements!I1708,Scope[[Role]:[Description]],2,FALSE)="In")</f>
        <v>0</v>
      </c>
      <c r="Y1706" s="87">
        <f>IF(U1706,T1706, 0)</f>
        <v>0</v>
      </c>
    </row>
    <row r="1707" spans="1:60">
      <c r="A1707" s="49" t="str">
        <f>Requirements!A1709</f>
        <v>MS-FSA_R1011</v>
      </c>
      <c r="B1707" s="87"/>
      <c r="C1707" s="87"/>
      <c r="D1707" s="87"/>
      <c r="E1707" s="87"/>
      <c r="F1707" s="87"/>
      <c r="G1707" s="87"/>
      <c r="H1707" s="87"/>
      <c r="I1707" s="87"/>
      <c r="J1707" s="87"/>
      <c r="K1707" s="87"/>
      <c r="L1707" s="87"/>
      <c r="M1707" s="87"/>
      <c r="N1707" s="87"/>
      <c r="O1707" s="87"/>
      <c r="P1707" s="87"/>
      <c r="Q1707" s="87"/>
      <c r="R1707" s="87"/>
      <c r="S1707" s="87">
        <f>SUM(B1707:R1707)</f>
        <v>0</v>
      </c>
      <c r="T1707" s="87">
        <f>IF(S1707=0,0,1)</f>
        <v>0</v>
      </c>
      <c r="U1707" s="87" t="b">
        <f>AND(V1707:X1707)</f>
        <v>0</v>
      </c>
      <c r="V1707" s="87" t="b">
        <f>(Requirements!K1709="Normative")</f>
        <v>0</v>
      </c>
      <c r="W1707" s="87" t="b">
        <f>AND(Requirements!L1709&lt;&gt;"Non-testable",Requirements!L1709&lt;&gt;"Deleted",Requirements!L1709&lt;&gt;"")</f>
        <v>1</v>
      </c>
      <c r="X1707" s="87" t="b">
        <f>(VLOOKUP(Requirements!I1709,Scope[[Role]:[Description]],2,FALSE)="In")</f>
        <v>0</v>
      </c>
      <c r="Y1707" s="87">
        <f>IF(U1707,T1707, 0)</f>
        <v>0</v>
      </c>
    </row>
    <row r="1708" spans="1:60">
      <c r="A1708" s="49" t="str">
        <f>Requirements!A1710</f>
        <v>MS-FSA_R1012</v>
      </c>
      <c r="B1708" s="87"/>
      <c r="C1708" s="87"/>
      <c r="D1708" s="87"/>
      <c r="E1708" s="87"/>
      <c r="F1708" s="87"/>
      <c r="G1708" s="87"/>
      <c r="H1708" s="87"/>
      <c r="I1708" s="87"/>
      <c r="J1708" s="87"/>
      <c r="K1708" s="87"/>
      <c r="L1708" s="87"/>
      <c r="M1708" s="87"/>
      <c r="N1708" s="87"/>
      <c r="O1708" s="87"/>
      <c r="P1708" s="87"/>
      <c r="Q1708" s="87"/>
      <c r="R1708" s="87"/>
      <c r="S1708" s="87">
        <f>SUM(B1708:R1708)</f>
        <v>0</v>
      </c>
      <c r="T1708" s="87">
        <f>IF(S1708=0,0,1)</f>
        <v>0</v>
      </c>
      <c r="U1708" s="87" t="b">
        <f>AND(V1708:X1708)</f>
        <v>0</v>
      </c>
      <c r="V1708" s="87" t="b">
        <f>(Requirements!K1710="Normative")</f>
        <v>0</v>
      </c>
      <c r="W1708" s="87" t="b">
        <f>AND(Requirements!L1710&lt;&gt;"Non-testable",Requirements!L1710&lt;&gt;"Deleted",Requirements!L1710&lt;&gt;"")</f>
        <v>1</v>
      </c>
      <c r="X1708" s="87" t="b">
        <f>(VLOOKUP(Requirements!I1710,Scope[[Role]:[Description]],2,FALSE)="In")</f>
        <v>0</v>
      </c>
      <c r="Y1708" s="87">
        <f>IF(U1708,T1708, 0)</f>
        <v>0</v>
      </c>
    </row>
    <row r="1709" spans="1:60">
      <c r="A1709" s="49" t="str">
        <f>Requirements!A1711</f>
        <v>MS-FSA_R1013</v>
      </c>
      <c r="B1709" s="87"/>
      <c r="C1709" s="87"/>
      <c r="D1709" s="87"/>
      <c r="E1709" s="87"/>
      <c r="F1709" s="87"/>
      <c r="G1709" s="87"/>
      <c r="H1709" s="87"/>
      <c r="I1709" s="87"/>
      <c r="J1709" s="87"/>
      <c r="K1709" s="87"/>
      <c r="L1709" s="87"/>
      <c r="M1709" s="87"/>
      <c r="N1709" s="87"/>
      <c r="O1709" s="87"/>
      <c r="P1709" s="87"/>
      <c r="Q1709" s="87"/>
      <c r="R1709" s="87"/>
      <c r="S1709" s="87">
        <f>SUM(B1709:R1709)</f>
        <v>0</v>
      </c>
      <c r="T1709" s="87">
        <f>IF(S1709=0,0,1)</f>
        <v>0</v>
      </c>
      <c r="U1709" s="87" t="b">
        <f>AND(V1709:X1709)</f>
        <v>0</v>
      </c>
      <c r="V1709" s="87" t="b">
        <f>(Requirements!K1711="Normative")</f>
        <v>0</v>
      </c>
      <c r="W1709" s="87" t="b">
        <f>AND(Requirements!L1711&lt;&gt;"Non-testable",Requirements!L1711&lt;&gt;"Deleted",Requirements!L1711&lt;&gt;"")</f>
        <v>1</v>
      </c>
      <c r="X1709" s="87" t="b">
        <f>(VLOOKUP(Requirements!I1711,Scope[[Role]:[Description]],2,FALSE)="In")</f>
        <v>0</v>
      </c>
      <c r="Y1709" s="87">
        <f>IF(U1709,T1709, 0)</f>
        <v>0</v>
      </c>
    </row>
    <row r="1710" spans="1:60">
      <c r="A1710" s="156" t="str">
        <f>Requirements!A1712</f>
        <v>MS-FSA_R1014</v>
      </c>
      <c r="B1710" s="87"/>
      <c r="C1710" s="87"/>
      <c r="D1710" s="87"/>
      <c r="E1710" s="87"/>
      <c r="F1710" s="87"/>
      <c r="G1710" s="87"/>
      <c r="H1710" s="87"/>
      <c r="I1710" s="87"/>
      <c r="J1710" s="87">
        <v>1</v>
      </c>
      <c r="K1710" s="87"/>
      <c r="L1710" s="87"/>
      <c r="M1710" s="87"/>
      <c r="N1710" s="87"/>
      <c r="O1710" s="87"/>
      <c r="P1710" s="87"/>
      <c r="Q1710" s="87"/>
      <c r="R1710" s="87"/>
      <c r="S1710" s="87">
        <f>SUM(B1710:R1710)</f>
        <v>1</v>
      </c>
      <c r="T1710" s="52">
        <f>IF(S1710=0,0,1)</f>
        <v>1</v>
      </c>
      <c r="U1710" s="52" t="b">
        <f>AND(V1710:X1710)</f>
        <v>1</v>
      </c>
      <c r="V1710" s="87" t="b">
        <f>(Requirements!K1712="Normative")</f>
        <v>1</v>
      </c>
      <c r="W1710" s="87" t="b">
        <f>AND(Requirements!L1712&lt;&gt;"Non-testable",Requirements!L1712&lt;&gt;"Deleted",Requirements!L1712&lt;&gt;"")</f>
        <v>1</v>
      </c>
      <c r="X1710" s="87" t="b">
        <f>(VLOOKUP(Requirements!I1712,Scope[[Role]:[Description]],2,FALSE)="In")</f>
        <v>1</v>
      </c>
      <c r="Y1710" s="87">
        <f>IF(U1710,T1710, 0)</f>
        <v>1</v>
      </c>
    </row>
    <row r="1711" spans="1:60">
      <c r="A1711" s="155" t="str">
        <f>Requirements!A1713</f>
        <v>MS-FSA_R2710</v>
      </c>
      <c r="B1711" s="51"/>
      <c r="C1711" s="51"/>
      <c r="D1711" s="51"/>
      <c r="E1711" s="51"/>
      <c r="F1711" s="51"/>
      <c r="G1711" s="51"/>
      <c r="H1711" s="51"/>
      <c r="I1711" s="51"/>
      <c r="J1711" s="51"/>
      <c r="K1711" s="51"/>
      <c r="L1711" s="51"/>
      <c r="M1711" s="51"/>
      <c r="N1711" s="51"/>
      <c r="O1711" s="51"/>
      <c r="P1711" s="51"/>
      <c r="Q1711" s="51"/>
      <c r="R1711" s="51"/>
      <c r="S1711" s="51">
        <f>SUM(B1711:R1711)</f>
        <v>0</v>
      </c>
      <c r="T1711" s="51">
        <f>IF(S1711=0,0,1)</f>
        <v>0</v>
      </c>
      <c r="U1711" s="51" t="b">
        <f>AND(V1711:X1711)</f>
        <v>0</v>
      </c>
      <c r="V1711" s="51" t="b">
        <f>(Requirements!K1713="Normative")</f>
        <v>0</v>
      </c>
      <c r="W1711" s="51" t="b">
        <f>AND(Requirements!L1713&lt;&gt;"Non-testable",Requirements!L1713&lt;&gt;"Deleted",Requirements!L1713&lt;&gt;"")</f>
        <v>0</v>
      </c>
      <c r="X1711" s="51" t="b">
        <f>(VLOOKUP(Requirements!I1713,Scope[[Role]:[Description]],2,FALSE)="In")</f>
        <v>1</v>
      </c>
      <c r="Y1711" s="51">
        <f>IF(U1711,T1711, 0)</f>
        <v>0</v>
      </c>
      <c r="Z1711" s="50"/>
      <c r="AA1711" s="50"/>
      <c r="AB1711" s="50"/>
      <c r="AC1711" s="50"/>
      <c r="AD1711" s="50"/>
      <c r="AE1711" s="50"/>
      <c r="AF1711" s="50"/>
      <c r="AG1711" s="50"/>
      <c r="AH1711" s="50"/>
      <c r="AI1711" s="50"/>
      <c r="AJ1711" s="50"/>
      <c r="AK1711" s="50"/>
      <c r="AL1711" s="50"/>
      <c r="AM1711" s="50"/>
      <c r="AN1711" s="50"/>
      <c r="AO1711" s="50"/>
      <c r="AP1711" s="50"/>
      <c r="AQ1711" s="50"/>
      <c r="AR1711" s="50"/>
      <c r="AS1711" s="50"/>
      <c r="AT1711" s="50"/>
      <c r="AU1711" s="50"/>
      <c r="AV1711" s="50"/>
      <c r="AW1711" s="50"/>
      <c r="AX1711" s="50"/>
      <c r="AY1711" s="50"/>
      <c r="AZ1711" s="50"/>
      <c r="BA1711" s="50"/>
      <c r="BB1711" s="50"/>
      <c r="BC1711" s="50"/>
      <c r="BD1711" s="50"/>
      <c r="BE1711" s="50"/>
      <c r="BF1711" s="50"/>
      <c r="BG1711" s="50"/>
      <c r="BH1711" s="50"/>
    </row>
    <row r="1712" spans="1:60">
      <c r="A1712" s="49" t="str">
        <f>Requirements!A1714</f>
        <v>MS-FSA_R1015</v>
      </c>
      <c r="B1712" s="87"/>
      <c r="C1712" s="87"/>
      <c r="D1712" s="87"/>
      <c r="E1712" s="87"/>
      <c r="F1712" s="87"/>
      <c r="G1712" s="87"/>
      <c r="H1712" s="87"/>
      <c r="I1712" s="87"/>
      <c r="J1712" s="87"/>
      <c r="K1712" s="87"/>
      <c r="L1712" s="87"/>
      <c r="M1712" s="87"/>
      <c r="N1712" s="87"/>
      <c r="O1712" s="87"/>
      <c r="P1712" s="87"/>
      <c r="Q1712" s="87"/>
      <c r="R1712" s="87"/>
      <c r="S1712" s="87">
        <f>SUM(B1712:R1712)</f>
        <v>0</v>
      </c>
      <c r="T1712" s="87">
        <f>IF(S1712=0,0,1)</f>
        <v>0</v>
      </c>
      <c r="U1712" s="87" t="b">
        <f>AND(V1712:X1712)</f>
        <v>0</v>
      </c>
      <c r="V1712" s="87" t="b">
        <f>(Requirements!K1714="Normative")</f>
        <v>0</v>
      </c>
      <c r="W1712" s="87" t="b">
        <f>AND(Requirements!L1714&lt;&gt;"Non-testable",Requirements!L1714&lt;&gt;"Deleted",Requirements!L1714&lt;&gt;"")</f>
        <v>1</v>
      </c>
      <c r="X1712" s="87" t="b">
        <f>(VLOOKUP(Requirements!I1714,Scope[[Role]:[Description]],2,FALSE)="In")</f>
        <v>1</v>
      </c>
      <c r="Y1712" s="87">
        <f>IF(U1712,T1712, 0)</f>
        <v>0</v>
      </c>
    </row>
    <row r="1713" spans="1:60">
      <c r="A1713" s="155" t="str">
        <f>Requirements!A1715</f>
        <v>MS-FSA_R2711</v>
      </c>
      <c r="B1713" s="51"/>
      <c r="C1713" s="51"/>
      <c r="D1713" s="51"/>
      <c r="E1713" s="51"/>
      <c r="F1713" s="51"/>
      <c r="G1713" s="51"/>
      <c r="H1713" s="51"/>
      <c r="I1713" s="51"/>
      <c r="J1713" s="51"/>
      <c r="K1713" s="51"/>
      <c r="L1713" s="51"/>
      <c r="M1713" s="51"/>
      <c r="N1713" s="51"/>
      <c r="O1713" s="51"/>
      <c r="P1713" s="51"/>
      <c r="Q1713" s="51"/>
      <c r="R1713" s="51"/>
      <c r="S1713" s="51">
        <f>SUM(B1713:R1713)</f>
        <v>0</v>
      </c>
      <c r="T1713" s="51">
        <f>IF(S1713=0,0,1)</f>
        <v>0</v>
      </c>
      <c r="U1713" s="51" t="b">
        <f>AND(V1713:X1713)</f>
        <v>0</v>
      </c>
      <c r="V1713" s="51" t="b">
        <f>(Requirements!K1715="Normative")</f>
        <v>0</v>
      </c>
      <c r="W1713" s="51" t="b">
        <f>AND(Requirements!L1715&lt;&gt;"Non-testable",Requirements!L1715&lt;&gt;"Deleted",Requirements!L1715&lt;&gt;"")</f>
        <v>0</v>
      </c>
      <c r="X1713" s="51" t="b">
        <f>(VLOOKUP(Requirements!I1715,Scope[[Role]:[Description]],2,FALSE)="In")</f>
        <v>1</v>
      </c>
      <c r="Y1713" s="51">
        <f>IF(U1713,T1713, 0)</f>
        <v>0</v>
      </c>
      <c r="Z1713" s="50"/>
      <c r="AA1713" s="50"/>
      <c r="AB1713" s="50"/>
      <c r="AC1713" s="50"/>
      <c r="AD1713" s="50"/>
      <c r="AE1713" s="50"/>
      <c r="AF1713" s="50"/>
      <c r="AG1713" s="50"/>
      <c r="AH1713" s="50"/>
      <c r="AI1713" s="50"/>
      <c r="AJ1713" s="50"/>
      <c r="AK1713" s="50"/>
      <c r="AL1713" s="50"/>
      <c r="AM1713" s="50"/>
      <c r="AN1713" s="50"/>
      <c r="AO1713" s="50"/>
      <c r="AP1713" s="50"/>
      <c r="AQ1713" s="50"/>
      <c r="AR1713" s="50"/>
      <c r="AS1713" s="50"/>
      <c r="AT1713" s="50"/>
      <c r="AU1713" s="50"/>
      <c r="AV1713" s="50"/>
      <c r="AW1713" s="50"/>
      <c r="AX1713" s="50"/>
      <c r="AY1713" s="50"/>
      <c r="AZ1713" s="50"/>
      <c r="BA1713" s="50"/>
      <c r="BB1713" s="50"/>
      <c r="BC1713" s="50"/>
      <c r="BD1713" s="50"/>
      <c r="BE1713" s="50"/>
      <c r="BF1713" s="50"/>
      <c r="BG1713" s="50"/>
      <c r="BH1713" s="50"/>
    </row>
    <row r="1714" spans="1:60">
      <c r="A1714" s="49" t="str">
        <f>Requirements!A1716</f>
        <v>MS-FSA_R1016</v>
      </c>
      <c r="B1714" s="87"/>
      <c r="C1714" s="87"/>
      <c r="D1714" s="87"/>
      <c r="E1714" s="87"/>
      <c r="F1714" s="87"/>
      <c r="G1714" s="87"/>
      <c r="H1714" s="87"/>
      <c r="I1714" s="87"/>
      <c r="J1714" s="87"/>
      <c r="K1714" s="87"/>
      <c r="L1714" s="87"/>
      <c r="M1714" s="87"/>
      <c r="N1714" s="87"/>
      <c r="O1714" s="87"/>
      <c r="P1714" s="87"/>
      <c r="Q1714" s="87"/>
      <c r="R1714" s="87"/>
      <c r="S1714" s="87">
        <f>SUM(B1714:R1714)</f>
        <v>0</v>
      </c>
      <c r="T1714" s="87">
        <f>IF(S1714=0,0,1)</f>
        <v>0</v>
      </c>
      <c r="U1714" s="87" t="b">
        <f>AND(V1714:X1714)</f>
        <v>0</v>
      </c>
      <c r="V1714" s="87" t="b">
        <f>(Requirements!K1716="Normative")</f>
        <v>0</v>
      </c>
      <c r="W1714" s="87" t="b">
        <f>AND(Requirements!L1716&lt;&gt;"Non-testable",Requirements!L1716&lt;&gt;"Deleted",Requirements!L1716&lt;&gt;"")</f>
        <v>1</v>
      </c>
      <c r="X1714" s="87" t="b">
        <f>(VLOOKUP(Requirements!I1716,Scope[[Role]:[Description]],2,FALSE)="In")</f>
        <v>1</v>
      </c>
      <c r="Y1714" s="87">
        <f>IF(U1714,T1714, 0)</f>
        <v>0</v>
      </c>
    </row>
    <row r="1715" spans="1:60">
      <c r="A1715" s="155" t="str">
        <f>Requirements!A1717</f>
        <v>MS-FSA_R2712</v>
      </c>
      <c r="B1715" s="51"/>
      <c r="C1715" s="51"/>
      <c r="D1715" s="51"/>
      <c r="E1715" s="51"/>
      <c r="F1715" s="51"/>
      <c r="G1715" s="51"/>
      <c r="H1715" s="51"/>
      <c r="I1715" s="51"/>
      <c r="J1715" s="51"/>
      <c r="K1715" s="51"/>
      <c r="L1715" s="51"/>
      <c r="M1715" s="51"/>
      <c r="N1715" s="51"/>
      <c r="O1715" s="51"/>
      <c r="P1715" s="51"/>
      <c r="Q1715" s="51"/>
      <c r="R1715" s="51"/>
      <c r="S1715" s="51">
        <f>SUM(B1715:R1715)</f>
        <v>0</v>
      </c>
      <c r="T1715" s="51">
        <f>IF(S1715=0,0,1)</f>
        <v>0</v>
      </c>
      <c r="U1715" s="51" t="b">
        <f>AND(V1715:X1715)</f>
        <v>0</v>
      </c>
      <c r="V1715" s="51" t="b">
        <f>(Requirements!K1717="Normative")</f>
        <v>0</v>
      </c>
      <c r="W1715" s="51" t="b">
        <f>AND(Requirements!L1717&lt;&gt;"Non-testable",Requirements!L1717&lt;&gt;"Deleted",Requirements!L1717&lt;&gt;"")</f>
        <v>0</v>
      </c>
      <c r="X1715" s="51" t="b">
        <f>(VLOOKUP(Requirements!I1717,Scope[[Role]:[Description]],2,FALSE)="In")</f>
        <v>1</v>
      </c>
      <c r="Y1715" s="51">
        <f>IF(U1715,T1715, 0)</f>
        <v>0</v>
      </c>
      <c r="Z1715" s="50"/>
      <c r="AA1715" s="50"/>
      <c r="AB1715" s="50"/>
      <c r="AC1715" s="50"/>
      <c r="AD1715" s="50"/>
      <c r="AE1715" s="50"/>
      <c r="AF1715" s="50"/>
      <c r="AG1715" s="50"/>
      <c r="AH1715" s="50"/>
      <c r="AI1715" s="50"/>
      <c r="AJ1715" s="50"/>
      <c r="AK1715" s="50"/>
      <c r="AL1715" s="50"/>
      <c r="AM1715" s="50"/>
      <c r="AN1715" s="50"/>
      <c r="AO1715" s="50"/>
      <c r="AP1715" s="50"/>
      <c r="AQ1715" s="50"/>
      <c r="AR1715" s="50"/>
      <c r="AS1715" s="50"/>
      <c r="AT1715" s="50"/>
      <c r="AU1715" s="50"/>
      <c r="AV1715" s="50"/>
      <c r="AW1715" s="50"/>
      <c r="AX1715" s="50"/>
      <c r="AY1715" s="50"/>
      <c r="AZ1715" s="50"/>
      <c r="BA1715" s="50"/>
      <c r="BB1715" s="50"/>
      <c r="BC1715" s="50"/>
      <c r="BD1715" s="50"/>
      <c r="BE1715" s="50"/>
      <c r="BF1715" s="50"/>
      <c r="BG1715" s="50"/>
      <c r="BH1715" s="50"/>
    </row>
    <row r="1716" spans="1:60">
      <c r="A1716" s="155" t="str">
        <f>Requirements!A1718</f>
        <v>MS-FSA_R2713</v>
      </c>
      <c r="B1716" s="51"/>
      <c r="C1716" s="51"/>
      <c r="D1716" s="51"/>
      <c r="E1716" s="51"/>
      <c r="F1716" s="51"/>
      <c r="G1716" s="51"/>
      <c r="H1716" s="51"/>
      <c r="I1716" s="51"/>
      <c r="J1716" s="51"/>
      <c r="K1716" s="51"/>
      <c r="L1716" s="51"/>
      <c r="M1716" s="51"/>
      <c r="N1716" s="51"/>
      <c r="O1716" s="51"/>
      <c r="P1716" s="51"/>
      <c r="Q1716" s="51"/>
      <c r="R1716" s="51"/>
      <c r="S1716" s="51">
        <f>SUM(B1716:R1716)</f>
        <v>0</v>
      </c>
      <c r="T1716" s="51">
        <f>IF(S1716=0,0,1)</f>
        <v>0</v>
      </c>
      <c r="U1716" s="51" t="b">
        <f>AND(V1716:X1716)</f>
        <v>0</v>
      </c>
      <c r="V1716" s="51" t="b">
        <f>(Requirements!K1718="Normative")</f>
        <v>0</v>
      </c>
      <c r="W1716" s="51" t="b">
        <f>AND(Requirements!L1718&lt;&gt;"Non-testable",Requirements!L1718&lt;&gt;"Deleted",Requirements!L1718&lt;&gt;"")</f>
        <v>0</v>
      </c>
      <c r="X1716" s="51" t="b">
        <f>(VLOOKUP(Requirements!I1718,Scope[[Role]:[Description]],2,FALSE)="In")</f>
        <v>1</v>
      </c>
      <c r="Y1716" s="51">
        <f>IF(U1716,T1716, 0)</f>
        <v>0</v>
      </c>
      <c r="Z1716" s="50"/>
      <c r="AA1716" s="50"/>
      <c r="AB1716" s="50"/>
      <c r="AC1716" s="50"/>
      <c r="AD1716" s="50"/>
      <c r="AE1716" s="50"/>
      <c r="AF1716" s="50"/>
      <c r="AG1716" s="50"/>
      <c r="AH1716" s="50"/>
      <c r="AI1716" s="50"/>
      <c r="AJ1716" s="50"/>
      <c r="AK1716" s="50"/>
      <c r="AL1716" s="50"/>
      <c r="AM1716" s="50"/>
      <c r="AN1716" s="50"/>
      <c r="AO1716" s="50"/>
      <c r="AP1716" s="50"/>
      <c r="AQ1716" s="50"/>
      <c r="AR1716" s="50"/>
      <c r="AS1716" s="50"/>
      <c r="AT1716" s="50"/>
      <c r="AU1716" s="50"/>
      <c r="AV1716" s="50"/>
      <c r="AW1716" s="50"/>
      <c r="AX1716" s="50"/>
      <c r="AY1716" s="50"/>
      <c r="AZ1716" s="50"/>
      <c r="BA1716" s="50"/>
      <c r="BB1716" s="50"/>
      <c r="BC1716" s="50"/>
      <c r="BD1716" s="50"/>
      <c r="BE1716" s="50"/>
      <c r="BF1716" s="50"/>
      <c r="BG1716" s="50"/>
      <c r="BH1716" s="50"/>
    </row>
    <row r="1717" spans="1:60">
      <c r="A1717" s="49" t="str">
        <f>Requirements!A1719</f>
        <v>MS-FSA_R1018</v>
      </c>
      <c r="B1717" s="87"/>
      <c r="C1717" s="87"/>
      <c r="D1717" s="87"/>
      <c r="E1717" s="87"/>
      <c r="F1717" s="87"/>
      <c r="G1717" s="87"/>
      <c r="H1717" s="87"/>
      <c r="I1717" s="87"/>
      <c r="J1717" s="87"/>
      <c r="K1717" s="87"/>
      <c r="L1717" s="87"/>
      <c r="M1717" s="87"/>
      <c r="N1717" s="87"/>
      <c r="O1717" s="87"/>
      <c r="P1717" s="87"/>
      <c r="Q1717" s="87"/>
      <c r="R1717" s="87"/>
      <c r="S1717" s="87">
        <f>SUM(B1717:R1717)</f>
        <v>0</v>
      </c>
      <c r="T1717" s="87">
        <f>IF(S1717=0,0,1)</f>
        <v>0</v>
      </c>
      <c r="U1717" s="87" t="b">
        <f>AND(V1717:X1717)</f>
        <v>0</v>
      </c>
      <c r="V1717" s="87" t="b">
        <f>(Requirements!K1719="Normative")</f>
        <v>0</v>
      </c>
      <c r="W1717" s="87" t="b">
        <f>AND(Requirements!L1719&lt;&gt;"Non-testable",Requirements!L1719&lt;&gt;"Deleted",Requirements!L1719&lt;&gt;"")</f>
        <v>1</v>
      </c>
      <c r="X1717" s="87" t="b">
        <f>(VLOOKUP(Requirements!I1719,Scope[[Role]:[Description]],2,FALSE)="In")</f>
        <v>1</v>
      </c>
      <c r="Y1717" s="87">
        <f>IF(U1717,T1717, 0)</f>
        <v>0</v>
      </c>
    </row>
    <row r="1718" spans="1:60">
      <c r="A1718" s="155" t="str">
        <f>Requirements!A1720</f>
        <v>MS-FSA_R2714</v>
      </c>
      <c r="B1718" s="51"/>
      <c r="C1718" s="51"/>
      <c r="D1718" s="51"/>
      <c r="E1718" s="51"/>
      <c r="F1718" s="51"/>
      <c r="G1718" s="51"/>
      <c r="H1718" s="51"/>
      <c r="I1718" s="51"/>
      <c r="J1718" s="51"/>
      <c r="K1718" s="51"/>
      <c r="L1718" s="51"/>
      <c r="M1718" s="51"/>
      <c r="N1718" s="51"/>
      <c r="O1718" s="51"/>
      <c r="P1718" s="51"/>
      <c r="Q1718" s="51"/>
      <c r="R1718" s="51"/>
      <c r="S1718" s="51">
        <f>SUM(B1718:R1718)</f>
        <v>0</v>
      </c>
      <c r="T1718" s="51">
        <f>IF(S1718=0,0,1)</f>
        <v>0</v>
      </c>
      <c r="U1718" s="51" t="b">
        <f>AND(V1718:X1718)</f>
        <v>0</v>
      </c>
      <c r="V1718" s="51" t="b">
        <f>(Requirements!K1720="Normative")</f>
        <v>0</v>
      </c>
      <c r="W1718" s="51" t="b">
        <f>AND(Requirements!L1720&lt;&gt;"Non-testable",Requirements!L1720&lt;&gt;"Deleted",Requirements!L1720&lt;&gt;"")</f>
        <v>0</v>
      </c>
      <c r="X1718" s="51" t="b">
        <f>(VLOOKUP(Requirements!I1720,Scope[[Role]:[Description]],2,FALSE)="In")</f>
        <v>1</v>
      </c>
      <c r="Y1718" s="51">
        <f>IF(U1718,T1718, 0)</f>
        <v>0</v>
      </c>
      <c r="Z1718" s="50"/>
      <c r="AA1718" s="50"/>
      <c r="AB1718" s="50"/>
      <c r="AC1718" s="50"/>
      <c r="AD1718" s="50"/>
      <c r="AE1718" s="50"/>
      <c r="AF1718" s="50"/>
      <c r="AG1718" s="50"/>
      <c r="AH1718" s="50"/>
      <c r="AI1718" s="50"/>
      <c r="AJ1718" s="50"/>
      <c r="AK1718" s="50"/>
      <c r="AL1718" s="50"/>
      <c r="AM1718" s="50"/>
      <c r="AN1718" s="50"/>
      <c r="AO1718" s="50"/>
      <c r="AP1718" s="50"/>
      <c r="AQ1718" s="50"/>
      <c r="AR1718" s="50"/>
      <c r="AS1718" s="50"/>
      <c r="AT1718" s="50"/>
      <c r="AU1718" s="50"/>
      <c r="AV1718" s="50"/>
      <c r="AW1718" s="50"/>
      <c r="AX1718" s="50"/>
      <c r="AY1718" s="50"/>
      <c r="AZ1718" s="50"/>
      <c r="BA1718" s="50"/>
      <c r="BB1718" s="50"/>
      <c r="BC1718" s="50"/>
      <c r="BD1718" s="50"/>
      <c r="BE1718" s="50"/>
      <c r="BF1718" s="50"/>
      <c r="BG1718" s="50"/>
      <c r="BH1718" s="50"/>
    </row>
    <row r="1719" spans="1:60">
      <c r="A1719" s="49" t="str">
        <f>Requirements!A1721</f>
        <v>MS-FSA_R1019</v>
      </c>
      <c r="B1719" s="87"/>
      <c r="C1719" s="87"/>
      <c r="D1719" s="87"/>
      <c r="E1719" s="87"/>
      <c r="F1719" s="87"/>
      <c r="G1719" s="87"/>
      <c r="H1719" s="87"/>
      <c r="I1719" s="87"/>
      <c r="J1719" s="87"/>
      <c r="K1719" s="87"/>
      <c r="L1719" s="87"/>
      <c r="M1719" s="87"/>
      <c r="N1719" s="87"/>
      <c r="O1719" s="87"/>
      <c r="P1719" s="87"/>
      <c r="Q1719" s="87"/>
      <c r="R1719" s="87"/>
      <c r="S1719" s="87">
        <f>SUM(B1719:R1719)</f>
        <v>0</v>
      </c>
      <c r="T1719" s="87">
        <f>IF(S1719=0,0,1)</f>
        <v>0</v>
      </c>
      <c r="U1719" s="87" t="b">
        <f>AND(V1719:X1719)</f>
        <v>0</v>
      </c>
      <c r="V1719" s="87" t="b">
        <f>(Requirements!K1721="Normative")</f>
        <v>0</v>
      </c>
      <c r="W1719" s="87" t="b">
        <f>AND(Requirements!L1721&lt;&gt;"Non-testable",Requirements!L1721&lt;&gt;"Deleted",Requirements!L1721&lt;&gt;"")</f>
        <v>1</v>
      </c>
      <c r="X1719" s="87" t="b">
        <f>(VLOOKUP(Requirements!I1721,Scope[[Role]:[Description]],2,FALSE)="In")</f>
        <v>1</v>
      </c>
      <c r="Y1719" s="87">
        <f>IF(U1719,T1719, 0)</f>
        <v>0</v>
      </c>
    </row>
    <row r="1720" spans="1:60">
      <c r="A1720" s="49" t="str">
        <f>Requirements!A1722</f>
        <v>MS-FSA_R5004</v>
      </c>
      <c r="B1720" s="87"/>
      <c r="C1720" s="87"/>
      <c r="D1720" s="87"/>
      <c r="E1720" s="87"/>
      <c r="F1720" s="87"/>
      <c r="G1720" s="87"/>
      <c r="H1720" s="87"/>
      <c r="I1720" s="87"/>
      <c r="J1720" s="87"/>
      <c r="K1720" s="87"/>
      <c r="L1720" s="87"/>
      <c r="M1720" s="87"/>
      <c r="N1720" s="87"/>
      <c r="O1720" s="87"/>
      <c r="P1720" s="87"/>
      <c r="Q1720" s="87"/>
      <c r="R1720" s="87"/>
      <c r="S1720" s="87">
        <f>SUM(B1720:R1720)</f>
        <v>0</v>
      </c>
      <c r="T1720" s="87">
        <f>IF(S1720=0,0,1)</f>
        <v>0</v>
      </c>
      <c r="U1720" s="87" t="b">
        <f>AND(V1720:X1720)</f>
        <v>0</v>
      </c>
      <c r="V1720" s="87" t="b">
        <f>(Requirements!K1722="Normative")</f>
        <v>0</v>
      </c>
      <c r="W1720" s="87" t="b">
        <f>AND(Requirements!L1722&lt;&gt;"Non-testable",Requirements!L1722&lt;&gt;"Deleted",Requirements!L1722&lt;&gt;"")</f>
        <v>1</v>
      </c>
      <c r="X1720" s="87" t="b">
        <f>(VLOOKUP(Requirements!I1722,Scope[[Role]:[Description]],2,FALSE)="In")</f>
        <v>1</v>
      </c>
      <c r="Y1720" s="87">
        <f>IF(U1720,T1720, 0)</f>
        <v>0</v>
      </c>
    </row>
    <row r="1721" spans="1:60">
      <c r="A1721" s="157" t="str">
        <f>Requirements!A1723</f>
        <v>MS-FSA_R5005</v>
      </c>
      <c r="B1721" s="87"/>
      <c r="C1721" s="87"/>
      <c r="D1721" s="87"/>
      <c r="E1721" s="87"/>
      <c r="F1721" s="87"/>
      <c r="G1721" s="87"/>
      <c r="H1721" s="87"/>
      <c r="I1721" s="87"/>
      <c r="J1721" s="87"/>
      <c r="K1721" s="87"/>
      <c r="L1721" s="87"/>
      <c r="M1721" s="87"/>
      <c r="N1721" s="87"/>
      <c r="O1721" s="87"/>
      <c r="P1721" s="87"/>
      <c r="Q1721" s="87"/>
      <c r="R1721" s="87"/>
      <c r="S1721" s="87">
        <f>SUM(B1721:R1721)</f>
        <v>0</v>
      </c>
      <c r="T1721" s="77">
        <f>IF(S1721=0,0,1)</f>
        <v>0</v>
      </c>
      <c r="U1721" s="77" t="b">
        <f>AND(V1721:X1721)</f>
        <v>1</v>
      </c>
      <c r="V1721" s="87" t="b">
        <f>(Requirements!K1723="Normative")</f>
        <v>1</v>
      </c>
      <c r="W1721" s="87" t="b">
        <f>AND(Requirements!L1723&lt;&gt;"Non-testable",Requirements!L1723&lt;&gt;"Deleted",Requirements!L1723&lt;&gt;"")</f>
        <v>1</v>
      </c>
      <c r="X1721" s="87" t="b">
        <f>(VLOOKUP(Requirements!I1723,Scope[[Role]:[Description]],2,FALSE)="In")</f>
        <v>1</v>
      </c>
      <c r="Y1721" s="87">
        <f>IF(U1721,T1721, 0)</f>
        <v>0</v>
      </c>
    </row>
    <row r="1722" spans="1:60">
      <c r="A1722" s="156" t="str">
        <f>Requirements!A1724</f>
        <v>MS-FSA_R1021</v>
      </c>
      <c r="B1722" s="87"/>
      <c r="C1722" s="87"/>
      <c r="D1722" s="87"/>
      <c r="E1722" s="87"/>
      <c r="F1722" s="87"/>
      <c r="G1722" s="87"/>
      <c r="H1722" s="87"/>
      <c r="I1722" s="87"/>
      <c r="J1722" s="87">
        <v>1</v>
      </c>
      <c r="K1722" s="87"/>
      <c r="L1722" s="87"/>
      <c r="M1722" s="87"/>
      <c r="N1722" s="87"/>
      <c r="O1722" s="87"/>
      <c r="P1722" s="87"/>
      <c r="Q1722" s="87"/>
      <c r="R1722" s="87"/>
      <c r="S1722" s="87">
        <f>SUM(B1722:R1722)</f>
        <v>1</v>
      </c>
      <c r="T1722" s="52">
        <f>IF(S1722=0,0,1)</f>
        <v>1</v>
      </c>
      <c r="U1722" s="52" t="b">
        <f>AND(V1722:X1722)</f>
        <v>1</v>
      </c>
      <c r="V1722" s="87" t="b">
        <f>(Requirements!K1724="Normative")</f>
        <v>1</v>
      </c>
      <c r="W1722" s="87" t="b">
        <f>AND(Requirements!L1724&lt;&gt;"Non-testable",Requirements!L1724&lt;&gt;"Deleted",Requirements!L1724&lt;&gt;"")</f>
        <v>1</v>
      </c>
      <c r="X1722" s="87" t="b">
        <f>(VLOOKUP(Requirements!I1724,Scope[[Role]:[Description]],2,FALSE)="In")</f>
        <v>1</v>
      </c>
      <c r="Y1722" s="87">
        <f>IF(U1722,T1722, 0)</f>
        <v>1</v>
      </c>
    </row>
    <row r="1723" spans="1:60">
      <c r="A1723" s="156" t="str">
        <f>Requirements!A1725</f>
        <v>MS-FSA_R1023</v>
      </c>
      <c r="B1723" s="87"/>
      <c r="C1723" s="87"/>
      <c r="D1723" s="87"/>
      <c r="E1723" s="87"/>
      <c r="F1723" s="87"/>
      <c r="G1723" s="87"/>
      <c r="H1723" s="87"/>
      <c r="I1723" s="87"/>
      <c r="J1723" s="87">
        <v>1</v>
      </c>
      <c r="K1723" s="87"/>
      <c r="L1723" s="87"/>
      <c r="M1723" s="87"/>
      <c r="N1723" s="87"/>
      <c r="O1723" s="87"/>
      <c r="P1723" s="87"/>
      <c r="Q1723" s="87"/>
      <c r="R1723" s="87"/>
      <c r="S1723" s="87">
        <f>SUM(B1723:R1723)</f>
        <v>1</v>
      </c>
      <c r="T1723" s="52">
        <f>IF(S1723=0,0,1)</f>
        <v>1</v>
      </c>
      <c r="U1723" s="52" t="b">
        <f>AND(V1723:X1723)</f>
        <v>1</v>
      </c>
      <c r="V1723" s="87" t="b">
        <f>(Requirements!K1725="Normative")</f>
        <v>1</v>
      </c>
      <c r="W1723" s="87" t="b">
        <f>AND(Requirements!L1725&lt;&gt;"Non-testable",Requirements!L1725&lt;&gt;"Deleted",Requirements!L1725&lt;&gt;"")</f>
        <v>1</v>
      </c>
      <c r="X1723" s="87" t="b">
        <f>(VLOOKUP(Requirements!I1725,Scope[[Role]:[Description]],2,FALSE)="In")</f>
        <v>1</v>
      </c>
      <c r="Y1723" s="87">
        <f>IF(U1723,T1723, 0)</f>
        <v>1</v>
      </c>
    </row>
    <row r="1724" spans="1:60">
      <c r="A1724" s="156" t="str">
        <f>Requirements!A1726</f>
        <v>MS-FSA_R1024</v>
      </c>
      <c r="B1724" s="87"/>
      <c r="C1724" s="87"/>
      <c r="D1724" s="87"/>
      <c r="E1724" s="87"/>
      <c r="F1724" s="87"/>
      <c r="G1724" s="87"/>
      <c r="H1724" s="87"/>
      <c r="I1724" s="87"/>
      <c r="J1724" s="87">
        <v>1</v>
      </c>
      <c r="K1724" s="87"/>
      <c r="L1724" s="87"/>
      <c r="M1724" s="87"/>
      <c r="N1724" s="87"/>
      <c r="O1724" s="87"/>
      <c r="P1724" s="87"/>
      <c r="Q1724" s="87"/>
      <c r="R1724" s="87"/>
      <c r="S1724" s="87">
        <f>SUM(B1724:R1724)</f>
        <v>1</v>
      </c>
      <c r="T1724" s="52">
        <f>IF(S1724=0,0,1)</f>
        <v>1</v>
      </c>
      <c r="U1724" s="52" t="b">
        <f>AND(V1724:X1724)</f>
        <v>1</v>
      </c>
      <c r="V1724" s="87" t="b">
        <f>(Requirements!K1726="Normative")</f>
        <v>1</v>
      </c>
      <c r="W1724" s="87" t="b">
        <f>AND(Requirements!L1726&lt;&gt;"Non-testable",Requirements!L1726&lt;&gt;"Deleted",Requirements!L1726&lt;&gt;"")</f>
        <v>1</v>
      </c>
      <c r="X1724" s="87" t="b">
        <f>(VLOOKUP(Requirements!I1726,Scope[[Role]:[Description]],2,FALSE)="In")</f>
        <v>1</v>
      </c>
      <c r="Y1724" s="87">
        <f>IF(U1724,T1724, 0)</f>
        <v>1</v>
      </c>
    </row>
    <row r="1725" spans="1:60">
      <c r="A1725" s="49" t="str">
        <f>Requirements!A1727</f>
        <v>MS-FSA_R1025</v>
      </c>
      <c r="B1725" s="87"/>
      <c r="C1725" s="87"/>
      <c r="D1725" s="87"/>
      <c r="E1725" s="87"/>
      <c r="F1725" s="87"/>
      <c r="G1725" s="87"/>
      <c r="H1725" s="87"/>
      <c r="I1725" s="87"/>
      <c r="J1725" s="87"/>
      <c r="K1725" s="87"/>
      <c r="L1725" s="87"/>
      <c r="M1725" s="87"/>
      <c r="N1725" s="87"/>
      <c r="O1725" s="87"/>
      <c r="P1725" s="87"/>
      <c r="Q1725" s="87"/>
      <c r="R1725" s="87"/>
      <c r="S1725" s="87">
        <f>SUM(B1725:R1725)</f>
        <v>0</v>
      </c>
      <c r="T1725" s="87">
        <f>IF(S1725=0,0,1)</f>
        <v>0</v>
      </c>
      <c r="U1725" s="87" t="b">
        <f>AND(V1725:X1725)</f>
        <v>0</v>
      </c>
      <c r="V1725" s="87" t="b">
        <f>(Requirements!K1727="Normative")</f>
        <v>1</v>
      </c>
      <c r="W1725" s="87" t="b">
        <f>AND(Requirements!L1727&lt;&gt;"Non-testable",Requirements!L1727&lt;&gt;"Deleted",Requirements!L1727&lt;&gt;"")</f>
        <v>0</v>
      </c>
      <c r="X1725" s="87" t="b">
        <f>(VLOOKUP(Requirements!I1727,Scope[[Role]:[Description]],2,FALSE)="In")</f>
        <v>1</v>
      </c>
      <c r="Y1725" s="87">
        <f>IF(U1725,T1725, 0)</f>
        <v>0</v>
      </c>
    </row>
    <row r="1726" spans="1:60">
      <c r="A1726" s="49" t="str">
        <f>Requirements!A1728</f>
        <v>MS-FSA_R5006</v>
      </c>
      <c r="B1726" s="87"/>
      <c r="C1726" s="87"/>
      <c r="D1726" s="87"/>
      <c r="E1726" s="87"/>
      <c r="F1726" s="87"/>
      <c r="G1726" s="87"/>
      <c r="H1726" s="87"/>
      <c r="I1726" s="87"/>
      <c r="J1726" s="87"/>
      <c r="K1726" s="87"/>
      <c r="L1726" s="87"/>
      <c r="M1726" s="87"/>
      <c r="N1726" s="87"/>
      <c r="O1726" s="87"/>
      <c r="P1726" s="87"/>
      <c r="Q1726" s="87"/>
      <c r="R1726" s="87"/>
      <c r="S1726" s="87">
        <f>SUM(B1726:R1726)</f>
        <v>0</v>
      </c>
      <c r="T1726" s="87">
        <f>IF(S1726=0,0,1)</f>
        <v>0</v>
      </c>
      <c r="U1726" s="87" t="b">
        <f>AND(V1726:X1726)</f>
        <v>0</v>
      </c>
      <c r="V1726" s="87" t="b">
        <f>(Requirements!K1728="Normative")</f>
        <v>1</v>
      </c>
      <c r="W1726" s="87" t="b">
        <f>AND(Requirements!L1728&lt;&gt;"Non-testable",Requirements!L1728&lt;&gt;"Deleted",Requirements!L1728&lt;&gt;"")</f>
        <v>0</v>
      </c>
      <c r="X1726" s="87" t="b">
        <f>(VLOOKUP(Requirements!I1728,Scope[[Role]:[Description]],2,FALSE)="In")</f>
        <v>1</v>
      </c>
      <c r="Y1726" s="87">
        <f>IF(U1726,T1726, 0)</f>
        <v>0</v>
      </c>
    </row>
    <row r="1727" spans="1:60">
      <c r="A1727" s="49" t="str">
        <f>Requirements!A1729</f>
        <v>MS-FSA_R1026</v>
      </c>
      <c r="B1727" s="87"/>
      <c r="C1727" s="87"/>
      <c r="D1727" s="87"/>
      <c r="E1727" s="87"/>
      <c r="F1727" s="87"/>
      <c r="G1727" s="87"/>
      <c r="H1727" s="87"/>
      <c r="I1727" s="87"/>
      <c r="J1727" s="87"/>
      <c r="K1727" s="87"/>
      <c r="L1727" s="87"/>
      <c r="M1727" s="87"/>
      <c r="N1727" s="87"/>
      <c r="O1727" s="87"/>
      <c r="P1727" s="87"/>
      <c r="Q1727" s="87"/>
      <c r="R1727" s="87"/>
      <c r="S1727" s="87">
        <f>SUM(B1727:R1727)</f>
        <v>0</v>
      </c>
      <c r="T1727" s="87">
        <f>IF(S1727=0,0,1)</f>
        <v>0</v>
      </c>
      <c r="U1727" s="87" t="b">
        <f>AND(V1727:X1727)</f>
        <v>0</v>
      </c>
      <c r="V1727" s="87" t="b">
        <f>(Requirements!K1729="Normative")</f>
        <v>1</v>
      </c>
      <c r="W1727" s="87" t="b">
        <f>AND(Requirements!L1729&lt;&gt;"Non-testable",Requirements!L1729&lt;&gt;"Deleted",Requirements!L1729&lt;&gt;"")</f>
        <v>0</v>
      </c>
      <c r="X1727" s="87" t="b">
        <f>(VLOOKUP(Requirements!I1729,Scope[[Role]:[Description]],2,FALSE)="In")</f>
        <v>1</v>
      </c>
      <c r="Y1727" s="87">
        <f>IF(U1727,T1727, 0)</f>
        <v>0</v>
      </c>
    </row>
    <row r="1728" spans="1:60">
      <c r="A1728" s="156" t="str">
        <f>Requirements!A1730</f>
        <v>MS-FSA_R1027</v>
      </c>
      <c r="B1728" s="87"/>
      <c r="C1728" s="87"/>
      <c r="D1728" s="87"/>
      <c r="E1728" s="87"/>
      <c r="F1728" s="87"/>
      <c r="G1728" s="87"/>
      <c r="H1728" s="87"/>
      <c r="I1728" s="87"/>
      <c r="J1728" s="87">
        <v>1</v>
      </c>
      <c r="K1728" s="87"/>
      <c r="L1728" s="87"/>
      <c r="M1728" s="87"/>
      <c r="N1728" s="87"/>
      <c r="O1728" s="87"/>
      <c r="P1728" s="87"/>
      <c r="Q1728" s="87"/>
      <c r="R1728" s="87"/>
      <c r="S1728" s="87">
        <f>SUM(B1728:R1728)</f>
        <v>1</v>
      </c>
      <c r="T1728" s="52">
        <f>IF(S1728=0,0,1)</f>
        <v>1</v>
      </c>
      <c r="U1728" s="52" t="b">
        <f>AND(V1728:X1728)</f>
        <v>1</v>
      </c>
      <c r="V1728" s="87" t="b">
        <f>(Requirements!K1730="Normative")</f>
        <v>1</v>
      </c>
      <c r="W1728" s="87" t="b">
        <f>AND(Requirements!L1730&lt;&gt;"Non-testable",Requirements!L1730&lt;&gt;"Deleted",Requirements!L1730&lt;&gt;"")</f>
        <v>1</v>
      </c>
      <c r="X1728" s="87" t="b">
        <f>(VLOOKUP(Requirements!I1730,Scope[[Role]:[Description]],2,FALSE)="In")</f>
        <v>1</v>
      </c>
      <c r="Y1728" s="87">
        <f>IF(U1728,T1728, 0)</f>
        <v>1</v>
      </c>
    </row>
    <row r="1729" spans="1:25">
      <c r="A1729" s="156" t="str">
        <f>Requirements!A1731</f>
        <v>MS-FSA_R1028</v>
      </c>
      <c r="B1729" s="87"/>
      <c r="C1729" s="87"/>
      <c r="D1729" s="87"/>
      <c r="E1729" s="87"/>
      <c r="F1729" s="87"/>
      <c r="G1729" s="87"/>
      <c r="H1729" s="87"/>
      <c r="I1729" s="87"/>
      <c r="J1729" s="87">
        <v>1</v>
      </c>
      <c r="K1729" s="87"/>
      <c r="L1729" s="87"/>
      <c r="M1729" s="87"/>
      <c r="N1729" s="87"/>
      <c r="O1729" s="87"/>
      <c r="P1729" s="87"/>
      <c r="Q1729" s="87"/>
      <c r="R1729" s="87"/>
      <c r="S1729" s="87">
        <f>SUM(B1729:R1729)</f>
        <v>1</v>
      </c>
      <c r="T1729" s="52">
        <f>IF(S1729=0,0,1)</f>
        <v>1</v>
      </c>
      <c r="U1729" s="52" t="b">
        <f>AND(V1729:X1729)</f>
        <v>1</v>
      </c>
      <c r="V1729" s="87" t="b">
        <f>(Requirements!K1731="Normative")</f>
        <v>1</v>
      </c>
      <c r="W1729" s="87" t="b">
        <f>AND(Requirements!L1731&lt;&gt;"Non-testable",Requirements!L1731&lt;&gt;"Deleted",Requirements!L1731&lt;&gt;"")</f>
        <v>1</v>
      </c>
      <c r="X1729" s="87" t="b">
        <f>(VLOOKUP(Requirements!I1731,Scope[[Role]:[Description]],2,FALSE)="In")</f>
        <v>1</v>
      </c>
      <c r="Y1729" s="87">
        <f>IF(U1729,T1729, 0)</f>
        <v>1</v>
      </c>
    </row>
    <row r="1730" spans="1:25">
      <c r="A1730" s="49" t="str">
        <f>Requirements!A1732</f>
        <v>MS-FSA_R1029</v>
      </c>
      <c r="B1730" s="87"/>
      <c r="C1730" s="87"/>
      <c r="D1730" s="87"/>
      <c r="E1730" s="87"/>
      <c r="F1730" s="87"/>
      <c r="G1730" s="87"/>
      <c r="H1730" s="87"/>
      <c r="I1730" s="87"/>
      <c r="J1730" s="87"/>
      <c r="K1730" s="87"/>
      <c r="L1730" s="87"/>
      <c r="M1730" s="87"/>
      <c r="N1730" s="87"/>
      <c r="O1730" s="87"/>
      <c r="P1730" s="87"/>
      <c r="Q1730" s="87"/>
      <c r="R1730" s="87"/>
      <c r="S1730" s="87">
        <f>SUM(B1730:R1730)</f>
        <v>0</v>
      </c>
      <c r="T1730" s="87">
        <f>IF(S1730=0,0,1)</f>
        <v>0</v>
      </c>
      <c r="U1730" s="87" t="b">
        <f>AND(V1730:X1730)</f>
        <v>0</v>
      </c>
      <c r="V1730" s="87" t="b">
        <f>(Requirements!K1732="Normative")</f>
        <v>1</v>
      </c>
      <c r="W1730" s="87" t="b">
        <f>AND(Requirements!L1732&lt;&gt;"Non-testable",Requirements!L1732&lt;&gt;"Deleted",Requirements!L1732&lt;&gt;"")</f>
        <v>0</v>
      </c>
      <c r="X1730" s="87" t="b">
        <f>(VLOOKUP(Requirements!I1732,Scope[[Role]:[Description]],2,FALSE)="In")</f>
        <v>1</v>
      </c>
      <c r="Y1730" s="87">
        <f>IF(U1730,T1730, 0)</f>
        <v>0</v>
      </c>
    </row>
    <row r="1731" spans="1:25">
      <c r="A1731" s="49" t="str">
        <f>Requirements!A1733</f>
        <v>MS-FSA_R1030</v>
      </c>
      <c r="B1731" s="87"/>
      <c r="C1731" s="87"/>
      <c r="D1731" s="87"/>
      <c r="E1731" s="87"/>
      <c r="F1731" s="87"/>
      <c r="G1731" s="87"/>
      <c r="H1731" s="87"/>
      <c r="I1731" s="87"/>
      <c r="J1731" s="87"/>
      <c r="K1731" s="87"/>
      <c r="L1731" s="87"/>
      <c r="M1731" s="87"/>
      <c r="N1731" s="87"/>
      <c r="O1731" s="87"/>
      <c r="P1731" s="87"/>
      <c r="Q1731" s="87"/>
      <c r="R1731" s="87"/>
      <c r="S1731" s="87">
        <f>SUM(B1731:R1731)</f>
        <v>0</v>
      </c>
      <c r="T1731" s="87">
        <f>IF(S1731=0,0,1)</f>
        <v>0</v>
      </c>
      <c r="U1731" s="87" t="b">
        <f>AND(V1731:X1731)</f>
        <v>0</v>
      </c>
      <c r="V1731" s="87" t="b">
        <f>(Requirements!K1733="Normative")</f>
        <v>1</v>
      </c>
      <c r="W1731" s="87" t="b">
        <f>AND(Requirements!L1733&lt;&gt;"Non-testable",Requirements!L1733&lt;&gt;"Deleted",Requirements!L1733&lt;&gt;"")</f>
        <v>0</v>
      </c>
      <c r="X1731" s="87" t="b">
        <f>(VLOOKUP(Requirements!I1733,Scope[[Role]:[Description]],2,FALSE)="In")</f>
        <v>1</v>
      </c>
      <c r="Y1731" s="87">
        <f>IF(U1731,T1731, 0)</f>
        <v>0</v>
      </c>
    </row>
    <row r="1732" spans="1:25">
      <c r="A1732" s="49" t="str">
        <f>Requirements!A1734</f>
        <v>MS-FSA_R1031</v>
      </c>
      <c r="B1732" s="87"/>
      <c r="C1732" s="87"/>
      <c r="D1732" s="87"/>
      <c r="E1732" s="87"/>
      <c r="F1732" s="87"/>
      <c r="G1732" s="87"/>
      <c r="H1732" s="87"/>
      <c r="I1732" s="87"/>
      <c r="J1732" s="87"/>
      <c r="K1732" s="87"/>
      <c r="L1732" s="87"/>
      <c r="M1732" s="87"/>
      <c r="N1732" s="87"/>
      <c r="O1732" s="87"/>
      <c r="P1732" s="87"/>
      <c r="Q1732" s="87"/>
      <c r="R1732" s="87"/>
      <c r="S1732" s="87">
        <f>SUM(B1732:R1732)</f>
        <v>0</v>
      </c>
      <c r="T1732" s="87">
        <f>IF(S1732=0,0,1)</f>
        <v>0</v>
      </c>
      <c r="U1732" s="87" t="b">
        <f>AND(V1732:X1732)</f>
        <v>0</v>
      </c>
      <c r="V1732" s="87" t="b">
        <f>(Requirements!K1734="Normative")</f>
        <v>1</v>
      </c>
      <c r="W1732" s="87" t="b">
        <f>AND(Requirements!L1734&lt;&gt;"Non-testable",Requirements!L1734&lt;&gt;"Deleted",Requirements!L1734&lt;&gt;"")</f>
        <v>0</v>
      </c>
      <c r="X1732" s="87" t="b">
        <f>(VLOOKUP(Requirements!I1734,Scope[[Role]:[Description]],2,FALSE)="In")</f>
        <v>1</v>
      </c>
      <c r="Y1732" s="87">
        <f>IF(U1732,T1732, 0)</f>
        <v>0</v>
      </c>
    </row>
    <row r="1733" spans="1:25">
      <c r="A1733" s="49" t="str">
        <f>Requirements!A1735</f>
        <v>MS-FSA_R1032</v>
      </c>
      <c r="B1733" s="87"/>
      <c r="C1733" s="87"/>
      <c r="D1733" s="87"/>
      <c r="E1733" s="87"/>
      <c r="F1733" s="87"/>
      <c r="G1733" s="87"/>
      <c r="H1733" s="87"/>
      <c r="I1733" s="87"/>
      <c r="J1733" s="87"/>
      <c r="K1733" s="87"/>
      <c r="L1733" s="87"/>
      <c r="M1733" s="87"/>
      <c r="N1733" s="87"/>
      <c r="O1733" s="87"/>
      <c r="P1733" s="87"/>
      <c r="Q1733" s="87"/>
      <c r="R1733" s="87"/>
      <c r="S1733" s="87">
        <f>SUM(B1733:R1733)</f>
        <v>0</v>
      </c>
      <c r="T1733" s="87">
        <f>IF(S1733=0,0,1)</f>
        <v>0</v>
      </c>
      <c r="U1733" s="87" t="b">
        <f>AND(V1733:X1733)</f>
        <v>0</v>
      </c>
      <c r="V1733" s="87" t="b">
        <f>(Requirements!K1735="Normative")</f>
        <v>1</v>
      </c>
      <c r="W1733" s="87" t="b">
        <f>AND(Requirements!L1735&lt;&gt;"Non-testable",Requirements!L1735&lt;&gt;"Deleted",Requirements!L1735&lt;&gt;"")</f>
        <v>0</v>
      </c>
      <c r="X1733" s="87" t="b">
        <f>(VLOOKUP(Requirements!I1735,Scope[[Role]:[Description]],2,FALSE)="In")</f>
        <v>1</v>
      </c>
      <c r="Y1733" s="87">
        <f>IF(U1733,T1733, 0)</f>
        <v>0</v>
      </c>
    </row>
    <row r="1734" spans="1:25">
      <c r="A1734" s="156" t="str">
        <f>Requirements!A1736</f>
        <v>MS-FSA_R1034</v>
      </c>
      <c r="B1734" s="87"/>
      <c r="C1734" s="87"/>
      <c r="D1734" s="87"/>
      <c r="E1734" s="87"/>
      <c r="F1734" s="87"/>
      <c r="G1734" s="87"/>
      <c r="H1734" s="87"/>
      <c r="I1734" s="87"/>
      <c r="J1734" s="87">
        <v>1</v>
      </c>
      <c r="K1734" s="87"/>
      <c r="L1734" s="87"/>
      <c r="M1734" s="87"/>
      <c r="N1734" s="87"/>
      <c r="O1734" s="87"/>
      <c r="P1734" s="87"/>
      <c r="Q1734" s="87"/>
      <c r="R1734" s="87"/>
      <c r="S1734" s="87">
        <f>SUM(B1734:R1734)</f>
        <v>1</v>
      </c>
      <c r="T1734" s="52">
        <f>IF(S1734=0,0,1)</f>
        <v>1</v>
      </c>
      <c r="U1734" s="52" t="b">
        <f>AND(V1734:X1734)</f>
        <v>1</v>
      </c>
      <c r="V1734" s="87" t="b">
        <f>(Requirements!K1736="Normative")</f>
        <v>1</v>
      </c>
      <c r="W1734" s="87" t="b">
        <f>AND(Requirements!L1736&lt;&gt;"Non-testable",Requirements!L1736&lt;&gt;"Deleted",Requirements!L1736&lt;&gt;"")</f>
        <v>1</v>
      </c>
      <c r="X1734" s="87" t="b">
        <f>(VLOOKUP(Requirements!I1736,Scope[[Role]:[Description]],2,FALSE)="In")</f>
        <v>1</v>
      </c>
      <c r="Y1734" s="87">
        <f>IF(U1734,T1734, 0)</f>
        <v>1</v>
      </c>
    </row>
    <row r="1735" spans="1:25">
      <c r="A1735" s="156" t="str">
        <f>Requirements!A1737</f>
        <v>MS-FSA_R1035</v>
      </c>
      <c r="B1735" s="87"/>
      <c r="C1735" s="87"/>
      <c r="D1735" s="87"/>
      <c r="E1735" s="87"/>
      <c r="F1735" s="87"/>
      <c r="G1735" s="87"/>
      <c r="H1735" s="87"/>
      <c r="I1735" s="87"/>
      <c r="J1735" s="87">
        <v>1</v>
      </c>
      <c r="K1735" s="87"/>
      <c r="L1735" s="87"/>
      <c r="M1735" s="87"/>
      <c r="N1735" s="87"/>
      <c r="O1735" s="87"/>
      <c r="P1735" s="87"/>
      <c r="Q1735" s="87"/>
      <c r="R1735" s="87"/>
      <c r="S1735" s="87">
        <f>SUM(B1735:R1735)</f>
        <v>1</v>
      </c>
      <c r="T1735" s="52">
        <f>IF(S1735=0,0,1)</f>
        <v>1</v>
      </c>
      <c r="U1735" s="52" t="b">
        <f>AND(V1735:X1735)</f>
        <v>1</v>
      </c>
      <c r="V1735" s="87" t="b">
        <f>(Requirements!K1737="Normative")</f>
        <v>1</v>
      </c>
      <c r="W1735" s="87" t="b">
        <f>AND(Requirements!L1737&lt;&gt;"Non-testable",Requirements!L1737&lt;&gt;"Deleted",Requirements!L1737&lt;&gt;"")</f>
        <v>1</v>
      </c>
      <c r="X1735" s="87" t="b">
        <f>(VLOOKUP(Requirements!I1737,Scope[[Role]:[Description]],2,FALSE)="In")</f>
        <v>1</v>
      </c>
      <c r="Y1735" s="87">
        <f>IF(U1735,T1735, 0)</f>
        <v>1</v>
      </c>
    </row>
    <row r="1736" spans="1:25">
      <c r="A1736" s="49" t="str">
        <f>Requirements!A1738</f>
        <v>MS-FSA_R1036</v>
      </c>
      <c r="B1736" s="87"/>
      <c r="C1736" s="87"/>
      <c r="D1736" s="87"/>
      <c r="E1736" s="87"/>
      <c r="F1736" s="87"/>
      <c r="G1736" s="87"/>
      <c r="H1736" s="87"/>
      <c r="I1736" s="87"/>
      <c r="J1736" s="87"/>
      <c r="K1736" s="87"/>
      <c r="L1736" s="87"/>
      <c r="M1736" s="87"/>
      <c r="N1736" s="87"/>
      <c r="O1736" s="87"/>
      <c r="P1736" s="87"/>
      <c r="Q1736" s="87"/>
      <c r="R1736" s="87"/>
      <c r="S1736" s="87">
        <f>SUM(B1736:R1736)</f>
        <v>0</v>
      </c>
      <c r="T1736" s="87">
        <f>IF(S1736=0,0,1)</f>
        <v>0</v>
      </c>
      <c r="U1736" s="87" t="b">
        <f>AND(V1736:X1736)</f>
        <v>0</v>
      </c>
      <c r="V1736" s="87" t="b">
        <f>(Requirements!K1738="Normative")</f>
        <v>1</v>
      </c>
      <c r="W1736" s="87" t="b">
        <f>AND(Requirements!L1738&lt;&gt;"Non-testable",Requirements!L1738&lt;&gt;"Deleted",Requirements!L1738&lt;&gt;"")</f>
        <v>1</v>
      </c>
      <c r="X1736" s="87" t="b">
        <f>(VLOOKUP(Requirements!I1738,Scope[[Role]:[Description]],2,FALSE)="In")</f>
        <v>0</v>
      </c>
      <c r="Y1736" s="87">
        <f>IF(U1736,T1736, 0)</f>
        <v>0</v>
      </c>
    </row>
    <row r="1737" spans="1:25">
      <c r="A1737" s="49" t="str">
        <f>Requirements!A1739</f>
        <v>MS-FSA_R1037</v>
      </c>
      <c r="B1737" s="87"/>
      <c r="C1737" s="87"/>
      <c r="D1737" s="87"/>
      <c r="E1737" s="87"/>
      <c r="F1737" s="87"/>
      <c r="G1737" s="87"/>
      <c r="H1737" s="87"/>
      <c r="I1737" s="87"/>
      <c r="J1737" s="87"/>
      <c r="K1737" s="87"/>
      <c r="L1737" s="87"/>
      <c r="M1737" s="87"/>
      <c r="N1737" s="87"/>
      <c r="O1737" s="87"/>
      <c r="P1737" s="87"/>
      <c r="Q1737" s="87"/>
      <c r="R1737" s="87"/>
      <c r="S1737" s="87">
        <f>SUM(B1737:R1737)</f>
        <v>0</v>
      </c>
      <c r="T1737" s="87">
        <f>IF(S1737=0,0,1)</f>
        <v>0</v>
      </c>
      <c r="U1737" s="87" t="b">
        <f>AND(V1737:X1737)</f>
        <v>0</v>
      </c>
      <c r="V1737" s="87" t="b">
        <f>(Requirements!K1739="Normative")</f>
        <v>0</v>
      </c>
      <c r="W1737" s="87" t="b">
        <f>AND(Requirements!L1739&lt;&gt;"Non-testable",Requirements!L1739&lt;&gt;"Deleted",Requirements!L1739&lt;&gt;"")</f>
        <v>1</v>
      </c>
      <c r="X1737" s="87" t="b">
        <f>(VLOOKUP(Requirements!I1739,Scope[[Role]:[Description]],2,FALSE)="In")</f>
        <v>0</v>
      </c>
      <c r="Y1737" s="87">
        <f>IF(U1737,T1737, 0)</f>
        <v>0</v>
      </c>
    </row>
    <row r="1738" spans="1:25">
      <c r="A1738" s="49" t="str">
        <f>Requirements!A1740</f>
        <v>MS-FSA_R1038</v>
      </c>
      <c r="B1738" s="87"/>
      <c r="C1738" s="87"/>
      <c r="D1738" s="87"/>
      <c r="E1738" s="87"/>
      <c r="F1738" s="87"/>
      <c r="G1738" s="87"/>
      <c r="H1738" s="87"/>
      <c r="I1738" s="87"/>
      <c r="J1738" s="87"/>
      <c r="K1738" s="87"/>
      <c r="L1738" s="87"/>
      <c r="M1738" s="87"/>
      <c r="N1738" s="87"/>
      <c r="O1738" s="87"/>
      <c r="P1738" s="87"/>
      <c r="Q1738" s="87"/>
      <c r="R1738" s="87"/>
      <c r="S1738" s="87">
        <f>SUM(B1738:R1738)</f>
        <v>0</v>
      </c>
      <c r="T1738" s="87">
        <f>IF(S1738=0,0,1)</f>
        <v>0</v>
      </c>
      <c r="U1738" s="87" t="b">
        <f>AND(V1738:X1738)</f>
        <v>0</v>
      </c>
      <c r="V1738" s="87" t="b">
        <f>(Requirements!K1740="Normative")</f>
        <v>0</v>
      </c>
      <c r="W1738" s="87" t="b">
        <f>AND(Requirements!L1740&lt;&gt;"Non-testable",Requirements!L1740&lt;&gt;"Deleted",Requirements!L1740&lt;&gt;"")</f>
        <v>1</v>
      </c>
      <c r="X1738" s="87" t="b">
        <f>(VLOOKUP(Requirements!I1740,Scope[[Role]:[Description]],2,FALSE)="In")</f>
        <v>0</v>
      </c>
      <c r="Y1738" s="87">
        <f>IF(U1738,T1738, 0)</f>
        <v>0</v>
      </c>
    </row>
    <row r="1739" spans="1:25">
      <c r="A1739" s="156" t="str">
        <f>Requirements!A1741</f>
        <v>MS-FSA_R1039</v>
      </c>
      <c r="B1739" s="87"/>
      <c r="C1739" s="87"/>
      <c r="D1739" s="87"/>
      <c r="E1739" s="87"/>
      <c r="F1739" s="87"/>
      <c r="G1739" s="87"/>
      <c r="H1739" s="87"/>
      <c r="I1739" s="87"/>
      <c r="J1739" s="87">
        <v>1</v>
      </c>
      <c r="K1739" s="87"/>
      <c r="L1739" s="87"/>
      <c r="M1739" s="87"/>
      <c r="N1739" s="87"/>
      <c r="O1739" s="87"/>
      <c r="P1739" s="87"/>
      <c r="Q1739" s="87"/>
      <c r="R1739" s="87"/>
      <c r="S1739" s="87">
        <f>SUM(B1739:R1739)</f>
        <v>1</v>
      </c>
      <c r="T1739" s="52">
        <f>IF(S1739=0,0,1)</f>
        <v>1</v>
      </c>
      <c r="U1739" s="52" t="b">
        <f>AND(V1739:X1739)</f>
        <v>1</v>
      </c>
      <c r="V1739" s="87" t="b">
        <f>(Requirements!K1741="Normative")</f>
        <v>1</v>
      </c>
      <c r="W1739" s="87" t="b">
        <f>AND(Requirements!L1741&lt;&gt;"Non-testable",Requirements!L1741&lt;&gt;"Deleted",Requirements!L1741&lt;&gt;"")</f>
        <v>1</v>
      </c>
      <c r="X1739" s="87" t="b">
        <f>(VLOOKUP(Requirements!I1741,Scope[[Role]:[Description]],2,FALSE)="In")</f>
        <v>1</v>
      </c>
      <c r="Y1739" s="87">
        <f>IF(U1739,T1739, 0)</f>
        <v>1</v>
      </c>
    </row>
    <row r="1740" spans="1:25">
      <c r="A1740" s="49" t="str">
        <f>Requirements!A1742</f>
        <v>MS-FSA_R1040</v>
      </c>
      <c r="B1740" s="87"/>
      <c r="C1740" s="87"/>
      <c r="D1740" s="87"/>
      <c r="E1740" s="87"/>
      <c r="F1740" s="87"/>
      <c r="G1740" s="87"/>
      <c r="H1740" s="87"/>
      <c r="I1740" s="87"/>
      <c r="J1740" s="87"/>
      <c r="K1740" s="87"/>
      <c r="L1740" s="87"/>
      <c r="M1740" s="87"/>
      <c r="N1740" s="87"/>
      <c r="O1740" s="87"/>
      <c r="P1740" s="87"/>
      <c r="Q1740" s="87"/>
      <c r="R1740" s="87"/>
      <c r="S1740" s="87">
        <f>SUM(B1740:R1740)</f>
        <v>0</v>
      </c>
      <c r="T1740" s="87">
        <f>IF(S1740=0,0,1)</f>
        <v>0</v>
      </c>
      <c r="U1740" s="87" t="b">
        <f>AND(V1740:X1740)</f>
        <v>0</v>
      </c>
      <c r="V1740" s="87" t="b">
        <f>(Requirements!K1742="Normative")</f>
        <v>0</v>
      </c>
      <c r="W1740" s="87" t="b">
        <f>AND(Requirements!L1742&lt;&gt;"Non-testable",Requirements!L1742&lt;&gt;"Deleted",Requirements!L1742&lt;&gt;"")</f>
        <v>1</v>
      </c>
      <c r="X1740" s="87" t="b">
        <f>(VLOOKUP(Requirements!I1742,Scope[[Role]:[Description]],2,FALSE)="In")</f>
        <v>1</v>
      </c>
      <c r="Y1740" s="87">
        <f>IF(U1740,T1740, 0)</f>
        <v>0</v>
      </c>
    </row>
    <row r="1741" spans="1:25">
      <c r="A1741" s="49" t="str">
        <f>Requirements!A1743</f>
        <v>MS-FSA_R1041</v>
      </c>
      <c r="B1741" s="87"/>
      <c r="C1741" s="87"/>
      <c r="D1741" s="87"/>
      <c r="E1741" s="87"/>
      <c r="F1741" s="87"/>
      <c r="G1741" s="87"/>
      <c r="H1741" s="87"/>
      <c r="I1741" s="87"/>
      <c r="J1741" s="87"/>
      <c r="K1741" s="87"/>
      <c r="L1741" s="87"/>
      <c r="M1741" s="87"/>
      <c r="N1741" s="87"/>
      <c r="O1741" s="87"/>
      <c r="P1741" s="87"/>
      <c r="Q1741" s="87"/>
      <c r="R1741" s="87"/>
      <c r="S1741" s="87">
        <f>SUM(B1741:R1741)</f>
        <v>0</v>
      </c>
      <c r="T1741" s="87">
        <f>IF(S1741=0,0,1)</f>
        <v>0</v>
      </c>
      <c r="U1741" s="87" t="b">
        <f>AND(V1741:X1741)</f>
        <v>0</v>
      </c>
      <c r="V1741" s="87" t="b">
        <f>(Requirements!K1743="Normative")</f>
        <v>0</v>
      </c>
      <c r="W1741" s="87" t="b">
        <f>AND(Requirements!L1743&lt;&gt;"Non-testable",Requirements!L1743&lt;&gt;"Deleted",Requirements!L1743&lt;&gt;"")</f>
        <v>1</v>
      </c>
      <c r="X1741" s="87" t="b">
        <f>(VLOOKUP(Requirements!I1743,Scope[[Role]:[Description]],2,FALSE)="In")</f>
        <v>1</v>
      </c>
      <c r="Y1741" s="87">
        <f>IF(U1741,T1741, 0)</f>
        <v>0</v>
      </c>
    </row>
    <row r="1742" spans="1:25">
      <c r="A1742" s="49" t="str">
        <f>Requirements!A1744</f>
        <v>MS-FSA_R1042</v>
      </c>
      <c r="B1742" s="87"/>
      <c r="C1742" s="87"/>
      <c r="D1742" s="87"/>
      <c r="E1742" s="87"/>
      <c r="F1742" s="87"/>
      <c r="G1742" s="87"/>
      <c r="H1742" s="87"/>
      <c r="I1742" s="87"/>
      <c r="J1742" s="87"/>
      <c r="K1742" s="87"/>
      <c r="L1742" s="87"/>
      <c r="M1742" s="87"/>
      <c r="N1742" s="87"/>
      <c r="O1742" s="87"/>
      <c r="P1742" s="87"/>
      <c r="Q1742" s="87"/>
      <c r="R1742" s="87"/>
      <c r="S1742" s="87">
        <f>SUM(B1742:R1742)</f>
        <v>0</v>
      </c>
      <c r="T1742" s="87">
        <f>IF(S1742=0,0,1)</f>
        <v>0</v>
      </c>
      <c r="U1742" s="87" t="b">
        <f>AND(V1742:X1742)</f>
        <v>0</v>
      </c>
      <c r="V1742" s="87" t="b">
        <f>(Requirements!K1744="Normative")</f>
        <v>0</v>
      </c>
      <c r="W1742" s="87" t="b">
        <f>AND(Requirements!L1744&lt;&gt;"Non-testable",Requirements!L1744&lt;&gt;"Deleted",Requirements!L1744&lt;&gt;"")</f>
        <v>1</v>
      </c>
      <c r="X1742" s="87" t="b">
        <f>(VLOOKUP(Requirements!I1744,Scope[[Role]:[Description]],2,FALSE)="In")</f>
        <v>1</v>
      </c>
      <c r="Y1742" s="87">
        <f>IF(U1742,T1742, 0)</f>
        <v>0</v>
      </c>
    </row>
    <row r="1743" spans="1:25">
      <c r="A1743" s="49" t="str">
        <f>Requirements!A1745</f>
        <v>MS-FSA_R5007</v>
      </c>
      <c r="B1743" s="87"/>
      <c r="C1743" s="87"/>
      <c r="D1743" s="87"/>
      <c r="E1743" s="87"/>
      <c r="F1743" s="87"/>
      <c r="G1743" s="87"/>
      <c r="H1743" s="87"/>
      <c r="I1743" s="87"/>
      <c r="J1743" s="87"/>
      <c r="K1743" s="87"/>
      <c r="L1743" s="87"/>
      <c r="M1743" s="87"/>
      <c r="N1743" s="87"/>
      <c r="O1743" s="87"/>
      <c r="P1743" s="87"/>
      <c r="Q1743" s="87"/>
      <c r="R1743" s="87"/>
      <c r="S1743" s="87">
        <f>SUM(B1743:R1743)</f>
        <v>0</v>
      </c>
      <c r="T1743" s="87">
        <f>IF(S1743=0,0,1)</f>
        <v>0</v>
      </c>
      <c r="U1743" s="87" t="b">
        <f>AND(V1743:X1743)</f>
        <v>0</v>
      </c>
      <c r="V1743" s="87" t="b">
        <f>(Requirements!K1745="Normative")</f>
        <v>0</v>
      </c>
      <c r="W1743" s="87" t="b">
        <f>AND(Requirements!L1745&lt;&gt;"Non-testable",Requirements!L1745&lt;&gt;"Deleted",Requirements!L1745&lt;&gt;"")</f>
        <v>1</v>
      </c>
      <c r="X1743" s="87" t="b">
        <f>(VLOOKUP(Requirements!I1745,Scope[[Role]:[Description]],2,FALSE)="In")</f>
        <v>1</v>
      </c>
      <c r="Y1743" s="87">
        <f>IF(U1743,T1743, 0)</f>
        <v>0</v>
      </c>
    </row>
    <row r="1744" spans="1:25">
      <c r="A1744" s="157" t="str">
        <f>Requirements!A1746</f>
        <v>MS-FSA_R1043</v>
      </c>
      <c r="B1744" s="87"/>
      <c r="C1744" s="87"/>
      <c r="D1744" s="87"/>
      <c r="E1744" s="87"/>
      <c r="F1744" s="87"/>
      <c r="G1744" s="87"/>
      <c r="H1744" s="87"/>
      <c r="I1744" s="87"/>
      <c r="J1744" s="87"/>
      <c r="K1744" s="87"/>
      <c r="L1744" s="87"/>
      <c r="M1744" s="87"/>
      <c r="N1744" s="87"/>
      <c r="O1744" s="87"/>
      <c r="P1744" s="87"/>
      <c r="Q1744" s="87"/>
      <c r="R1744" s="87"/>
      <c r="S1744" s="87">
        <f>SUM(B1744:R1744)</f>
        <v>0</v>
      </c>
      <c r="T1744" s="77">
        <f>IF(S1744=0,0,1)</f>
        <v>0</v>
      </c>
      <c r="U1744" s="77" t="b">
        <f>AND(V1744:X1744)</f>
        <v>1</v>
      </c>
      <c r="V1744" s="87" t="b">
        <f>(Requirements!K1746="Normative")</f>
        <v>1</v>
      </c>
      <c r="W1744" s="87" t="b">
        <f>AND(Requirements!L1746&lt;&gt;"Non-testable",Requirements!L1746&lt;&gt;"Deleted",Requirements!L1746&lt;&gt;"")</f>
        <v>1</v>
      </c>
      <c r="X1744" s="87" t="b">
        <f>(VLOOKUP(Requirements!I1746,Scope[[Role]:[Description]],2,FALSE)="In")</f>
        <v>1</v>
      </c>
      <c r="Y1744" s="87">
        <f>IF(U1744,T1744, 0)</f>
        <v>0</v>
      </c>
    </row>
    <row r="1745" spans="1:60">
      <c r="A1745" s="156" t="str">
        <f>Requirements!A1747</f>
        <v>MS-FSA_R5008</v>
      </c>
      <c r="B1745" s="87"/>
      <c r="C1745" s="87"/>
      <c r="D1745" s="87"/>
      <c r="E1745" s="87"/>
      <c r="F1745" s="87"/>
      <c r="G1745" s="87"/>
      <c r="H1745" s="87"/>
      <c r="I1745" s="87"/>
      <c r="J1745" s="87">
        <v>1</v>
      </c>
      <c r="K1745" s="87"/>
      <c r="L1745" s="87"/>
      <c r="M1745" s="87"/>
      <c r="N1745" s="87"/>
      <c r="O1745" s="87"/>
      <c r="P1745" s="87"/>
      <c r="Q1745" s="87"/>
      <c r="R1745" s="87"/>
      <c r="S1745" s="87">
        <f>SUM(B1745:R1745)</f>
        <v>1</v>
      </c>
      <c r="T1745" s="52">
        <f>IF(S1745=0,0,1)</f>
        <v>1</v>
      </c>
      <c r="U1745" s="52" t="b">
        <f>AND(V1745:X1745)</f>
        <v>1</v>
      </c>
      <c r="V1745" s="87" t="b">
        <f>(Requirements!K1747="Normative")</f>
        <v>1</v>
      </c>
      <c r="W1745" s="87" t="b">
        <f>AND(Requirements!L1747&lt;&gt;"Non-testable",Requirements!L1747&lt;&gt;"Deleted",Requirements!L1747&lt;&gt;"")</f>
        <v>1</v>
      </c>
      <c r="X1745" s="87" t="b">
        <f>(VLOOKUP(Requirements!I1747,Scope[[Role]:[Description]],2,FALSE)="In")</f>
        <v>1</v>
      </c>
      <c r="Y1745" s="87">
        <f>IF(U1745,T1745, 0)</f>
        <v>1</v>
      </c>
    </row>
    <row r="1746" spans="1:60">
      <c r="A1746" s="49" t="str">
        <f>Requirements!A1748</f>
        <v>MS-FSA_R1045</v>
      </c>
      <c r="B1746" s="87"/>
      <c r="C1746" s="87"/>
      <c r="D1746" s="87"/>
      <c r="E1746" s="87"/>
      <c r="F1746" s="87"/>
      <c r="G1746" s="87"/>
      <c r="H1746" s="87"/>
      <c r="I1746" s="87"/>
      <c r="J1746" s="87"/>
      <c r="K1746" s="87"/>
      <c r="L1746" s="87"/>
      <c r="M1746" s="87"/>
      <c r="N1746" s="87"/>
      <c r="O1746" s="87"/>
      <c r="P1746" s="87"/>
      <c r="Q1746" s="87"/>
      <c r="R1746" s="87"/>
      <c r="S1746" s="87">
        <f>SUM(B1746:R1746)</f>
        <v>0</v>
      </c>
      <c r="T1746" s="87">
        <f>IF(S1746=0,0,1)</f>
        <v>0</v>
      </c>
      <c r="U1746" s="87" t="b">
        <f>AND(V1746:X1746)</f>
        <v>0</v>
      </c>
      <c r="V1746" s="87" t="b">
        <f>(Requirements!K1748="Normative")</f>
        <v>1</v>
      </c>
      <c r="W1746" s="87" t="b">
        <f>AND(Requirements!L1748&lt;&gt;"Non-testable",Requirements!L1748&lt;&gt;"Deleted",Requirements!L1748&lt;&gt;"")</f>
        <v>0</v>
      </c>
      <c r="X1746" s="87" t="b">
        <f>(VLOOKUP(Requirements!I1748,Scope[[Role]:[Description]],2,FALSE)="In")</f>
        <v>1</v>
      </c>
      <c r="Y1746" s="87">
        <f>IF(U1746,T1746, 0)</f>
        <v>0</v>
      </c>
    </row>
    <row r="1747" spans="1:60">
      <c r="A1747" s="49" t="str">
        <f>Requirements!A1749</f>
        <v>MS-FSA_R1046</v>
      </c>
      <c r="B1747" s="87"/>
      <c r="C1747" s="87"/>
      <c r="D1747" s="87"/>
      <c r="E1747" s="87"/>
      <c r="F1747" s="87"/>
      <c r="G1747" s="87"/>
      <c r="H1747" s="87"/>
      <c r="I1747" s="87"/>
      <c r="J1747" s="87"/>
      <c r="K1747" s="87"/>
      <c r="L1747" s="87"/>
      <c r="M1747" s="87"/>
      <c r="N1747" s="87"/>
      <c r="O1747" s="87"/>
      <c r="P1747" s="87"/>
      <c r="Q1747" s="87"/>
      <c r="R1747" s="87"/>
      <c r="S1747" s="87">
        <f>SUM(B1747:R1747)</f>
        <v>0</v>
      </c>
      <c r="T1747" s="87">
        <f>IF(S1747=0,0,1)</f>
        <v>0</v>
      </c>
      <c r="U1747" s="87" t="b">
        <f>AND(V1747:X1747)</f>
        <v>0</v>
      </c>
      <c r="V1747" s="87" t="b">
        <f>(Requirements!K1749="Normative")</f>
        <v>1</v>
      </c>
      <c r="W1747" s="87" t="b">
        <f>AND(Requirements!L1749&lt;&gt;"Non-testable",Requirements!L1749&lt;&gt;"Deleted",Requirements!L1749&lt;&gt;"")</f>
        <v>0</v>
      </c>
      <c r="X1747" s="87" t="b">
        <f>(VLOOKUP(Requirements!I1749,Scope[[Role]:[Description]],2,FALSE)="In")</f>
        <v>1</v>
      </c>
      <c r="Y1747" s="87">
        <f>IF(U1747,T1747, 0)</f>
        <v>0</v>
      </c>
    </row>
    <row r="1748" spans="1:60">
      <c r="A1748" s="49" t="str">
        <f>Requirements!A1750</f>
        <v>MS-FSA_R1047</v>
      </c>
      <c r="B1748" s="87"/>
      <c r="C1748" s="87"/>
      <c r="D1748" s="87"/>
      <c r="E1748" s="87"/>
      <c r="F1748" s="87"/>
      <c r="G1748" s="87"/>
      <c r="H1748" s="87"/>
      <c r="I1748" s="87"/>
      <c r="J1748" s="87"/>
      <c r="K1748" s="87"/>
      <c r="L1748" s="87"/>
      <c r="M1748" s="87"/>
      <c r="N1748" s="87"/>
      <c r="O1748" s="87"/>
      <c r="P1748" s="87"/>
      <c r="Q1748" s="87"/>
      <c r="R1748" s="87"/>
      <c r="S1748" s="87">
        <f>SUM(B1748:R1748)</f>
        <v>0</v>
      </c>
      <c r="T1748" s="87">
        <f>IF(S1748=0,0,1)</f>
        <v>0</v>
      </c>
      <c r="U1748" s="87" t="b">
        <f>AND(V1748:X1748)</f>
        <v>0</v>
      </c>
      <c r="V1748" s="87" t="b">
        <f>(Requirements!K1750="Normative")</f>
        <v>1</v>
      </c>
      <c r="W1748" s="87" t="b">
        <f>AND(Requirements!L1750&lt;&gt;"Non-testable",Requirements!L1750&lt;&gt;"Deleted",Requirements!L1750&lt;&gt;"")</f>
        <v>0</v>
      </c>
      <c r="X1748" s="87" t="b">
        <f>(VLOOKUP(Requirements!I1750,Scope[[Role]:[Description]],2,FALSE)="In")</f>
        <v>1</v>
      </c>
      <c r="Y1748" s="87">
        <f>IF(U1748,T1748, 0)</f>
        <v>0</v>
      </c>
    </row>
    <row r="1749" spans="1:60">
      <c r="A1749" s="49" t="str">
        <f>Requirements!A1751</f>
        <v>MS-FSA_R1048</v>
      </c>
      <c r="B1749" s="87"/>
      <c r="C1749" s="87"/>
      <c r="D1749" s="87"/>
      <c r="E1749" s="87"/>
      <c r="F1749" s="87"/>
      <c r="G1749" s="87"/>
      <c r="H1749" s="87"/>
      <c r="I1749" s="87"/>
      <c r="J1749" s="87"/>
      <c r="K1749" s="87"/>
      <c r="L1749" s="87"/>
      <c r="M1749" s="87"/>
      <c r="N1749" s="87"/>
      <c r="O1749" s="87"/>
      <c r="P1749" s="87"/>
      <c r="Q1749" s="87"/>
      <c r="R1749" s="87"/>
      <c r="S1749" s="87">
        <f>SUM(B1749:R1749)</f>
        <v>0</v>
      </c>
      <c r="T1749" s="87">
        <f>IF(S1749=0,0,1)</f>
        <v>0</v>
      </c>
      <c r="U1749" s="87" t="b">
        <f>AND(V1749:X1749)</f>
        <v>0</v>
      </c>
      <c r="V1749" s="87" t="b">
        <f>(Requirements!K1751="Normative")</f>
        <v>1</v>
      </c>
      <c r="W1749" s="87" t="b">
        <f>AND(Requirements!L1751&lt;&gt;"Non-testable",Requirements!L1751&lt;&gt;"Deleted",Requirements!L1751&lt;&gt;"")</f>
        <v>0</v>
      </c>
      <c r="X1749" s="87" t="b">
        <f>(VLOOKUP(Requirements!I1751,Scope[[Role]:[Description]],2,FALSE)="In")</f>
        <v>1</v>
      </c>
      <c r="Y1749" s="87">
        <f>IF(U1749,T1749, 0)</f>
        <v>0</v>
      </c>
    </row>
    <row r="1750" spans="1:60">
      <c r="A1750" s="156" t="str">
        <f>Requirements!A1752</f>
        <v>MS-FSA_R1050</v>
      </c>
      <c r="B1750" s="87"/>
      <c r="C1750" s="87"/>
      <c r="D1750" s="87"/>
      <c r="E1750" s="87"/>
      <c r="F1750" s="87"/>
      <c r="G1750" s="87"/>
      <c r="H1750" s="87"/>
      <c r="I1750" s="87"/>
      <c r="J1750" s="87">
        <v>1</v>
      </c>
      <c r="K1750" s="87"/>
      <c r="L1750" s="87"/>
      <c r="M1750" s="87"/>
      <c r="N1750" s="87"/>
      <c r="O1750" s="87"/>
      <c r="P1750" s="87"/>
      <c r="Q1750" s="87"/>
      <c r="R1750" s="87"/>
      <c r="S1750" s="87">
        <f>SUM(B1750:R1750)</f>
        <v>1</v>
      </c>
      <c r="T1750" s="52">
        <f>IF(S1750=0,0,1)</f>
        <v>1</v>
      </c>
      <c r="U1750" s="52" t="b">
        <f>AND(V1750:X1750)</f>
        <v>1</v>
      </c>
      <c r="V1750" s="87" t="b">
        <f>(Requirements!K1752="Normative")</f>
        <v>1</v>
      </c>
      <c r="W1750" s="87" t="b">
        <f>AND(Requirements!L1752&lt;&gt;"Non-testable",Requirements!L1752&lt;&gt;"Deleted",Requirements!L1752&lt;&gt;"")</f>
        <v>1</v>
      </c>
      <c r="X1750" s="87" t="b">
        <f>(VLOOKUP(Requirements!I1752,Scope[[Role]:[Description]],2,FALSE)="In")</f>
        <v>1</v>
      </c>
      <c r="Y1750" s="87">
        <f>IF(U1750,T1750, 0)</f>
        <v>1</v>
      </c>
    </row>
    <row r="1751" spans="1:60">
      <c r="A1751" s="156" t="str">
        <f>Requirements!A1753</f>
        <v>MS-FSA_R1051</v>
      </c>
      <c r="B1751" s="87"/>
      <c r="C1751" s="87"/>
      <c r="D1751" s="87"/>
      <c r="E1751" s="87"/>
      <c r="F1751" s="87"/>
      <c r="G1751" s="87"/>
      <c r="H1751" s="87"/>
      <c r="I1751" s="87"/>
      <c r="J1751" s="87">
        <v>1</v>
      </c>
      <c r="K1751" s="87"/>
      <c r="L1751" s="87"/>
      <c r="M1751" s="87"/>
      <c r="N1751" s="87"/>
      <c r="O1751" s="87"/>
      <c r="P1751" s="87"/>
      <c r="Q1751" s="87"/>
      <c r="R1751" s="87"/>
      <c r="S1751" s="87">
        <f>SUM(B1751:R1751)</f>
        <v>1</v>
      </c>
      <c r="T1751" s="52">
        <f>IF(S1751=0,0,1)</f>
        <v>1</v>
      </c>
      <c r="U1751" s="52" t="b">
        <f>AND(V1751:X1751)</f>
        <v>1</v>
      </c>
      <c r="V1751" s="87" t="b">
        <f>(Requirements!K1753="Normative")</f>
        <v>1</v>
      </c>
      <c r="W1751" s="87" t="b">
        <f>AND(Requirements!L1753&lt;&gt;"Non-testable",Requirements!L1753&lt;&gt;"Deleted",Requirements!L1753&lt;&gt;"")</f>
        <v>1</v>
      </c>
      <c r="X1751" s="87" t="b">
        <f>(VLOOKUP(Requirements!I1753,Scope[[Role]:[Description]],2,FALSE)="In")</f>
        <v>1</v>
      </c>
      <c r="Y1751" s="87">
        <f>IF(U1751,T1751, 0)</f>
        <v>1</v>
      </c>
    </row>
    <row r="1752" spans="1:60">
      <c r="A1752" s="155" t="str">
        <f>Requirements!A1754</f>
        <v>MS-FSA_R4037</v>
      </c>
      <c r="B1752" s="51"/>
      <c r="C1752" s="51"/>
      <c r="D1752" s="51"/>
      <c r="E1752" s="51"/>
      <c r="F1752" s="51"/>
      <c r="G1752" s="51"/>
      <c r="H1752" s="51"/>
      <c r="I1752" s="51"/>
      <c r="J1752" s="51"/>
      <c r="K1752" s="51"/>
      <c r="L1752" s="51"/>
      <c r="M1752" s="51"/>
      <c r="N1752" s="51"/>
      <c r="O1752" s="51"/>
      <c r="P1752" s="51"/>
      <c r="Q1752" s="51"/>
      <c r="R1752" s="51"/>
      <c r="S1752" s="51">
        <f>SUM(B1752:R1752)</f>
        <v>0</v>
      </c>
      <c r="T1752" s="51">
        <f>IF(S1752=0,0,1)</f>
        <v>0</v>
      </c>
      <c r="U1752" s="51" t="b">
        <f>AND(V1752:X1752)</f>
        <v>0</v>
      </c>
      <c r="V1752" s="51" t="b">
        <f>(Requirements!K1754="Normative")</f>
        <v>0</v>
      </c>
      <c r="W1752" s="51" t="b">
        <f>AND(Requirements!L1754&lt;&gt;"Non-testable",Requirements!L1754&lt;&gt;"Deleted",Requirements!L1754&lt;&gt;"")</f>
        <v>0</v>
      </c>
      <c r="X1752" s="51" t="b">
        <f>(VLOOKUP(Requirements!I1754,Scope[[Role]:[Description]],2,FALSE)="In")</f>
        <v>1</v>
      </c>
      <c r="Y1752" s="51">
        <f>IF(U1752,T1752, 0)</f>
        <v>0</v>
      </c>
      <c r="Z1752" s="50"/>
      <c r="AA1752" s="50"/>
      <c r="AB1752" s="50"/>
      <c r="AC1752" s="50"/>
      <c r="AD1752" s="50"/>
      <c r="AE1752" s="50"/>
      <c r="AF1752" s="50"/>
      <c r="AG1752" s="50"/>
      <c r="AH1752" s="50"/>
      <c r="AI1752" s="50"/>
      <c r="AJ1752" s="50"/>
      <c r="AK1752" s="50"/>
      <c r="AL1752" s="50"/>
      <c r="AM1752" s="50"/>
      <c r="AN1752" s="50"/>
      <c r="AO1752" s="50"/>
      <c r="AP1752" s="50"/>
      <c r="AQ1752" s="50"/>
      <c r="AR1752" s="50"/>
      <c r="AS1752" s="50"/>
      <c r="AT1752" s="50"/>
      <c r="AU1752" s="50"/>
      <c r="AV1752" s="50"/>
      <c r="AW1752" s="50"/>
      <c r="AX1752" s="50"/>
      <c r="AY1752" s="50"/>
      <c r="AZ1752" s="50"/>
      <c r="BA1752" s="50"/>
      <c r="BB1752" s="50"/>
      <c r="BC1752" s="50"/>
      <c r="BD1752" s="50"/>
      <c r="BE1752" s="50"/>
      <c r="BF1752" s="50"/>
      <c r="BG1752" s="50"/>
      <c r="BH1752" s="50"/>
    </row>
    <row r="1753" spans="1:60">
      <c r="A1753" s="155" t="str">
        <f>Requirements!A1755</f>
        <v>MS-FSA_R1052</v>
      </c>
      <c r="B1753" s="51"/>
      <c r="C1753" s="51"/>
      <c r="D1753" s="51"/>
      <c r="E1753" s="51"/>
      <c r="F1753" s="51"/>
      <c r="G1753" s="51"/>
      <c r="H1753" s="51"/>
      <c r="I1753" s="51"/>
      <c r="J1753" s="51"/>
      <c r="K1753" s="51"/>
      <c r="L1753" s="51"/>
      <c r="M1753" s="51"/>
      <c r="N1753" s="51"/>
      <c r="O1753" s="51"/>
      <c r="P1753" s="51"/>
      <c r="Q1753" s="51"/>
      <c r="R1753" s="51"/>
      <c r="S1753" s="51">
        <f>SUM(B1753:R1753)</f>
        <v>0</v>
      </c>
      <c r="T1753" s="51">
        <f>IF(S1753=0,0,1)</f>
        <v>0</v>
      </c>
      <c r="U1753" s="51" t="b">
        <f>AND(V1753:X1753)</f>
        <v>0</v>
      </c>
      <c r="V1753" s="51" t="b">
        <f>(Requirements!K1755="Normative")</f>
        <v>0</v>
      </c>
      <c r="W1753" s="51" t="b">
        <f>AND(Requirements!L1755&lt;&gt;"Non-testable",Requirements!L1755&lt;&gt;"Deleted",Requirements!L1755&lt;&gt;"")</f>
        <v>0</v>
      </c>
      <c r="X1753" s="51" t="b">
        <f>(VLOOKUP(Requirements!I1755,Scope[[Role]:[Description]],2,FALSE)="In")</f>
        <v>1</v>
      </c>
      <c r="Y1753" s="51">
        <f>IF(U1753,T1753, 0)</f>
        <v>0</v>
      </c>
      <c r="Z1753" s="50"/>
      <c r="AA1753" s="50"/>
      <c r="AB1753" s="50"/>
      <c r="AC1753" s="50"/>
      <c r="AD1753" s="50"/>
      <c r="AE1753" s="50"/>
      <c r="AF1753" s="50"/>
      <c r="AG1753" s="50"/>
      <c r="AH1753" s="50"/>
      <c r="AI1753" s="50"/>
      <c r="AJ1753" s="50"/>
      <c r="AK1753" s="50"/>
      <c r="AL1753" s="50"/>
      <c r="AM1753" s="50"/>
      <c r="AN1753" s="50"/>
      <c r="AO1753" s="50"/>
      <c r="AP1753" s="50"/>
      <c r="AQ1753" s="50"/>
      <c r="AR1753" s="50"/>
      <c r="AS1753" s="50"/>
      <c r="AT1753" s="50"/>
      <c r="AU1753" s="50"/>
      <c r="AV1753" s="50"/>
      <c r="AW1753" s="50"/>
      <c r="AX1753" s="50"/>
      <c r="AY1753" s="50"/>
      <c r="AZ1753" s="50"/>
      <c r="BA1753" s="50"/>
      <c r="BB1753" s="50"/>
      <c r="BC1753" s="50"/>
      <c r="BD1753" s="50"/>
      <c r="BE1753" s="50"/>
      <c r="BF1753" s="50"/>
      <c r="BG1753" s="50"/>
      <c r="BH1753" s="50"/>
    </row>
    <row r="1754" spans="1:60">
      <c r="A1754" s="155" t="str">
        <f>Requirements!A1756</f>
        <v>MS-FSA_R1053</v>
      </c>
      <c r="B1754" s="51"/>
      <c r="C1754" s="51"/>
      <c r="D1754" s="51"/>
      <c r="E1754" s="51"/>
      <c r="F1754" s="51"/>
      <c r="G1754" s="51"/>
      <c r="H1754" s="51"/>
      <c r="I1754" s="51"/>
      <c r="J1754" s="51"/>
      <c r="K1754" s="51"/>
      <c r="L1754" s="51"/>
      <c r="M1754" s="51"/>
      <c r="N1754" s="51"/>
      <c r="O1754" s="51"/>
      <c r="P1754" s="51"/>
      <c r="Q1754" s="51"/>
      <c r="R1754" s="51"/>
      <c r="S1754" s="51">
        <f>SUM(B1754:R1754)</f>
        <v>0</v>
      </c>
      <c r="T1754" s="51">
        <f>IF(S1754=0,0,1)</f>
        <v>0</v>
      </c>
      <c r="U1754" s="51" t="b">
        <f>AND(V1754:X1754)</f>
        <v>0</v>
      </c>
      <c r="V1754" s="51" t="b">
        <f>(Requirements!K1756="Normative")</f>
        <v>0</v>
      </c>
      <c r="W1754" s="51" t="b">
        <f>AND(Requirements!L1756&lt;&gt;"Non-testable",Requirements!L1756&lt;&gt;"Deleted",Requirements!L1756&lt;&gt;"")</f>
        <v>0</v>
      </c>
      <c r="X1754" s="51" t="b">
        <f>(VLOOKUP(Requirements!I1756,Scope[[Role]:[Description]],2,FALSE)="In")</f>
        <v>1</v>
      </c>
      <c r="Y1754" s="51">
        <f>IF(U1754,T1754, 0)</f>
        <v>0</v>
      </c>
      <c r="Z1754" s="50"/>
      <c r="AA1754" s="50"/>
      <c r="AB1754" s="50"/>
      <c r="AC1754" s="50"/>
      <c r="AD1754" s="50"/>
      <c r="AE1754" s="50"/>
      <c r="AF1754" s="50"/>
      <c r="AG1754" s="50"/>
      <c r="AH1754" s="50"/>
      <c r="AI1754" s="50"/>
      <c r="AJ1754" s="50"/>
      <c r="AK1754" s="50"/>
      <c r="AL1754" s="50"/>
      <c r="AM1754" s="50"/>
      <c r="AN1754" s="50"/>
      <c r="AO1754" s="50"/>
      <c r="AP1754" s="50"/>
      <c r="AQ1754" s="50"/>
      <c r="AR1754" s="50"/>
      <c r="AS1754" s="50"/>
      <c r="AT1754" s="50"/>
      <c r="AU1754" s="50"/>
      <c r="AV1754" s="50"/>
      <c r="AW1754" s="50"/>
      <c r="AX1754" s="50"/>
      <c r="AY1754" s="50"/>
      <c r="AZ1754" s="50"/>
      <c r="BA1754" s="50"/>
      <c r="BB1754" s="50"/>
      <c r="BC1754" s="50"/>
      <c r="BD1754" s="50"/>
      <c r="BE1754" s="50"/>
      <c r="BF1754" s="50"/>
      <c r="BG1754" s="50"/>
      <c r="BH1754" s="50"/>
    </row>
    <row r="1755" spans="1:60">
      <c r="A1755" s="155" t="str">
        <f>Requirements!A1757</f>
        <v>MS-FSA_R1260</v>
      </c>
      <c r="B1755" s="51"/>
      <c r="C1755" s="51"/>
      <c r="D1755" s="51"/>
      <c r="E1755" s="51"/>
      <c r="F1755" s="51"/>
      <c r="G1755" s="51"/>
      <c r="H1755" s="51"/>
      <c r="I1755" s="51"/>
      <c r="J1755" s="51"/>
      <c r="K1755" s="51"/>
      <c r="L1755" s="51"/>
      <c r="M1755" s="51"/>
      <c r="N1755" s="51"/>
      <c r="O1755" s="51"/>
      <c r="P1755" s="51"/>
      <c r="Q1755" s="51"/>
      <c r="R1755" s="51"/>
      <c r="S1755" s="51">
        <f>SUM(B1755:R1755)</f>
        <v>0</v>
      </c>
      <c r="T1755" s="51">
        <f>IF(S1755=0,0,1)</f>
        <v>0</v>
      </c>
      <c r="U1755" s="51" t="b">
        <f>AND(V1755:X1755)</f>
        <v>0</v>
      </c>
      <c r="V1755" s="51" t="b">
        <f>(Requirements!K1757="Normative")</f>
        <v>0</v>
      </c>
      <c r="W1755" s="51" t="b">
        <f>AND(Requirements!L1757&lt;&gt;"Non-testable",Requirements!L1757&lt;&gt;"Deleted",Requirements!L1757&lt;&gt;"")</f>
        <v>0</v>
      </c>
      <c r="X1755" s="51" t="b">
        <f>(VLOOKUP(Requirements!I1757,Scope[[Role]:[Description]],2,FALSE)="In")</f>
        <v>1</v>
      </c>
      <c r="Y1755" s="51">
        <f>IF(U1755,T1755, 0)</f>
        <v>0</v>
      </c>
      <c r="Z1755" s="50"/>
      <c r="AA1755" s="50"/>
      <c r="AB1755" s="50"/>
      <c r="AC1755" s="50"/>
      <c r="AD1755" s="50"/>
      <c r="AE1755" s="50"/>
      <c r="AF1755" s="50"/>
      <c r="AG1755" s="50"/>
      <c r="AH1755" s="50"/>
      <c r="AI1755" s="50"/>
      <c r="AJ1755" s="50"/>
      <c r="AK1755" s="50"/>
      <c r="AL1755" s="50"/>
      <c r="AM1755" s="50"/>
      <c r="AN1755" s="50"/>
      <c r="AO1755" s="50"/>
      <c r="AP1755" s="50"/>
      <c r="AQ1755" s="50"/>
      <c r="AR1755" s="50"/>
      <c r="AS1755" s="50"/>
      <c r="AT1755" s="50"/>
      <c r="AU1755" s="50"/>
      <c r="AV1755" s="50"/>
      <c r="AW1755" s="50"/>
      <c r="AX1755" s="50"/>
      <c r="AY1755" s="50"/>
      <c r="AZ1755" s="50"/>
      <c r="BA1755" s="50"/>
      <c r="BB1755" s="50"/>
      <c r="BC1755" s="50"/>
      <c r="BD1755" s="50"/>
      <c r="BE1755" s="50"/>
      <c r="BF1755" s="50"/>
      <c r="BG1755" s="50"/>
      <c r="BH1755" s="50"/>
    </row>
    <row r="1756" spans="1:60">
      <c r="A1756" s="155" t="str">
        <f>Requirements!A1758</f>
        <v>MS-FSA_R2431</v>
      </c>
      <c r="B1756" s="51"/>
      <c r="C1756" s="51"/>
      <c r="D1756" s="51"/>
      <c r="E1756" s="51"/>
      <c r="F1756" s="51"/>
      <c r="G1756" s="51"/>
      <c r="H1756" s="51"/>
      <c r="I1756" s="51"/>
      <c r="J1756" s="51"/>
      <c r="K1756" s="51"/>
      <c r="L1756" s="51"/>
      <c r="M1756" s="51"/>
      <c r="N1756" s="51"/>
      <c r="O1756" s="51"/>
      <c r="P1756" s="51"/>
      <c r="Q1756" s="51"/>
      <c r="R1756" s="51"/>
      <c r="S1756" s="51">
        <f>SUM(B1756:R1756)</f>
        <v>0</v>
      </c>
      <c r="T1756" s="51">
        <f>IF(S1756=0,0,1)</f>
        <v>0</v>
      </c>
      <c r="U1756" s="51" t="b">
        <f>AND(V1756:X1756)</f>
        <v>0</v>
      </c>
      <c r="V1756" s="51" t="b">
        <f>(Requirements!K1758="Normative")</f>
        <v>0</v>
      </c>
      <c r="W1756" s="51" t="b">
        <f>AND(Requirements!L1758&lt;&gt;"Non-testable",Requirements!L1758&lt;&gt;"Deleted",Requirements!L1758&lt;&gt;"")</f>
        <v>0</v>
      </c>
      <c r="X1756" s="51" t="b">
        <f>(VLOOKUP(Requirements!I1758,Scope[[Role]:[Description]],2,FALSE)="In")</f>
        <v>1</v>
      </c>
      <c r="Y1756" s="51">
        <f>IF(U1756,T1756, 0)</f>
        <v>0</v>
      </c>
      <c r="Z1756" s="50"/>
      <c r="AA1756" s="50"/>
      <c r="AB1756" s="50"/>
      <c r="AC1756" s="50"/>
      <c r="AD1756" s="50"/>
      <c r="AE1756" s="50"/>
      <c r="AF1756" s="50"/>
      <c r="AG1756" s="50"/>
      <c r="AH1756" s="50"/>
      <c r="AI1756" s="50"/>
      <c r="AJ1756" s="50"/>
      <c r="AK1756" s="50"/>
      <c r="AL1756" s="50"/>
      <c r="AM1756" s="50"/>
      <c r="AN1756" s="50"/>
      <c r="AO1756" s="50"/>
      <c r="AP1756" s="50"/>
      <c r="AQ1756" s="50"/>
      <c r="AR1756" s="50"/>
      <c r="AS1756" s="50"/>
      <c r="AT1756" s="50"/>
      <c r="AU1756" s="50"/>
      <c r="AV1756" s="50"/>
      <c r="AW1756" s="50"/>
      <c r="AX1756" s="50"/>
      <c r="AY1756" s="50"/>
      <c r="AZ1756" s="50"/>
      <c r="BA1756" s="50"/>
      <c r="BB1756" s="50"/>
      <c r="BC1756" s="50"/>
      <c r="BD1756" s="50"/>
      <c r="BE1756" s="50"/>
      <c r="BF1756" s="50"/>
      <c r="BG1756" s="50"/>
      <c r="BH1756" s="50"/>
    </row>
    <row r="1757" spans="1:60">
      <c r="A1757" s="49" t="str">
        <f>Requirements!A1759</f>
        <v>MS-FSA_R5009</v>
      </c>
      <c r="B1757" s="87"/>
      <c r="C1757" s="87"/>
      <c r="D1757" s="87"/>
      <c r="E1757" s="87"/>
      <c r="F1757" s="87"/>
      <c r="G1757" s="87"/>
      <c r="H1757" s="87"/>
      <c r="I1757" s="87"/>
      <c r="J1757" s="87"/>
      <c r="K1757" s="87"/>
      <c r="L1757" s="87"/>
      <c r="M1757" s="87"/>
      <c r="N1757" s="87"/>
      <c r="O1757" s="87"/>
      <c r="P1757" s="87"/>
      <c r="Q1757" s="87"/>
      <c r="R1757" s="87"/>
      <c r="S1757" s="87">
        <f>SUM(B1757:R1757)</f>
        <v>0</v>
      </c>
      <c r="T1757" s="87">
        <f>IF(S1757=0,0,1)</f>
        <v>0</v>
      </c>
      <c r="U1757" s="87" t="b">
        <f>AND(V1757:X1757)</f>
        <v>0</v>
      </c>
      <c r="V1757" s="87" t="b">
        <f>(Requirements!K1759="Normative")</f>
        <v>1</v>
      </c>
      <c r="W1757" s="87" t="b">
        <f>AND(Requirements!L1759&lt;&gt;"Non-testable",Requirements!L1759&lt;&gt;"Deleted",Requirements!L1759&lt;&gt;"")</f>
        <v>1</v>
      </c>
      <c r="X1757" s="87" t="b">
        <f>(VLOOKUP(Requirements!I1759,Scope[[Role]:[Description]],2,FALSE)="In")</f>
        <v>0</v>
      </c>
      <c r="Y1757" s="87">
        <f>IF(U1757,T1757, 0)</f>
        <v>0</v>
      </c>
    </row>
    <row r="1758" spans="1:60">
      <c r="A1758" s="49" t="str">
        <f>Requirements!A1760</f>
        <v>MS-FSA_R5010</v>
      </c>
      <c r="B1758" s="87"/>
      <c r="C1758" s="87"/>
      <c r="D1758" s="87"/>
      <c r="E1758" s="87"/>
      <c r="F1758" s="87"/>
      <c r="G1758" s="87"/>
      <c r="H1758" s="87"/>
      <c r="I1758" s="87"/>
      <c r="J1758" s="87"/>
      <c r="K1758" s="87"/>
      <c r="L1758" s="87"/>
      <c r="M1758" s="87"/>
      <c r="N1758" s="87"/>
      <c r="O1758" s="87"/>
      <c r="P1758" s="87"/>
      <c r="Q1758" s="87"/>
      <c r="R1758" s="87"/>
      <c r="S1758" s="87">
        <f>SUM(B1758:R1758)</f>
        <v>0</v>
      </c>
      <c r="T1758" s="87">
        <f>IF(S1758=0,0,1)</f>
        <v>0</v>
      </c>
      <c r="U1758" s="87" t="b">
        <f>AND(V1758:X1758)</f>
        <v>0</v>
      </c>
      <c r="V1758" s="87" t="b">
        <f>(Requirements!K1760="Normative")</f>
        <v>0</v>
      </c>
      <c r="W1758" s="87" t="b">
        <f>AND(Requirements!L1760&lt;&gt;"Non-testable",Requirements!L1760&lt;&gt;"Deleted",Requirements!L1760&lt;&gt;"")</f>
        <v>1</v>
      </c>
      <c r="X1758" s="87" t="b">
        <f>(VLOOKUP(Requirements!I1760,Scope[[Role]:[Description]],2,FALSE)="In")</f>
        <v>0</v>
      </c>
      <c r="Y1758" s="87">
        <f>IF(U1758,T1758, 0)</f>
        <v>0</v>
      </c>
    </row>
    <row r="1759" spans="1:60">
      <c r="A1759" s="49" t="str">
        <f>Requirements!A1761</f>
        <v>MS-FSA_R5011</v>
      </c>
      <c r="B1759" s="87"/>
      <c r="C1759" s="87"/>
      <c r="D1759" s="87"/>
      <c r="E1759" s="87"/>
      <c r="F1759" s="87"/>
      <c r="G1759" s="87"/>
      <c r="H1759" s="87"/>
      <c r="I1759" s="87"/>
      <c r="J1759" s="87"/>
      <c r="K1759" s="87"/>
      <c r="L1759" s="87"/>
      <c r="M1759" s="87"/>
      <c r="N1759" s="87"/>
      <c r="O1759" s="87"/>
      <c r="P1759" s="87"/>
      <c r="Q1759" s="87"/>
      <c r="R1759" s="87"/>
      <c r="S1759" s="87">
        <f>SUM(B1759:R1759)</f>
        <v>0</v>
      </c>
      <c r="T1759" s="87">
        <f>IF(S1759=0,0,1)</f>
        <v>0</v>
      </c>
      <c r="U1759" s="87" t="b">
        <f>AND(V1759:X1759)</f>
        <v>0</v>
      </c>
      <c r="V1759" s="87" t="b">
        <f>(Requirements!K1761="Normative")</f>
        <v>0</v>
      </c>
      <c r="W1759" s="87" t="b">
        <f>AND(Requirements!L1761&lt;&gt;"Non-testable",Requirements!L1761&lt;&gt;"Deleted",Requirements!L1761&lt;&gt;"")</f>
        <v>1</v>
      </c>
      <c r="X1759" s="87" t="b">
        <f>(VLOOKUP(Requirements!I1761,Scope[[Role]:[Description]],2,FALSE)="In")</f>
        <v>0</v>
      </c>
      <c r="Y1759" s="87">
        <f>IF(U1759,T1759, 0)</f>
        <v>0</v>
      </c>
    </row>
    <row r="1760" spans="1:60">
      <c r="A1760" s="156" t="str">
        <f>Requirements!A1762</f>
        <v>MS-FSA_R5012</v>
      </c>
      <c r="B1760" s="87"/>
      <c r="C1760" s="87"/>
      <c r="D1760" s="87"/>
      <c r="E1760" s="87"/>
      <c r="F1760" s="87"/>
      <c r="G1760" s="87"/>
      <c r="H1760" s="87"/>
      <c r="I1760" s="87"/>
      <c r="J1760" s="87">
        <v>1</v>
      </c>
      <c r="K1760" s="87"/>
      <c r="L1760" s="87"/>
      <c r="M1760" s="87"/>
      <c r="N1760" s="87"/>
      <c r="O1760" s="87"/>
      <c r="P1760" s="87"/>
      <c r="Q1760" s="87"/>
      <c r="R1760" s="87"/>
      <c r="S1760" s="87">
        <f>SUM(B1760:R1760)</f>
        <v>1</v>
      </c>
      <c r="T1760" s="52">
        <f>IF(S1760=0,0,1)</f>
        <v>1</v>
      </c>
      <c r="U1760" s="52" t="b">
        <f>AND(V1760:X1760)</f>
        <v>1</v>
      </c>
      <c r="V1760" s="87" t="b">
        <f>(Requirements!K1762="Normative")</f>
        <v>1</v>
      </c>
      <c r="W1760" s="87" t="b">
        <f>AND(Requirements!L1762&lt;&gt;"Non-testable",Requirements!L1762&lt;&gt;"Deleted",Requirements!L1762&lt;&gt;"")</f>
        <v>1</v>
      </c>
      <c r="X1760" s="87" t="b">
        <f>(VLOOKUP(Requirements!I1762,Scope[[Role]:[Description]],2,FALSE)="In")</f>
        <v>1</v>
      </c>
      <c r="Y1760" s="87">
        <f>IF(U1760,T1760, 0)</f>
        <v>1</v>
      </c>
    </row>
    <row r="1761" spans="1:25">
      <c r="A1761" s="49" t="str">
        <f>Requirements!A1763</f>
        <v>MS-FSA_R5013</v>
      </c>
      <c r="B1761" s="87"/>
      <c r="C1761" s="87"/>
      <c r="D1761" s="87"/>
      <c r="E1761" s="87"/>
      <c r="F1761" s="87"/>
      <c r="G1761" s="87"/>
      <c r="H1761" s="87"/>
      <c r="I1761" s="87"/>
      <c r="J1761" s="87"/>
      <c r="K1761" s="87"/>
      <c r="L1761" s="87"/>
      <c r="M1761" s="87"/>
      <c r="N1761" s="87"/>
      <c r="O1761" s="87"/>
      <c r="P1761" s="87"/>
      <c r="Q1761" s="87"/>
      <c r="R1761" s="87"/>
      <c r="S1761" s="87">
        <f>SUM(B1761:R1761)</f>
        <v>0</v>
      </c>
      <c r="T1761" s="87">
        <f>IF(S1761=0,0,1)</f>
        <v>0</v>
      </c>
      <c r="U1761" s="87" t="b">
        <f>AND(V1761:X1761)</f>
        <v>0</v>
      </c>
      <c r="V1761" s="87" t="b">
        <f>(Requirements!K1763="Normative")</f>
        <v>0</v>
      </c>
      <c r="W1761" s="87" t="b">
        <f>AND(Requirements!L1763&lt;&gt;"Non-testable",Requirements!L1763&lt;&gt;"Deleted",Requirements!L1763&lt;&gt;"")</f>
        <v>1</v>
      </c>
      <c r="X1761" s="87" t="b">
        <f>(VLOOKUP(Requirements!I1763,Scope[[Role]:[Description]],2,FALSE)="In")</f>
        <v>1</v>
      </c>
      <c r="Y1761" s="87">
        <f>IF(U1761,T1761, 0)</f>
        <v>0</v>
      </c>
    </row>
    <row r="1762" spans="1:25">
      <c r="A1762" s="49" t="str">
        <f>Requirements!A1764</f>
        <v>MS-FSA_R5014</v>
      </c>
      <c r="B1762" s="87"/>
      <c r="C1762" s="87"/>
      <c r="D1762" s="87"/>
      <c r="E1762" s="87"/>
      <c r="F1762" s="87"/>
      <c r="G1762" s="87"/>
      <c r="H1762" s="87"/>
      <c r="I1762" s="87"/>
      <c r="J1762" s="87"/>
      <c r="K1762" s="87"/>
      <c r="L1762" s="87"/>
      <c r="M1762" s="87"/>
      <c r="N1762" s="87"/>
      <c r="O1762" s="87"/>
      <c r="P1762" s="87"/>
      <c r="Q1762" s="87"/>
      <c r="R1762" s="87"/>
      <c r="S1762" s="87">
        <f>SUM(B1762:R1762)</f>
        <v>0</v>
      </c>
      <c r="T1762" s="87">
        <f>IF(S1762=0,0,1)</f>
        <v>0</v>
      </c>
      <c r="U1762" s="87" t="b">
        <f>AND(V1762:X1762)</f>
        <v>0</v>
      </c>
      <c r="V1762" s="87" t="b">
        <f>(Requirements!K1764="Normative")</f>
        <v>0</v>
      </c>
      <c r="W1762" s="87" t="b">
        <f>AND(Requirements!L1764&lt;&gt;"Non-testable",Requirements!L1764&lt;&gt;"Deleted",Requirements!L1764&lt;&gt;"")</f>
        <v>1</v>
      </c>
      <c r="X1762" s="87" t="b">
        <f>(VLOOKUP(Requirements!I1764,Scope[[Role]:[Description]],2,FALSE)="In")</f>
        <v>1</v>
      </c>
      <c r="Y1762" s="87">
        <f>IF(U1762,T1762, 0)</f>
        <v>0</v>
      </c>
    </row>
    <row r="1763" spans="1:25">
      <c r="A1763" s="49" t="str">
        <f>Requirements!A1765</f>
        <v>MS-FSA_R5015</v>
      </c>
      <c r="B1763" s="87"/>
      <c r="C1763" s="87"/>
      <c r="D1763" s="87"/>
      <c r="E1763" s="87"/>
      <c r="F1763" s="87"/>
      <c r="G1763" s="87"/>
      <c r="H1763" s="87"/>
      <c r="I1763" s="87"/>
      <c r="J1763" s="87"/>
      <c r="K1763" s="87"/>
      <c r="L1763" s="87"/>
      <c r="M1763" s="87"/>
      <c r="N1763" s="87"/>
      <c r="O1763" s="87"/>
      <c r="P1763" s="87"/>
      <c r="Q1763" s="87"/>
      <c r="R1763" s="87"/>
      <c r="S1763" s="87">
        <f>SUM(B1763:R1763)</f>
        <v>0</v>
      </c>
      <c r="T1763" s="87">
        <f>IF(S1763=0,0,1)</f>
        <v>0</v>
      </c>
      <c r="U1763" s="87" t="b">
        <f>AND(V1763:X1763)</f>
        <v>0</v>
      </c>
      <c r="V1763" s="87" t="b">
        <f>(Requirements!K1765="Normative")</f>
        <v>0</v>
      </c>
      <c r="W1763" s="87" t="b">
        <f>AND(Requirements!L1765&lt;&gt;"Non-testable",Requirements!L1765&lt;&gt;"Deleted",Requirements!L1765&lt;&gt;"")</f>
        <v>1</v>
      </c>
      <c r="X1763" s="87" t="b">
        <f>(VLOOKUP(Requirements!I1765,Scope[[Role]:[Description]],2,FALSE)="In")</f>
        <v>1</v>
      </c>
      <c r="Y1763" s="87">
        <f>IF(U1763,T1763, 0)</f>
        <v>0</v>
      </c>
    </row>
    <row r="1764" spans="1:25">
      <c r="A1764" s="49" t="str">
        <f>Requirements!A1766</f>
        <v>MS-FSA_R5016</v>
      </c>
      <c r="B1764" s="87"/>
      <c r="C1764" s="87"/>
      <c r="D1764" s="87"/>
      <c r="E1764" s="87"/>
      <c r="F1764" s="87"/>
      <c r="G1764" s="87"/>
      <c r="H1764" s="87"/>
      <c r="I1764" s="87"/>
      <c r="J1764" s="87"/>
      <c r="K1764" s="87"/>
      <c r="L1764" s="87"/>
      <c r="M1764" s="87"/>
      <c r="N1764" s="87"/>
      <c r="O1764" s="87"/>
      <c r="P1764" s="87"/>
      <c r="Q1764" s="87"/>
      <c r="R1764" s="87"/>
      <c r="S1764" s="87">
        <f>SUM(B1764:R1764)</f>
        <v>0</v>
      </c>
      <c r="T1764" s="87">
        <f>IF(S1764=0,0,1)</f>
        <v>0</v>
      </c>
      <c r="U1764" s="87" t="b">
        <f>AND(V1764:X1764)</f>
        <v>0</v>
      </c>
      <c r="V1764" s="87" t="b">
        <f>(Requirements!K1766="Normative")</f>
        <v>0</v>
      </c>
      <c r="W1764" s="87" t="b">
        <f>AND(Requirements!L1766&lt;&gt;"Non-testable",Requirements!L1766&lt;&gt;"Deleted",Requirements!L1766&lt;&gt;"")</f>
        <v>1</v>
      </c>
      <c r="X1764" s="87" t="b">
        <f>(VLOOKUP(Requirements!I1766,Scope[[Role]:[Description]],2,FALSE)="In")</f>
        <v>1</v>
      </c>
      <c r="Y1764" s="87">
        <f>IF(U1764,T1764, 0)</f>
        <v>0</v>
      </c>
    </row>
    <row r="1765" spans="1:25">
      <c r="A1765" s="157" t="str">
        <f>Requirements!A1767</f>
        <v>MS-FSA_R5017</v>
      </c>
      <c r="B1765" s="87"/>
      <c r="C1765" s="87"/>
      <c r="D1765" s="87"/>
      <c r="E1765" s="87"/>
      <c r="F1765" s="87"/>
      <c r="G1765" s="87"/>
      <c r="H1765" s="87"/>
      <c r="I1765" s="87"/>
      <c r="J1765" s="87"/>
      <c r="K1765" s="87"/>
      <c r="L1765" s="87"/>
      <c r="M1765" s="87"/>
      <c r="N1765" s="87"/>
      <c r="O1765" s="87"/>
      <c r="P1765" s="87"/>
      <c r="Q1765" s="87"/>
      <c r="R1765" s="87"/>
      <c r="S1765" s="87">
        <f>SUM(B1765:R1765)</f>
        <v>0</v>
      </c>
      <c r="T1765" s="77">
        <f>IF(S1765=0,0,1)</f>
        <v>0</v>
      </c>
      <c r="U1765" s="77" t="b">
        <f>AND(V1765:X1765)</f>
        <v>1</v>
      </c>
      <c r="V1765" s="87" t="b">
        <f>(Requirements!K1767="Normative")</f>
        <v>1</v>
      </c>
      <c r="W1765" s="87" t="b">
        <f>AND(Requirements!L1767&lt;&gt;"Non-testable",Requirements!L1767&lt;&gt;"Deleted",Requirements!L1767&lt;&gt;"")</f>
        <v>1</v>
      </c>
      <c r="X1765" s="87" t="b">
        <f>(VLOOKUP(Requirements!I1767,Scope[[Role]:[Description]],2,FALSE)="In")</f>
        <v>1</v>
      </c>
      <c r="Y1765" s="87">
        <f>IF(U1765,T1765, 0)</f>
        <v>0</v>
      </c>
    </row>
    <row r="1766" spans="1:25">
      <c r="A1766" s="156" t="str">
        <f>Requirements!A1768</f>
        <v>MS-FSA_R5018</v>
      </c>
      <c r="B1766" s="87"/>
      <c r="C1766" s="87"/>
      <c r="D1766" s="87"/>
      <c r="E1766" s="87"/>
      <c r="F1766" s="87"/>
      <c r="G1766" s="87"/>
      <c r="H1766" s="87"/>
      <c r="I1766" s="87"/>
      <c r="J1766" s="87">
        <v>1</v>
      </c>
      <c r="K1766" s="87"/>
      <c r="L1766" s="87"/>
      <c r="M1766" s="87"/>
      <c r="N1766" s="87"/>
      <c r="O1766" s="87"/>
      <c r="P1766" s="87"/>
      <c r="Q1766" s="87"/>
      <c r="R1766" s="87"/>
      <c r="S1766" s="87">
        <f>SUM(B1766:R1766)</f>
        <v>1</v>
      </c>
      <c r="T1766" s="52">
        <f>IF(S1766=0,0,1)</f>
        <v>1</v>
      </c>
      <c r="U1766" s="52" t="b">
        <f>AND(V1766:X1766)</f>
        <v>1</v>
      </c>
      <c r="V1766" s="87" t="b">
        <f>(Requirements!K1768="Normative")</f>
        <v>1</v>
      </c>
      <c r="W1766" s="87" t="b">
        <f>AND(Requirements!L1768&lt;&gt;"Non-testable",Requirements!L1768&lt;&gt;"Deleted",Requirements!L1768&lt;&gt;"")</f>
        <v>1</v>
      </c>
      <c r="X1766" s="87" t="b">
        <f>(VLOOKUP(Requirements!I1768,Scope[[Role]:[Description]],2,FALSE)="In")</f>
        <v>1</v>
      </c>
      <c r="Y1766" s="87">
        <f>IF(U1766,T1766, 0)</f>
        <v>1</v>
      </c>
    </row>
    <row r="1767" spans="1:25">
      <c r="A1767" s="49" t="str">
        <f>Requirements!A1769</f>
        <v>MS-FSA_R5019</v>
      </c>
      <c r="B1767" s="87"/>
      <c r="C1767" s="87"/>
      <c r="D1767" s="87"/>
      <c r="E1767" s="87"/>
      <c r="F1767" s="87"/>
      <c r="G1767" s="87"/>
      <c r="H1767" s="87"/>
      <c r="I1767" s="87"/>
      <c r="J1767" s="87"/>
      <c r="K1767" s="87"/>
      <c r="L1767" s="87"/>
      <c r="M1767" s="87"/>
      <c r="N1767" s="87"/>
      <c r="O1767" s="87"/>
      <c r="P1767" s="87"/>
      <c r="Q1767" s="87"/>
      <c r="R1767" s="87"/>
      <c r="S1767" s="87">
        <f>SUM(B1767:R1767)</f>
        <v>0</v>
      </c>
      <c r="T1767" s="87">
        <f>IF(S1767=0,0,1)</f>
        <v>0</v>
      </c>
      <c r="U1767" s="87" t="b">
        <f>AND(V1767:X1767)</f>
        <v>0</v>
      </c>
      <c r="V1767" s="87" t="b">
        <f>(Requirements!K1769="Normative")</f>
        <v>1</v>
      </c>
      <c r="W1767" s="87" t="b">
        <f>AND(Requirements!L1769&lt;&gt;"Non-testable",Requirements!L1769&lt;&gt;"Deleted",Requirements!L1769&lt;&gt;"")</f>
        <v>0</v>
      </c>
      <c r="X1767" s="87" t="b">
        <f>(VLOOKUP(Requirements!I1769,Scope[[Role]:[Description]],2,FALSE)="In")</f>
        <v>1</v>
      </c>
      <c r="Y1767" s="87">
        <f>IF(U1767,T1767, 0)</f>
        <v>0</v>
      </c>
    </row>
    <row r="1768" spans="1:25">
      <c r="A1768" s="49" t="str">
        <f>Requirements!A1770</f>
        <v>MS-FSA_R5020</v>
      </c>
      <c r="B1768" s="87"/>
      <c r="C1768" s="87"/>
      <c r="D1768" s="87"/>
      <c r="E1768" s="87"/>
      <c r="F1768" s="87"/>
      <c r="G1768" s="87"/>
      <c r="H1768" s="87"/>
      <c r="I1768" s="87"/>
      <c r="J1768" s="87"/>
      <c r="K1768" s="87"/>
      <c r="L1768" s="87"/>
      <c r="M1768" s="87"/>
      <c r="N1768" s="87"/>
      <c r="O1768" s="87"/>
      <c r="P1768" s="87"/>
      <c r="Q1768" s="87"/>
      <c r="R1768" s="87"/>
      <c r="S1768" s="87">
        <f>SUM(B1768:R1768)</f>
        <v>0</v>
      </c>
      <c r="T1768" s="87">
        <f>IF(S1768=0,0,1)</f>
        <v>0</v>
      </c>
      <c r="U1768" s="87" t="b">
        <f>AND(V1768:X1768)</f>
        <v>0</v>
      </c>
      <c r="V1768" s="87" t="b">
        <f>(Requirements!K1770="Normative")</f>
        <v>1</v>
      </c>
      <c r="W1768" s="87" t="b">
        <f>AND(Requirements!L1770&lt;&gt;"Non-testable",Requirements!L1770&lt;&gt;"Deleted",Requirements!L1770&lt;&gt;"")</f>
        <v>0</v>
      </c>
      <c r="X1768" s="87" t="b">
        <f>(VLOOKUP(Requirements!I1770,Scope[[Role]:[Description]],2,FALSE)="In")</f>
        <v>1</v>
      </c>
      <c r="Y1768" s="87">
        <f>IF(U1768,T1768, 0)</f>
        <v>0</v>
      </c>
    </row>
    <row r="1769" spans="1:25">
      <c r="A1769" s="49" t="str">
        <f>Requirements!A1771</f>
        <v>MS-FSA_R5021</v>
      </c>
      <c r="B1769" s="87"/>
      <c r="C1769" s="87"/>
      <c r="D1769" s="87"/>
      <c r="E1769" s="87"/>
      <c r="F1769" s="87"/>
      <c r="G1769" s="87"/>
      <c r="H1769" s="87"/>
      <c r="I1769" s="87"/>
      <c r="J1769" s="87"/>
      <c r="K1769" s="87"/>
      <c r="L1769" s="87"/>
      <c r="M1769" s="87"/>
      <c r="N1769" s="87"/>
      <c r="O1769" s="87"/>
      <c r="P1769" s="87"/>
      <c r="Q1769" s="87"/>
      <c r="R1769" s="87"/>
      <c r="S1769" s="87">
        <f>SUM(B1769:R1769)</f>
        <v>0</v>
      </c>
      <c r="T1769" s="87">
        <f>IF(S1769=0,0,1)</f>
        <v>0</v>
      </c>
      <c r="U1769" s="87" t="b">
        <f>AND(V1769:X1769)</f>
        <v>0</v>
      </c>
      <c r="V1769" s="87" t="b">
        <f>(Requirements!K1771="Normative")</f>
        <v>1</v>
      </c>
      <c r="W1769" s="87" t="b">
        <f>AND(Requirements!L1771&lt;&gt;"Non-testable",Requirements!L1771&lt;&gt;"Deleted",Requirements!L1771&lt;&gt;"")</f>
        <v>0</v>
      </c>
      <c r="X1769" s="87" t="b">
        <f>(VLOOKUP(Requirements!I1771,Scope[[Role]:[Description]],2,FALSE)="In")</f>
        <v>1</v>
      </c>
      <c r="Y1769" s="87">
        <f>IF(U1769,T1769, 0)</f>
        <v>0</v>
      </c>
    </row>
    <row r="1770" spans="1:25">
      <c r="A1770" s="49" t="str">
        <f>Requirements!A1772</f>
        <v>MS-FSA_R5022</v>
      </c>
      <c r="B1770" s="87"/>
      <c r="C1770" s="87"/>
      <c r="D1770" s="87"/>
      <c r="E1770" s="87"/>
      <c r="F1770" s="87"/>
      <c r="G1770" s="87"/>
      <c r="H1770" s="87"/>
      <c r="I1770" s="87"/>
      <c r="J1770" s="87"/>
      <c r="K1770" s="87"/>
      <c r="L1770" s="87"/>
      <c r="M1770" s="87"/>
      <c r="N1770" s="87"/>
      <c r="O1770" s="87"/>
      <c r="P1770" s="87"/>
      <c r="Q1770" s="87"/>
      <c r="R1770" s="87"/>
      <c r="S1770" s="87">
        <f>SUM(B1770:R1770)</f>
        <v>0</v>
      </c>
      <c r="T1770" s="87">
        <f>IF(S1770=0,0,1)</f>
        <v>0</v>
      </c>
      <c r="U1770" s="87" t="b">
        <f>AND(V1770:X1770)</f>
        <v>0</v>
      </c>
      <c r="V1770" s="87" t="b">
        <f>(Requirements!K1772="Normative")</f>
        <v>1</v>
      </c>
      <c r="W1770" s="87" t="b">
        <f>AND(Requirements!L1772&lt;&gt;"Non-testable",Requirements!L1772&lt;&gt;"Deleted",Requirements!L1772&lt;&gt;"")</f>
        <v>0</v>
      </c>
      <c r="X1770" s="87" t="b">
        <f>(VLOOKUP(Requirements!I1772,Scope[[Role]:[Description]],2,FALSE)="In")</f>
        <v>1</v>
      </c>
      <c r="Y1770" s="87">
        <f>IF(U1770,T1770, 0)</f>
        <v>0</v>
      </c>
    </row>
    <row r="1771" spans="1:25">
      <c r="A1771" s="49" t="str">
        <f>Requirements!A1773</f>
        <v>MS-FSA_R5023</v>
      </c>
      <c r="B1771" s="87"/>
      <c r="C1771" s="87"/>
      <c r="D1771" s="87"/>
      <c r="E1771" s="87"/>
      <c r="F1771" s="87"/>
      <c r="G1771" s="87"/>
      <c r="H1771" s="87"/>
      <c r="I1771" s="87"/>
      <c r="J1771" s="87"/>
      <c r="K1771" s="87"/>
      <c r="L1771" s="87"/>
      <c r="M1771" s="87"/>
      <c r="N1771" s="87"/>
      <c r="O1771" s="87"/>
      <c r="P1771" s="87"/>
      <c r="Q1771" s="87"/>
      <c r="R1771" s="87"/>
      <c r="S1771" s="87">
        <f>SUM(B1771:R1771)</f>
        <v>0</v>
      </c>
      <c r="T1771" s="87">
        <f>IF(S1771=0,0,1)</f>
        <v>0</v>
      </c>
      <c r="U1771" s="87" t="b">
        <f>AND(V1771:X1771)</f>
        <v>0</v>
      </c>
      <c r="V1771" s="87" t="b">
        <f>(Requirements!K1773="Normative")</f>
        <v>1</v>
      </c>
      <c r="W1771" s="87" t="b">
        <f>AND(Requirements!L1773&lt;&gt;"Non-testable",Requirements!L1773&lt;&gt;"Deleted",Requirements!L1773&lt;&gt;"")</f>
        <v>0</v>
      </c>
      <c r="X1771" s="87" t="b">
        <f>(VLOOKUP(Requirements!I1773,Scope[[Role]:[Description]],2,FALSE)="In")</f>
        <v>1</v>
      </c>
      <c r="Y1771" s="87">
        <f>IF(U1771,T1771, 0)</f>
        <v>0</v>
      </c>
    </row>
    <row r="1772" spans="1:25">
      <c r="A1772" s="49" t="str">
        <f>Requirements!A1774</f>
        <v>MS-FSA_R5024</v>
      </c>
      <c r="B1772" s="87"/>
      <c r="C1772" s="87"/>
      <c r="D1772" s="87"/>
      <c r="E1772" s="87"/>
      <c r="F1772" s="87"/>
      <c r="G1772" s="87"/>
      <c r="H1772" s="87"/>
      <c r="I1772" s="87"/>
      <c r="J1772" s="87"/>
      <c r="K1772" s="87"/>
      <c r="L1772" s="87"/>
      <c r="M1772" s="87"/>
      <c r="N1772" s="87"/>
      <c r="O1772" s="87"/>
      <c r="P1772" s="87"/>
      <c r="Q1772" s="87"/>
      <c r="R1772" s="87"/>
      <c r="S1772" s="87">
        <f>SUM(B1772:R1772)</f>
        <v>0</v>
      </c>
      <c r="T1772" s="87">
        <f>IF(S1772=0,0,1)</f>
        <v>0</v>
      </c>
      <c r="U1772" s="87" t="b">
        <f>AND(V1772:X1772)</f>
        <v>0</v>
      </c>
      <c r="V1772" s="87" t="b">
        <f>(Requirements!K1774="Normative")</f>
        <v>1</v>
      </c>
      <c r="W1772" s="87" t="b">
        <f>AND(Requirements!L1774&lt;&gt;"Non-testable",Requirements!L1774&lt;&gt;"Deleted",Requirements!L1774&lt;&gt;"")</f>
        <v>0</v>
      </c>
      <c r="X1772" s="87" t="b">
        <f>(VLOOKUP(Requirements!I1774,Scope[[Role]:[Description]],2,FALSE)="In")</f>
        <v>1</v>
      </c>
      <c r="Y1772" s="87">
        <f>IF(U1772,T1772, 0)</f>
        <v>0</v>
      </c>
    </row>
    <row r="1773" spans="1:25">
      <c r="A1773" s="49" t="str">
        <f>Requirements!A1775</f>
        <v>MS-FSA_R5025</v>
      </c>
      <c r="B1773" s="87"/>
      <c r="C1773" s="87"/>
      <c r="D1773" s="87"/>
      <c r="E1773" s="87"/>
      <c r="F1773" s="87"/>
      <c r="G1773" s="87"/>
      <c r="H1773" s="87"/>
      <c r="I1773" s="87"/>
      <c r="J1773" s="87"/>
      <c r="K1773" s="87"/>
      <c r="L1773" s="87"/>
      <c r="M1773" s="87"/>
      <c r="N1773" s="87"/>
      <c r="O1773" s="87"/>
      <c r="P1773" s="87"/>
      <c r="Q1773" s="87"/>
      <c r="R1773" s="87"/>
      <c r="S1773" s="87">
        <f>SUM(B1773:R1773)</f>
        <v>0</v>
      </c>
      <c r="T1773" s="87">
        <f>IF(S1773=0,0,1)</f>
        <v>0</v>
      </c>
      <c r="U1773" s="87" t="b">
        <f>AND(V1773:X1773)</f>
        <v>0</v>
      </c>
      <c r="V1773" s="87" t="b">
        <f>(Requirements!K1775="Normative")</f>
        <v>1</v>
      </c>
      <c r="W1773" s="87" t="b">
        <f>AND(Requirements!L1775&lt;&gt;"Non-testable",Requirements!L1775&lt;&gt;"Deleted",Requirements!L1775&lt;&gt;"")</f>
        <v>0</v>
      </c>
      <c r="X1773" s="87" t="b">
        <f>(VLOOKUP(Requirements!I1775,Scope[[Role]:[Description]],2,FALSE)="In")</f>
        <v>1</v>
      </c>
      <c r="Y1773" s="87">
        <f>IF(U1773,T1773, 0)</f>
        <v>0</v>
      </c>
    </row>
    <row r="1774" spans="1:25">
      <c r="A1774" s="49" t="str">
        <f>Requirements!A1776</f>
        <v>MS-FSA_R5026</v>
      </c>
      <c r="B1774" s="87"/>
      <c r="C1774" s="87"/>
      <c r="D1774" s="87"/>
      <c r="E1774" s="87"/>
      <c r="F1774" s="87"/>
      <c r="G1774" s="87"/>
      <c r="H1774" s="87"/>
      <c r="I1774" s="87"/>
      <c r="J1774" s="87"/>
      <c r="K1774" s="87"/>
      <c r="L1774" s="87"/>
      <c r="M1774" s="87"/>
      <c r="N1774" s="87"/>
      <c r="O1774" s="87"/>
      <c r="P1774" s="87"/>
      <c r="Q1774" s="87"/>
      <c r="R1774" s="87"/>
      <c r="S1774" s="87">
        <f>SUM(B1774:R1774)</f>
        <v>0</v>
      </c>
      <c r="T1774" s="87">
        <f>IF(S1774=0,0,1)</f>
        <v>0</v>
      </c>
      <c r="U1774" s="87" t="b">
        <f>AND(V1774:X1774)</f>
        <v>0</v>
      </c>
      <c r="V1774" s="87" t="b">
        <f>(Requirements!K1776="Normative")</f>
        <v>1</v>
      </c>
      <c r="W1774" s="87" t="b">
        <f>AND(Requirements!L1776&lt;&gt;"Non-testable",Requirements!L1776&lt;&gt;"Deleted",Requirements!L1776&lt;&gt;"")</f>
        <v>0</v>
      </c>
      <c r="X1774" s="87" t="b">
        <f>(VLOOKUP(Requirements!I1776,Scope[[Role]:[Description]],2,FALSE)="In")</f>
        <v>1</v>
      </c>
      <c r="Y1774" s="87">
        <f>IF(U1774,T1774, 0)</f>
        <v>0</v>
      </c>
    </row>
    <row r="1775" spans="1:25">
      <c r="A1775" s="49" t="str">
        <f>Requirements!A1777</f>
        <v>MS-FSA_R5027</v>
      </c>
      <c r="B1775" s="87"/>
      <c r="C1775" s="87"/>
      <c r="D1775" s="87"/>
      <c r="E1775" s="87"/>
      <c r="F1775" s="87"/>
      <c r="G1775" s="87"/>
      <c r="H1775" s="87"/>
      <c r="I1775" s="87"/>
      <c r="J1775" s="87"/>
      <c r="K1775" s="87"/>
      <c r="L1775" s="87"/>
      <c r="M1775" s="87"/>
      <c r="N1775" s="87"/>
      <c r="O1775" s="87"/>
      <c r="P1775" s="87"/>
      <c r="Q1775" s="87"/>
      <c r="R1775" s="87"/>
      <c r="S1775" s="87">
        <f>SUM(B1775:R1775)</f>
        <v>0</v>
      </c>
      <c r="T1775" s="87">
        <f>IF(S1775=0,0,1)</f>
        <v>0</v>
      </c>
      <c r="U1775" s="87" t="b">
        <f>AND(V1775:X1775)</f>
        <v>0</v>
      </c>
      <c r="V1775" s="87" t="b">
        <f>(Requirements!K1777="Normative")</f>
        <v>1</v>
      </c>
      <c r="W1775" s="87" t="b">
        <f>AND(Requirements!L1777&lt;&gt;"Non-testable",Requirements!L1777&lt;&gt;"Deleted",Requirements!L1777&lt;&gt;"")</f>
        <v>0</v>
      </c>
      <c r="X1775" s="87" t="b">
        <f>(VLOOKUP(Requirements!I1777,Scope[[Role]:[Description]],2,FALSE)="In")</f>
        <v>1</v>
      </c>
      <c r="Y1775" s="87">
        <f>IF(U1775,T1775, 0)</f>
        <v>0</v>
      </c>
    </row>
    <row r="1776" spans="1:25">
      <c r="A1776" s="49" t="str">
        <f>Requirements!A1778</f>
        <v>MS-FSA_R5028</v>
      </c>
      <c r="B1776" s="87"/>
      <c r="C1776" s="87"/>
      <c r="D1776" s="87"/>
      <c r="E1776" s="87"/>
      <c r="F1776" s="87"/>
      <c r="G1776" s="87"/>
      <c r="H1776" s="87"/>
      <c r="I1776" s="87"/>
      <c r="J1776" s="87"/>
      <c r="K1776" s="87"/>
      <c r="L1776" s="87"/>
      <c r="M1776" s="87"/>
      <c r="N1776" s="87"/>
      <c r="O1776" s="87"/>
      <c r="P1776" s="87"/>
      <c r="Q1776" s="87"/>
      <c r="R1776" s="87"/>
      <c r="S1776" s="87">
        <f>SUM(B1776:R1776)</f>
        <v>0</v>
      </c>
      <c r="T1776" s="87">
        <f>IF(S1776=0,0,1)</f>
        <v>0</v>
      </c>
      <c r="U1776" s="87" t="b">
        <f>AND(V1776:X1776)</f>
        <v>0</v>
      </c>
      <c r="V1776" s="87" t="b">
        <f>(Requirements!K1778="Normative")</f>
        <v>1</v>
      </c>
      <c r="W1776" s="87" t="b">
        <f>AND(Requirements!L1778&lt;&gt;"Non-testable",Requirements!L1778&lt;&gt;"Deleted",Requirements!L1778&lt;&gt;"")</f>
        <v>0</v>
      </c>
      <c r="X1776" s="87" t="b">
        <f>(VLOOKUP(Requirements!I1778,Scope[[Role]:[Description]],2,FALSE)="In")</f>
        <v>1</v>
      </c>
      <c r="Y1776" s="87">
        <f>IF(U1776,T1776, 0)</f>
        <v>0</v>
      </c>
    </row>
    <row r="1777" spans="1:25">
      <c r="A1777" s="49" t="str">
        <f>Requirements!A1779</f>
        <v>MS-FSA_R5029</v>
      </c>
      <c r="B1777" s="87"/>
      <c r="C1777" s="87"/>
      <c r="D1777" s="87"/>
      <c r="E1777" s="87"/>
      <c r="F1777" s="87"/>
      <c r="G1777" s="87"/>
      <c r="H1777" s="87"/>
      <c r="I1777" s="87"/>
      <c r="J1777" s="87"/>
      <c r="K1777" s="87"/>
      <c r="L1777" s="87"/>
      <c r="M1777" s="87"/>
      <c r="N1777" s="87"/>
      <c r="O1777" s="87"/>
      <c r="P1777" s="87"/>
      <c r="Q1777" s="87"/>
      <c r="R1777" s="87"/>
      <c r="S1777" s="87">
        <f>SUM(B1777:R1777)</f>
        <v>0</v>
      </c>
      <c r="T1777" s="87">
        <f>IF(S1777=0,0,1)</f>
        <v>0</v>
      </c>
      <c r="U1777" s="87" t="b">
        <f>AND(V1777:X1777)</f>
        <v>0</v>
      </c>
      <c r="V1777" s="87" t="b">
        <f>(Requirements!K1779="Normative")</f>
        <v>1</v>
      </c>
      <c r="W1777" s="87" t="b">
        <f>AND(Requirements!L1779&lt;&gt;"Non-testable",Requirements!L1779&lt;&gt;"Deleted",Requirements!L1779&lt;&gt;"")</f>
        <v>0</v>
      </c>
      <c r="X1777" s="87" t="b">
        <f>(VLOOKUP(Requirements!I1779,Scope[[Role]:[Description]],2,FALSE)="In")</f>
        <v>1</v>
      </c>
      <c r="Y1777" s="87">
        <f>IF(U1777,T1777, 0)</f>
        <v>0</v>
      </c>
    </row>
    <row r="1778" spans="1:25">
      <c r="A1778" s="49" t="str">
        <f>Requirements!A1780</f>
        <v>MS-FSA_R5030</v>
      </c>
      <c r="B1778" s="87"/>
      <c r="C1778" s="87"/>
      <c r="D1778" s="87"/>
      <c r="E1778" s="87"/>
      <c r="F1778" s="87"/>
      <c r="G1778" s="87"/>
      <c r="H1778" s="87"/>
      <c r="I1778" s="87"/>
      <c r="J1778" s="87"/>
      <c r="K1778" s="87"/>
      <c r="L1778" s="87"/>
      <c r="M1778" s="87"/>
      <c r="N1778" s="87"/>
      <c r="O1778" s="87"/>
      <c r="P1778" s="87"/>
      <c r="Q1778" s="87"/>
      <c r="R1778" s="87"/>
      <c r="S1778" s="87">
        <f>SUM(B1778:R1778)</f>
        <v>0</v>
      </c>
      <c r="T1778" s="87">
        <f>IF(S1778=0,0,1)</f>
        <v>0</v>
      </c>
      <c r="U1778" s="87" t="b">
        <f>AND(V1778:X1778)</f>
        <v>0</v>
      </c>
      <c r="V1778" s="87" t="b">
        <f>(Requirements!K1780="Normative")</f>
        <v>1</v>
      </c>
      <c r="W1778" s="87" t="b">
        <f>AND(Requirements!L1780&lt;&gt;"Non-testable",Requirements!L1780&lt;&gt;"Deleted",Requirements!L1780&lt;&gt;"")</f>
        <v>0</v>
      </c>
      <c r="X1778" s="87" t="b">
        <f>(VLOOKUP(Requirements!I1780,Scope[[Role]:[Description]],2,FALSE)="In")</f>
        <v>1</v>
      </c>
      <c r="Y1778" s="87">
        <f>IF(U1778,T1778, 0)</f>
        <v>0</v>
      </c>
    </row>
    <row r="1779" spans="1:25">
      <c r="A1779" s="49" t="str">
        <f>Requirements!A1781</f>
        <v>MS-FSA_R5031</v>
      </c>
      <c r="B1779" s="87"/>
      <c r="C1779" s="87"/>
      <c r="D1779" s="87"/>
      <c r="E1779" s="87"/>
      <c r="F1779" s="87"/>
      <c r="G1779" s="87"/>
      <c r="H1779" s="87"/>
      <c r="I1779" s="87"/>
      <c r="J1779" s="87"/>
      <c r="K1779" s="87"/>
      <c r="L1779" s="87"/>
      <c r="M1779" s="87"/>
      <c r="N1779" s="87"/>
      <c r="O1779" s="87"/>
      <c r="P1779" s="87"/>
      <c r="Q1779" s="87"/>
      <c r="R1779" s="87"/>
      <c r="S1779" s="87">
        <f>SUM(B1779:R1779)</f>
        <v>0</v>
      </c>
      <c r="T1779" s="87">
        <f>IF(S1779=0,0,1)</f>
        <v>0</v>
      </c>
      <c r="U1779" s="87" t="b">
        <f>AND(V1779:X1779)</f>
        <v>0</v>
      </c>
      <c r="V1779" s="87" t="b">
        <f>(Requirements!K1781="Normative")</f>
        <v>1</v>
      </c>
      <c r="W1779" s="87" t="b">
        <f>AND(Requirements!L1781&lt;&gt;"Non-testable",Requirements!L1781&lt;&gt;"Deleted",Requirements!L1781&lt;&gt;"")</f>
        <v>0</v>
      </c>
      <c r="X1779" s="87" t="b">
        <f>(VLOOKUP(Requirements!I1781,Scope[[Role]:[Description]],2,FALSE)="In")</f>
        <v>1</v>
      </c>
      <c r="Y1779" s="87">
        <f>IF(U1779,T1779, 0)</f>
        <v>0</v>
      </c>
    </row>
    <row r="1780" spans="1:25">
      <c r="A1780" s="49" t="str">
        <f>Requirements!A1782</f>
        <v>MS-FSA_R5032</v>
      </c>
      <c r="B1780" s="87"/>
      <c r="C1780" s="87"/>
      <c r="D1780" s="87"/>
      <c r="E1780" s="87"/>
      <c r="F1780" s="87"/>
      <c r="G1780" s="87"/>
      <c r="H1780" s="87"/>
      <c r="I1780" s="87"/>
      <c r="J1780" s="87"/>
      <c r="K1780" s="87"/>
      <c r="L1780" s="87"/>
      <c r="M1780" s="87"/>
      <c r="N1780" s="87"/>
      <c r="O1780" s="87"/>
      <c r="P1780" s="87"/>
      <c r="Q1780" s="87"/>
      <c r="R1780" s="87"/>
      <c r="S1780" s="87">
        <f>SUM(B1780:R1780)</f>
        <v>0</v>
      </c>
      <c r="T1780" s="87">
        <f>IF(S1780=0,0,1)</f>
        <v>0</v>
      </c>
      <c r="U1780" s="87" t="b">
        <f>AND(V1780:X1780)</f>
        <v>0</v>
      </c>
      <c r="V1780" s="87" t="b">
        <f>(Requirements!K1782="Normative")</f>
        <v>1</v>
      </c>
      <c r="W1780" s="87" t="b">
        <f>AND(Requirements!L1782&lt;&gt;"Non-testable",Requirements!L1782&lt;&gt;"Deleted",Requirements!L1782&lt;&gt;"")</f>
        <v>0</v>
      </c>
      <c r="X1780" s="87" t="b">
        <f>(VLOOKUP(Requirements!I1782,Scope[[Role]:[Description]],2,FALSE)="In")</f>
        <v>1</v>
      </c>
      <c r="Y1780" s="87">
        <f>IF(U1780,T1780, 0)</f>
        <v>0</v>
      </c>
    </row>
    <row r="1781" spans="1:25">
      <c r="A1781" s="156" t="str">
        <f>Requirements!A1783</f>
        <v>MS-FSA_R5033</v>
      </c>
      <c r="B1781" s="87"/>
      <c r="C1781" s="87"/>
      <c r="D1781" s="87"/>
      <c r="E1781" s="87"/>
      <c r="F1781" s="87"/>
      <c r="G1781" s="87"/>
      <c r="H1781" s="87"/>
      <c r="I1781" s="87"/>
      <c r="J1781" s="87">
        <v>1</v>
      </c>
      <c r="K1781" s="87"/>
      <c r="L1781" s="87"/>
      <c r="M1781" s="87"/>
      <c r="N1781" s="87"/>
      <c r="O1781" s="87"/>
      <c r="P1781" s="87"/>
      <c r="Q1781" s="87"/>
      <c r="R1781" s="87"/>
      <c r="S1781" s="87">
        <f>SUM(B1781:R1781)</f>
        <v>1</v>
      </c>
      <c r="T1781" s="52">
        <f>IF(S1781=0,0,1)</f>
        <v>1</v>
      </c>
      <c r="U1781" s="52" t="b">
        <f>AND(V1781:X1781)</f>
        <v>1</v>
      </c>
      <c r="V1781" s="87" t="b">
        <f>(Requirements!K1783="Normative")</f>
        <v>1</v>
      </c>
      <c r="W1781" s="87" t="b">
        <f>AND(Requirements!L1783&lt;&gt;"Non-testable",Requirements!L1783&lt;&gt;"Deleted",Requirements!L1783&lt;&gt;"")</f>
        <v>1</v>
      </c>
      <c r="X1781" s="87" t="b">
        <f>(VLOOKUP(Requirements!I1783,Scope[[Role]:[Description]],2,FALSE)="In")</f>
        <v>1</v>
      </c>
      <c r="Y1781" s="87">
        <f>IF(U1781,T1781, 0)</f>
        <v>1</v>
      </c>
    </row>
    <row r="1782" spans="1:25">
      <c r="A1782" s="156" t="str">
        <f>Requirements!A1784</f>
        <v>MS-FSA_R5034</v>
      </c>
      <c r="B1782" s="87"/>
      <c r="C1782" s="87"/>
      <c r="D1782" s="87"/>
      <c r="E1782" s="87"/>
      <c r="F1782" s="87"/>
      <c r="G1782" s="87"/>
      <c r="H1782" s="87"/>
      <c r="I1782" s="87"/>
      <c r="J1782" s="87">
        <v>1</v>
      </c>
      <c r="K1782" s="87"/>
      <c r="L1782" s="87"/>
      <c r="M1782" s="87"/>
      <c r="N1782" s="87"/>
      <c r="O1782" s="87"/>
      <c r="P1782" s="87"/>
      <c r="Q1782" s="87"/>
      <c r="R1782" s="87"/>
      <c r="S1782" s="87">
        <f>SUM(B1782:R1782)</f>
        <v>1</v>
      </c>
      <c r="T1782" s="52">
        <f>IF(S1782=0,0,1)</f>
        <v>1</v>
      </c>
      <c r="U1782" s="52" t="b">
        <f>AND(V1782:X1782)</f>
        <v>1</v>
      </c>
      <c r="V1782" s="87" t="b">
        <f>(Requirements!K1784="Normative")</f>
        <v>1</v>
      </c>
      <c r="W1782" s="87" t="b">
        <f>AND(Requirements!L1784&lt;&gt;"Non-testable",Requirements!L1784&lt;&gt;"Deleted",Requirements!L1784&lt;&gt;"")</f>
        <v>1</v>
      </c>
      <c r="X1782" s="87" t="b">
        <f>(VLOOKUP(Requirements!I1784,Scope[[Role]:[Description]],2,FALSE)="In")</f>
        <v>1</v>
      </c>
      <c r="Y1782" s="87">
        <f>IF(U1782,T1782, 0)</f>
        <v>1</v>
      </c>
    </row>
    <row r="1783" spans="1:25">
      <c r="A1783" s="49" t="str">
        <f>Requirements!A1785</f>
        <v>MS-FSA_R1054</v>
      </c>
      <c r="B1783" s="87"/>
      <c r="C1783" s="87"/>
      <c r="D1783" s="87"/>
      <c r="E1783" s="87"/>
      <c r="F1783" s="87"/>
      <c r="G1783" s="87"/>
      <c r="H1783" s="87"/>
      <c r="I1783" s="87"/>
      <c r="J1783" s="87"/>
      <c r="K1783" s="87"/>
      <c r="L1783" s="87"/>
      <c r="M1783" s="87"/>
      <c r="N1783" s="87"/>
      <c r="O1783" s="87"/>
      <c r="P1783" s="87"/>
      <c r="Q1783" s="87"/>
      <c r="R1783" s="87"/>
      <c r="S1783" s="87">
        <f>SUM(B1783:R1783)</f>
        <v>0</v>
      </c>
      <c r="T1783" s="87">
        <f>IF(S1783=0,0,1)</f>
        <v>0</v>
      </c>
      <c r="U1783" s="87" t="b">
        <f>AND(V1783:X1783)</f>
        <v>0</v>
      </c>
      <c r="V1783" s="87" t="b">
        <f>(Requirements!K1785="Normative")</f>
        <v>1</v>
      </c>
      <c r="W1783" s="87" t="b">
        <f>AND(Requirements!L1785&lt;&gt;"Non-testable",Requirements!L1785&lt;&gt;"Deleted",Requirements!L1785&lt;&gt;"")</f>
        <v>1</v>
      </c>
      <c r="X1783" s="87" t="b">
        <f>(VLOOKUP(Requirements!I1785,Scope[[Role]:[Description]],2,FALSE)="In")</f>
        <v>0</v>
      </c>
      <c r="Y1783" s="87">
        <f>IF(U1783,T1783, 0)</f>
        <v>0</v>
      </c>
    </row>
    <row r="1784" spans="1:25">
      <c r="A1784" s="49" t="str">
        <f>Requirements!A1786</f>
        <v>MS-FSA_R1055</v>
      </c>
      <c r="B1784" s="87"/>
      <c r="C1784" s="87"/>
      <c r="D1784" s="87"/>
      <c r="E1784" s="87"/>
      <c r="F1784" s="87"/>
      <c r="G1784" s="87"/>
      <c r="H1784" s="87"/>
      <c r="I1784" s="87"/>
      <c r="J1784" s="87"/>
      <c r="K1784" s="87"/>
      <c r="L1784" s="87"/>
      <c r="M1784" s="87"/>
      <c r="N1784" s="87"/>
      <c r="O1784" s="87"/>
      <c r="P1784" s="87"/>
      <c r="Q1784" s="87"/>
      <c r="R1784" s="87"/>
      <c r="S1784" s="87">
        <f>SUM(B1784:R1784)</f>
        <v>0</v>
      </c>
      <c r="T1784" s="87">
        <f>IF(S1784=0,0,1)</f>
        <v>0</v>
      </c>
      <c r="U1784" s="87" t="b">
        <f>AND(V1784:X1784)</f>
        <v>0</v>
      </c>
      <c r="V1784" s="87" t="b">
        <f>(Requirements!K1786="Normative")</f>
        <v>0</v>
      </c>
      <c r="W1784" s="87" t="b">
        <f>AND(Requirements!L1786&lt;&gt;"Non-testable",Requirements!L1786&lt;&gt;"Deleted",Requirements!L1786&lt;&gt;"")</f>
        <v>1</v>
      </c>
      <c r="X1784" s="87" t="b">
        <f>(VLOOKUP(Requirements!I1786,Scope[[Role]:[Description]],2,FALSE)="In")</f>
        <v>0</v>
      </c>
      <c r="Y1784" s="87">
        <f>IF(U1784,T1784, 0)</f>
        <v>0</v>
      </c>
    </row>
    <row r="1785" spans="1:25">
      <c r="A1785" s="49" t="str">
        <f>Requirements!A1787</f>
        <v>MS-FSA_R1056</v>
      </c>
      <c r="B1785" s="87"/>
      <c r="C1785" s="87"/>
      <c r="D1785" s="87"/>
      <c r="E1785" s="87"/>
      <c r="F1785" s="87"/>
      <c r="G1785" s="87"/>
      <c r="H1785" s="87"/>
      <c r="I1785" s="87"/>
      <c r="J1785" s="87"/>
      <c r="K1785" s="87"/>
      <c r="L1785" s="87"/>
      <c r="M1785" s="87"/>
      <c r="N1785" s="87"/>
      <c r="O1785" s="87"/>
      <c r="P1785" s="87"/>
      <c r="Q1785" s="87"/>
      <c r="R1785" s="87"/>
      <c r="S1785" s="87">
        <f>SUM(B1785:R1785)</f>
        <v>0</v>
      </c>
      <c r="T1785" s="87">
        <f>IF(S1785=0,0,1)</f>
        <v>0</v>
      </c>
      <c r="U1785" s="87" t="b">
        <f>AND(V1785:X1785)</f>
        <v>0</v>
      </c>
      <c r="V1785" s="87" t="b">
        <f>(Requirements!K1787="Normative")</f>
        <v>0</v>
      </c>
      <c r="W1785" s="87" t="b">
        <f>AND(Requirements!L1787&lt;&gt;"Non-testable",Requirements!L1787&lt;&gt;"Deleted",Requirements!L1787&lt;&gt;"")</f>
        <v>1</v>
      </c>
      <c r="X1785" s="87" t="b">
        <f>(VLOOKUP(Requirements!I1787,Scope[[Role]:[Description]],2,FALSE)="In")</f>
        <v>0</v>
      </c>
      <c r="Y1785" s="87">
        <f>IF(U1785,T1785, 0)</f>
        <v>0</v>
      </c>
    </row>
    <row r="1786" spans="1:25">
      <c r="A1786" s="156" t="str">
        <f>Requirements!A1788</f>
        <v>MS-FSA_R1057</v>
      </c>
      <c r="B1786" s="87"/>
      <c r="C1786" s="87"/>
      <c r="D1786" s="87"/>
      <c r="E1786" s="87"/>
      <c r="F1786" s="87"/>
      <c r="G1786" s="87"/>
      <c r="H1786" s="87"/>
      <c r="I1786" s="87"/>
      <c r="J1786" s="87">
        <v>1</v>
      </c>
      <c r="K1786" s="87"/>
      <c r="L1786" s="87"/>
      <c r="M1786" s="87"/>
      <c r="N1786" s="87"/>
      <c r="O1786" s="87"/>
      <c r="P1786" s="87"/>
      <c r="Q1786" s="87"/>
      <c r="R1786" s="87"/>
      <c r="S1786" s="87">
        <f>SUM(B1786:R1786)</f>
        <v>1</v>
      </c>
      <c r="T1786" s="52">
        <f>IF(S1786=0,0,1)</f>
        <v>1</v>
      </c>
      <c r="U1786" s="52" t="b">
        <f>AND(V1786:X1786)</f>
        <v>1</v>
      </c>
      <c r="V1786" s="87" t="b">
        <f>(Requirements!K1788="Normative")</f>
        <v>1</v>
      </c>
      <c r="W1786" s="87" t="b">
        <f>AND(Requirements!L1788&lt;&gt;"Non-testable",Requirements!L1788&lt;&gt;"Deleted",Requirements!L1788&lt;&gt;"")</f>
        <v>1</v>
      </c>
      <c r="X1786" s="87" t="b">
        <f>(VLOOKUP(Requirements!I1788,Scope[[Role]:[Description]],2,FALSE)="In")</f>
        <v>1</v>
      </c>
      <c r="Y1786" s="87">
        <f>IF(U1786,T1786, 0)</f>
        <v>1</v>
      </c>
    </row>
    <row r="1787" spans="1:25">
      <c r="A1787" s="49" t="str">
        <f>Requirements!A1789</f>
        <v>MS-FSA_R1058</v>
      </c>
      <c r="B1787" s="87"/>
      <c r="C1787" s="87"/>
      <c r="D1787" s="87"/>
      <c r="E1787" s="87"/>
      <c r="F1787" s="87"/>
      <c r="G1787" s="87"/>
      <c r="H1787" s="87"/>
      <c r="I1787" s="87"/>
      <c r="J1787" s="87"/>
      <c r="K1787" s="87"/>
      <c r="L1787" s="87"/>
      <c r="M1787" s="87"/>
      <c r="N1787" s="87"/>
      <c r="O1787" s="87"/>
      <c r="P1787" s="87"/>
      <c r="Q1787" s="87"/>
      <c r="R1787" s="87"/>
      <c r="S1787" s="87">
        <f>SUM(B1787:R1787)</f>
        <v>0</v>
      </c>
      <c r="T1787" s="87">
        <f>IF(S1787=0,0,1)</f>
        <v>0</v>
      </c>
      <c r="U1787" s="87" t="b">
        <f>AND(V1787:X1787)</f>
        <v>0</v>
      </c>
      <c r="V1787" s="87" t="b">
        <f>(Requirements!K1789="Normative")</f>
        <v>0</v>
      </c>
      <c r="W1787" s="87" t="b">
        <f>AND(Requirements!L1789&lt;&gt;"Non-testable",Requirements!L1789&lt;&gt;"Deleted",Requirements!L1789&lt;&gt;"")</f>
        <v>1</v>
      </c>
      <c r="X1787" s="87" t="b">
        <f>(VLOOKUP(Requirements!I1789,Scope[[Role]:[Description]],2,FALSE)="In")</f>
        <v>1</v>
      </c>
      <c r="Y1787" s="87">
        <f>IF(U1787,T1787, 0)</f>
        <v>0</v>
      </c>
    </row>
    <row r="1788" spans="1:25">
      <c r="A1788" s="49" t="str">
        <f>Requirements!A1790</f>
        <v>MS-FSA_R1059</v>
      </c>
      <c r="B1788" s="87"/>
      <c r="C1788" s="87"/>
      <c r="D1788" s="87"/>
      <c r="E1788" s="87"/>
      <c r="F1788" s="87"/>
      <c r="G1788" s="87"/>
      <c r="H1788" s="87"/>
      <c r="I1788" s="87"/>
      <c r="J1788" s="87"/>
      <c r="K1788" s="87"/>
      <c r="L1788" s="87"/>
      <c r="M1788" s="87"/>
      <c r="N1788" s="87"/>
      <c r="O1788" s="87"/>
      <c r="P1788" s="87"/>
      <c r="Q1788" s="87"/>
      <c r="R1788" s="87"/>
      <c r="S1788" s="87">
        <f>SUM(B1788:R1788)</f>
        <v>0</v>
      </c>
      <c r="T1788" s="87">
        <f>IF(S1788=0,0,1)</f>
        <v>0</v>
      </c>
      <c r="U1788" s="87" t="b">
        <f>AND(V1788:X1788)</f>
        <v>0</v>
      </c>
      <c r="V1788" s="87" t="b">
        <f>(Requirements!K1790="Normative")</f>
        <v>0</v>
      </c>
      <c r="W1788" s="87" t="b">
        <f>AND(Requirements!L1790&lt;&gt;"Non-testable",Requirements!L1790&lt;&gt;"Deleted",Requirements!L1790&lt;&gt;"")</f>
        <v>1</v>
      </c>
      <c r="X1788" s="87" t="b">
        <f>(VLOOKUP(Requirements!I1790,Scope[[Role]:[Description]],2,FALSE)="In")</f>
        <v>1</v>
      </c>
      <c r="Y1788" s="87">
        <f>IF(U1788,T1788, 0)</f>
        <v>0</v>
      </c>
    </row>
    <row r="1789" spans="1:25">
      <c r="A1789" s="49" t="str">
        <f>Requirements!A1791</f>
        <v>MS-FSA_R1060</v>
      </c>
      <c r="B1789" s="87"/>
      <c r="C1789" s="87"/>
      <c r="D1789" s="87"/>
      <c r="E1789" s="87"/>
      <c r="F1789" s="87"/>
      <c r="G1789" s="87"/>
      <c r="H1789" s="87"/>
      <c r="I1789" s="87"/>
      <c r="J1789" s="87"/>
      <c r="K1789" s="87"/>
      <c r="L1789" s="87"/>
      <c r="M1789" s="87"/>
      <c r="N1789" s="87"/>
      <c r="O1789" s="87"/>
      <c r="P1789" s="87"/>
      <c r="Q1789" s="87"/>
      <c r="R1789" s="87"/>
      <c r="S1789" s="87">
        <f>SUM(B1789:R1789)</f>
        <v>0</v>
      </c>
      <c r="T1789" s="87">
        <f>IF(S1789=0,0,1)</f>
        <v>0</v>
      </c>
      <c r="U1789" s="87" t="b">
        <f>AND(V1789:X1789)</f>
        <v>0</v>
      </c>
      <c r="V1789" s="87" t="b">
        <f>(Requirements!K1791="Normative")</f>
        <v>0</v>
      </c>
      <c r="W1789" s="87" t="b">
        <f>AND(Requirements!L1791&lt;&gt;"Non-testable",Requirements!L1791&lt;&gt;"Deleted",Requirements!L1791&lt;&gt;"")</f>
        <v>1</v>
      </c>
      <c r="X1789" s="87" t="b">
        <f>(VLOOKUP(Requirements!I1791,Scope[[Role]:[Description]],2,FALSE)="In")</f>
        <v>1</v>
      </c>
      <c r="Y1789" s="87">
        <f>IF(U1789,T1789, 0)</f>
        <v>0</v>
      </c>
    </row>
    <row r="1790" spans="1:25">
      <c r="A1790" s="49" t="str">
        <f>Requirements!A1792</f>
        <v>MS-FSA_R5035</v>
      </c>
      <c r="B1790" s="87"/>
      <c r="C1790" s="87"/>
      <c r="D1790" s="87"/>
      <c r="E1790" s="87"/>
      <c r="F1790" s="87"/>
      <c r="G1790" s="87"/>
      <c r="H1790" s="87"/>
      <c r="I1790" s="87"/>
      <c r="J1790" s="87"/>
      <c r="K1790" s="87"/>
      <c r="L1790" s="87"/>
      <c r="M1790" s="87"/>
      <c r="N1790" s="87"/>
      <c r="O1790" s="87"/>
      <c r="P1790" s="87"/>
      <c r="Q1790" s="87"/>
      <c r="R1790" s="87"/>
      <c r="S1790" s="87">
        <f>SUM(B1790:R1790)</f>
        <v>0</v>
      </c>
      <c r="T1790" s="87">
        <f>IF(S1790=0,0,1)</f>
        <v>0</v>
      </c>
      <c r="U1790" s="87" t="b">
        <f>AND(V1790:X1790)</f>
        <v>0</v>
      </c>
      <c r="V1790" s="87" t="b">
        <f>(Requirements!K1792="Normative")</f>
        <v>0</v>
      </c>
      <c r="W1790" s="87" t="b">
        <f>AND(Requirements!L1792&lt;&gt;"Non-testable",Requirements!L1792&lt;&gt;"Deleted",Requirements!L1792&lt;&gt;"")</f>
        <v>1</v>
      </c>
      <c r="X1790" s="87" t="b">
        <f>(VLOOKUP(Requirements!I1792,Scope[[Role]:[Description]],2,FALSE)="In")</f>
        <v>1</v>
      </c>
      <c r="Y1790" s="87">
        <f>IF(U1790,T1790, 0)</f>
        <v>0</v>
      </c>
    </row>
    <row r="1791" spans="1:25">
      <c r="A1791" s="157" t="str">
        <f>Requirements!A1793</f>
        <v>MS-FSA_R5036</v>
      </c>
      <c r="B1791" s="87"/>
      <c r="C1791" s="87"/>
      <c r="D1791" s="87"/>
      <c r="E1791" s="87"/>
      <c r="F1791" s="87"/>
      <c r="G1791" s="87"/>
      <c r="H1791" s="87"/>
      <c r="I1791" s="87"/>
      <c r="J1791" s="87"/>
      <c r="K1791" s="87"/>
      <c r="L1791" s="87"/>
      <c r="M1791" s="87"/>
      <c r="N1791" s="87"/>
      <c r="O1791" s="87"/>
      <c r="P1791" s="87"/>
      <c r="Q1791" s="87"/>
      <c r="R1791" s="87"/>
      <c r="S1791" s="87">
        <f>SUM(B1791:R1791)</f>
        <v>0</v>
      </c>
      <c r="T1791" s="77">
        <f>IF(S1791=0,0,1)</f>
        <v>0</v>
      </c>
      <c r="U1791" s="77" t="b">
        <f>AND(V1791:X1791)</f>
        <v>1</v>
      </c>
      <c r="V1791" s="87" t="b">
        <f>(Requirements!K1793="Normative")</f>
        <v>1</v>
      </c>
      <c r="W1791" s="87" t="b">
        <f>AND(Requirements!L1793&lt;&gt;"Non-testable",Requirements!L1793&lt;&gt;"Deleted",Requirements!L1793&lt;&gt;"")</f>
        <v>1</v>
      </c>
      <c r="X1791" s="87" t="b">
        <f>(VLOOKUP(Requirements!I1793,Scope[[Role]:[Description]],2,FALSE)="In")</f>
        <v>1</v>
      </c>
      <c r="Y1791" s="87">
        <f>IF(U1791,T1791, 0)</f>
        <v>0</v>
      </c>
    </row>
    <row r="1792" spans="1:25">
      <c r="A1792" s="156" t="str">
        <f>Requirements!A1794</f>
        <v>MS-FSA_R5037</v>
      </c>
      <c r="B1792" s="87"/>
      <c r="C1792" s="87"/>
      <c r="D1792" s="87"/>
      <c r="E1792" s="87"/>
      <c r="F1792" s="87"/>
      <c r="G1792" s="87"/>
      <c r="H1792" s="87"/>
      <c r="I1792" s="87"/>
      <c r="J1792" s="87">
        <v>1</v>
      </c>
      <c r="K1792" s="87"/>
      <c r="L1792" s="87"/>
      <c r="M1792" s="87"/>
      <c r="N1792" s="87"/>
      <c r="O1792" s="87"/>
      <c r="P1792" s="87"/>
      <c r="Q1792" s="87"/>
      <c r="R1792" s="87"/>
      <c r="S1792" s="87">
        <f>SUM(B1792:R1792)</f>
        <v>1</v>
      </c>
      <c r="T1792" s="52">
        <f>IF(S1792=0,0,1)</f>
        <v>1</v>
      </c>
      <c r="U1792" s="52" t="b">
        <f>AND(V1792:X1792)</f>
        <v>1</v>
      </c>
      <c r="V1792" s="87" t="b">
        <f>(Requirements!K1794="Normative")</f>
        <v>1</v>
      </c>
      <c r="W1792" s="87" t="b">
        <f>AND(Requirements!L1794&lt;&gt;"Non-testable",Requirements!L1794&lt;&gt;"Deleted",Requirements!L1794&lt;&gt;"")</f>
        <v>1</v>
      </c>
      <c r="X1792" s="87" t="b">
        <f>(VLOOKUP(Requirements!I1794,Scope[[Role]:[Description]],2,FALSE)="In")</f>
        <v>1</v>
      </c>
      <c r="Y1792" s="87">
        <f>IF(U1792,T1792, 0)</f>
        <v>1</v>
      </c>
    </row>
    <row r="1793" spans="1:25">
      <c r="A1793" s="156" t="str">
        <f>Requirements!A1795</f>
        <v>MS-FSA_R1061</v>
      </c>
      <c r="B1793" s="87"/>
      <c r="C1793" s="87"/>
      <c r="D1793" s="87"/>
      <c r="E1793" s="87"/>
      <c r="F1793" s="87"/>
      <c r="G1793" s="87"/>
      <c r="H1793" s="87"/>
      <c r="I1793" s="87"/>
      <c r="J1793" s="87">
        <v>1</v>
      </c>
      <c r="K1793" s="87"/>
      <c r="L1793" s="87"/>
      <c r="M1793" s="87"/>
      <c r="N1793" s="87"/>
      <c r="O1793" s="87"/>
      <c r="P1793" s="87"/>
      <c r="Q1793" s="87"/>
      <c r="R1793" s="87"/>
      <c r="S1793" s="87">
        <f>SUM(B1793:R1793)</f>
        <v>1</v>
      </c>
      <c r="T1793" s="52">
        <f>IF(S1793=0,0,1)</f>
        <v>1</v>
      </c>
      <c r="U1793" s="52" t="b">
        <f>AND(V1793:X1793)</f>
        <v>1</v>
      </c>
      <c r="V1793" s="87" t="b">
        <f>(Requirements!K1795="Normative")</f>
        <v>1</v>
      </c>
      <c r="W1793" s="87" t="b">
        <f>AND(Requirements!L1795&lt;&gt;"Non-testable",Requirements!L1795&lt;&gt;"Deleted",Requirements!L1795&lt;&gt;"")</f>
        <v>1</v>
      </c>
      <c r="X1793" s="87" t="b">
        <f>(VLOOKUP(Requirements!I1795,Scope[[Role]:[Description]],2,FALSE)="In")</f>
        <v>1</v>
      </c>
      <c r="Y1793" s="87">
        <f>IF(U1793,T1793, 0)</f>
        <v>1</v>
      </c>
    </row>
    <row r="1794" spans="1:25">
      <c r="A1794" s="156" t="str">
        <f>Requirements!A1796</f>
        <v>MS-FSA_R1062</v>
      </c>
      <c r="B1794" s="87"/>
      <c r="C1794" s="87"/>
      <c r="D1794" s="87"/>
      <c r="E1794" s="87"/>
      <c r="F1794" s="87"/>
      <c r="G1794" s="87"/>
      <c r="H1794" s="87"/>
      <c r="I1794" s="87"/>
      <c r="J1794" s="87">
        <v>1</v>
      </c>
      <c r="K1794" s="87"/>
      <c r="L1794" s="87"/>
      <c r="M1794" s="87"/>
      <c r="N1794" s="87"/>
      <c r="O1794" s="87"/>
      <c r="P1794" s="87"/>
      <c r="Q1794" s="87"/>
      <c r="R1794" s="87"/>
      <c r="S1794" s="87">
        <f>SUM(B1794:R1794)</f>
        <v>1</v>
      </c>
      <c r="T1794" s="52">
        <f>IF(S1794=0,0,1)</f>
        <v>1</v>
      </c>
      <c r="U1794" s="52" t="b">
        <f>AND(V1794:X1794)</f>
        <v>1</v>
      </c>
      <c r="V1794" s="87" t="b">
        <f>(Requirements!K1796="Normative")</f>
        <v>1</v>
      </c>
      <c r="W1794" s="87" t="b">
        <f>AND(Requirements!L1796&lt;&gt;"Non-testable",Requirements!L1796&lt;&gt;"Deleted",Requirements!L1796&lt;&gt;"")</f>
        <v>1</v>
      </c>
      <c r="X1794" s="87" t="b">
        <f>(VLOOKUP(Requirements!I1796,Scope[[Role]:[Description]],2,FALSE)="In")</f>
        <v>1</v>
      </c>
      <c r="Y1794" s="87">
        <f>IF(U1794,T1794, 0)</f>
        <v>1</v>
      </c>
    </row>
    <row r="1795" spans="1:25">
      <c r="A1795" s="49" t="str">
        <f>Requirements!A1797</f>
        <v>MS-FSA_R1064</v>
      </c>
      <c r="B1795" s="87"/>
      <c r="C1795" s="87"/>
      <c r="D1795" s="87"/>
      <c r="E1795" s="87"/>
      <c r="F1795" s="87"/>
      <c r="G1795" s="87"/>
      <c r="H1795" s="87"/>
      <c r="I1795" s="87"/>
      <c r="J1795" s="87"/>
      <c r="K1795" s="87"/>
      <c r="L1795" s="87"/>
      <c r="M1795" s="87"/>
      <c r="N1795" s="87"/>
      <c r="O1795" s="87"/>
      <c r="P1795" s="87"/>
      <c r="Q1795" s="87"/>
      <c r="R1795" s="87"/>
      <c r="S1795" s="87">
        <f>SUM(B1795:R1795)</f>
        <v>0</v>
      </c>
      <c r="T1795" s="87">
        <f>IF(S1795=0,0,1)</f>
        <v>0</v>
      </c>
      <c r="U1795" s="87" t="b">
        <f>AND(V1795:X1795)</f>
        <v>0</v>
      </c>
      <c r="V1795" s="87" t="b">
        <f>(Requirements!K1797="Normative")</f>
        <v>1</v>
      </c>
      <c r="W1795" s="87" t="b">
        <f>AND(Requirements!L1797&lt;&gt;"Non-testable",Requirements!L1797&lt;&gt;"Deleted",Requirements!L1797&lt;&gt;"")</f>
        <v>0</v>
      </c>
      <c r="X1795" s="87" t="b">
        <f>(VLOOKUP(Requirements!I1797,Scope[[Role]:[Description]],2,FALSE)="In")</f>
        <v>1</v>
      </c>
      <c r="Y1795" s="87">
        <f>IF(U1795,T1795, 0)</f>
        <v>0</v>
      </c>
    </row>
    <row r="1796" spans="1:25">
      <c r="A1796" s="49" t="str">
        <f>Requirements!A1798</f>
        <v>MS-FSA_R1065</v>
      </c>
      <c r="B1796" s="87"/>
      <c r="C1796" s="87"/>
      <c r="D1796" s="87"/>
      <c r="E1796" s="87"/>
      <c r="F1796" s="87"/>
      <c r="G1796" s="87"/>
      <c r="H1796" s="87"/>
      <c r="I1796" s="87"/>
      <c r="J1796" s="87"/>
      <c r="K1796" s="87"/>
      <c r="L1796" s="87"/>
      <c r="M1796" s="87"/>
      <c r="N1796" s="87"/>
      <c r="O1796" s="87"/>
      <c r="P1796" s="87"/>
      <c r="Q1796" s="87"/>
      <c r="R1796" s="87"/>
      <c r="S1796" s="87">
        <f>SUM(B1796:R1796)</f>
        <v>0</v>
      </c>
      <c r="T1796" s="87">
        <f>IF(S1796=0,0,1)</f>
        <v>0</v>
      </c>
      <c r="U1796" s="87" t="b">
        <f>AND(V1796:X1796)</f>
        <v>0</v>
      </c>
      <c r="V1796" s="87" t="b">
        <f>(Requirements!K1798="Normative")</f>
        <v>1</v>
      </c>
      <c r="W1796" s="87" t="b">
        <f>AND(Requirements!L1798&lt;&gt;"Non-testable",Requirements!L1798&lt;&gt;"Deleted",Requirements!L1798&lt;&gt;"")</f>
        <v>0</v>
      </c>
      <c r="X1796" s="87" t="b">
        <f>(VLOOKUP(Requirements!I1798,Scope[[Role]:[Description]],2,FALSE)="In")</f>
        <v>1</v>
      </c>
      <c r="Y1796" s="87">
        <f>IF(U1796,T1796, 0)</f>
        <v>0</v>
      </c>
    </row>
    <row r="1797" spans="1:25">
      <c r="A1797" s="49" t="str">
        <f>Requirements!A1799</f>
        <v>MS-FSA_R1066</v>
      </c>
      <c r="B1797" s="87"/>
      <c r="C1797" s="87"/>
      <c r="D1797" s="87"/>
      <c r="E1797" s="87"/>
      <c r="F1797" s="87"/>
      <c r="G1797" s="87"/>
      <c r="H1797" s="87"/>
      <c r="I1797" s="87"/>
      <c r="J1797" s="87"/>
      <c r="K1797" s="87"/>
      <c r="L1797" s="87"/>
      <c r="M1797" s="87"/>
      <c r="N1797" s="87"/>
      <c r="O1797" s="87"/>
      <c r="P1797" s="87"/>
      <c r="Q1797" s="87"/>
      <c r="R1797" s="87"/>
      <c r="S1797" s="87">
        <f>SUM(B1797:R1797)</f>
        <v>0</v>
      </c>
      <c r="T1797" s="87">
        <f>IF(S1797=0,0,1)</f>
        <v>0</v>
      </c>
      <c r="U1797" s="87" t="b">
        <f>AND(V1797:X1797)</f>
        <v>0</v>
      </c>
      <c r="V1797" s="87" t="b">
        <f>(Requirements!K1799="Normative")</f>
        <v>1</v>
      </c>
      <c r="W1797" s="87" t="b">
        <f>AND(Requirements!L1799&lt;&gt;"Non-testable",Requirements!L1799&lt;&gt;"Deleted",Requirements!L1799&lt;&gt;"")</f>
        <v>0</v>
      </c>
      <c r="X1797" s="87" t="b">
        <f>(VLOOKUP(Requirements!I1799,Scope[[Role]:[Description]],2,FALSE)="In")</f>
        <v>1</v>
      </c>
      <c r="Y1797" s="87">
        <f>IF(U1797,T1797, 0)</f>
        <v>0</v>
      </c>
    </row>
    <row r="1798" spans="1:25">
      <c r="A1798" s="49" t="str">
        <f>Requirements!A1800</f>
        <v>MS-FSA_R1067</v>
      </c>
      <c r="B1798" s="87"/>
      <c r="C1798" s="87"/>
      <c r="D1798" s="87"/>
      <c r="E1798" s="87"/>
      <c r="F1798" s="87"/>
      <c r="G1798" s="87"/>
      <c r="H1798" s="87"/>
      <c r="I1798" s="87"/>
      <c r="J1798" s="87"/>
      <c r="K1798" s="87"/>
      <c r="L1798" s="87"/>
      <c r="M1798" s="87"/>
      <c r="N1798" s="87"/>
      <c r="O1798" s="87"/>
      <c r="P1798" s="87"/>
      <c r="Q1798" s="87"/>
      <c r="R1798" s="87"/>
      <c r="S1798" s="87">
        <f>SUM(B1798:R1798)</f>
        <v>0</v>
      </c>
      <c r="T1798" s="87">
        <f>IF(S1798=0,0,1)</f>
        <v>0</v>
      </c>
      <c r="U1798" s="87" t="b">
        <f>AND(V1798:X1798)</f>
        <v>0</v>
      </c>
      <c r="V1798" s="87" t="b">
        <f>(Requirements!K1800="Normative")</f>
        <v>1</v>
      </c>
      <c r="W1798" s="87" t="b">
        <f>AND(Requirements!L1800&lt;&gt;"Non-testable",Requirements!L1800&lt;&gt;"Deleted",Requirements!L1800&lt;&gt;"")</f>
        <v>0</v>
      </c>
      <c r="X1798" s="87" t="b">
        <f>(VLOOKUP(Requirements!I1800,Scope[[Role]:[Description]],2,FALSE)="In")</f>
        <v>1</v>
      </c>
      <c r="Y1798" s="87">
        <f>IF(U1798,T1798, 0)</f>
        <v>0</v>
      </c>
    </row>
    <row r="1799" spans="1:25">
      <c r="A1799" s="156" t="str">
        <f>Requirements!A1801</f>
        <v>MS-FSA_R1068</v>
      </c>
      <c r="B1799" s="87"/>
      <c r="C1799" s="87"/>
      <c r="D1799" s="87"/>
      <c r="E1799" s="87"/>
      <c r="F1799" s="87"/>
      <c r="G1799" s="87"/>
      <c r="H1799" s="87"/>
      <c r="I1799" s="87"/>
      <c r="J1799" s="87">
        <v>1</v>
      </c>
      <c r="K1799" s="87"/>
      <c r="L1799" s="87"/>
      <c r="M1799" s="87"/>
      <c r="N1799" s="87"/>
      <c r="O1799" s="87"/>
      <c r="P1799" s="87"/>
      <c r="Q1799" s="87"/>
      <c r="R1799" s="87"/>
      <c r="S1799" s="87">
        <f>SUM(B1799:R1799)</f>
        <v>1</v>
      </c>
      <c r="T1799" s="52">
        <f>IF(S1799=0,0,1)</f>
        <v>1</v>
      </c>
      <c r="U1799" s="52" t="b">
        <f>AND(V1799:X1799)</f>
        <v>1</v>
      </c>
      <c r="V1799" s="87" t="b">
        <f>(Requirements!K1801="Normative")</f>
        <v>1</v>
      </c>
      <c r="W1799" s="87" t="b">
        <f>AND(Requirements!L1801&lt;&gt;"Non-testable",Requirements!L1801&lt;&gt;"Deleted",Requirements!L1801&lt;&gt;"")</f>
        <v>1</v>
      </c>
      <c r="X1799" s="87" t="b">
        <f>(VLOOKUP(Requirements!I1801,Scope[[Role]:[Description]],2,FALSE)="In")</f>
        <v>1</v>
      </c>
      <c r="Y1799" s="87">
        <f>IF(U1799,T1799, 0)</f>
        <v>1</v>
      </c>
    </row>
    <row r="1800" spans="1:25">
      <c r="A1800" s="156" t="str">
        <f>Requirements!A1802</f>
        <v>MS-FSA_R1069</v>
      </c>
      <c r="B1800" s="87"/>
      <c r="C1800" s="87"/>
      <c r="D1800" s="87"/>
      <c r="E1800" s="87"/>
      <c r="F1800" s="87"/>
      <c r="G1800" s="87"/>
      <c r="H1800" s="87"/>
      <c r="I1800" s="87"/>
      <c r="J1800" s="87">
        <v>1</v>
      </c>
      <c r="K1800" s="87"/>
      <c r="L1800" s="87"/>
      <c r="M1800" s="87"/>
      <c r="N1800" s="87"/>
      <c r="O1800" s="87"/>
      <c r="P1800" s="87"/>
      <c r="Q1800" s="87"/>
      <c r="R1800" s="87"/>
      <c r="S1800" s="87">
        <f>SUM(B1800:R1800)</f>
        <v>1</v>
      </c>
      <c r="T1800" s="52">
        <f>IF(S1800=0,0,1)</f>
        <v>1</v>
      </c>
      <c r="U1800" s="52" t="b">
        <f>AND(V1800:X1800)</f>
        <v>1</v>
      </c>
      <c r="V1800" s="87" t="b">
        <f>(Requirements!K1802="Normative")</f>
        <v>1</v>
      </c>
      <c r="W1800" s="87" t="b">
        <f>AND(Requirements!L1802&lt;&gt;"Non-testable",Requirements!L1802&lt;&gt;"Deleted",Requirements!L1802&lt;&gt;"")</f>
        <v>1</v>
      </c>
      <c r="X1800" s="87" t="b">
        <f>(VLOOKUP(Requirements!I1802,Scope[[Role]:[Description]],2,FALSE)="In")</f>
        <v>1</v>
      </c>
      <c r="Y1800" s="87">
        <f>IF(U1800,T1800, 0)</f>
        <v>1</v>
      </c>
    </row>
    <row r="1801" spans="1:25">
      <c r="A1801" s="49" t="str">
        <f>Requirements!A1803</f>
        <v>MS-FSA_R1070</v>
      </c>
      <c r="B1801" s="87"/>
      <c r="C1801" s="87"/>
      <c r="D1801" s="87"/>
      <c r="E1801" s="87"/>
      <c r="F1801" s="87"/>
      <c r="G1801" s="87"/>
      <c r="H1801" s="87"/>
      <c r="I1801" s="87"/>
      <c r="J1801" s="87"/>
      <c r="K1801" s="87"/>
      <c r="L1801" s="87"/>
      <c r="M1801" s="87"/>
      <c r="N1801" s="87"/>
      <c r="O1801" s="87"/>
      <c r="P1801" s="87"/>
      <c r="Q1801" s="87"/>
      <c r="R1801" s="87"/>
      <c r="S1801" s="87">
        <f>SUM(B1801:R1801)</f>
        <v>0</v>
      </c>
      <c r="T1801" s="87">
        <f>IF(S1801=0,0,1)</f>
        <v>0</v>
      </c>
      <c r="U1801" s="87" t="b">
        <f>AND(V1801:X1801)</f>
        <v>0</v>
      </c>
      <c r="V1801" s="87" t="b">
        <f>(Requirements!K1803="Normative")</f>
        <v>1</v>
      </c>
      <c r="W1801" s="87" t="b">
        <f>AND(Requirements!L1803&lt;&gt;"Non-testable",Requirements!L1803&lt;&gt;"Deleted",Requirements!L1803&lt;&gt;"")</f>
        <v>1</v>
      </c>
      <c r="X1801" s="87" t="b">
        <f>(VLOOKUP(Requirements!I1803,Scope[[Role]:[Description]],2,FALSE)="In")</f>
        <v>0</v>
      </c>
      <c r="Y1801" s="87">
        <f>IF(U1801,T1801, 0)</f>
        <v>0</v>
      </c>
    </row>
    <row r="1802" spans="1:25">
      <c r="A1802" s="49" t="str">
        <f>Requirements!A1804</f>
        <v>MS-FSA_R1071</v>
      </c>
      <c r="B1802" s="87"/>
      <c r="C1802" s="87"/>
      <c r="D1802" s="87"/>
      <c r="E1802" s="87"/>
      <c r="F1802" s="87"/>
      <c r="G1802" s="87"/>
      <c r="H1802" s="87"/>
      <c r="I1802" s="87"/>
      <c r="J1802" s="87"/>
      <c r="K1802" s="87"/>
      <c r="L1802" s="87"/>
      <c r="M1802" s="87"/>
      <c r="N1802" s="87"/>
      <c r="O1802" s="87"/>
      <c r="P1802" s="87"/>
      <c r="Q1802" s="87"/>
      <c r="R1802" s="87"/>
      <c r="S1802" s="87">
        <f>SUM(B1802:R1802)</f>
        <v>0</v>
      </c>
      <c r="T1802" s="87">
        <f>IF(S1802=0,0,1)</f>
        <v>0</v>
      </c>
      <c r="U1802" s="87" t="b">
        <f>AND(V1802:X1802)</f>
        <v>0</v>
      </c>
      <c r="V1802" s="87" t="b">
        <f>(Requirements!K1804="Normative")</f>
        <v>0</v>
      </c>
      <c r="W1802" s="87" t="b">
        <f>AND(Requirements!L1804&lt;&gt;"Non-testable",Requirements!L1804&lt;&gt;"Deleted",Requirements!L1804&lt;&gt;"")</f>
        <v>1</v>
      </c>
      <c r="X1802" s="87" t="b">
        <f>(VLOOKUP(Requirements!I1804,Scope[[Role]:[Description]],2,FALSE)="In")</f>
        <v>0</v>
      </c>
      <c r="Y1802" s="87">
        <f>IF(U1802,T1802, 0)</f>
        <v>0</v>
      </c>
    </row>
    <row r="1803" spans="1:25">
      <c r="A1803" s="49" t="str">
        <f>Requirements!A1805</f>
        <v>MS-FSA_R1072</v>
      </c>
      <c r="B1803" s="87"/>
      <c r="C1803" s="87"/>
      <c r="D1803" s="87"/>
      <c r="E1803" s="87"/>
      <c r="F1803" s="87"/>
      <c r="G1803" s="87"/>
      <c r="H1803" s="87"/>
      <c r="I1803" s="87"/>
      <c r="J1803" s="87"/>
      <c r="K1803" s="87"/>
      <c r="L1803" s="87"/>
      <c r="M1803" s="87"/>
      <c r="N1803" s="87"/>
      <c r="O1803" s="87"/>
      <c r="P1803" s="87"/>
      <c r="Q1803" s="87"/>
      <c r="R1803" s="87"/>
      <c r="S1803" s="87">
        <f>SUM(B1803:R1803)</f>
        <v>0</v>
      </c>
      <c r="T1803" s="87">
        <f>IF(S1803=0,0,1)</f>
        <v>0</v>
      </c>
      <c r="U1803" s="87" t="b">
        <f>AND(V1803:X1803)</f>
        <v>0</v>
      </c>
      <c r="V1803" s="87" t="b">
        <f>(Requirements!K1805="Normative")</f>
        <v>0</v>
      </c>
      <c r="W1803" s="87" t="b">
        <f>AND(Requirements!L1805&lt;&gt;"Non-testable",Requirements!L1805&lt;&gt;"Deleted",Requirements!L1805&lt;&gt;"")</f>
        <v>1</v>
      </c>
      <c r="X1803" s="87" t="b">
        <f>(VLOOKUP(Requirements!I1805,Scope[[Role]:[Description]],2,FALSE)="In")</f>
        <v>0</v>
      </c>
      <c r="Y1803" s="87">
        <f>IF(U1803,T1803, 0)</f>
        <v>0</v>
      </c>
    </row>
    <row r="1804" spans="1:25">
      <c r="A1804" s="156" t="str">
        <f>Requirements!A1806</f>
        <v>MS-FSA_R1073</v>
      </c>
      <c r="B1804" s="87"/>
      <c r="C1804" s="87"/>
      <c r="D1804" s="87"/>
      <c r="E1804" s="87"/>
      <c r="F1804" s="87"/>
      <c r="G1804" s="87"/>
      <c r="H1804" s="87"/>
      <c r="I1804" s="87"/>
      <c r="J1804" s="87">
        <v>1</v>
      </c>
      <c r="K1804" s="87"/>
      <c r="L1804" s="87"/>
      <c r="M1804" s="87"/>
      <c r="N1804" s="87"/>
      <c r="O1804" s="87"/>
      <c r="P1804" s="87"/>
      <c r="Q1804" s="87"/>
      <c r="R1804" s="87"/>
      <c r="S1804" s="87">
        <f>SUM(B1804:R1804)</f>
        <v>1</v>
      </c>
      <c r="T1804" s="52">
        <f>IF(S1804=0,0,1)</f>
        <v>1</v>
      </c>
      <c r="U1804" s="52" t="b">
        <f>AND(V1804:X1804)</f>
        <v>1</v>
      </c>
      <c r="V1804" s="87" t="b">
        <f>(Requirements!K1806="Normative")</f>
        <v>1</v>
      </c>
      <c r="W1804" s="87" t="b">
        <f>AND(Requirements!L1806&lt;&gt;"Non-testable",Requirements!L1806&lt;&gt;"Deleted",Requirements!L1806&lt;&gt;"")</f>
        <v>1</v>
      </c>
      <c r="X1804" s="87" t="b">
        <f>(VLOOKUP(Requirements!I1806,Scope[[Role]:[Description]],2,FALSE)="In")</f>
        <v>1</v>
      </c>
      <c r="Y1804" s="87">
        <f>IF(U1804,T1804, 0)</f>
        <v>1</v>
      </c>
    </row>
    <row r="1805" spans="1:25">
      <c r="A1805" s="49" t="str">
        <f>Requirements!A1807</f>
        <v>MS-FSA_R1074</v>
      </c>
      <c r="B1805" s="87"/>
      <c r="C1805" s="87"/>
      <c r="D1805" s="87"/>
      <c r="E1805" s="87"/>
      <c r="F1805" s="87"/>
      <c r="G1805" s="87"/>
      <c r="H1805" s="87"/>
      <c r="I1805" s="87"/>
      <c r="J1805" s="87"/>
      <c r="K1805" s="87"/>
      <c r="L1805" s="87"/>
      <c r="M1805" s="87"/>
      <c r="N1805" s="87"/>
      <c r="O1805" s="87"/>
      <c r="P1805" s="87"/>
      <c r="Q1805" s="87"/>
      <c r="R1805" s="87"/>
      <c r="S1805" s="87">
        <f>SUM(B1805:R1805)</f>
        <v>0</v>
      </c>
      <c r="T1805" s="87">
        <f>IF(S1805=0,0,1)</f>
        <v>0</v>
      </c>
      <c r="U1805" s="87" t="b">
        <f>AND(V1805:X1805)</f>
        <v>0</v>
      </c>
      <c r="V1805" s="87" t="b">
        <f>(Requirements!K1807="Normative")</f>
        <v>0</v>
      </c>
      <c r="W1805" s="87" t="b">
        <f>AND(Requirements!L1807&lt;&gt;"Non-testable",Requirements!L1807&lt;&gt;"Deleted",Requirements!L1807&lt;&gt;"")</f>
        <v>1</v>
      </c>
      <c r="X1805" s="87" t="b">
        <f>(VLOOKUP(Requirements!I1807,Scope[[Role]:[Description]],2,FALSE)="In")</f>
        <v>1</v>
      </c>
      <c r="Y1805" s="87">
        <f>IF(U1805,T1805, 0)</f>
        <v>0</v>
      </c>
    </row>
    <row r="1806" spans="1:25">
      <c r="A1806" s="49" t="str">
        <f>Requirements!A1808</f>
        <v>MS-FSA_R1075</v>
      </c>
      <c r="B1806" s="87"/>
      <c r="C1806" s="87"/>
      <c r="D1806" s="87"/>
      <c r="E1806" s="87"/>
      <c r="F1806" s="87"/>
      <c r="G1806" s="87"/>
      <c r="H1806" s="87"/>
      <c r="I1806" s="87"/>
      <c r="J1806" s="87"/>
      <c r="K1806" s="87"/>
      <c r="L1806" s="87"/>
      <c r="M1806" s="87"/>
      <c r="N1806" s="87"/>
      <c r="O1806" s="87"/>
      <c r="P1806" s="87"/>
      <c r="Q1806" s="87"/>
      <c r="R1806" s="87"/>
      <c r="S1806" s="87">
        <f>SUM(B1806:R1806)</f>
        <v>0</v>
      </c>
      <c r="T1806" s="87">
        <f>IF(S1806=0,0,1)</f>
        <v>0</v>
      </c>
      <c r="U1806" s="87" t="b">
        <f>AND(V1806:X1806)</f>
        <v>0</v>
      </c>
      <c r="V1806" s="87" t="b">
        <f>(Requirements!K1808="Normative")</f>
        <v>0</v>
      </c>
      <c r="W1806" s="87" t="b">
        <f>AND(Requirements!L1808&lt;&gt;"Non-testable",Requirements!L1808&lt;&gt;"Deleted",Requirements!L1808&lt;&gt;"")</f>
        <v>1</v>
      </c>
      <c r="X1806" s="87" t="b">
        <f>(VLOOKUP(Requirements!I1808,Scope[[Role]:[Description]],2,FALSE)="In")</f>
        <v>1</v>
      </c>
      <c r="Y1806" s="87">
        <f>IF(U1806,T1806, 0)</f>
        <v>0</v>
      </c>
    </row>
    <row r="1807" spans="1:25">
      <c r="A1807" s="49" t="str">
        <f>Requirements!A1809</f>
        <v>MS-FSA_R1076</v>
      </c>
      <c r="B1807" s="87"/>
      <c r="C1807" s="87"/>
      <c r="D1807" s="87"/>
      <c r="E1807" s="87"/>
      <c r="F1807" s="87"/>
      <c r="G1807" s="87"/>
      <c r="H1807" s="87"/>
      <c r="I1807" s="87"/>
      <c r="J1807" s="87"/>
      <c r="K1807" s="87"/>
      <c r="L1807" s="87"/>
      <c r="M1807" s="87"/>
      <c r="N1807" s="87"/>
      <c r="O1807" s="87"/>
      <c r="P1807" s="87"/>
      <c r="Q1807" s="87"/>
      <c r="R1807" s="87"/>
      <c r="S1807" s="87">
        <f>SUM(B1807:R1807)</f>
        <v>0</v>
      </c>
      <c r="T1807" s="87">
        <f>IF(S1807=0,0,1)</f>
        <v>0</v>
      </c>
      <c r="U1807" s="87" t="b">
        <f>AND(V1807:X1807)</f>
        <v>0</v>
      </c>
      <c r="V1807" s="87" t="b">
        <f>(Requirements!K1809="Normative")</f>
        <v>0</v>
      </c>
      <c r="W1807" s="87" t="b">
        <f>AND(Requirements!L1809&lt;&gt;"Non-testable",Requirements!L1809&lt;&gt;"Deleted",Requirements!L1809&lt;&gt;"")</f>
        <v>1</v>
      </c>
      <c r="X1807" s="87" t="b">
        <f>(VLOOKUP(Requirements!I1809,Scope[[Role]:[Description]],2,FALSE)="In")</f>
        <v>1</v>
      </c>
      <c r="Y1807" s="87">
        <f>IF(U1807,T1807, 0)</f>
        <v>0</v>
      </c>
    </row>
    <row r="1808" spans="1:25">
      <c r="A1808" s="49" t="str">
        <f>Requirements!A1810</f>
        <v>MS-FSA_R5038</v>
      </c>
      <c r="B1808" s="87"/>
      <c r="C1808" s="87"/>
      <c r="D1808" s="87"/>
      <c r="E1808" s="87"/>
      <c r="F1808" s="87"/>
      <c r="G1808" s="87"/>
      <c r="H1808" s="87"/>
      <c r="I1808" s="87"/>
      <c r="J1808" s="87"/>
      <c r="K1808" s="87"/>
      <c r="L1808" s="87"/>
      <c r="M1808" s="87"/>
      <c r="N1808" s="87"/>
      <c r="O1808" s="87"/>
      <c r="P1808" s="87"/>
      <c r="Q1808" s="87"/>
      <c r="R1808" s="87"/>
      <c r="S1808" s="87">
        <f>SUM(B1808:R1808)</f>
        <v>0</v>
      </c>
      <c r="T1808" s="87">
        <f>IF(S1808=0,0,1)</f>
        <v>0</v>
      </c>
      <c r="U1808" s="87" t="b">
        <f>AND(V1808:X1808)</f>
        <v>0</v>
      </c>
      <c r="V1808" s="87" t="b">
        <f>(Requirements!K1810="Normative")</f>
        <v>0</v>
      </c>
      <c r="W1808" s="87" t="b">
        <f>AND(Requirements!L1810&lt;&gt;"Non-testable",Requirements!L1810&lt;&gt;"Deleted",Requirements!L1810&lt;&gt;"")</f>
        <v>1</v>
      </c>
      <c r="X1808" s="87" t="b">
        <f>(VLOOKUP(Requirements!I1810,Scope[[Role]:[Description]],2,FALSE)="In")</f>
        <v>1</v>
      </c>
      <c r="Y1808" s="87">
        <f>IF(U1808,T1808, 0)</f>
        <v>0</v>
      </c>
    </row>
    <row r="1809" spans="1:25">
      <c r="A1809" s="157" t="str">
        <f>Requirements!A1811</f>
        <v>MS-FSA_R5039</v>
      </c>
      <c r="B1809" s="87"/>
      <c r="C1809" s="87"/>
      <c r="D1809" s="87"/>
      <c r="E1809" s="87"/>
      <c r="F1809" s="87"/>
      <c r="G1809" s="87"/>
      <c r="H1809" s="87"/>
      <c r="I1809" s="87"/>
      <c r="J1809" s="87"/>
      <c r="K1809" s="87"/>
      <c r="L1809" s="87"/>
      <c r="M1809" s="87"/>
      <c r="N1809" s="87"/>
      <c r="O1809" s="87"/>
      <c r="P1809" s="87"/>
      <c r="Q1809" s="87"/>
      <c r="R1809" s="87"/>
      <c r="S1809" s="87">
        <f>SUM(B1809:R1809)</f>
        <v>0</v>
      </c>
      <c r="T1809" s="77">
        <f>IF(S1809=0,0,1)</f>
        <v>0</v>
      </c>
      <c r="U1809" s="77" t="b">
        <f>AND(V1809:X1809)</f>
        <v>1</v>
      </c>
      <c r="V1809" s="87" t="b">
        <f>(Requirements!K1811="Normative")</f>
        <v>1</v>
      </c>
      <c r="W1809" s="87" t="b">
        <f>AND(Requirements!L1811&lt;&gt;"Non-testable",Requirements!L1811&lt;&gt;"Deleted",Requirements!L1811&lt;&gt;"")</f>
        <v>1</v>
      </c>
      <c r="X1809" s="87" t="b">
        <f>(VLOOKUP(Requirements!I1811,Scope[[Role]:[Description]],2,FALSE)="In")</f>
        <v>1</v>
      </c>
      <c r="Y1809" s="87">
        <f>IF(U1809,T1809, 0)</f>
        <v>0</v>
      </c>
    </row>
    <row r="1810" spans="1:25">
      <c r="A1810" s="156" t="str">
        <f>Requirements!A1812</f>
        <v>MS-FSA_R5040</v>
      </c>
      <c r="B1810" s="87"/>
      <c r="C1810" s="87"/>
      <c r="D1810" s="87"/>
      <c r="E1810" s="87"/>
      <c r="F1810" s="87"/>
      <c r="G1810" s="87"/>
      <c r="H1810" s="87"/>
      <c r="I1810" s="87"/>
      <c r="J1810" s="87">
        <v>1</v>
      </c>
      <c r="K1810" s="87"/>
      <c r="L1810" s="87"/>
      <c r="M1810" s="87"/>
      <c r="N1810" s="87"/>
      <c r="O1810" s="87"/>
      <c r="P1810" s="87"/>
      <c r="Q1810" s="87"/>
      <c r="R1810" s="87"/>
      <c r="S1810" s="87">
        <f>SUM(B1810:R1810)</f>
        <v>1</v>
      </c>
      <c r="T1810" s="52">
        <f>IF(S1810=0,0,1)</f>
        <v>1</v>
      </c>
      <c r="U1810" s="52" t="b">
        <f>AND(V1810:X1810)</f>
        <v>1</v>
      </c>
      <c r="V1810" s="87" t="b">
        <f>(Requirements!K1812="Normative")</f>
        <v>1</v>
      </c>
      <c r="W1810" s="87" t="b">
        <f>AND(Requirements!L1812&lt;&gt;"Non-testable",Requirements!L1812&lt;&gt;"Deleted",Requirements!L1812&lt;&gt;"")</f>
        <v>1</v>
      </c>
      <c r="X1810" s="87" t="b">
        <f>(VLOOKUP(Requirements!I1812,Scope[[Role]:[Description]],2,FALSE)="In")</f>
        <v>1</v>
      </c>
      <c r="Y1810" s="87">
        <f>IF(U1810,T1810, 0)</f>
        <v>1</v>
      </c>
    </row>
    <row r="1811" spans="1:25">
      <c r="A1811" s="49" t="str">
        <f>Requirements!A1813</f>
        <v>MS-FSA_R1081</v>
      </c>
      <c r="B1811" s="87"/>
      <c r="C1811" s="87"/>
      <c r="D1811" s="87"/>
      <c r="E1811" s="87"/>
      <c r="F1811" s="87"/>
      <c r="G1811" s="87"/>
      <c r="H1811" s="87"/>
      <c r="I1811" s="87"/>
      <c r="J1811" s="87"/>
      <c r="K1811" s="87"/>
      <c r="L1811" s="87"/>
      <c r="M1811" s="87"/>
      <c r="N1811" s="87"/>
      <c r="O1811" s="87"/>
      <c r="P1811" s="87"/>
      <c r="Q1811" s="87"/>
      <c r="R1811" s="87"/>
      <c r="S1811" s="87">
        <f>SUM(B1811:R1811)</f>
        <v>0</v>
      </c>
      <c r="T1811" s="87">
        <f>IF(S1811=0,0,1)</f>
        <v>0</v>
      </c>
      <c r="U1811" s="87" t="b">
        <f>AND(V1811:X1811)</f>
        <v>0</v>
      </c>
      <c r="V1811" s="87" t="b">
        <f>(Requirements!K1813="Normative")</f>
        <v>0</v>
      </c>
      <c r="W1811" s="87" t="b">
        <f>AND(Requirements!L1813&lt;&gt;"Non-testable",Requirements!L1813&lt;&gt;"Deleted",Requirements!L1813&lt;&gt;"")</f>
        <v>1</v>
      </c>
      <c r="X1811" s="87" t="b">
        <f>(VLOOKUP(Requirements!I1813,Scope[[Role]:[Description]],2,FALSE)="In")</f>
        <v>1</v>
      </c>
      <c r="Y1811" s="87">
        <f>IF(U1811,T1811, 0)</f>
        <v>0</v>
      </c>
    </row>
    <row r="1812" spans="1:25">
      <c r="A1812" s="156" t="str">
        <f>Requirements!A1814</f>
        <v>MS-FSA_R1077</v>
      </c>
      <c r="B1812" s="87"/>
      <c r="C1812" s="87"/>
      <c r="D1812" s="87"/>
      <c r="E1812" s="87"/>
      <c r="F1812" s="87"/>
      <c r="G1812" s="87"/>
      <c r="H1812" s="87"/>
      <c r="I1812" s="87"/>
      <c r="J1812" s="87">
        <v>1</v>
      </c>
      <c r="K1812" s="87"/>
      <c r="L1812" s="87"/>
      <c r="M1812" s="87"/>
      <c r="N1812" s="87"/>
      <c r="O1812" s="87"/>
      <c r="P1812" s="87"/>
      <c r="Q1812" s="87"/>
      <c r="R1812" s="87"/>
      <c r="S1812" s="87">
        <f>SUM(B1812:R1812)</f>
        <v>1</v>
      </c>
      <c r="T1812" s="52">
        <f>IF(S1812=0,0,1)</f>
        <v>1</v>
      </c>
      <c r="U1812" s="52" t="b">
        <f>AND(V1812:X1812)</f>
        <v>1</v>
      </c>
      <c r="V1812" s="87" t="b">
        <f>(Requirements!K1814="Normative")</f>
        <v>1</v>
      </c>
      <c r="W1812" s="87" t="b">
        <f>AND(Requirements!L1814&lt;&gt;"Non-testable",Requirements!L1814&lt;&gt;"Deleted",Requirements!L1814&lt;&gt;"")</f>
        <v>1</v>
      </c>
      <c r="X1812" s="87" t="b">
        <f>(VLOOKUP(Requirements!I1814,Scope[[Role]:[Description]],2,FALSE)="In")</f>
        <v>1</v>
      </c>
      <c r="Y1812" s="87">
        <f>IF(U1812,T1812, 0)</f>
        <v>1</v>
      </c>
    </row>
    <row r="1813" spans="1:25">
      <c r="A1813" s="49" t="str">
        <f>Requirements!A1815</f>
        <v>MS-FSA_R1078</v>
      </c>
      <c r="B1813" s="87"/>
      <c r="C1813" s="87"/>
      <c r="D1813" s="87"/>
      <c r="E1813" s="87"/>
      <c r="F1813" s="87"/>
      <c r="G1813" s="87"/>
      <c r="H1813" s="87"/>
      <c r="I1813" s="87"/>
      <c r="J1813" s="87"/>
      <c r="K1813" s="87"/>
      <c r="L1813" s="87"/>
      <c r="M1813" s="87"/>
      <c r="N1813" s="87"/>
      <c r="O1813" s="87"/>
      <c r="P1813" s="87"/>
      <c r="Q1813" s="87"/>
      <c r="R1813" s="87"/>
      <c r="S1813" s="87">
        <f>SUM(B1813:R1813)</f>
        <v>0</v>
      </c>
      <c r="T1813" s="87">
        <f>IF(S1813=0,0,1)</f>
        <v>0</v>
      </c>
      <c r="U1813" s="87" t="b">
        <f>AND(V1813:X1813)</f>
        <v>0</v>
      </c>
      <c r="V1813" s="87" t="b">
        <f>(Requirements!K1815="Normative")</f>
        <v>0</v>
      </c>
      <c r="W1813" s="87" t="b">
        <f>AND(Requirements!L1815&lt;&gt;"Non-testable",Requirements!L1815&lt;&gt;"Deleted",Requirements!L1815&lt;&gt;"")</f>
        <v>1</v>
      </c>
      <c r="X1813" s="87" t="b">
        <f>(VLOOKUP(Requirements!I1815,Scope[[Role]:[Description]],2,FALSE)="In")</f>
        <v>1</v>
      </c>
      <c r="Y1813" s="87">
        <f>IF(U1813,T1813, 0)</f>
        <v>0</v>
      </c>
    </row>
    <row r="1814" spans="1:25">
      <c r="A1814" s="49" t="str">
        <f>Requirements!A1816</f>
        <v>MS-FSA_R1079</v>
      </c>
      <c r="B1814" s="87"/>
      <c r="C1814" s="87"/>
      <c r="D1814" s="87"/>
      <c r="E1814" s="87"/>
      <c r="F1814" s="87"/>
      <c r="G1814" s="87"/>
      <c r="H1814" s="87"/>
      <c r="I1814" s="87"/>
      <c r="J1814" s="87"/>
      <c r="K1814" s="87"/>
      <c r="L1814" s="87"/>
      <c r="M1814" s="87"/>
      <c r="N1814" s="87"/>
      <c r="O1814" s="87"/>
      <c r="P1814" s="87"/>
      <c r="Q1814" s="87"/>
      <c r="R1814" s="87"/>
      <c r="S1814" s="87">
        <f>SUM(B1814:R1814)</f>
        <v>0</v>
      </c>
      <c r="T1814" s="87">
        <f>IF(S1814=0,0,1)</f>
        <v>0</v>
      </c>
      <c r="U1814" s="87" t="b">
        <f>AND(V1814:X1814)</f>
        <v>0</v>
      </c>
      <c r="V1814" s="87" t="b">
        <f>(Requirements!K1816="Normative")</f>
        <v>1</v>
      </c>
      <c r="W1814" s="87" t="b">
        <f>AND(Requirements!L1816&lt;&gt;"Non-testable",Requirements!L1816&lt;&gt;"Deleted",Requirements!L1816&lt;&gt;"")</f>
        <v>0</v>
      </c>
      <c r="X1814" s="87" t="b">
        <f>(VLOOKUP(Requirements!I1816,Scope[[Role]:[Description]],2,FALSE)="In")</f>
        <v>1</v>
      </c>
      <c r="Y1814" s="87">
        <f>IF(U1814,T1814, 0)</f>
        <v>0</v>
      </c>
    </row>
    <row r="1815" spans="1:25">
      <c r="A1815" s="156" t="str">
        <f>Requirements!A1817</f>
        <v>MS-FSA_R1080</v>
      </c>
      <c r="B1815" s="87"/>
      <c r="C1815" s="87"/>
      <c r="D1815" s="87"/>
      <c r="E1815" s="87"/>
      <c r="F1815" s="87"/>
      <c r="G1815" s="87"/>
      <c r="H1815" s="87"/>
      <c r="I1815" s="87"/>
      <c r="J1815" s="87">
        <v>1</v>
      </c>
      <c r="K1815" s="87"/>
      <c r="L1815" s="87"/>
      <c r="M1815" s="87"/>
      <c r="N1815" s="87"/>
      <c r="O1815" s="87"/>
      <c r="P1815" s="87"/>
      <c r="Q1815" s="87"/>
      <c r="R1815" s="87"/>
      <c r="S1815" s="87">
        <f>SUM(B1815:R1815)</f>
        <v>1</v>
      </c>
      <c r="T1815" s="52">
        <f>IF(S1815=0,0,1)</f>
        <v>1</v>
      </c>
      <c r="U1815" s="52" t="b">
        <f>AND(V1815:X1815)</f>
        <v>1</v>
      </c>
      <c r="V1815" s="87" t="b">
        <f>(Requirements!K1817="Normative")</f>
        <v>1</v>
      </c>
      <c r="W1815" s="87" t="b">
        <f>AND(Requirements!L1817&lt;&gt;"Non-testable",Requirements!L1817&lt;&gt;"Deleted",Requirements!L1817&lt;&gt;"")</f>
        <v>1</v>
      </c>
      <c r="X1815" s="87" t="b">
        <f>(VLOOKUP(Requirements!I1817,Scope[[Role]:[Description]],2,FALSE)="In")</f>
        <v>1</v>
      </c>
      <c r="Y1815" s="87">
        <f>IF(U1815,T1815, 0)</f>
        <v>1</v>
      </c>
    </row>
    <row r="1816" spans="1:25">
      <c r="A1816" s="49" t="str">
        <f>Requirements!A1818</f>
        <v>MS-FSA_R1082</v>
      </c>
      <c r="B1816" s="87"/>
      <c r="C1816" s="87"/>
      <c r="D1816" s="87"/>
      <c r="E1816" s="87"/>
      <c r="F1816" s="87"/>
      <c r="G1816" s="87"/>
      <c r="H1816" s="87"/>
      <c r="I1816" s="87"/>
      <c r="J1816" s="87"/>
      <c r="K1816" s="87"/>
      <c r="L1816" s="87"/>
      <c r="M1816" s="87"/>
      <c r="N1816" s="87"/>
      <c r="O1816" s="87"/>
      <c r="P1816" s="87"/>
      <c r="Q1816" s="87"/>
      <c r="R1816" s="87"/>
      <c r="S1816" s="87">
        <f>SUM(B1816:R1816)</f>
        <v>0</v>
      </c>
      <c r="T1816" s="87">
        <f>IF(S1816=0,0,1)</f>
        <v>0</v>
      </c>
      <c r="U1816" s="87" t="b">
        <f>AND(V1816:X1816)</f>
        <v>0</v>
      </c>
      <c r="V1816" s="87" t="b">
        <f>(Requirements!K1818="Normative")</f>
        <v>1</v>
      </c>
      <c r="W1816" s="87" t="b">
        <f>AND(Requirements!L1818&lt;&gt;"Non-testable",Requirements!L1818&lt;&gt;"Deleted",Requirements!L1818&lt;&gt;"")</f>
        <v>0</v>
      </c>
      <c r="X1816" s="87" t="b">
        <f>(VLOOKUP(Requirements!I1818,Scope[[Role]:[Description]],2,FALSE)="In")</f>
        <v>1</v>
      </c>
      <c r="Y1816" s="87">
        <f>IF(U1816,T1816, 0)</f>
        <v>0</v>
      </c>
    </row>
    <row r="1817" spans="1:25">
      <c r="A1817" s="156" t="str">
        <f>Requirements!A1819</f>
        <v>MS-FSA_R1083</v>
      </c>
      <c r="B1817" s="87"/>
      <c r="C1817" s="87"/>
      <c r="D1817" s="87"/>
      <c r="E1817" s="87"/>
      <c r="F1817" s="87"/>
      <c r="G1817" s="87"/>
      <c r="H1817" s="87"/>
      <c r="I1817" s="87"/>
      <c r="J1817" s="87">
        <v>1</v>
      </c>
      <c r="K1817" s="87"/>
      <c r="L1817" s="87"/>
      <c r="M1817" s="87"/>
      <c r="N1817" s="87"/>
      <c r="O1817" s="87"/>
      <c r="P1817" s="87"/>
      <c r="Q1817" s="87"/>
      <c r="R1817" s="87"/>
      <c r="S1817" s="87">
        <f>SUM(B1817:R1817)</f>
        <v>1</v>
      </c>
      <c r="T1817" s="52">
        <f>IF(S1817=0,0,1)</f>
        <v>1</v>
      </c>
      <c r="U1817" s="52" t="b">
        <f>AND(V1817:X1817)</f>
        <v>1</v>
      </c>
      <c r="V1817" s="87" t="b">
        <f>(Requirements!K1819="Normative")</f>
        <v>1</v>
      </c>
      <c r="W1817" s="87" t="b">
        <f>AND(Requirements!L1819&lt;&gt;"Non-testable",Requirements!L1819&lt;&gt;"Deleted",Requirements!L1819&lt;&gt;"")</f>
        <v>1</v>
      </c>
      <c r="X1817" s="87" t="b">
        <f>(VLOOKUP(Requirements!I1819,Scope[[Role]:[Description]],2,FALSE)="In")</f>
        <v>1</v>
      </c>
      <c r="Y1817" s="87">
        <f>IF(U1817,T1817, 0)</f>
        <v>1</v>
      </c>
    </row>
    <row r="1818" spans="1:25">
      <c r="A1818" s="49" t="str">
        <f>Requirements!A1820</f>
        <v>MS-FSA_R1084</v>
      </c>
      <c r="B1818" s="87"/>
      <c r="C1818" s="87"/>
      <c r="D1818" s="87"/>
      <c r="E1818" s="87"/>
      <c r="F1818" s="87"/>
      <c r="G1818" s="87"/>
      <c r="H1818" s="87"/>
      <c r="I1818" s="87"/>
      <c r="J1818" s="87"/>
      <c r="K1818" s="87"/>
      <c r="L1818" s="87"/>
      <c r="M1818" s="87"/>
      <c r="N1818" s="87"/>
      <c r="O1818" s="87"/>
      <c r="P1818" s="87"/>
      <c r="Q1818" s="87"/>
      <c r="R1818" s="87"/>
      <c r="S1818" s="87">
        <f>SUM(B1818:R1818)</f>
        <v>0</v>
      </c>
      <c r="T1818" s="87">
        <f>IF(S1818=0,0,1)</f>
        <v>0</v>
      </c>
      <c r="U1818" s="87" t="b">
        <f>AND(V1818:X1818)</f>
        <v>0</v>
      </c>
      <c r="V1818" s="87" t="b">
        <f>(Requirements!K1820="Normative")</f>
        <v>0</v>
      </c>
      <c r="W1818" s="87" t="b">
        <f>AND(Requirements!L1820&lt;&gt;"Non-testable",Requirements!L1820&lt;&gt;"Deleted",Requirements!L1820&lt;&gt;"")</f>
        <v>1</v>
      </c>
      <c r="X1818" s="87" t="b">
        <f>(VLOOKUP(Requirements!I1820,Scope[[Role]:[Description]],2,FALSE)="In")</f>
        <v>1</v>
      </c>
      <c r="Y1818" s="87">
        <f>IF(U1818,T1818, 0)</f>
        <v>0</v>
      </c>
    </row>
    <row r="1819" spans="1:25">
      <c r="A1819" s="49" t="str">
        <f>Requirements!A1821</f>
        <v>MS-FSA_R1085</v>
      </c>
      <c r="B1819" s="87"/>
      <c r="C1819" s="87"/>
      <c r="D1819" s="87"/>
      <c r="E1819" s="87"/>
      <c r="F1819" s="87"/>
      <c r="G1819" s="87"/>
      <c r="H1819" s="87"/>
      <c r="I1819" s="87"/>
      <c r="J1819" s="87"/>
      <c r="K1819" s="87"/>
      <c r="L1819" s="87"/>
      <c r="M1819" s="87"/>
      <c r="N1819" s="87"/>
      <c r="O1819" s="87"/>
      <c r="P1819" s="87"/>
      <c r="Q1819" s="87"/>
      <c r="R1819" s="87"/>
      <c r="S1819" s="87">
        <f>SUM(B1819:R1819)</f>
        <v>0</v>
      </c>
      <c r="T1819" s="87">
        <f>IF(S1819=0,0,1)</f>
        <v>0</v>
      </c>
      <c r="U1819" s="87" t="b">
        <f>AND(V1819:X1819)</f>
        <v>0</v>
      </c>
      <c r="V1819" s="87" t="b">
        <f>(Requirements!K1821="Normative")</f>
        <v>1</v>
      </c>
      <c r="W1819" s="87" t="b">
        <f>AND(Requirements!L1821&lt;&gt;"Non-testable",Requirements!L1821&lt;&gt;"Deleted",Requirements!L1821&lt;&gt;"")</f>
        <v>0</v>
      </c>
      <c r="X1819" s="87" t="b">
        <f>(VLOOKUP(Requirements!I1821,Scope[[Role]:[Description]],2,FALSE)="In")</f>
        <v>1</v>
      </c>
      <c r="Y1819" s="87">
        <f>IF(U1819,T1819, 0)</f>
        <v>0</v>
      </c>
    </row>
    <row r="1820" spans="1:25">
      <c r="A1820" s="49" t="str">
        <f>Requirements!A1822</f>
        <v>MS-FSA_R1086</v>
      </c>
      <c r="B1820" s="87"/>
      <c r="C1820" s="87"/>
      <c r="D1820" s="87"/>
      <c r="E1820" s="87"/>
      <c r="F1820" s="87"/>
      <c r="G1820" s="87"/>
      <c r="H1820" s="87"/>
      <c r="I1820" s="87"/>
      <c r="J1820" s="87"/>
      <c r="K1820" s="87"/>
      <c r="L1820" s="87"/>
      <c r="M1820" s="87"/>
      <c r="N1820" s="87"/>
      <c r="O1820" s="87"/>
      <c r="P1820" s="87"/>
      <c r="Q1820" s="87"/>
      <c r="R1820" s="87"/>
      <c r="S1820" s="87">
        <f>SUM(B1820:R1820)</f>
        <v>0</v>
      </c>
      <c r="T1820" s="87">
        <f>IF(S1820=0,0,1)</f>
        <v>0</v>
      </c>
      <c r="U1820" s="87" t="b">
        <f>AND(V1820:X1820)</f>
        <v>0</v>
      </c>
      <c r="V1820" s="87" t="b">
        <f>(Requirements!K1822="Normative")</f>
        <v>1</v>
      </c>
      <c r="W1820" s="87" t="b">
        <f>AND(Requirements!L1822&lt;&gt;"Non-testable",Requirements!L1822&lt;&gt;"Deleted",Requirements!L1822&lt;&gt;"")</f>
        <v>0</v>
      </c>
      <c r="X1820" s="87" t="b">
        <f>(VLOOKUP(Requirements!I1822,Scope[[Role]:[Description]],2,FALSE)="In")</f>
        <v>1</v>
      </c>
      <c r="Y1820" s="87">
        <f>IF(U1820,T1820, 0)</f>
        <v>0</v>
      </c>
    </row>
    <row r="1821" spans="1:25">
      <c r="A1821" s="49" t="str">
        <f>Requirements!A1823</f>
        <v>MS-FSA_R1088</v>
      </c>
      <c r="B1821" s="87"/>
      <c r="C1821" s="87"/>
      <c r="D1821" s="87"/>
      <c r="E1821" s="87"/>
      <c r="F1821" s="87"/>
      <c r="G1821" s="87"/>
      <c r="H1821" s="87"/>
      <c r="I1821" s="87"/>
      <c r="J1821" s="87"/>
      <c r="K1821" s="87"/>
      <c r="L1821" s="87"/>
      <c r="M1821" s="87"/>
      <c r="N1821" s="87"/>
      <c r="O1821" s="87"/>
      <c r="P1821" s="87"/>
      <c r="Q1821" s="87"/>
      <c r="R1821" s="87"/>
      <c r="S1821" s="87">
        <f>SUM(B1821:R1821)</f>
        <v>0</v>
      </c>
      <c r="T1821" s="87">
        <f>IF(S1821=0,0,1)</f>
        <v>0</v>
      </c>
      <c r="U1821" s="87" t="b">
        <f>AND(V1821:X1821)</f>
        <v>0</v>
      </c>
      <c r="V1821" s="87" t="b">
        <f>(Requirements!K1823="Normative")</f>
        <v>1</v>
      </c>
      <c r="W1821" s="87" t="b">
        <f>AND(Requirements!L1823&lt;&gt;"Non-testable",Requirements!L1823&lt;&gt;"Deleted",Requirements!L1823&lt;&gt;"")</f>
        <v>0</v>
      </c>
      <c r="X1821" s="87" t="b">
        <f>(VLOOKUP(Requirements!I1823,Scope[[Role]:[Description]],2,FALSE)="In")</f>
        <v>1</v>
      </c>
      <c r="Y1821" s="87">
        <f>IF(U1821,T1821, 0)</f>
        <v>0</v>
      </c>
    </row>
    <row r="1822" spans="1:25">
      <c r="A1822" s="157" t="str">
        <f>Requirements!A1824</f>
        <v>MS-FSA_R1089</v>
      </c>
      <c r="B1822" s="87"/>
      <c r="C1822" s="87"/>
      <c r="D1822" s="87"/>
      <c r="E1822" s="87"/>
      <c r="F1822" s="87"/>
      <c r="G1822" s="87"/>
      <c r="H1822" s="87"/>
      <c r="I1822" s="87"/>
      <c r="J1822" s="87"/>
      <c r="K1822" s="87"/>
      <c r="L1822" s="87"/>
      <c r="M1822" s="87"/>
      <c r="N1822" s="87"/>
      <c r="O1822" s="87"/>
      <c r="P1822" s="87"/>
      <c r="Q1822" s="87"/>
      <c r="R1822" s="87"/>
      <c r="S1822" s="87">
        <f>SUM(B1822:R1822)</f>
        <v>0</v>
      </c>
      <c r="T1822" s="77">
        <f>IF(S1822=0,0,1)</f>
        <v>0</v>
      </c>
      <c r="U1822" s="77" t="b">
        <f>AND(V1822:X1822)</f>
        <v>1</v>
      </c>
      <c r="V1822" s="87" t="b">
        <f>(Requirements!K1824="Normative")</f>
        <v>1</v>
      </c>
      <c r="W1822" s="87" t="b">
        <f>AND(Requirements!L1824&lt;&gt;"Non-testable",Requirements!L1824&lt;&gt;"Deleted",Requirements!L1824&lt;&gt;"")</f>
        <v>1</v>
      </c>
      <c r="X1822" s="87" t="b">
        <f>(VLOOKUP(Requirements!I1824,Scope[[Role]:[Description]],2,FALSE)="In")</f>
        <v>1</v>
      </c>
      <c r="Y1822" s="87">
        <f>IF(U1822,T1822, 0)</f>
        <v>0</v>
      </c>
    </row>
    <row r="1823" spans="1:25">
      <c r="A1823" s="156" t="str">
        <f>Requirements!A1825</f>
        <v>MS-FSA_R1090</v>
      </c>
      <c r="B1823" s="87"/>
      <c r="C1823" s="87"/>
      <c r="D1823" s="87"/>
      <c r="E1823" s="87"/>
      <c r="F1823" s="87"/>
      <c r="G1823" s="87"/>
      <c r="H1823" s="87"/>
      <c r="I1823" s="87"/>
      <c r="J1823" s="87">
        <v>1</v>
      </c>
      <c r="K1823" s="87"/>
      <c r="L1823" s="87"/>
      <c r="M1823" s="87"/>
      <c r="N1823" s="87"/>
      <c r="O1823" s="87"/>
      <c r="P1823" s="87"/>
      <c r="Q1823" s="87"/>
      <c r="R1823" s="87"/>
      <c r="S1823" s="87">
        <f>SUM(B1823:R1823)</f>
        <v>1</v>
      </c>
      <c r="T1823" s="52">
        <f>IF(S1823=0,0,1)</f>
        <v>1</v>
      </c>
      <c r="U1823" s="52" t="b">
        <f>AND(V1823:X1823)</f>
        <v>1</v>
      </c>
      <c r="V1823" s="87" t="b">
        <f>(Requirements!K1825="Normative")</f>
        <v>1</v>
      </c>
      <c r="W1823" s="87" t="b">
        <f>AND(Requirements!L1825&lt;&gt;"Non-testable",Requirements!L1825&lt;&gt;"Deleted",Requirements!L1825&lt;&gt;"")</f>
        <v>1</v>
      </c>
      <c r="X1823" s="87" t="b">
        <f>(VLOOKUP(Requirements!I1825,Scope[[Role]:[Description]],2,FALSE)="In")</f>
        <v>1</v>
      </c>
      <c r="Y1823" s="87">
        <f>IF(U1823,T1823, 0)</f>
        <v>1</v>
      </c>
    </row>
    <row r="1824" spans="1:25">
      <c r="A1824" s="156" t="str">
        <f>Requirements!A1826</f>
        <v>MS-FSA_R1091</v>
      </c>
      <c r="B1824" s="87"/>
      <c r="C1824" s="87"/>
      <c r="D1824" s="87"/>
      <c r="E1824" s="87"/>
      <c r="F1824" s="87"/>
      <c r="G1824" s="87"/>
      <c r="H1824" s="87"/>
      <c r="I1824" s="87"/>
      <c r="J1824" s="87">
        <v>1</v>
      </c>
      <c r="K1824" s="87"/>
      <c r="L1824" s="87"/>
      <c r="M1824" s="87"/>
      <c r="N1824" s="87"/>
      <c r="O1824" s="87"/>
      <c r="P1824" s="87"/>
      <c r="Q1824" s="87"/>
      <c r="R1824" s="87"/>
      <c r="S1824" s="87">
        <f>SUM(B1824:R1824)</f>
        <v>1</v>
      </c>
      <c r="T1824" s="52">
        <f>IF(S1824=0,0,1)</f>
        <v>1</v>
      </c>
      <c r="U1824" s="52" t="b">
        <f>AND(V1824:X1824)</f>
        <v>1</v>
      </c>
      <c r="V1824" s="87" t="b">
        <f>(Requirements!K1826="Normative")</f>
        <v>1</v>
      </c>
      <c r="W1824" s="87" t="b">
        <f>AND(Requirements!L1826&lt;&gt;"Non-testable",Requirements!L1826&lt;&gt;"Deleted",Requirements!L1826&lt;&gt;"")</f>
        <v>1</v>
      </c>
      <c r="X1824" s="87" t="b">
        <f>(VLOOKUP(Requirements!I1826,Scope[[Role]:[Description]],2,FALSE)="In")</f>
        <v>1</v>
      </c>
      <c r="Y1824" s="87">
        <f>IF(U1824,T1824, 0)</f>
        <v>1</v>
      </c>
    </row>
    <row r="1825" spans="1:60">
      <c r="A1825" s="49" t="str">
        <f>Requirements!A1827</f>
        <v>MS-FSA_R1092</v>
      </c>
      <c r="B1825" s="87"/>
      <c r="C1825" s="87"/>
      <c r="D1825" s="87"/>
      <c r="E1825" s="87"/>
      <c r="F1825" s="87"/>
      <c r="G1825" s="87"/>
      <c r="H1825" s="87"/>
      <c r="I1825" s="87"/>
      <c r="J1825" s="87"/>
      <c r="K1825" s="87"/>
      <c r="L1825" s="87"/>
      <c r="M1825" s="87"/>
      <c r="N1825" s="87"/>
      <c r="O1825" s="87"/>
      <c r="P1825" s="87"/>
      <c r="Q1825" s="87"/>
      <c r="R1825" s="87"/>
      <c r="S1825" s="87">
        <f>SUM(B1825:R1825)</f>
        <v>0</v>
      </c>
      <c r="T1825" s="87">
        <f>IF(S1825=0,0,1)</f>
        <v>0</v>
      </c>
      <c r="U1825" s="87" t="b">
        <f>AND(V1825:X1825)</f>
        <v>0</v>
      </c>
      <c r="V1825" s="87" t="b">
        <f>(Requirements!K1827="Normative")</f>
        <v>1</v>
      </c>
      <c r="W1825" s="87" t="b">
        <f>AND(Requirements!L1827&lt;&gt;"Non-testable",Requirements!L1827&lt;&gt;"Deleted",Requirements!L1827&lt;&gt;"")</f>
        <v>1</v>
      </c>
      <c r="X1825" s="87" t="b">
        <f>(VLOOKUP(Requirements!I1827,Scope[[Role]:[Description]],2,FALSE)="In")</f>
        <v>0</v>
      </c>
      <c r="Y1825" s="87">
        <f>IF(U1825,T1825, 0)</f>
        <v>0</v>
      </c>
    </row>
    <row r="1826" spans="1:60">
      <c r="A1826" s="49" t="str">
        <f>Requirements!A1828</f>
        <v>MS-FSA_R1093</v>
      </c>
      <c r="B1826" s="87"/>
      <c r="C1826" s="87"/>
      <c r="D1826" s="87"/>
      <c r="E1826" s="87"/>
      <c r="F1826" s="87"/>
      <c r="G1826" s="87"/>
      <c r="H1826" s="87"/>
      <c r="I1826" s="87"/>
      <c r="J1826" s="87"/>
      <c r="K1826" s="87"/>
      <c r="L1826" s="87"/>
      <c r="M1826" s="87"/>
      <c r="N1826" s="87"/>
      <c r="O1826" s="87"/>
      <c r="P1826" s="87"/>
      <c r="Q1826" s="87"/>
      <c r="R1826" s="87"/>
      <c r="S1826" s="87">
        <f>SUM(B1826:R1826)</f>
        <v>0</v>
      </c>
      <c r="T1826" s="87">
        <f>IF(S1826=0,0,1)</f>
        <v>0</v>
      </c>
      <c r="U1826" s="87" t="b">
        <f>AND(V1826:X1826)</f>
        <v>0</v>
      </c>
      <c r="V1826" s="87" t="b">
        <f>(Requirements!K1828="Normative")</f>
        <v>0</v>
      </c>
      <c r="W1826" s="87" t="b">
        <f>AND(Requirements!L1828&lt;&gt;"Non-testable",Requirements!L1828&lt;&gt;"Deleted",Requirements!L1828&lt;&gt;"")</f>
        <v>1</v>
      </c>
      <c r="X1826" s="87" t="b">
        <f>(VLOOKUP(Requirements!I1828,Scope[[Role]:[Description]],2,FALSE)="In")</f>
        <v>0</v>
      </c>
      <c r="Y1826" s="87">
        <f>IF(U1826,T1826, 0)</f>
        <v>0</v>
      </c>
    </row>
    <row r="1827" spans="1:60">
      <c r="A1827" s="49" t="str">
        <f>Requirements!A1829</f>
        <v>MS-FSA_R1094</v>
      </c>
      <c r="B1827" s="87"/>
      <c r="C1827" s="87"/>
      <c r="D1827" s="87"/>
      <c r="E1827" s="87"/>
      <c r="F1827" s="87"/>
      <c r="G1827" s="87"/>
      <c r="H1827" s="87"/>
      <c r="I1827" s="87"/>
      <c r="J1827" s="87"/>
      <c r="K1827" s="87"/>
      <c r="L1827" s="87"/>
      <c r="M1827" s="87"/>
      <c r="N1827" s="87"/>
      <c r="O1827" s="87"/>
      <c r="P1827" s="87"/>
      <c r="Q1827" s="87"/>
      <c r="R1827" s="87"/>
      <c r="S1827" s="87">
        <f>SUM(B1827:R1827)</f>
        <v>0</v>
      </c>
      <c r="T1827" s="87">
        <f>IF(S1827=0,0,1)</f>
        <v>0</v>
      </c>
      <c r="U1827" s="87" t="b">
        <f>AND(V1827:X1827)</f>
        <v>0</v>
      </c>
      <c r="V1827" s="87" t="b">
        <f>(Requirements!K1829="Normative")</f>
        <v>0</v>
      </c>
      <c r="W1827" s="87" t="b">
        <f>AND(Requirements!L1829&lt;&gt;"Non-testable",Requirements!L1829&lt;&gt;"Deleted",Requirements!L1829&lt;&gt;"")</f>
        <v>1</v>
      </c>
      <c r="X1827" s="87" t="b">
        <f>(VLOOKUP(Requirements!I1829,Scope[[Role]:[Description]],2,FALSE)="In")</f>
        <v>0</v>
      </c>
      <c r="Y1827" s="87">
        <f>IF(U1827,T1827, 0)</f>
        <v>0</v>
      </c>
    </row>
    <row r="1828" spans="1:60">
      <c r="A1828" s="49" t="str">
        <f>Requirements!A1830</f>
        <v>MS-FSA_R1095</v>
      </c>
      <c r="B1828" s="87"/>
      <c r="C1828" s="87"/>
      <c r="D1828" s="87"/>
      <c r="E1828" s="87"/>
      <c r="F1828" s="87"/>
      <c r="G1828" s="87"/>
      <c r="H1828" s="87"/>
      <c r="I1828" s="87"/>
      <c r="J1828" s="87"/>
      <c r="K1828" s="87"/>
      <c r="L1828" s="87"/>
      <c r="M1828" s="87"/>
      <c r="N1828" s="87"/>
      <c r="O1828" s="87"/>
      <c r="P1828" s="87"/>
      <c r="Q1828" s="87"/>
      <c r="R1828" s="87"/>
      <c r="S1828" s="87">
        <f>SUM(B1828:R1828)</f>
        <v>0</v>
      </c>
      <c r="T1828" s="87">
        <f>IF(S1828=0,0,1)</f>
        <v>0</v>
      </c>
      <c r="U1828" s="87" t="b">
        <f>AND(V1828:X1828)</f>
        <v>0</v>
      </c>
      <c r="V1828" s="87" t="b">
        <f>(Requirements!K1830="Normative")</f>
        <v>0</v>
      </c>
      <c r="W1828" s="87" t="b">
        <f>AND(Requirements!L1830&lt;&gt;"Non-testable",Requirements!L1830&lt;&gt;"Deleted",Requirements!L1830&lt;&gt;"")</f>
        <v>1</v>
      </c>
      <c r="X1828" s="87" t="b">
        <f>(VLOOKUP(Requirements!I1830,Scope[[Role]:[Description]],2,FALSE)="In")</f>
        <v>0</v>
      </c>
      <c r="Y1828" s="87">
        <f>IF(U1828,T1828, 0)</f>
        <v>0</v>
      </c>
    </row>
    <row r="1829" spans="1:60">
      <c r="A1829" s="156" t="str">
        <f>Requirements!A1831</f>
        <v>MS-FSA_R1096</v>
      </c>
      <c r="B1829" s="87"/>
      <c r="C1829" s="87"/>
      <c r="D1829" s="87"/>
      <c r="E1829" s="87"/>
      <c r="F1829" s="87"/>
      <c r="G1829" s="87"/>
      <c r="H1829" s="87"/>
      <c r="I1829" s="87"/>
      <c r="J1829" s="87">
        <v>1</v>
      </c>
      <c r="K1829" s="87"/>
      <c r="L1829" s="87"/>
      <c r="M1829" s="87"/>
      <c r="N1829" s="87"/>
      <c r="O1829" s="87"/>
      <c r="P1829" s="87"/>
      <c r="Q1829" s="87"/>
      <c r="R1829" s="87"/>
      <c r="S1829" s="87">
        <f>SUM(B1829:R1829)</f>
        <v>1</v>
      </c>
      <c r="T1829" s="52">
        <f>IF(S1829=0,0,1)</f>
        <v>1</v>
      </c>
      <c r="U1829" s="52" t="b">
        <f>AND(V1829:X1829)</f>
        <v>1</v>
      </c>
      <c r="V1829" s="87" t="b">
        <f>(Requirements!K1831="Normative")</f>
        <v>1</v>
      </c>
      <c r="W1829" s="87" t="b">
        <f>AND(Requirements!L1831&lt;&gt;"Non-testable",Requirements!L1831&lt;&gt;"Deleted",Requirements!L1831&lt;&gt;"")</f>
        <v>1</v>
      </c>
      <c r="X1829" s="87" t="b">
        <f>(VLOOKUP(Requirements!I1831,Scope[[Role]:[Description]],2,FALSE)="In")</f>
        <v>1</v>
      </c>
      <c r="Y1829" s="87">
        <f>IF(U1829,T1829, 0)</f>
        <v>1</v>
      </c>
    </row>
    <row r="1830" spans="1:60">
      <c r="A1830" s="49" t="str">
        <f>Requirements!A1832</f>
        <v>MS-FSA_R1097</v>
      </c>
      <c r="B1830" s="87"/>
      <c r="C1830" s="87"/>
      <c r="D1830" s="87"/>
      <c r="E1830" s="87"/>
      <c r="F1830" s="87"/>
      <c r="G1830" s="87"/>
      <c r="H1830" s="87"/>
      <c r="I1830" s="87"/>
      <c r="J1830" s="87"/>
      <c r="K1830" s="87"/>
      <c r="L1830" s="87"/>
      <c r="M1830" s="87"/>
      <c r="N1830" s="87"/>
      <c r="O1830" s="87"/>
      <c r="P1830" s="87"/>
      <c r="Q1830" s="87"/>
      <c r="R1830" s="87"/>
      <c r="S1830" s="87">
        <f>SUM(B1830:R1830)</f>
        <v>0</v>
      </c>
      <c r="T1830" s="87">
        <f>IF(S1830=0,0,1)</f>
        <v>0</v>
      </c>
      <c r="U1830" s="87" t="b">
        <f>AND(V1830:X1830)</f>
        <v>0</v>
      </c>
      <c r="V1830" s="87" t="b">
        <f>(Requirements!K1832="Normative")</f>
        <v>0</v>
      </c>
      <c r="W1830" s="87" t="b">
        <f>AND(Requirements!L1832&lt;&gt;"Non-testable",Requirements!L1832&lt;&gt;"Deleted",Requirements!L1832&lt;&gt;"")</f>
        <v>1</v>
      </c>
      <c r="X1830" s="87" t="b">
        <f>(VLOOKUP(Requirements!I1832,Scope[[Role]:[Description]],2,FALSE)="In")</f>
        <v>1</v>
      </c>
      <c r="Y1830" s="87">
        <f>IF(U1830,T1830, 0)</f>
        <v>0</v>
      </c>
    </row>
    <row r="1831" spans="1:60">
      <c r="A1831" s="49" t="str">
        <f>Requirements!A1833</f>
        <v>MS-FSA_R1098</v>
      </c>
      <c r="B1831" s="87"/>
      <c r="C1831" s="87"/>
      <c r="D1831" s="87"/>
      <c r="E1831" s="87"/>
      <c r="F1831" s="87"/>
      <c r="G1831" s="87"/>
      <c r="H1831" s="87"/>
      <c r="I1831" s="87"/>
      <c r="J1831" s="87"/>
      <c r="K1831" s="87"/>
      <c r="L1831" s="87"/>
      <c r="M1831" s="87"/>
      <c r="N1831" s="87"/>
      <c r="O1831" s="87"/>
      <c r="P1831" s="87"/>
      <c r="Q1831" s="87"/>
      <c r="R1831" s="87"/>
      <c r="S1831" s="87">
        <f>SUM(B1831:R1831)</f>
        <v>0</v>
      </c>
      <c r="T1831" s="87">
        <f>IF(S1831=0,0,1)</f>
        <v>0</v>
      </c>
      <c r="U1831" s="87" t="b">
        <f>AND(V1831:X1831)</f>
        <v>0</v>
      </c>
      <c r="V1831" s="87" t="b">
        <f>(Requirements!K1833="Normative")</f>
        <v>0</v>
      </c>
      <c r="W1831" s="87" t="b">
        <f>AND(Requirements!L1833&lt;&gt;"Non-testable",Requirements!L1833&lt;&gt;"Deleted",Requirements!L1833&lt;&gt;"")</f>
        <v>1</v>
      </c>
      <c r="X1831" s="87" t="b">
        <f>(VLOOKUP(Requirements!I1833,Scope[[Role]:[Description]],2,FALSE)="In")</f>
        <v>1</v>
      </c>
      <c r="Y1831" s="87">
        <f>IF(U1831,T1831, 0)</f>
        <v>0</v>
      </c>
    </row>
    <row r="1832" spans="1:60">
      <c r="A1832" s="49" t="str">
        <f>Requirements!A1834</f>
        <v>MS-FSA_R1099</v>
      </c>
      <c r="B1832" s="87"/>
      <c r="C1832" s="87"/>
      <c r="D1832" s="87"/>
      <c r="E1832" s="87"/>
      <c r="F1832" s="87"/>
      <c r="G1832" s="87"/>
      <c r="H1832" s="87"/>
      <c r="I1832" s="87"/>
      <c r="J1832" s="87"/>
      <c r="K1832" s="87"/>
      <c r="L1832" s="87"/>
      <c r="M1832" s="87"/>
      <c r="N1832" s="87"/>
      <c r="O1832" s="87"/>
      <c r="P1832" s="87"/>
      <c r="Q1832" s="87"/>
      <c r="R1832" s="87"/>
      <c r="S1832" s="87">
        <f>SUM(B1832:R1832)</f>
        <v>0</v>
      </c>
      <c r="T1832" s="87">
        <f>IF(S1832=0,0,1)</f>
        <v>0</v>
      </c>
      <c r="U1832" s="87" t="b">
        <f>AND(V1832:X1832)</f>
        <v>0</v>
      </c>
      <c r="V1832" s="87" t="b">
        <f>(Requirements!K1834="Normative")</f>
        <v>0</v>
      </c>
      <c r="W1832" s="87" t="b">
        <f>AND(Requirements!L1834&lt;&gt;"Non-testable",Requirements!L1834&lt;&gt;"Deleted",Requirements!L1834&lt;&gt;"")</f>
        <v>1</v>
      </c>
      <c r="X1832" s="87" t="b">
        <f>(VLOOKUP(Requirements!I1834,Scope[[Role]:[Description]],2,FALSE)="In")</f>
        <v>1</v>
      </c>
      <c r="Y1832" s="87">
        <f>IF(U1832,T1832, 0)</f>
        <v>0</v>
      </c>
    </row>
    <row r="1833" spans="1:60">
      <c r="A1833" s="49" t="str">
        <f>Requirements!A1835</f>
        <v>MS-FSA_R1102</v>
      </c>
      <c r="B1833" s="87"/>
      <c r="C1833" s="87"/>
      <c r="D1833" s="87"/>
      <c r="E1833" s="87"/>
      <c r="F1833" s="87"/>
      <c r="G1833" s="87"/>
      <c r="H1833" s="87"/>
      <c r="I1833" s="87"/>
      <c r="J1833" s="87"/>
      <c r="K1833" s="87"/>
      <c r="L1833" s="87"/>
      <c r="M1833" s="87"/>
      <c r="N1833" s="87"/>
      <c r="O1833" s="87"/>
      <c r="P1833" s="87"/>
      <c r="Q1833" s="87"/>
      <c r="R1833" s="87"/>
      <c r="S1833" s="87">
        <f>SUM(B1833:R1833)</f>
        <v>0</v>
      </c>
      <c r="T1833" s="87">
        <f>IF(S1833=0,0,1)</f>
        <v>0</v>
      </c>
      <c r="U1833" s="87" t="b">
        <f>AND(V1833:X1833)</f>
        <v>0</v>
      </c>
      <c r="V1833" s="87" t="b">
        <f>(Requirements!K1835="Normative")</f>
        <v>0</v>
      </c>
      <c r="W1833" s="87" t="b">
        <f>AND(Requirements!L1835&lt;&gt;"Non-testable",Requirements!L1835&lt;&gt;"Deleted",Requirements!L1835&lt;&gt;"")</f>
        <v>1</v>
      </c>
      <c r="X1833" s="87" t="b">
        <f>(VLOOKUP(Requirements!I1835,Scope[[Role]:[Description]],2,FALSE)="In")</f>
        <v>1</v>
      </c>
      <c r="Y1833" s="87">
        <f>IF(U1833,T1833, 0)</f>
        <v>0</v>
      </c>
    </row>
    <row r="1834" spans="1:60">
      <c r="A1834" s="156" t="str">
        <f>Requirements!A1836</f>
        <v>MS-FSA_R1100</v>
      </c>
      <c r="B1834" s="87"/>
      <c r="C1834" s="87"/>
      <c r="D1834" s="87"/>
      <c r="E1834" s="87"/>
      <c r="F1834" s="87"/>
      <c r="G1834" s="87"/>
      <c r="H1834" s="87"/>
      <c r="I1834" s="87"/>
      <c r="J1834" s="87">
        <v>1</v>
      </c>
      <c r="K1834" s="87"/>
      <c r="L1834" s="87"/>
      <c r="M1834" s="87"/>
      <c r="N1834" s="87"/>
      <c r="O1834" s="87"/>
      <c r="P1834" s="87"/>
      <c r="Q1834" s="87"/>
      <c r="R1834" s="87"/>
      <c r="S1834" s="87">
        <f>SUM(B1834:R1834)</f>
        <v>1</v>
      </c>
      <c r="T1834" s="52">
        <f>IF(S1834=0,0,1)</f>
        <v>1</v>
      </c>
      <c r="U1834" s="52" t="b">
        <f>AND(V1834:X1834)</f>
        <v>1</v>
      </c>
      <c r="V1834" s="87" t="b">
        <f>(Requirements!K1836="Normative")</f>
        <v>1</v>
      </c>
      <c r="W1834" s="87" t="b">
        <f>AND(Requirements!L1836&lt;&gt;"Non-testable",Requirements!L1836&lt;&gt;"Deleted",Requirements!L1836&lt;&gt;"")</f>
        <v>1</v>
      </c>
      <c r="X1834" s="87" t="b">
        <f>(VLOOKUP(Requirements!I1836,Scope[[Role]:[Description]],2,FALSE)="In")</f>
        <v>1</v>
      </c>
      <c r="Y1834" s="87">
        <f>IF(U1834,T1834, 0)</f>
        <v>1</v>
      </c>
    </row>
    <row r="1835" spans="1:60">
      <c r="A1835" s="156" t="str">
        <f>Requirements!A1837</f>
        <v>MS-FSA_R1101</v>
      </c>
      <c r="B1835" s="87"/>
      <c r="C1835" s="87"/>
      <c r="D1835" s="87"/>
      <c r="E1835" s="87"/>
      <c r="F1835" s="87"/>
      <c r="G1835" s="87"/>
      <c r="H1835" s="87"/>
      <c r="I1835" s="87"/>
      <c r="J1835" s="87">
        <v>1</v>
      </c>
      <c r="K1835" s="87"/>
      <c r="L1835" s="87"/>
      <c r="M1835" s="87"/>
      <c r="N1835" s="87"/>
      <c r="O1835" s="87"/>
      <c r="P1835" s="87"/>
      <c r="Q1835" s="87"/>
      <c r="R1835" s="87"/>
      <c r="S1835" s="87">
        <f>SUM(B1835:R1835)</f>
        <v>1</v>
      </c>
      <c r="T1835" s="52">
        <f>IF(S1835=0,0,1)</f>
        <v>1</v>
      </c>
      <c r="U1835" s="52" t="b">
        <f>AND(V1835:X1835)</f>
        <v>1</v>
      </c>
      <c r="V1835" s="87" t="b">
        <f>(Requirements!K1837="Normative")</f>
        <v>1</v>
      </c>
      <c r="W1835" s="87" t="b">
        <f>AND(Requirements!L1837&lt;&gt;"Non-testable",Requirements!L1837&lt;&gt;"Deleted",Requirements!L1837&lt;&gt;"")</f>
        <v>1</v>
      </c>
      <c r="X1835" s="87" t="b">
        <f>(VLOOKUP(Requirements!I1837,Scope[[Role]:[Description]],2,FALSE)="In")</f>
        <v>1</v>
      </c>
      <c r="Y1835" s="87">
        <f>IF(U1835,T1835, 0)</f>
        <v>1</v>
      </c>
    </row>
    <row r="1836" spans="1:60">
      <c r="A1836" s="155" t="str">
        <f>Requirements!A1838</f>
        <v>MS-FSA_R2526</v>
      </c>
      <c r="B1836" s="51"/>
      <c r="C1836" s="51"/>
      <c r="D1836" s="51"/>
      <c r="E1836" s="51"/>
      <c r="F1836" s="51"/>
      <c r="G1836" s="51"/>
      <c r="H1836" s="51"/>
      <c r="I1836" s="51"/>
      <c r="J1836" s="51"/>
      <c r="K1836" s="51"/>
      <c r="L1836" s="51"/>
      <c r="M1836" s="51"/>
      <c r="N1836" s="51"/>
      <c r="O1836" s="51"/>
      <c r="P1836" s="51"/>
      <c r="Q1836" s="51"/>
      <c r="R1836" s="51"/>
      <c r="S1836" s="51">
        <f>SUM(B1836:R1836)</f>
        <v>0</v>
      </c>
      <c r="T1836" s="51">
        <f>IF(S1836=0,0,1)</f>
        <v>0</v>
      </c>
      <c r="U1836" s="51" t="b">
        <f>AND(V1836:X1836)</f>
        <v>0</v>
      </c>
      <c r="V1836" s="51" t="b">
        <f>(Requirements!K1838="Normative")</f>
        <v>0</v>
      </c>
      <c r="W1836" s="51" t="b">
        <f>AND(Requirements!L1838&lt;&gt;"Non-testable",Requirements!L1838&lt;&gt;"Deleted",Requirements!L1838&lt;&gt;"")</f>
        <v>0</v>
      </c>
      <c r="X1836" s="51" t="b">
        <f>(VLOOKUP(Requirements!I1838,Scope[[Role]:[Description]],2,FALSE)="In")</f>
        <v>1</v>
      </c>
      <c r="Y1836" s="51">
        <f>IF(U1836,T1836, 0)</f>
        <v>0</v>
      </c>
      <c r="Z1836" s="50"/>
      <c r="AA1836" s="50"/>
      <c r="AB1836" s="50"/>
      <c r="AC1836" s="50"/>
      <c r="AD1836" s="50"/>
      <c r="AE1836" s="50"/>
      <c r="AF1836" s="50"/>
      <c r="AG1836" s="50"/>
      <c r="AH1836" s="50"/>
      <c r="AI1836" s="50"/>
      <c r="AJ1836" s="50"/>
      <c r="AK1836" s="50"/>
      <c r="AL1836" s="50"/>
      <c r="AM1836" s="50"/>
      <c r="AN1836" s="50"/>
      <c r="AO1836" s="50"/>
      <c r="AP1836" s="50"/>
      <c r="AQ1836" s="50"/>
      <c r="AR1836" s="50"/>
      <c r="AS1836" s="50"/>
      <c r="AT1836" s="50"/>
      <c r="AU1836" s="50"/>
      <c r="AV1836" s="50"/>
      <c r="AW1836" s="50"/>
      <c r="AX1836" s="50"/>
      <c r="AY1836" s="50"/>
      <c r="AZ1836" s="50"/>
      <c r="BA1836" s="50"/>
      <c r="BB1836" s="50"/>
      <c r="BC1836" s="50"/>
      <c r="BD1836" s="50"/>
      <c r="BE1836" s="50"/>
      <c r="BF1836" s="50"/>
      <c r="BG1836" s="50"/>
      <c r="BH1836" s="50"/>
    </row>
    <row r="1837" spans="1:60">
      <c r="A1837" s="156" t="str">
        <f>Requirements!A1839</f>
        <v>MS-FSA_R1103</v>
      </c>
      <c r="B1837" s="87"/>
      <c r="C1837" s="87"/>
      <c r="D1837" s="87"/>
      <c r="E1837" s="87"/>
      <c r="F1837" s="87"/>
      <c r="G1837" s="87"/>
      <c r="H1837" s="87"/>
      <c r="I1837" s="87"/>
      <c r="J1837" s="87">
        <v>1</v>
      </c>
      <c r="K1837" s="87"/>
      <c r="L1837" s="87"/>
      <c r="M1837" s="87"/>
      <c r="N1837" s="87"/>
      <c r="O1837" s="87"/>
      <c r="P1837" s="87"/>
      <c r="Q1837" s="87"/>
      <c r="R1837" s="87"/>
      <c r="S1837" s="87">
        <f>SUM(B1837:R1837)</f>
        <v>1</v>
      </c>
      <c r="T1837" s="52">
        <f>IF(S1837=0,0,1)</f>
        <v>1</v>
      </c>
      <c r="U1837" s="52" t="b">
        <f>AND(V1837:X1837)</f>
        <v>1</v>
      </c>
      <c r="V1837" s="87" t="b">
        <f>(Requirements!K1839="Normative")</f>
        <v>1</v>
      </c>
      <c r="W1837" s="87" t="b">
        <f>AND(Requirements!L1839&lt;&gt;"Non-testable",Requirements!L1839&lt;&gt;"Deleted",Requirements!L1839&lt;&gt;"")</f>
        <v>1</v>
      </c>
      <c r="X1837" s="87" t="b">
        <f>(VLOOKUP(Requirements!I1839,Scope[[Role]:[Description]],2,FALSE)="In")</f>
        <v>1</v>
      </c>
      <c r="Y1837" s="87">
        <f>IF(U1837,T1837, 0)</f>
        <v>1</v>
      </c>
    </row>
    <row r="1838" spans="1:60">
      <c r="A1838" s="155" t="str">
        <f>Requirements!A1840</f>
        <v>MS-FSA_R2527</v>
      </c>
      <c r="B1838" s="51"/>
      <c r="C1838" s="51"/>
      <c r="D1838" s="51"/>
      <c r="E1838" s="51"/>
      <c r="F1838" s="51"/>
      <c r="G1838" s="51"/>
      <c r="H1838" s="51"/>
      <c r="I1838" s="51"/>
      <c r="J1838" s="51"/>
      <c r="K1838" s="51"/>
      <c r="L1838" s="51"/>
      <c r="M1838" s="51"/>
      <c r="N1838" s="51"/>
      <c r="O1838" s="51"/>
      <c r="P1838" s="51"/>
      <c r="Q1838" s="51"/>
      <c r="R1838" s="51"/>
      <c r="S1838" s="51">
        <f>SUM(B1838:R1838)</f>
        <v>0</v>
      </c>
      <c r="T1838" s="51">
        <f>IF(S1838=0,0,1)</f>
        <v>0</v>
      </c>
      <c r="U1838" s="51" t="b">
        <f>AND(V1838:X1838)</f>
        <v>0</v>
      </c>
      <c r="V1838" s="51" t="b">
        <f>(Requirements!K1840="Normative")</f>
        <v>0</v>
      </c>
      <c r="W1838" s="51" t="b">
        <f>AND(Requirements!L1840&lt;&gt;"Non-testable",Requirements!L1840&lt;&gt;"Deleted",Requirements!L1840&lt;&gt;"")</f>
        <v>0</v>
      </c>
      <c r="X1838" s="51" t="b">
        <f>(VLOOKUP(Requirements!I1840,Scope[[Role]:[Description]],2,FALSE)="In")</f>
        <v>1</v>
      </c>
      <c r="Y1838" s="51">
        <f>IF(U1838,T1838, 0)</f>
        <v>0</v>
      </c>
      <c r="Z1838" s="50"/>
      <c r="AA1838" s="50"/>
      <c r="AB1838" s="50"/>
      <c r="AC1838" s="50"/>
      <c r="AD1838" s="50"/>
      <c r="AE1838" s="50"/>
      <c r="AF1838" s="50"/>
      <c r="AG1838" s="50"/>
      <c r="AH1838" s="50"/>
      <c r="AI1838" s="50"/>
      <c r="AJ1838" s="50"/>
      <c r="AK1838" s="50"/>
      <c r="AL1838" s="50"/>
      <c r="AM1838" s="50"/>
      <c r="AN1838" s="50"/>
      <c r="AO1838" s="50"/>
      <c r="AP1838" s="50"/>
      <c r="AQ1838" s="50"/>
      <c r="AR1838" s="50"/>
      <c r="AS1838" s="50"/>
      <c r="AT1838" s="50"/>
      <c r="AU1838" s="50"/>
      <c r="AV1838" s="50"/>
      <c r="AW1838" s="50"/>
      <c r="AX1838" s="50"/>
      <c r="AY1838" s="50"/>
      <c r="AZ1838" s="50"/>
      <c r="BA1838" s="50"/>
      <c r="BB1838" s="50"/>
      <c r="BC1838" s="50"/>
      <c r="BD1838" s="50"/>
      <c r="BE1838" s="50"/>
      <c r="BF1838" s="50"/>
      <c r="BG1838" s="50"/>
      <c r="BH1838" s="50"/>
    </row>
    <row r="1839" spans="1:60">
      <c r="A1839" s="156" t="str">
        <f>Requirements!A1841</f>
        <v>MS-FSA_R1104</v>
      </c>
      <c r="B1839" s="87"/>
      <c r="C1839" s="87"/>
      <c r="D1839" s="87"/>
      <c r="E1839" s="87"/>
      <c r="F1839" s="87"/>
      <c r="G1839" s="87"/>
      <c r="H1839" s="87"/>
      <c r="I1839" s="87"/>
      <c r="J1839" s="87">
        <v>1</v>
      </c>
      <c r="K1839" s="87"/>
      <c r="L1839" s="87"/>
      <c r="M1839" s="87"/>
      <c r="N1839" s="87"/>
      <c r="O1839" s="87"/>
      <c r="P1839" s="87"/>
      <c r="Q1839" s="87"/>
      <c r="R1839" s="87"/>
      <c r="S1839" s="87">
        <f>SUM(B1839:R1839)</f>
        <v>1</v>
      </c>
      <c r="T1839" s="52">
        <f>IF(S1839=0,0,1)</f>
        <v>1</v>
      </c>
      <c r="U1839" s="52" t="b">
        <f>AND(V1839:X1839)</f>
        <v>1</v>
      </c>
      <c r="V1839" s="87" t="b">
        <f>(Requirements!K1841="Normative")</f>
        <v>1</v>
      </c>
      <c r="W1839" s="87" t="b">
        <f>AND(Requirements!L1841&lt;&gt;"Non-testable",Requirements!L1841&lt;&gt;"Deleted",Requirements!L1841&lt;&gt;"")</f>
        <v>1</v>
      </c>
      <c r="X1839" s="87" t="b">
        <f>(VLOOKUP(Requirements!I1841,Scope[[Role]:[Description]],2,FALSE)="In")</f>
        <v>1</v>
      </c>
      <c r="Y1839" s="87">
        <f>IF(U1839,T1839, 0)</f>
        <v>1</v>
      </c>
    </row>
    <row r="1840" spans="1:60">
      <c r="A1840" s="155" t="str">
        <f>Requirements!A1842</f>
        <v>MS-FSA_R2528</v>
      </c>
      <c r="B1840" s="51"/>
      <c r="C1840" s="51"/>
      <c r="D1840" s="51"/>
      <c r="E1840" s="51"/>
      <c r="F1840" s="51"/>
      <c r="G1840" s="51"/>
      <c r="H1840" s="51"/>
      <c r="I1840" s="51"/>
      <c r="J1840" s="51"/>
      <c r="K1840" s="51"/>
      <c r="L1840" s="51"/>
      <c r="M1840" s="51"/>
      <c r="N1840" s="51"/>
      <c r="O1840" s="51"/>
      <c r="P1840" s="51"/>
      <c r="Q1840" s="51"/>
      <c r="R1840" s="51"/>
      <c r="S1840" s="51">
        <f>SUM(B1840:R1840)</f>
        <v>0</v>
      </c>
      <c r="T1840" s="51">
        <f>IF(S1840=0,0,1)</f>
        <v>0</v>
      </c>
      <c r="U1840" s="51" t="b">
        <f>AND(V1840:X1840)</f>
        <v>0</v>
      </c>
      <c r="V1840" s="51" t="b">
        <f>(Requirements!K1842="Normative")</f>
        <v>0</v>
      </c>
      <c r="W1840" s="51" t="b">
        <f>AND(Requirements!L1842&lt;&gt;"Non-testable",Requirements!L1842&lt;&gt;"Deleted",Requirements!L1842&lt;&gt;"")</f>
        <v>0</v>
      </c>
      <c r="X1840" s="51" t="b">
        <f>(VLOOKUP(Requirements!I1842,Scope[[Role]:[Description]],2,FALSE)="In")</f>
        <v>1</v>
      </c>
      <c r="Y1840" s="51">
        <f>IF(U1840,T1840, 0)</f>
        <v>0</v>
      </c>
      <c r="Z1840" s="50"/>
      <c r="AA1840" s="50"/>
      <c r="AB1840" s="50"/>
      <c r="AC1840" s="50"/>
      <c r="AD1840" s="50"/>
      <c r="AE1840" s="50"/>
      <c r="AF1840" s="50"/>
      <c r="AG1840" s="50"/>
      <c r="AH1840" s="50"/>
      <c r="AI1840" s="50"/>
      <c r="AJ1840" s="50"/>
      <c r="AK1840" s="50"/>
      <c r="AL1840" s="50"/>
      <c r="AM1840" s="50"/>
      <c r="AN1840" s="50"/>
      <c r="AO1840" s="50"/>
      <c r="AP1840" s="50"/>
      <c r="AQ1840" s="50"/>
      <c r="AR1840" s="50"/>
      <c r="AS1840" s="50"/>
      <c r="AT1840" s="50"/>
      <c r="AU1840" s="50"/>
      <c r="AV1840" s="50"/>
      <c r="AW1840" s="50"/>
      <c r="AX1840" s="50"/>
      <c r="AY1840" s="50"/>
      <c r="AZ1840" s="50"/>
      <c r="BA1840" s="50"/>
      <c r="BB1840" s="50"/>
      <c r="BC1840" s="50"/>
      <c r="BD1840" s="50"/>
      <c r="BE1840" s="50"/>
      <c r="BF1840" s="50"/>
      <c r="BG1840" s="50"/>
      <c r="BH1840" s="50"/>
    </row>
    <row r="1841" spans="1:60">
      <c r="A1841" s="155" t="str">
        <f>Requirements!A1843</f>
        <v>MS-FSA_R2529</v>
      </c>
      <c r="B1841" s="51"/>
      <c r="C1841" s="51"/>
      <c r="D1841" s="51"/>
      <c r="E1841" s="51"/>
      <c r="F1841" s="51"/>
      <c r="G1841" s="51"/>
      <c r="H1841" s="51"/>
      <c r="I1841" s="51"/>
      <c r="J1841" s="51"/>
      <c r="K1841" s="51"/>
      <c r="L1841" s="51"/>
      <c r="M1841" s="51"/>
      <c r="N1841" s="51"/>
      <c r="O1841" s="51"/>
      <c r="P1841" s="51"/>
      <c r="Q1841" s="51"/>
      <c r="R1841" s="51"/>
      <c r="S1841" s="51">
        <f>SUM(B1841:R1841)</f>
        <v>0</v>
      </c>
      <c r="T1841" s="51">
        <f>IF(S1841=0,0,1)</f>
        <v>0</v>
      </c>
      <c r="U1841" s="51" t="b">
        <f>AND(V1841:X1841)</f>
        <v>0</v>
      </c>
      <c r="V1841" s="51" t="b">
        <f>(Requirements!K1843="Normative")</f>
        <v>0</v>
      </c>
      <c r="W1841" s="51" t="b">
        <f>AND(Requirements!L1843&lt;&gt;"Non-testable",Requirements!L1843&lt;&gt;"Deleted",Requirements!L1843&lt;&gt;"")</f>
        <v>0</v>
      </c>
      <c r="X1841" s="51" t="b">
        <f>(VLOOKUP(Requirements!I1843,Scope[[Role]:[Description]],2,FALSE)="In")</f>
        <v>1</v>
      </c>
      <c r="Y1841" s="51">
        <f>IF(U1841,T1841, 0)</f>
        <v>0</v>
      </c>
      <c r="Z1841" s="50"/>
      <c r="AA1841" s="50"/>
      <c r="AB1841" s="50"/>
      <c r="AC1841" s="50"/>
      <c r="AD1841" s="50"/>
      <c r="AE1841" s="50"/>
      <c r="AF1841" s="50"/>
      <c r="AG1841" s="50"/>
      <c r="AH1841" s="50"/>
      <c r="AI1841" s="50"/>
      <c r="AJ1841" s="50"/>
      <c r="AK1841" s="50"/>
      <c r="AL1841" s="50"/>
      <c r="AM1841" s="50"/>
      <c r="AN1841" s="50"/>
      <c r="AO1841" s="50"/>
      <c r="AP1841" s="50"/>
      <c r="AQ1841" s="50"/>
      <c r="AR1841" s="50"/>
      <c r="AS1841" s="50"/>
      <c r="AT1841" s="50"/>
      <c r="AU1841" s="50"/>
      <c r="AV1841" s="50"/>
      <c r="AW1841" s="50"/>
      <c r="AX1841" s="50"/>
      <c r="AY1841" s="50"/>
      <c r="AZ1841" s="50"/>
      <c r="BA1841" s="50"/>
      <c r="BB1841" s="50"/>
      <c r="BC1841" s="50"/>
      <c r="BD1841" s="50"/>
      <c r="BE1841" s="50"/>
      <c r="BF1841" s="50"/>
      <c r="BG1841" s="50"/>
      <c r="BH1841" s="50"/>
    </row>
    <row r="1842" spans="1:60">
      <c r="A1842" s="155" t="str">
        <f>Requirements!A1844</f>
        <v>MS-FSA_R2530</v>
      </c>
      <c r="B1842" s="51"/>
      <c r="C1842" s="51"/>
      <c r="D1842" s="51"/>
      <c r="E1842" s="51"/>
      <c r="F1842" s="51"/>
      <c r="G1842" s="51"/>
      <c r="H1842" s="51"/>
      <c r="I1842" s="51"/>
      <c r="J1842" s="51"/>
      <c r="K1842" s="51"/>
      <c r="L1842" s="51"/>
      <c r="M1842" s="51"/>
      <c r="N1842" s="51"/>
      <c r="O1842" s="51"/>
      <c r="P1842" s="51"/>
      <c r="Q1842" s="51"/>
      <c r="R1842" s="51"/>
      <c r="S1842" s="51">
        <f>SUM(B1842:R1842)</f>
        <v>0</v>
      </c>
      <c r="T1842" s="51">
        <f>IF(S1842=0,0,1)</f>
        <v>0</v>
      </c>
      <c r="U1842" s="51" t="b">
        <f>AND(V1842:X1842)</f>
        <v>0</v>
      </c>
      <c r="V1842" s="51" t="b">
        <f>(Requirements!K1844="Normative")</f>
        <v>0</v>
      </c>
      <c r="W1842" s="51" t="b">
        <f>AND(Requirements!L1844&lt;&gt;"Non-testable",Requirements!L1844&lt;&gt;"Deleted",Requirements!L1844&lt;&gt;"")</f>
        <v>0</v>
      </c>
      <c r="X1842" s="51" t="b">
        <f>(VLOOKUP(Requirements!I1844,Scope[[Role]:[Description]],2,FALSE)="In")</f>
        <v>1</v>
      </c>
      <c r="Y1842" s="51">
        <f>IF(U1842,T1842, 0)</f>
        <v>0</v>
      </c>
      <c r="Z1842" s="50"/>
      <c r="AA1842" s="50"/>
      <c r="AB1842" s="50"/>
      <c r="AC1842" s="50"/>
      <c r="AD1842" s="50"/>
      <c r="AE1842" s="50"/>
      <c r="AF1842" s="50"/>
      <c r="AG1842" s="50"/>
      <c r="AH1842" s="50"/>
      <c r="AI1842" s="50"/>
      <c r="AJ1842" s="50"/>
      <c r="AK1842" s="50"/>
      <c r="AL1842" s="50"/>
      <c r="AM1842" s="50"/>
      <c r="AN1842" s="50"/>
      <c r="AO1842" s="50"/>
      <c r="AP1842" s="50"/>
      <c r="AQ1842" s="50"/>
      <c r="AR1842" s="50"/>
      <c r="AS1842" s="50"/>
      <c r="AT1842" s="50"/>
      <c r="AU1842" s="50"/>
      <c r="AV1842" s="50"/>
      <c r="AW1842" s="50"/>
      <c r="AX1842" s="50"/>
      <c r="AY1842" s="50"/>
      <c r="AZ1842" s="50"/>
      <c r="BA1842" s="50"/>
      <c r="BB1842" s="50"/>
      <c r="BC1842" s="50"/>
      <c r="BD1842" s="50"/>
      <c r="BE1842" s="50"/>
      <c r="BF1842" s="50"/>
      <c r="BG1842" s="50"/>
      <c r="BH1842" s="50"/>
    </row>
    <row r="1843" spans="1:60">
      <c r="A1843" s="49" t="str">
        <f>Requirements!A1845</f>
        <v>MS-FSA_R1105</v>
      </c>
      <c r="B1843" s="87"/>
      <c r="C1843" s="87"/>
      <c r="D1843" s="87"/>
      <c r="E1843" s="87"/>
      <c r="F1843" s="87"/>
      <c r="G1843" s="87"/>
      <c r="H1843" s="87"/>
      <c r="I1843" s="87"/>
      <c r="J1843" s="87"/>
      <c r="K1843" s="87"/>
      <c r="L1843" s="87"/>
      <c r="M1843" s="87"/>
      <c r="N1843" s="87"/>
      <c r="O1843" s="87"/>
      <c r="P1843" s="87"/>
      <c r="Q1843" s="87"/>
      <c r="R1843" s="87"/>
      <c r="S1843" s="87">
        <f>SUM(B1843:R1843)</f>
        <v>0</v>
      </c>
      <c r="T1843" s="87">
        <f>IF(S1843=0,0,1)</f>
        <v>0</v>
      </c>
      <c r="U1843" s="87" t="b">
        <f>AND(V1843:X1843)</f>
        <v>0</v>
      </c>
      <c r="V1843" s="87" t="b">
        <f>(Requirements!K1845="Normative")</f>
        <v>0</v>
      </c>
      <c r="W1843" s="87" t="b">
        <f>AND(Requirements!L1845&lt;&gt;"Non-testable",Requirements!L1845&lt;&gt;"Deleted",Requirements!L1845&lt;&gt;"")</f>
        <v>1</v>
      </c>
      <c r="X1843" s="87" t="b">
        <f>(VLOOKUP(Requirements!I1845,Scope[[Role]:[Description]],2,FALSE)="In")</f>
        <v>1</v>
      </c>
      <c r="Y1843" s="87">
        <f>IF(U1843,T1843, 0)</f>
        <v>0</v>
      </c>
    </row>
    <row r="1844" spans="1:60">
      <c r="A1844" s="49" t="str">
        <f>Requirements!A1846</f>
        <v>MS-FSA_R1106</v>
      </c>
      <c r="B1844" s="87"/>
      <c r="C1844" s="87"/>
      <c r="D1844" s="87"/>
      <c r="E1844" s="87"/>
      <c r="F1844" s="87"/>
      <c r="G1844" s="87"/>
      <c r="H1844" s="87"/>
      <c r="I1844" s="87"/>
      <c r="J1844" s="87"/>
      <c r="K1844" s="87"/>
      <c r="L1844" s="87"/>
      <c r="M1844" s="87"/>
      <c r="N1844" s="87"/>
      <c r="O1844" s="87"/>
      <c r="P1844" s="87"/>
      <c r="Q1844" s="87"/>
      <c r="R1844" s="87"/>
      <c r="S1844" s="87">
        <f>SUM(B1844:R1844)</f>
        <v>0</v>
      </c>
      <c r="T1844" s="87">
        <f>IF(S1844=0,0,1)</f>
        <v>0</v>
      </c>
      <c r="U1844" s="87" t="b">
        <f>AND(V1844:X1844)</f>
        <v>0</v>
      </c>
      <c r="V1844" s="87" t="b">
        <f>(Requirements!K1846="Normative")</f>
        <v>1</v>
      </c>
      <c r="W1844" s="87" t="b">
        <f>AND(Requirements!L1846&lt;&gt;"Non-testable",Requirements!L1846&lt;&gt;"Deleted",Requirements!L1846&lt;&gt;"")</f>
        <v>0</v>
      </c>
      <c r="X1844" s="87" t="b">
        <f>(VLOOKUP(Requirements!I1846,Scope[[Role]:[Description]],2,FALSE)="In")</f>
        <v>1</v>
      </c>
      <c r="Y1844" s="87">
        <f>IF(U1844,T1844, 0)</f>
        <v>0</v>
      </c>
    </row>
    <row r="1845" spans="1:60">
      <c r="A1845" s="155" t="str">
        <f>Requirements!A1847</f>
        <v>MS-FSA_R2531</v>
      </c>
      <c r="B1845" s="51"/>
      <c r="C1845" s="51"/>
      <c r="D1845" s="51"/>
      <c r="E1845" s="51"/>
      <c r="F1845" s="51"/>
      <c r="G1845" s="51"/>
      <c r="H1845" s="51"/>
      <c r="I1845" s="51"/>
      <c r="J1845" s="51"/>
      <c r="K1845" s="51"/>
      <c r="L1845" s="51"/>
      <c r="M1845" s="51"/>
      <c r="N1845" s="51"/>
      <c r="O1845" s="51"/>
      <c r="P1845" s="51"/>
      <c r="Q1845" s="51"/>
      <c r="R1845" s="51"/>
      <c r="S1845" s="51">
        <f>SUM(B1845:R1845)</f>
        <v>0</v>
      </c>
      <c r="T1845" s="51">
        <f>IF(S1845=0,0,1)</f>
        <v>0</v>
      </c>
      <c r="U1845" s="51" t="b">
        <f>AND(V1845:X1845)</f>
        <v>0</v>
      </c>
      <c r="V1845" s="51" t="b">
        <f>(Requirements!K1847="Normative")</f>
        <v>0</v>
      </c>
      <c r="W1845" s="51" t="b">
        <f>AND(Requirements!L1847&lt;&gt;"Non-testable",Requirements!L1847&lt;&gt;"Deleted",Requirements!L1847&lt;&gt;"")</f>
        <v>0</v>
      </c>
      <c r="X1845" s="51" t="b">
        <f>(VLOOKUP(Requirements!I1847,Scope[[Role]:[Description]],2,FALSE)="In")</f>
        <v>1</v>
      </c>
      <c r="Y1845" s="51">
        <f>IF(U1845,T1845, 0)</f>
        <v>0</v>
      </c>
      <c r="Z1845" s="50"/>
      <c r="AA1845" s="50"/>
      <c r="AB1845" s="50"/>
      <c r="AC1845" s="50"/>
      <c r="AD1845" s="50"/>
      <c r="AE1845" s="50"/>
      <c r="AF1845" s="50"/>
      <c r="AG1845" s="50"/>
      <c r="AH1845" s="50"/>
      <c r="AI1845" s="50"/>
      <c r="AJ1845" s="50"/>
      <c r="AK1845" s="50"/>
      <c r="AL1845" s="50"/>
      <c r="AM1845" s="50"/>
      <c r="AN1845" s="50"/>
      <c r="AO1845" s="50"/>
      <c r="AP1845" s="50"/>
      <c r="AQ1845" s="50"/>
      <c r="AR1845" s="50"/>
      <c r="AS1845" s="50"/>
      <c r="AT1845" s="50"/>
      <c r="AU1845" s="50"/>
      <c r="AV1845" s="50"/>
      <c r="AW1845" s="50"/>
      <c r="AX1845" s="50"/>
      <c r="AY1845" s="50"/>
      <c r="AZ1845" s="50"/>
      <c r="BA1845" s="50"/>
      <c r="BB1845" s="50"/>
      <c r="BC1845" s="50"/>
      <c r="BD1845" s="50"/>
      <c r="BE1845" s="50"/>
      <c r="BF1845" s="50"/>
      <c r="BG1845" s="50"/>
      <c r="BH1845" s="50"/>
    </row>
    <row r="1846" spans="1:60">
      <c r="A1846" s="155" t="str">
        <f>Requirements!A1848</f>
        <v>MS-FSA_R2532</v>
      </c>
      <c r="B1846" s="51"/>
      <c r="C1846" s="51"/>
      <c r="D1846" s="51"/>
      <c r="E1846" s="51"/>
      <c r="F1846" s="51"/>
      <c r="G1846" s="51"/>
      <c r="H1846" s="51"/>
      <c r="I1846" s="51"/>
      <c r="J1846" s="51"/>
      <c r="K1846" s="51"/>
      <c r="L1846" s="51"/>
      <c r="M1846" s="51"/>
      <c r="N1846" s="51"/>
      <c r="O1846" s="51"/>
      <c r="P1846" s="51"/>
      <c r="Q1846" s="51"/>
      <c r="R1846" s="51"/>
      <c r="S1846" s="51">
        <f>SUM(B1846:R1846)</f>
        <v>0</v>
      </c>
      <c r="T1846" s="51">
        <f>IF(S1846=0,0,1)</f>
        <v>0</v>
      </c>
      <c r="U1846" s="51" t="b">
        <f>AND(V1846:X1846)</f>
        <v>0</v>
      </c>
      <c r="V1846" s="51" t="b">
        <f>(Requirements!K1848="Normative")</f>
        <v>0</v>
      </c>
      <c r="W1846" s="51" t="b">
        <f>AND(Requirements!L1848&lt;&gt;"Non-testable",Requirements!L1848&lt;&gt;"Deleted",Requirements!L1848&lt;&gt;"")</f>
        <v>0</v>
      </c>
      <c r="X1846" s="51" t="b">
        <f>(VLOOKUP(Requirements!I1848,Scope[[Role]:[Description]],2,FALSE)="In")</f>
        <v>1</v>
      </c>
      <c r="Y1846" s="51">
        <f>IF(U1846,T1846, 0)</f>
        <v>0</v>
      </c>
      <c r="Z1846" s="50"/>
      <c r="AA1846" s="50"/>
      <c r="AB1846" s="50"/>
      <c r="AC1846" s="50"/>
      <c r="AD1846" s="50"/>
      <c r="AE1846" s="50"/>
      <c r="AF1846" s="50"/>
      <c r="AG1846" s="50"/>
      <c r="AH1846" s="50"/>
      <c r="AI1846" s="50"/>
      <c r="AJ1846" s="50"/>
      <c r="AK1846" s="50"/>
      <c r="AL1846" s="50"/>
      <c r="AM1846" s="50"/>
      <c r="AN1846" s="50"/>
      <c r="AO1846" s="50"/>
      <c r="AP1846" s="50"/>
      <c r="AQ1846" s="50"/>
      <c r="AR1846" s="50"/>
      <c r="AS1846" s="50"/>
      <c r="AT1846" s="50"/>
      <c r="AU1846" s="50"/>
      <c r="AV1846" s="50"/>
      <c r="AW1846" s="50"/>
      <c r="AX1846" s="50"/>
      <c r="AY1846" s="50"/>
      <c r="AZ1846" s="50"/>
      <c r="BA1846" s="50"/>
      <c r="BB1846" s="50"/>
      <c r="BC1846" s="50"/>
      <c r="BD1846" s="50"/>
      <c r="BE1846" s="50"/>
      <c r="BF1846" s="50"/>
      <c r="BG1846" s="50"/>
      <c r="BH1846" s="50"/>
    </row>
    <row r="1847" spans="1:60">
      <c r="A1847" s="49" t="str">
        <f>Requirements!A1849</f>
        <v>MS-FSA_R1107</v>
      </c>
      <c r="B1847" s="87"/>
      <c r="C1847" s="87"/>
      <c r="D1847" s="87"/>
      <c r="E1847" s="87"/>
      <c r="F1847" s="87"/>
      <c r="G1847" s="87"/>
      <c r="H1847" s="87"/>
      <c r="I1847" s="87"/>
      <c r="J1847" s="87"/>
      <c r="K1847" s="87"/>
      <c r="L1847" s="87"/>
      <c r="M1847" s="87"/>
      <c r="N1847" s="87"/>
      <c r="O1847" s="87"/>
      <c r="P1847" s="87"/>
      <c r="Q1847" s="87"/>
      <c r="R1847" s="87"/>
      <c r="S1847" s="87">
        <f>SUM(B1847:R1847)</f>
        <v>0</v>
      </c>
      <c r="T1847" s="87">
        <f>IF(S1847=0,0,1)</f>
        <v>0</v>
      </c>
      <c r="U1847" s="87" t="b">
        <f>AND(V1847:X1847)</f>
        <v>0</v>
      </c>
      <c r="V1847" s="87" t="b">
        <f>(Requirements!K1849="Normative")</f>
        <v>0</v>
      </c>
      <c r="W1847" s="87" t="b">
        <f>AND(Requirements!L1849&lt;&gt;"Non-testable",Requirements!L1849&lt;&gt;"Deleted",Requirements!L1849&lt;&gt;"")</f>
        <v>1</v>
      </c>
      <c r="X1847" s="87" t="b">
        <f>(VLOOKUP(Requirements!I1849,Scope[[Role]:[Description]],2,FALSE)="In")</f>
        <v>1</v>
      </c>
      <c r="Y1847" s="87">
        <f>IF(U1847,T1847, 0)</f>
        <v>0</v>
      </c>
    </row>
    <row r="1848" spans="1:60">
      <c r="A1848" s="155" t="str">
        <f>Requirements!A1850</f>
        <v>MS-FSA_R2533</v>
      </c>
      <c r="B1848" s="51"/>
      <c r="C1848" s="51"/>
      <c r="D1848" s="51"/>
      <c r="E1848" s="51"/>
      <c r="F1848" s="51"/>
      <c r="G1848" s="51"/>
      <c r="H1848" s="51"/>
      <c r="I1848" s="51"/>
      <c r="J1848" s="51"/>
      <c r="K1848" s="51"/>
      <c r="L1848" s="51"/>
      <c r="M1848" s="51"/>
      <c r="N1848" s="51"/>
      <c r="O1848" s="51"/>
      <c r="P1848" s="51"/>
      <c r="Q1848" s="51"/>
      <c r="R1848" s="51"/>
      <c r="S1848" s="51">
        <f>SUM(B1848:R1848)</f>
        <v>0</v>
      </c>
      <c r="T1848" s="51">
        <f>IF(S1848=0,0,1)</f>
        <v>0</v>
      </c>
      <c r="U1848" s="51" t="b">
        <f>AND(V1848:X1848)</f>
        <v>0</v>
      </c>
      <c r="V1848" s="51" t="b">
        <f>(Requirements!K1850="Normative")</f>
        <v>0</v>
      </c>
      <c r="W1848" s="51" t="b">
        <f>AND(Requirements!L1850&lt;&gt;"Non-testable",Requirements!L1850&lt;&gt;"Deleted",Requirements!L1850&lt;&gt;"")</f>
        <v>0</v>
      </c>
      <c r="X1848" s="51" t="b">
        <f>(VLOOKUP(Requirements!I1850,Scope[[Role]:[Description]],2,FALSE)="In")</f>
        <v>1</v>
      </c>
      <c r="Y1848" s="51">
        <f>IF(U1848,T1848, 0)</f>
        <v>0</v>
      </c>
      <c r="Z1848" s="50"/>
      <c r="AA1848" s="50"/>
      <c r="AB1848" s="50"/>
      <c r="AC1848" s="50"/>
      <c r="AD1848" s="50"/>
      <c r="AE1848" s="50"/>
      <c r="AF1848" s="50"/>
      <c r="AG1848" s="50"/>
      <c r="AH1848" s="50"/>
      <c r="AI1848" s="50"/>
      <c r="AJ1848" s="50"/>
      <c r="AK1848" s="50"/>
      <c r="AL1848" s="50"/>
      <c r="AM1848" s="50"/>
      <c r="AN1848" s="50"/>
      <c r="AO1848" s="50"/>
      <c r="AP1848" s="50"/>
      <c r="AQ1848" s="50"/>
      <c r="AR1848" s="50"/>
      <c r="AS1848" s="50"/>
      <c r="AT1848" s="50"/>
      <c r="AU1848" s="50"/>
      <c r="AV1848" s="50"/>
      <c r="AW1848" s="50"/>
      <c r="AX1848" s="50"/>
      <c r="AY1848" s="50"/>
      <c r="AZ1848" s="50"/>
      <c r="BA1848" s="50"/>
      <c r="BB1848" s="50"/>
      <c r="BC1848" s="50"/>
      <c r="BD1848" s="50"/>
      <c r="BE1848" s="50"/>
      <c r="BF1848" s="50"/>
      <c r="BG1848" s="50"/>
      <c r="BH1848" s="50"/>
    </row>
    <row r="1849" spans="1:60">
      <c r="A1849" s="49" t="str">
        <f>Requirements!A1851</f>
        <v>MS-FSA_R1108</v>
      </c>
      <c r="B1849" s="87"/>
      <c r="C1849" s="87"/>
      <c r="D1849" s="87"/>
      <c r="E1849" s="87"/>
      <c r="F1849" s="87"/>
      <c r="G1849" s="87"/>
      <c r="H1849" s="87"/>
      <c r="I1849" s="87"/>
      <c r="J1849" s="87"/>
      <c r="K1849" s="87"/>
      <c r="L1849" s="87"/>
      <c r="M1849" s="87"/>
      <c r="N1849" s="87"/>
      <c r="O1849" s="87"/>
      <c r="P1849" s="87"/>
      <c r="Q1849" s="87"/>
      <c r="R1849" s="87"/>
      <c r="S1849" s="87">
        <f>SUM(B1849:R1849)</f>
        <v>0</v>
      </c>
      <c r="T1849" s="87">
        <f>IF(S1849=0,0,1)</f>
        <v>0</v>
      </c>
      <c r="U1849" s="87" t="b">
        <f>AND(V1849:X1849)</f>
        <v>0</v>
      </c>
      <c r="V1849" s="87" t="b">
        <f>(Requirements!K1851="Normative")</f>
        <v>1</v>
      </c>
      <c r="W1849" s="87" t="b">
        <f>AND(Requirements!L1851&lt;&gt;"Non-testable",Requirements!L1851&lt;&gt;"Deleted",Requirements!L1851&lt;&gt;"")</f>
        <v>0</v>
      </c>
      <c r="X1849" s="87" t="b">
        <f>(VLOOKUP(Requirements!I1851,Scope[[Role]:[Description]],2,FALSE)="In")</f>
        <v>1</v>
      </c>
      <c r="Y1849" s="87">
        <f>IF(U1849,T1849, 0)</f>
        <v>0</v>
      </c>
    </row>
    <row r="1850" spans="1:60">
      <c r="A1850" s="155" t="str">
        <f>Requirements!A1852</f>
        <v>MS-FSA_R2534</v>
      </c>
      <c r="B1850" s="51"/>
      <c r="C1850" s="51"/>
      <c r="D1850" s="51"/>
      <c r="E1850" s="51"/>
      <c r="F1850" s="51"/>
      <c r="G1850" s="51"/>
      <c r="H1850" s="51"/>
      <c r="I1850" s="51"/>
      <c r="J1850" s="51"/>
      <c r="K1850" s="51"/>
      <c r="L1850" s="51"/>
      <c r="M1850" s="51"/>
      <c r="N1850" s="51"/>
      <c r="O1850" s="51"/>
      <c r="P1850" s="51"/>
      <c r="Q1850" s="51"/>
      <c r="R1850" s="51"/>
      <c r="S1850" s="51">
        <f>SUM(B1850:R1850)</f>
        <v>0</v>
      </c>
      <c r="T1850" s="51">
        <f>IF(S1850=0,0,1)</f>
        <v>0</v>
      </c>
      <c r="U1850" s="51" t="b">
        <f>AND(V1850:X1850)</f>
        <v>0</v>
      </c>
      <c r="V1850" s="51" t="b">
        <f>(Requirements!K1852="Normative")</f>
        <v>0</v>
      </c>
      <c r="W1850" s="51" t="b">
        <f>AND(Requirements!L1852&lt;&gt;"Non-testable",Requirements!L1852&lt;&gt;"Deleted",Requirements!L1852&lt;&gt;"")</f>
        <v>0</v>
      </c>
      <c r="X1850" s="51" t="b">
        <f>(VLOOKUP(Requirements!I1852,Scope[[Role]:[Description]],2,FALSE)="In")</f>
        <v>1</v>
      </c>
      <c r="Y1850" s="51">
        <f>IF(U1850,T1850, 0)</f>
        <v>0</v>
      </c>
      <c r="Z1850" s="50"/>
      <c r="AA1850" s="50"/>
      <c r="AB1850" s="50"/>
      <c r="AC1850" s="50"/>
      <c r="AD1850" s="50"/>
      <c r="AE1850" s="50"/>
      <c r="AF1850" s="50"/>
      <c r="AG1850" s="50"/>
      <c r="AH1850" s="50"/>
      <c r="AI1850" s="50"/>
      <c r="AJ1850" s="50"/>
      <c r="AK1850" s="50"/>
      <c r="AL1850" s="50"/>
      <c r="AM1850" s="50"/>
      <c r="AN1850" s="50"/>
      <c r="AO1850" s="50"/>
      <c r="AP1850" s="50"/>
      <c r="AQ1850" s="50"/>
      <c r="AR1850" s="50"/>
      <c r="AS1850" s="50"/>
      <c r="AT1850" s="50"/>
      <c r="AU1850" s="50"/>
      <c r="AV1850" s="50"/>
      <c r="AW1850" s="50"/>
      <c r="AX1850" s="50"/>
      <c r="AY1850" s="50"/>
      <c r="AZ1850" s="50"/>
      <c r="BA1850" s="50"/>
      <c r="BB1850" s="50"/>
      <c r="BC1850" s="50"/>
      <c r="BD1850" s="50"/>
      <c r="BE1850" s="50"/>
      <c r="BF1850" s="50"/>
      <c r="BG1850" s="50"/>
      <c r="BH1850" s="50"/>
    </row>
    <row r="1851" spans="1:60">
      <c r="A1851" s="49" t="str">
        <f>Requirements!A1853</f>
        <v>MS-FSA_R1109</v>
      </c>
      <c r="B1851" s="87"/>
      <c r="C1851" s="87"/>
      <c r="D1851" s="87"/>
      <c r="E1851" s="87"/>
      <c r="F1851" s="87"/>
      <c r="G1851" s="87"/>
      <c r="H1851" s="87"/>
      <c r="I1851" s="87"/>
      <c r="J1851" s="87"/>
      <c r="K1851" s="87"/>
      <c r="L1851" s="87"/>
      <c r="M1851" s="87"/>
      <c r="N1851" s="87"/>
      <c r="O1851" s="87"/>
      <c r="P1851" s="87"/>
      <c r="Q1851" s="87"/>
      <c r="R1851" s="87"/>
      <c r="S1851" s="87">
        <f>SUM(B1851:R1851)</f>
        <v>0</v>
      </c>
      <c r="T1851" s="87">
        <f>IF(S1851=0,0,1)</f>
        <v>0</v>
      </c>
      <c r="U1851" s="87" t="b">
        <f>AND(V1851:X1851)</f>
        <v>0</v>
      </c>
      <c r="V1851" s="87" t="b">
        <f>(Requirements!K1853="Normative")</f>
        <v>1</v>
      </c>
      <c r="W1851" s="87" t="b">
        <f>AND(Requirements!L1853&lt;&gt;"Non-testable",Requirements!L1853&lt;&gt;"Deleted",Requirements!L1853&lt;&gt;"")</f>
        <v>0</v>
      </c>
      <c r="X1851" s="87" t="b">
        <f>(VLOOKUP(Requirements!I1853,Scope[[Role]:[Description]],2,FALSE)="In")</f>
        <v>1</v>
      </c>
      <c r="Y1851" s="87">
        <f>IF(U1851,T1851, 0)</f>
        <v>0</v>
      </c>
    </row>
    <row r="1852" spans="1:60">
      <c r="A1852" s="155" t="str">
        <f>Requirements!A1854</f>
        <v>MS-FSA_R2535</v>
      </c>
      <c r="B1852" s="51"/>
      <c r="C1852" s="51"/>
      <c r="D1852" s="51"/>
      <c r="E1852" s="51"/>
      <c r="F1852" s="51"/>
      <c r="G1852" s="51"/>
      <c r="H1852" s="51"/>
      <c r="I1852" s="51"/>
      <c r="J1852" s="51"/>
      <c r="K1852" s="51"/>
      <c r="L1852" s="51"/>
      <c r="M1852" s="51"/>
      <c r="N1852" s="51"/>
      <c r="O1852" s="51"/>
      <c r="P1852" s="51"/>
      <c r="Q1852" s="51"/>
      <c r="R1852" s="51"/>
      <c r="S1852" s="51">
        <f>SUM(B1852:R1852)</f>
        <v>0</v>
      </c>
      <c r="T1852" s="51">
        <f>IF(S1852=0,0,1)</f>
        <v>0</v>
      </c>
      <c r="U1852" s="51" t="b">
        <f>AND(V1852:X1852)</f>
        <v>0</v>
      </c>
      <c r="V1852" s="51" t="b">
        <f>(Requirements!K1854="Normative")</f>
        <v>0</v>
      </c>
      <c r="W1852" s="51" t="b">
        <f>AND(Requirements!L1854&lt;&gt;"Non-testable",Requirements!L1854&lt;&gt;"Deleted",Requirements!L1854&lt;&gt;"")</f>
        <v>0</v>
      </c>
      <c r="X1852" s="51" t="b">
        <f>(VLOOKUP(Requirements!I1854,Scope[[Role]:[Description]],2,FALSE)="In")</f>
        <v>1</v>
      </c>
      <c r="Y1852" s="51">
        <f>IF(U1852,T1852, 0)</f>
        <v>0</v>
      </c>
      <c r="Z1852" s="50"/>
      <c r="AA1852" s="50"/>
      <c r="AB1852" s="50"/>
      <c r="AC1852" s="50"/>
      <c r="AD1852" s="50"/>
      <c r="AE1852" s="50"/>
      <c r="AF1852" s="50"/>
      <c r="AG1852" s="50"/>
      <c r="AH1852" s="50"/>
      <c r="AI1852" s="50"/>
      <c r="AJ1852" s="50"/>
      <c r="AK1852" s="50"/>
      <c r="AL1852" s="50"/>
      <c r="AM1852" s="50"/>
      <c r="AN1852" s="50"/>
      <c r="AO1852" s="50"/>
      <c r="AP1852" s="50"/>
      <c r="AQ1852" s="50"/>
      <c r="AR1852" s="50"/>
      <c r="AS1852" s="50"/>
      <c r="AT1852" s="50"/>
      <c r="AU1852" s="50"/>
      <c r="AV1852" s="50"/>
      <c r="AW1852" s="50"/>
      <c r="AX1852" s="50"/>
      <c r="AY1852" s="50"/>
      <c r="AZ1852" s="50"/>
      <c r="BA1852" s="50"/>
      <c r="BB1852" s="50"/>
      <c r="BC1852" s="50"/>
      <c r="BD1852" s="50"/>
      <c r="BE1852" s="50"/>
      <c r="BF1852" s="50"/>
      <c r="BG1852" s="50"/>
      <c r="BH1852" s="50"/>
    </row>
    <row r="1853" spans="1:60">
      <c r="A1853" s="155" t="str">
        <f>Requirements!A1855</f>
        <v>MS-FSA_R2731</v>
      </c>
      <c r="B1853" s="51"/>
      <c r="C1853" s="51"/>
      <c r="D1853" s="51"/>
      <c r="E1853" s="51"/>
      <c r="F1853" s="51"/>
      <c r="G1853" s="51"/>
      <c r="H1853" s="51"/>
      <c r="I1853" s="51"/>
      <c r="J1853" s="51"/>
      <c r="K1853" s="51"/>
      <c r="L1853" s="51"/>
      <c r="M1853" s="51"/>
      <c r="N1853" s="51"/>
      <c r="O1853" s="51"/>
      <c r="P1853" s="51"/>
      <c r="Q1853" s="51"/>
      <c r="R1853" s="51"/>
      <c r="S1853" s="51">
        <f>SUM(B1853:R1853)</f>
        <v>0</v>
      </c>
      <c r="T1853" s="51">
        <f>IF(S1853=0,0,1)</f>
        <v>0</v>
      </c>
      <c r="U1853" s="51" t="b">
        <f>AND(V1853:X1853)</f>
        <v>0</v>
      </c>
      <c r="V1853" s="51" t="b">
        <f>(Requirements!K1855="Normative")</f>
        <v>0</v>
      </c>
      <c r="W1853" s="51" t="b">
        <f>AND(Requirements!L1855&lt;&gt;"Non-testable",Requirements!L1855&lt;&gt;"Deleted",Requirements!L1855&lt;&gt;"")</f>
        <v>0</v>
      </c>
      <c r="X1853" s="51" t="b">
        <f>(VLOOKUP(Requirements!I1855,Scope[[Role]:[Description]],2,FALSE)="In")</f>
        <v>1</v>
      </c>
      <c r="Y1853" s="51">
        <f>IF(U1853,T1853, 0)</f>
        <v>0</v>
      </c>
      <c r="Z1853" s="50"/>
      <c r="AA1853" s="50"/>
      <c r="AB1853" s="50"/>
      <c r="AC1853" s="50"/>
      <c r="AD1853" s="50"/>
      <c r="AE1853" s="50"/>
      <c r="AF1853" s="50"/>
      <c r="AG1853" s="50"/>
      <c r="AH1853" s="50"/>
      <c r="AI1853" s="50"/>
      <c r="AJ1853" s="50"/>
      <c r="AK1853" s="50"/>
      <c r="AL1853" s="50"/>
      <c r="AM1853" s="50"/>
      <c r="AN1853" s="50"/>
      <c r="AO1853" s="50"/>
      <c r="AP1853" s="50"/>
      <c r="AQ1853" s="50"/>
      <c r="AR1853" s="50"/>
      <c r="AS1853" s="50"/>
      <c r="AT1853" s="50"/>
      <c r="AU1853" s="50"/>
      <c r="AV1853" s="50"/>
      <c r="AW1853" s="50"/>
      <c r="AX1853" s="50"/>
      <c r="AY1853" s="50"/>
      <c r="AZ1853" s="50"/>
      <c r="BA1853" s="50"/>
      <c r="BB1853" s="50"/>
      <c r="BC1853" s="50"/>
      <c r="BD1853" s="50"/>
      <c r="BE1853" s="50"/>
      <c r="BF1853" s="50"/>
      <c r="BG1853" s="50"/>
      <c r="BH1853" s="50"/>
    </row>
    <row r="1854" spans="1:60">
      <c r="A1854" s="155" t="str">
        <f>Requirements!A1856</f>
        <v>MS-FSA_R2536</v>
      </c>
      <c r="B1854" s="51"/>
      <c r="C1854" s="51"/>
      <c r="D1854" s="51"/>
      <c r="E1854" s="51"/>
      <c r="F1854" s="51"/>
      <c r="G1854" s="51"/>
      <c r="H1854" s="51"/>
      <c r="I1854" s="51"/>
      <c r="J1854" s="51"/>
      <c r="K1854" s="51"/>
      <c r="L1854" s="51"/>
      <c r="M1854" s="51"/>
      <c r="N1854" s="51"/>
      <c r="O1854" s="51"/>
      <c r="P1854" s="51"/>
      <c r="Q1854" s="51"/>
      <c r="R1854" s="51"/>
      <c r="S1854" s="51">
        <f>SUM(B1854:R1854)</f>
        <v>0</v>
      </c>
      <c r="T1854" s="51">
        <f>IF(S1854=0,0,1)</f>
        <v>0</v>
      </c>
      <c r="U1854" s="51" t="b">
        <f>AND(V1854:X1854)</f>
        <v>0</v>
      </c>
      <c r="V1854" s="51" t="b">
        <f>(Requirements!K1856="Normative")</f>
        <v>0</v>
      </c>
      <c r="W1854" s="51" t="b">
        <f>AND(Requirements!L1856&lt;&gt;"Non-testable",Requirements!L1856&lt;&gt;"Deleted",Requirements!L1856&lt;&gt;"")</f>
        <v>0</v>
      </c>
      <c r="X1854" s="51" t="b">
        <f>(VLOOKUP(Requirements!I1856,Scope[[Role]:[Description]],2,FALSE)="In")</f>
        <v>1</v>
      </c>
      <c r="Y1854" s="51">
        <f>IF(U1854,T1854, 0)</f>
        <v>0</v>
      </c>
      <c r="Z1854" s="50"/>
      <c r="AA1854" s="50"/>
      <c r="AB1854" s="50"/>
      <c r="AC1854" s="50"/>
      <c r="AD1854" s="50"/>
      <c r="AE1854" s="50"/>
      <c r="AF1854" s="50"/>
      <c r="AG1854" s="50"/>
      <c r="AH1854" s="50"/>
      <c r="AI1854" s="50"/>
      <c r="AJ1854" s="50"/>
      <c r="AK1854" s="50"/>
      <c r="AL1854" s="50"/>
      <c r="AM1854" s="50"/>
      <c r="AN1854" s="50"/>
      <c r="AO1854" s="50"/>
      <c r="AP1854" s="50"/>
      <c r="AQ1854" s="50"/>
      <c r="AR1854" s="50"/>
      <c r="AS1854" s="50"/>
      <c r="AT1854" s="50"/>
      <c r="AU1854" s="50"/>
      <c r="AV1854" s="50"/>
      <c r="AW1854" s="50"/>
      <c r="AX1854" s="50"/>
      <c r="AY1854" s="50"/>
      <c r="AZ1854" s="50"/>
      <c r="BA1854" s="50"/>
      <c r="BB1854" s="50"/>
      <c r="BC1854" s="50"/>
      <c r="BD1854" s="50"/>
      <c r="BE1854" s="50"/>
      <c r="BF1854" s="50"/>
      <c r="BG1854" s="50"/>
      <c r="BH1854" s="50"/>
    </row>
    <row r="1855" spans="1:60">
      <c r="A1855" s="155" t="str">
        <f>Requirements!A1857</f>
        <v>MS-FSA_R2537</v>
      </c>
      <c r="B1855" s="51"/>
      <c r="C1855" s="51"/>
      <c r="D1855" s="51"/>
      <c r="E1855" s="51"/>
      <c r="F1855" s="51"/>
      <c r="G1855" s="51"/>
      <c r="H1855" s="51"/>
      <c r="I1855" s="51"/>
      <c r="J1855" s="51"/>
      <c r="K1855" s="51"/>
      <c r="L1855" s="51"/>
      <c r="M1855" s="51"/>
      <c r="N1855" s="51"/>
      <c r="O1855" s="51"/>
      <c r="P1855" s="51"/>
      <c r="Q1855" s="51"/>
      <c r="R1855" s="51"/>
      <c r="S1855" s="51">
        <f>SUM(B1855:R1855)</f>
        <v>0</v>
      </c>
      <c r="T1855" s="51">
        <f>IF(S1855=0,0,1)</f>
        <v>0</v>
      </c>
      <c r="U1855" s="51" t="b">
        <f>AND(V1855:X1855)</f>
        <v>0</v>
      </c>
      <c r="V1855" s="51" t="b">
        <f>(Requirements!K1857="Normative")</f>
        <v>0</v>
      </c>
      <c r="W1855" s="51" t="b">
        <f>AND(Requirements!L1857&lt;&gt;"Non-testable",Requirements!L1857&lt;&gt;"Deleted",Requirements!L1857&lt;&gt;"")</f>
        <v>0</v>
      </c>
      <c r="X1855" s="51" t="b">
        <f>(VLOOKUP(Requirements!I1857,Scope[[Role]:[Description]],2,FALSE)="In")</f>
        <v>1</v>
      </c>
      <c r="Y1855" s="51">
        <f>IF(U1855,T1855, 0)</f>
        <v>0</v>
      </c>
      <c r="Z1855" s="50"/>
      <c r="AA1855" s="50"/>
      <c r="AB1855" s="50"/>
      <c r="AC1855" s="50"/>
      <c r="AD1855" s="50"/>
      <c r="AE1855" s="50"/>
      <c r="AF1855" s="50"/>
      <c r="AG1855" s="50"/>
      <c r="AH1855" s="50"/>
      <c r="AI1855" s="50"/>
      <c r="AJ1855" s="50"/>
      <c r="AK1855" s="50"/>
      <c r="AL1855" s="50"/>
      <c r="AM1855" s="50"/>
      <c r="AN1855" s="50"/>
      <c r="AO1855" s="50"/>
      <c r="AP1855" s="50"/>
      <c r="AQ1855" s="50"/>
      <c r="AR1855" s="50"/>
      <c r="AS1855" s="50"/>
      <c r="AT1855" s="50"/>
      <c r="AU1855" s="50"/>
      <c r="AV1855" s="50"/>
      <c r="AW1855" s="50"/>
      <c r="AX1855" s="50"/>
      <c r="AY1855" s="50"/>
      <c r="AZ1855" s="50"/>
      <c r="BA1855" s="50"/>
      <c r="BB1855" s="50"/>
      <c r="BC1855" s="50"/>
      <c r="BD1855" s="50"/>
      <c r="BE1855" s="50"/>
      <c r="BF1855" s="50"/>
      <c r="BG1855" s="50"/>
      <c r="BH1855" s="50"/>
    </row>
    <row r="1856" spans="1:60">
      <c r="A1856" s="49" t="str">
        <f>Requirements!A1858</f>
        <v>MS-FSA_R1110</v>
      </c>
      <c r="B1856" s="87"/>
      <c r="C1856" s="87"/>
      <c r="D1856" s="87"/>
      <c r="E1856" s="87"/>
      <c r="F1856" s="87"/>
      <c r="G1856" s="87"/>
      <c r="H1856" s="87"/>
      <c r="I1856" s="87"/>
      <c r="J1856" s="87"/>
      <c r="K1856" s="87"/>
      <c r="L1856" s="87"/>
      <c r="M1856" s="87"/>
      <c r="N1856" s="87"/>
      <c r="O1856" s="87"/>
      <c r="P1856" s="87"/>
      <c r="Q1856" s="87"/>
      <c r="R1856" s="87"/>
      <c r="S1856" s="87">
        <f>SUM(B1856:R1856)</f>
        <v>0</v>
      </c>
      <c r="T1856" s="87">
        <f>IF(S1856=0,0,1)</f>
        <v>0</v>
      </c>
      <c r="U1856" s="87" t="b">
        <f>AND(V1856:X1856)</f>
        <v>0</v>
      </c>
      <c r="V1856" s="87" t="b">
        <f>(Requirements!K1858="Normative")</f>
        <v>0</v>
      </c>
      <c r="W1856" s="87" t="b">
        <f>AND(Requirements!L1858&lt;&gt;"Non-testable",Requirements!L1858&lt;&gt;"Deleted",Requirements!L1858&lt;&gt;"")</f>
        <v>1</v>
      </c>
      <c r="X1856" s="87" t="b">
        <f>(VLOOKUP(Requirements!I1858,Scope[[Role]:[Description]],2,FALSE)="In")</f>
        <v>1</v>
      </c>
      <c r="Y1856" s="87">
        <f>IF(U1856,T1856, 0)</f>
        <v>0</v>
      </c>
    </row>
    <row r="1857" spans="1:60">
      <c r="A1857" s="155" t="str">
        <f>Requirements!A1859</f>
        <v>MS-FSA_R2538</v>
      </c>
      <c r="B1857" s="51"/>
      <c r="C1857" s="51"/>
      <c r="D1857" s="51"/>
      <c r="E1857" s="51"/>
      <c r="F1857" s="51"/>
      <c r="G1857" s="51"/>
      <c r="H1857" s="51"/>
      <c r="I1857" s="51"/>
      <c r="J1857" s="51"/>
      <c r="K1857" s="51"/>
      <c r="L1857" s="51"/>
      <c r="M1857" s="51"/>
      <c r="N1857" s="51"/>
      <c r="O1857" s="51"/>
      <c r="P1857" s="51"/>
      <c r="Q1857" s="51"/>
      <c r="R1857" s="51"/>
      <c r="S1857" s="51">
        <f>SUM(B1857:R1857)</f>
        <v>0</v>
      </c>
      <c r="T1857" s="51">
        <f>IF(S1857=0,0,1)</f>
        <v>0</v>
      </c>
      <c r="U1857" s="51" t="b">
        <f>AND(V1857:X1857)</f>
        <v>0</v>
      </c>
      <c r="V1857" s="51" t="b">
        <f>(Requirements!K1859="Normative")</f>
        <v>0</v>
      </c>
      <c r="W1857" s="51" t="b">
        <f>AND(Requirements!L1859&lt;&gt;"Non-testable",Requirements!L1859&lt;&gt;"Deleted",Requirements!L1859&lt;&gt;"")</f>
        <v>0</v>
      </c>
      <c r="X1857" s="51" t="b">
        <f>(VLOOKUP(Requirements!I1859,Scope[[Role]:[Description]],2,FALSE)="In")</f>
        <v>1</v>
      </c>
      <c r="Y1857" s="51">
        <f>IF(U1857,T1857, 0)</f>
        <v>0</v>
      </c>
      <c r="Z1857" s="50"/>
      <c r="AA1857" s="50"/>
      <c r="AB1857" s="50"/>
      <c r="AC1857" s="50"/>
      <c r="AD1857" s="50"/>
      <c r="AE1857" s="50"/>
      <c r="AF1857" s="50"/>
      <c r="AG1857" s="50"/>
      <c r="AH1857" s="50"/>
      <c r="AI1857" s="50"/>
      <c r="AJ1857" s="50"/>
      <c r="AK1857" s="50"/>
      <c r="AL1857" s="50"/>
      <c r="AM1857" s="50"/>
      <c r="AN1857" s="50"/>
      <c r="AO1857" s="50"/>
      <c r="AP1857" s="50"/>
      <c r="AQ1857" s="50"/>
      <c r="AR1857" s="50"/>
      <c r="AS1857" s="50"/>
      <c r="AT1857" s="50"/>
      <c r="AU1857" s="50"/>
      <c r="AV1857" s="50"/>
      <c r="AW1857" s="50"/>
      <c r="AX1857" s="50"/>
      <c r="AY1857" s="50"/>
      <c r="AZ1857" s="50"/>
      <c r="BA1857" s="50"/>
      <c r="BB1857" s="50"/>
      <c r="BC1857" s="50"/>
      <c r="BD1857" s="50"/>
      <c r="BE1857" s="50"/>
      <c r="BF1857" s="50"/>
      <c r="BG1857" s="50"/>
      <c r="BH1857" s="50"/>
    </row>
    <row r="1858" spans="1:60">
      <c r="A1858" s="49" t="str">
        <f>Requirements!A1860</f>
        <v>MS-FSA_R1111</v>
      </c>
      <c r="B1858" s="87"/>
      <c r="C1858" s="87"/>
      <c r="D1858" s="87"/>
      <c r="E1858" s="87"/>
      <c r="F1858" s="87"/>
      <c r="G1858" s="87"/>
      <c r="H1858" s="87"/>
      <c r="I1858" s="87"/>
      <c r="J1858" s="87"/>
      <c r="K1858" s="87"/>
      <c r="L1858" s="87"/>
      <c r="M1858" s="87"/>
      <c r="N1858" s="87"/>
      <c r="O1858" s="87"/>
      <c r="P1858" s="87"/>
      <c r="Q1858" s="87"/>
      <c r="R1858" s="87"/>
      <c r="S1858" s="87">
        <f>SUM(B1858:R1858)</f>
        <v>0</v>
      </c>
      <c r="T1858" s="87">
        <f>IF(S1858=0,0,1)</f>
        <v>0</v>
      </c>
      <c r="U1858" s="87" t="b">
        <f>AND(V1858:X1858)</f>
        <v>0</v>
      </c>
      <c r="V1858" s="87" t="b">
        <f>(Requirements!K1860="Normative")</f>
        <v>1</v>
      </c>
      <c r="W1858" s="87" t="b">
        <f>AND(Requirements!L1860&lt;&gt;"Non-testable",Requirements!L1860&lt;&gt;"Deleted",Requirements!L1860&lt;&gt;"")</f>
        <v>0</v>
      </c>
      <c r="X1858" s="87" t="b">
        <f>(VLOOKUP(Requirements!I1860,Scope[[Role]:[Description]],2,FALSE)="In")</f>
        <v>1</v>
      </c>
      <c r="Y1858" s="87">
        <f>IF(U1858,T1858, 0)</f>
        <v>0</v>
      </c>
    </row>
    <row r="1859" spans="1:60">
      <c r="A1859" s="155" t="str">
        <f>Requirements!A1861</f>
        <v>MS-FSA_R2539</v>
      </c>
      <c r="B1859" s="51"/>
      <c r="C1859" s="51"/>
      <c r="D1859" s="51"/>
      <c r="E1859" s="51"/>
      <c r="F1859" s="51"/>
      <c r="G1859" s="51"/>
      <c r="H1859" s="51"/>
      <c r="I1859" s="51"/>
      <c r="J1859" s="51"/>
      <c r="K1859" s="51"/>
      <c r="L1859" s="51"/>
      <c r="M1859" s="51"/>
      <c r="N1859" s="51"/>
      <c r="O1859" s="51"/>
      <c r="P1859" s="51"/>
      <c r="Q1859" s="51"/>
      <c r="R1859" s="51"/>
      <c r="S1859" s="51">
        <f>SUM(B1859:R1859)</f>
        <v>0</v>
      </c>
      <c r="T1859" s="51">
        <f>IF(S1859=0,0,1)</f>
        <v>0</v>
      </c>
      <c r="U1859" s="51" t="b">
        <f>AND(V1859:X1859)</f>
        <v>0</v>
      </c>
      <c r="V1859" s="51" t="b">
        <f>(Requirements!K1861="Normative")</f>
        <v>0</v>
      </c>
      <c r="W1859" s="51" t="b">
        <f>AND(Requirements!L1861&lt;&gt;"Non-testable",Requirements!L1861&lt;&gt;"Deleted",Requirements!L1861&lt;&gt;"")</f>
        <v>0</v>
      </c>
      <c r="X1859" s="51" t="b">
        <f>(VLOOKUP(Requirements!I1861,Scope[[Role]:[Description]],2,FALSE)="In")</f>
        <v>1</v>
      </c>
      <c r="Y1859" s="51">
        <f>IF(U1859,T1859, 0)</f>
        <v>0</v>
      </c>
      <c r="Z1859" s="50"/>
      <c r="AA1859" s="50"/>
      <c r="AB1859" s="50"/>
      <c r="AC1859" s="50"/>
      <c r="AD1859" s="50"/>
      <c r="AE1859" s="50"/>
      <c r="AF1859" s="50"/>
      <c r="AG1859" s="50"/>
      <c r="AH1859" s="50"/>
      <c r="AI1859" s="50"/>
      <c r="AJ1859" s="50"/>
      <c r="AK1859" s="50"/>
      <c r="AL1859" s="50"/>
      <c r="AM1859" s="50"/>
      <c r="AN1859" s="50"/>
      <c r="AO1859" s="50"/>
      <c r="AP1859" s="50"/>
      <c r="AQ1859" s="50"/>
      <c r="AR1859" s="50"/>
      <c r="AS1859" s="50"/>
      <c r="AT1859" s="50"/>
      <c r="AU1859" s="50"/>
      <c r="AV1859" s="50"/>
      <c r="AW1859" s="50"/>
      <c r="AX1859" s="50"/>
      <c r="AY1859" s="50"/>
      <c r="AZ1859" s="50"/>
      <c r="BA1859" s="50"/>
      <c r="BB1859" s="50"/>
      <c r="BC1859" s="50"/>
      <c r="BD1859" s="50"/>
      <c r="BE1859" s="50"/>
      <c r="BF1859" s="50"/>
      <c r="BG1859" s="50"/>
      <c r="BH1859" s="50"/>
    </row>
    <row r="1860" spans="1:60">
      <c r="A1860" s="156" t="str">
        <f>Requirements!A1862</f>
        <v>MS-FSA_R1112</v>
      </c>
      <c r="B1860" s="87"/>
      <c r="C1860" s="87"/>
      <c r="D1860" s="87"/>
      <c r="E1860" s="87"/>
      <c r="F1860" s="87"/>
      <c r="G1860" s="87"/>
      <c r="H1860" s="87"/>
      <c r="I1860" s="87"/>
      <c r="J1860" s="87">
        <v>1</v>
      </c>
      <c r="K1860" s="87"/>
      <c r="L1860" s="87"/>
      <c r="M1860" s="87"/>
      <c r="N1860" s="87"/>
      <c r="O1860" s="87"/>
      <c r="P1860" s="87"/>
      <c r="Q1860" s="87"/>
      <c r="R1860" s="87"/>
      <c r="S1860" s="87">
        <f>SUM(B1860:R1860)</f>
        <v>1</v>
      </c>
      <c r="T1860" s="52">
        <f>IF(S1860=0,0,1)</f>
        <v>1</v>
      </c>
      <c r="U1860" s="52" t="b">
        <f>AND(V1860:X1860)</f>
        <v>1</v>
      </c>
      <c r="V1860" s="87" t="b">
        <f>(Requirements!K1862="Normative")</f>
        <v>1</v>
      </c>
      <c r="W1860" s="87" t="b">
        <f>AND(Requirements!L1862&lt;&gt;"Non-testable",Requirements!L1862&lt;&gt;"Deleted",Requirements!L1862&lt;&gt;"")</f>
        <v>1</v>
      </c>
      <c r="X1860" s="87" t="b">
        <f>(VLOOKUP(Requirements!I1862,Scope[[Role]:[Description]],2,FALSE)="In")</f>
        <v>1</v>
      </c>
      <c r="Y1860" s="87">
        <f>IF(U1860,T1860, 0)</f>
        <v>1</v>
      </c>
    </row>
    <row r="1861" spans="1:60">
      <c r="A1861" s="156" t="str">
        <f>Requirements!A1863</f>
        <v>MS-FSA_R5041</v>
      </c>
      <c r="B1861" s="87"/>
      <c r="C1861" s="87"/>
      <c r="D1861" s="87"/>
      <c r="E1861" s="87"/>
      <c r="F1861" s="87"/>
      <c r="G1861" s="87"/>
      <c r="H1861" s="87"/>
      <c r="I1861" s="87"/>
      <c r="J1861" s="87">
        <v>1</v>
      </c>
      <c r="K1861" s="87"/>
      <c r="L1861" s="87"/>
      <c r="M1861" s="87"/>
      <c r="N1861" s="87"/>
      <c r="O1861" s="87"/>
      <c r="P1861" s="87"/>
      <c r="Q1861" s="87"/>
      <c r="R1861" s="87"/>
      <c r="S1861" s="87">
        <f>SUM(B1861:R1861)</f>
        <v>1</v>
      </c>
      <c r="T1861" s="52">
        <f>IF(S1861=0,0,1)</f>
        <v>1</v>
      </c>
      <c r="U1861" s="52" t="b">
        <f>AND(V1861:X1861)</f>
        <v>1</v>
      </c>
      <c r="V1861" s="87" t="b">
        <f>(Requirements!K1863="Normative")</f>
        <v>1</v>
      </c>
      <c r="W1861" s="87" t="b">
        <f>AND(Requirements!L1863&lt;&gt;"Non-testable",Requirements!L1863&lt;&gt;"Deleted",Requirements!L1863&lt;&gt;"")</f>
        <v>1</v>
      </c>
      <c r="X1861" s="87" t="b">
        <f>(VLOOKUP(Requirements!I1863,Scope[[Role]:[Description]],2,FALSE)="In")</f>
        <v>1</v>
      </c>
      <c r="Y1861" s="87">
        <f>IF(U1861,T1861, 0)</f>
        <v>1</v>
      </c>
    </row>
    <row r="1862" spans="1:60">
      <c r="A1862" s="155" t="str">
        <f>Requirements!A1864</f>
        <v>MS-FSA_R2540</v>
      </c>
      <c r="B1862" s="51"/>
      <c r="C1862" s="51"/>
      <c r="D1862" s="51"/>
      <c r="E1862" s="51"/>
      <c r="F1862" s="51"/>
      <c r="G1862" s="51"/>
      <c r="H1862" s="51"/>
      <c r="I1862" s="51"/>
      <c r="J1862" s="51"/>
      <c r="K1862" s="51"/>
      <c r="L1862" s="51"/>
      <c r="M1862" s="51"/>
      <c r="N1862" s="51"/>
      <c r="O1862" s="51"/>
      <c r="P1862" s="51"/>
      <c r="Q1862" s="51"/>
      <c r="R1862" s="51"/>
      <c r="S1862" s="51">
        <f>SUM(B1862:R1862)</f>
        <v>0</v>
      </c>
      <c r="T1862" s="51">
        <f>IF(S1862=0,0,1)</f>
        <v>0</v>
      </c>
      <c r="U1862" s="51" t="b">
        <f>AND(V1862:X1862)</f>
        <v>0</v>
      </c>
      <c r="V1862" s="51" t="b">
        <f>(Requirements!K1864="Normative")</f>
        <v>0</v>
      </c>
      <c r="W1862" s="51" t="b">
        <f>AND(Requirements!L1864&lt;&gt;"Non-testable",Requirements!L1864&lt;&gt;"Deleted",Requirements!L1864&lt;&gt;"")</f>
        <v>0</v>
      </c>
      <c r="X1862" s="51" t="b">
        <f>(VLOOKUP(Requirements!I1864,Scope[[Role]:[Description]],2,FALSE)="In")</f>
        <v>1</v>
      </c>
      <c r="Y1862" s="51">
        <f>IF(U1862,T1862, 0)</f>
        <v>0</v>
      </c>
      <c r="Z1862" s="50"/>
      <c r="AA1862" s="50"/>
      <c r="AB1862" s="50"/>
      <c r="AC1862" s="50"/>
      <c r="AD1862" s="50"/>
      <c r="AE1862" s="50"/>
      <c r="AF1862" s="50"/>
      <c r="AG1862" s="50"/>
      <c r="AH1862" s="50"/>
      <c r="AI1862" s="50"/>
      <c r="AJ1862" s="50"/>
      <c r="AK1862" s="50"/>
      <c r="AL1862" s="50"/>
      <c r="AM1862" s="50"/>
      <c r="AN1862" s="50"/>
      <c r="AO1862" s="50"/>
      <c r="AP1862" s="50"/>
      <c r="AQ1862" s="50"/>
      <c r="AR1862" s="50"/>
      <c r="AS1862" s="50"/>
      <c r="AT1862" s="50"/>
      <c r="AU1862" s="50"/>
      <c r="AV1862" s="50"/>
      <c r="AW1862" s="50"/>
      <c r="AX1862" s="50"/>
      <c r="AY1862" s="50"/>
      <c r="AZ1862" s="50"/>
      <c r="BA1862" s="50"/>
      <c r="BB1862" s="50"/>
      <c r="BC1862" s="50"/>
      <c r="BD1862" s="50"/>
      <c r="BE1862" s="50"/>
      <c r="BF1862" s="50"/>
      <c r="BG1862" s="50"/>
      <c r="BH1862" s="50"/>
    </row>
    <row r="1863" spans="1:60">
      <c r="A1863" s="155" t="str">
        <f>Requirements!A1865</f>
        <v>MS-FSA_R2541</v>
      </c>
      <c r="B1863" s="51"/>
      <c r="C1863" s="51"/>
      <c r="D1863" s="51"/>
      <c r="E1863" s="51"/>
      <c r="F1863" s="51"/>
      <c r="G1863" s="51"/>
      <c r="H1863" s="51"/>
      <c r="I1863" s="51"/>
      <c r="J1863" s="51"/>
      <c r="K1863" s="51"/>
      <c r="L1863" s="51"/>
      <c r="M1863" s="51"/>
      <c r="N1863" s="51"/>
      <c r="O1863" s="51"/>
      <c r="P1863" s="51"/>
      <c r="Q1863" s="51"/>
      <c r="R1863" s="51"/>
      <c r="S1863" s="51">
        <f>SUM(B1863:R1863)</f>
        <v>0</v>
      </c>
      <c r="T1863" s="51">
        <f>IF(S1863=0,0,1)</f>
        <v>0</v>
      </c>
      <c r="U1863" s="51" t="b">
        <f>AND(V1863:X1863)</f>
        <v>0</v>
      </c>
      <c r="V1863" s="51" t="b">
        <f>(Requirements!K1865="Normative")</f>
        <v>0</v>
      </c>
      <c r="W1863" s="51" t="b">
        <f>AND(Requirements!L1865&lt;&gt;"Non-testable",Requirements!L1865&lt;&gt;"Deleted",Requirements!L1865&lt;&gt;"")</f>
        <v>0</v>
      </c>
      <c r="X1863" s="51" t="b">
        <f>(VLOOKUP(Requirements!I1865,Scope[[Role]:[Description]],2,FALSE)="In")</f>
        <v>1</v>
      </c>
      <c r="Y1863" s="51">
        <f>IF(U1863,T1863, 0)</f>
        <v>0</v>
      </c>
      <c r="Z1863" s="50"/>
      <c r="AA1863" s="50"/>
      <c r="AB1863" s="50"/>
      <c r="AC1863" s="50"/>
      <c r="AD1863" s="50"/>
      <c r="AE1863" s="50"/>
      <c r="AF1863" s="50"/>
      <c r="AG1863" s="50"/>
      <c r="AH1863" s="50"/>
      <c r="AI1863" s="50"/>
      <c r="AJ1863" s="50"/>
      <c r="AK1863" s="50"/>
      <c r="AL1863" s="50"/>
      <c r="AM1863" s="50"/>
      <c r="AN1863" s="50"/>
      <c r="AO1863" s="50"/>
      <c r="AP1863" s="50"/>
      <c r="AQ1863" s="50"/>
      <c r="AR1863" s="50"/>
      <c r="AS1863" s="50"/>
      <c r="AT1863" s="50"/>
      <c r="AU1863" s="50"/>
      <c r="AV1863" s="50"/>
      <c r="AW1863" s="50"/>
      <c r="AX1863" s="50"/>
      <c r="AY1863" s="50"/>
      <c r="AZ1863" s="50"/>
      <c r="BA1863" s="50"/>
      <c r="BB1863" s="50"/>
      <c r="BC1863" s="50"/>
      <c r="BD1863" s="50"/>
      <c r="BE1863" s="50"/>
      <c r="BF1863" s="50"/>
      <c r="BG1863" s="50"/>
      <c r="BH1863" s="50"/>
    </row>
    <row r="1864" spans="1:60">
      <c r="A1864" s="155" t="str">
        <f>Requirements!A1866</f>
        <v>MS-FSA_R2542</v>
      </c>
      <c r="B1864" s="51"/>
      <c r="C1864" s="51"/>
      <c r="D1864" s="51"/>
      <c r="E1864" s="51"/>
      <c r="F1864" s="51"/>
      <c r="G1864" s="51"/>
      <c r="H1864" s="51"/>
      <c r="I1864" s="51"/>
      <c r="J1864" s="51"/>
      <c r="K1864" s="51"/>
      <c r="L1864" s="51"/>
      <c r="M1864" s="51"/>
      <c r="N1864" s="51"/>
      <c r="O1864" s="51"/>
      <c r="P1864" s="51"/>
      <c r="Q1864" s="51"/>
      <c r="R1864" s="51"/>
      <c r="S1864" s="51">
        <f>SUM(B1864:R1864)</f>
        <v>0</v>
      </c>
      <c r="T1864" s="51">
        <f>IF(S1864=0,0,1)</f>
        <v>0</v>
      </c>
      <c r="U1864" s="51" t="b">
        <f>AND(V1864:X1864)</f>
        <v>0</v>
      </c>
      <c r="V1864" s="51" t="b">
        <f>(Requirements!K1866="Normative")</f>
        <v>0</v>
      </c>
      <c r="W1864" s="51" t="b">
        <f>AND(Requirements!L1866&lt;&gt;"Non-testable",Requirements!L1866&lt;&gt;"Deleted",Requirements!L1866&lt;&gt;"")</f>
        <v>0</v>
      </c>
      <c r="X1864" s="51" t="b">
        <f>(VLOOKUP(Requirements!I1866,Scope[[Role]:[Description]],2,FALSE)="In")</f>
        <v>1</v>
      </c>
      <c r="Y1864" s="51">
        <f>IF(U1864,T1864, 0)</f>
        <v>0</v>
      </c>
      <c r="Z1864" s="50"/>
      <c r="AA1864" s="50"/>
      <c r="AB1864" s="50"/>
      <c r="AC1864" s="50"/>
      <c r="AD1864" s="50"/>
      <c r="AE1864" s="50"/>
      <c r="AF1864" s="50"/>
      <c r="AG1864" s="50"/>
      <c r="AH1864" s="50"/>
      <c r="AI1864" s="50"/>
      <c r="AJ1864" s="50"/>
      <c r="AK1864" s="50"/>
      <c r="AL1864" s="50"/>
      <c r="AM1864" s="50"/>
      <c r="AN1864" s="50"/>
      <c r="AO1864" s="50"/>
      <c r="AP1864" s="50"/>
      <c r="AQ1864" s="50"/>
      <c r="AR1864" s="50"/>
      <c r="AS1864" s="50"/>
      <c r="AT1864" s="50"/>
      <c r="AU1864" s="50"/>
      <c r="AV1864" s="50"/>
      <c r="AW1864" s="50"/>
      <c r="AX1864" s="50"/>
      <c r="AY1864" s="50"/>
      <c r="AZ1864" s="50"/>
      <c r="BA1864" s="50"/>
      <c r="BB1864" s="50"/>
      <c r="BC1864" s="50"/>
      <c r="BD1864" s="50"/>
      <c r="BE1864" s="50"/>
      <c r="BF1864" s="50"/>
      <c r="BG1864" s="50"/>
      <c r="BH1864" s="50"/>
    </row>
    <row r="1865" spans="1:60">
      <c r="A1865" s="155" t="str">
        <f>Requirements!A1867</f>
        <v>MS-FSA_R2543</v>
      </c>
      <c r="B1865" s="51"/>
      <c r="C1865" s="51"/>
      <c r="D1865" s="51"/>
      <c r="E1865" s="51"/>
      <c r="F1865" s="51"/>
      <c r="G1865" s="51"/>
      <c r="H1865" s="51"/>
      <c r="I1865" s="51"/>
      <c r="J1865" s="51"/>
      <c r="K1865" s="51"/>
      <c r="L1865" s="51"/>
      <c r="M1865" s="51"/>
      <c r="N1865" s="51"/>
      <c r="O1865" s="51"/>
      <c r="P1865" s="51"/>
      <c r="Q1865" s="51"/>
      <c r="R1865" s="51"/>
      <c r="S1865" s="51">
        <f>SUM(B1865:R1865)</f>
        <v>0</v>
      </c>
      <c r="T1865" s="51">
        <f>IF(S1865=0,0,1)</f>
        <v>0</v>
      </c>
      <c r="U1865" s="51" t="b">
        <f>AND(V1865:X1865)</f>
        <v>0</v>
      </c>
      <c r="V1865" s="51" t="b">
        <f>(Requirements!K1867="Normative")</f>
        <v>0</v>
      </c>
      <c r="W1865" s="51" t="b">
        <f>AND(Requirements!L1867&lt;&gt;"Non-testable",Requirements!L1867&lt;&gt;"Deleted",Requirements!L1867&lt;&gt;"")</f>
        <v>0</v>
      </c>
      <c r="X1865" s="51" t="b">
        <f>(VLOOKUP(Requirements!I1867,Scope[[Role]:[Description]],2,FALSE)="In")</f>
        <v>1</v>
      </c>
      <c r="Y1865" s="51">
        <f>IF(U1865,T1865, 0)</f>
        <v>0</v>
      </c>
      <c r="Z1865" s="50"/>
      <c r="AA1865" s="50"/>
      <c r="AB1865" s="50"/>
      <c r="AC1865" s="50"/>
      <c r="AD1865" s="50"/>
      <c r="AE1865" s="50"/>
      <c r="AF1865" s="50"/>
      <c r="AG1865" s="50"/>
      <c r="AH1865" s="50"/>
      <c r="AI1865" s="50"/>
      <c r="AJ1865" s="50"/>
      <c r="AK1865" s="50"/>
      <c r="AL1865" s="50"/>
      <c r="AM1865" s="50"/>
      <c r="AN1865" s="50"/>
      <c r="AO1865" s="50"/>
      <c r="AP1865" s="50"/>
      <c r="AQ1865" s="50"/>
      <c r="AR1865" s="50"/>
      <c r="AS1865" s="50"/>
      <c r="AT1865" s="50"/>
      <c r="AU1865" s="50"/>
      <c r="AV1865" s="50"/>
      <c r="AW1865" s="50"/>
      <c r="AX1865" s="50"/>
      <c r="AY1865" s="50"/>
      <c r="AZ1865" s="50"/>
      <c r="BA1865" s="50"/>
      <c r="BB1865" s="50"/>
      <c r="BC1865" s="50"/>
      <c r="BD1865" s="50"/>
      <c r="BE1865" s="50"/>
      <c r="BF1865" s="50"/>
      <c r="BG1865" s="50"/>
      <c r="BH1865" s="50"/>
    </row>
    <row r="1866" spans="1:60">
      <c r="A1866" s="49" t="str">
        <f>Requirements!A1868</f>
        <v>MS-FSA_R1116</v>
      </c>
      <c r="B1866" s="87"/>
      <c r="C1866" s="87"/>
      <c r="D1866" s="87"/>
      <c r="E1866" s="87"/>
      <c r="F1866" s="87"/>
      <c r="G1866" s="87"/>
      <c r="H1866" s="87"/>
      <c r="I1866" s="87"/>
      <c r="J1866" s="87"/>
      <c r="K1866" s="87"/>
      <c r="L1866" s="87"/>
      <c r="M1866" s="87"/>
      <c r="N1866" s="87"/>
      <c r="O1866" s="87"/>
      <c r="P1866" s="87"/>
      <c r="Q1866" s="87"/>
      <c r="R1866" s="87"/>
      <c r="S1866" s="87">
        <f>SUM(B1866:R1866)</f>
        <v>0</v>
      </c>
      <c r="T1866" s="87">
        <f>IF(S1866=0,0,1)</f>
        <v>0</v>
      </c>
      <c r="U1866" s="87" t="b">
        <f>AND(V1866:X1866)</f>
        <v>0</v>
      </c>
      <c r="V1866" s="87" t="b">
        <f>(Requirements!K1868="Normative")</f>
        <v>0</v>
      </c>
      <c r="W1866" s="87" t="b">
        <f>AND(Requirements!L1868&lt;&gt;"Non-testable",Requirements!L1868&lt;&gt;"Deleted",Requirements!L1868&lt;&gt;"")</f>
        <v>1</v>
      </c>
      <c r="X1866" s="87" t="b">
        <f>(VLOOKUP(Requirements!I1868,Scope[[Role]:[Description]],2,FALSE)="In")</f>
        <v>1</v>
      </c>
      <c r="Y1866" s="87">
        <f>IF(U1866,T1866, 0)</f>
        <v>0</v>
      </c>
    </row>
    <row r="1867" spans="1:60">
      <c r="A1867" s="156" t="str">
        <f>Requirements!A1869</f>
        <v>MS-FSA_R1117</v>
      </c>
      <c r="B1867" s="87"/>
      <c r="C1867" s="87"/>
      <c r="D1867" s="87"/>
      <c r="E1867" s="87"/>
      <c r="F1867" s="87"/>
      <c r="G1867" s="87"/>
      <c r="H1867" s="87"/>
      <c r="I1867" s="87"/>
      <c r="J1867" s="87">
        <v>1</v>
      </c>
      <c r="K1867" s="87"/>
      <c r="L1867" s="87"/>
      <c r="M1867" s="87"/>
      <c r="N1867" s="87"/>
      <c r="O1867" s="87"/>
      <c r="P1867" s="87"/>
      <c r="Q1867" s="87"/>
      <c r="R1867" s="87"/>
      <c r="S1867" s="87">
        <f>SUM(B1867:R1867)</f>
        <v>1</v>
      </c>
      <c r="T1867" s="52">
        <f>IF(S1867=0,0,1)</f>
        <v>1</v>
      </c>
      <c r="U1867" s="52" t="b">
        <f>AND(V1867:X1867)</f>
        <v>1</v>
      </c>
      <c r="V1867" s="87" t="b">
        <f>(Requirements!K1869="Normative")</f>
        <v>1</v>
      </c>
      <c r="W1867" s="87" t="b">
        <f>AND(Requirements!L1869&lt;&gt;"Non-testable",Requirements!L1869&lt;&gt;"Deleted",Requirements!L1869&lt;&gt;"")</f>
        <v>1</v>
      </c>
      <c r="X1867" s="87" t="b">
        <f>(VLOOKUP(Requirements!I1869,Scope[[Role]:[Description]],2,FALSE)="In")</f>
        <v>1</v>
      </c>
      <c r="Y1867" s="87">
        <f>IF(U1867,T1867, 0)</f>
        <v>1</v>
      </c>
    </row>
    <row r="1868" spans="1:60">
      <c r="A1868" s="155" t="str">
        <f>Requirements!A1870</f>
        <v>MS-FSA_R2544</v>
      </c>
      <c r="B1868" s="51"/>
      <c r="C1868" s="51"/>
      <c r="D1868" s="51"/>
      <c r="E1868" s="51"/>
      <c r="F1868" s="51"/>
      <c r="G1868" s="51"/>
      <c r="H1868" s="51"/>
      <c r="I1868" s="51"/>
      <c r="J1868" s="51"/>
      <c r="K1868" s="51"/>
      <c r="L1868" s="51"/>
      <c r="M1868" s="51"/>
      <c r="N1868" s="51"/>
      <c r="O1868" s="51"/>
      <c r="P1868" s="51"/>
      <c r="Q1868" s="51"/>
      <c r="R1868" s="51"/>
      <c r="S1868" s="51">
        <f>SUM(B1868:R1868)</f>
        <v>0</v>
      </c>
      <c r="T1868" s="51">
        <f>IF(S1868=0,0,1)</f>
        <v>0</v>
      </c>
      <c r="U1868" s="51" t="b">
        <f>AND(V1868:X1868)</f>
        <v>0</v>
      </c>
      <c r="V1868" s="51" t="b">
        <f>(Requirements!K1870="Normative")</f>
        <v>0</v>
      </c>
      <c r="W1868" s="51" t="b">
        <f>AND(Requirements!L1870&lt;&gt;"Non-testable",Requirements!L1870&lt;&gt;"Deleted",Requirements!L1870&lt;&gt;"")</f>
        <v>0</v>
      </c>
      <c r="X1868" s="51" t="b">
        <f>(VLOOKUP(Requirements!I1870,Scope[[Role]:[Description]],2,FALSE)="In")</f>
        <v>1</v>
      </c>
      <c r="Y1868" s="51">
        <f>IF(U1868,T1868, 0)</f>
        <v>0</v>
      </c>
      <c r="Z1868" s="50"/>
      <c r="AA1868" s="50"/>
      <c r="AB1868" s="50"/>
      <c r="AC1868" s="50"/>
      <c r="AD1868" s="50"/>
      <c r="AE1868" s="50"/>
      <c r="AF1868" s="50"/>
      <c r="AG1868" s="50"/>
      <c r="AH1868" s="50"/>
      <c r="AI1868" s="50"/>
      <c r="AJ1868" s="50"/>
      <c r="AK1868" s="50"/>
      <c r="AL1868" s="50"/>
      <c r="AM1868" s="50"/>
      <c r="AN1868" s="50"/>
      <c r="AO1868" s="50"/>
      <c r="AP1868" s="50"/>
      <c r="AQ1868" s="50"/>
      <c r="AR1868" s="50"/>
      <c r="AS1868" s="50"/>
      <c r="AT1868" s="50"/>
      <c r="AU1868" s="50"/>
      <c r="AV1868" s="50"/>
      <c r="AW1868" s="50"/>
      <c r="AX1868" s="50"/>
      <c r="AY1868" s="50"/>
      <c r="AZ1868" s="50"/>
      <c r="BA1868" s="50"/>
      <c r="BB1868" s="50"/>
      <c r="BC1868" s="50"/>
      <c r="BD1868" s="50"/>
      <c r="BE1868" s="50"/>
      <c r="BF1868" s="50"/>
      <c r="BG1868" s="50"/>
      <c r="BH1868" s="50"/>
    </row>
    <row r="1869" spans="1:60">
      <c r="A1869" s="49" t="str">
        <f>Requirements!A1871</f>
        <v>MS-FSA_R1118</v>
      </c>
      <c r="B1869" s="87"/>
      <c r="C1869" s="87"/>
      <c r="D1869" s="87"/>
      <c r="E1869" s="87"/>
      <c r="F1869" s="87"/>
      <c r="G1869" s="87"/>
      <c r="H1869" s="87"/>
      <c r="I1869" s="87"/>
      <c r="J1869" s="87"/>
      <c r="K1869" s="87"/>
      <c r="L1869" s="87"/>
      <c r="M1869" s="87"/>
      <c r="N1869" s="87"/>
      <c r="O1869" s="87"/>
      <c r="P1869" s="87"/>
      <c r="Q1869" s="87"/>
      <c r="R1869" s="87"/>
      <c r="S1869" s="87">
        <f>SUM(B1869:R1869)</f>
        <v>0</v>
      </c>
      <c r="T1869" s="87">
        <f>IF(S1869=0,0,1)</f>
        <v>0</v>
      </c>
      <c r="U1869" s="87" t="b">
        <f>AND(V1869:X1869)</f>
        <v>0</v>
      </c>
      <c r="V1869" s="87" t="b">
        <f>(Requirements!K1871="Normative")</f>
        <v>1</v>
      </c>
      <c r="W1869" s="87" t="b">
        <f>AND(Requirements!L1871&lt;&gt;"Non-testable",Requirements!L1871&lt;&gt;"Deleted",Requirements!L1871&lt;&gt;"")</f>
        <v>1</v>
      </c>
      <c r="X1869" s="87" t="b">
        <f>(VLOOKUP(Requirements!I1871,Scope[[Role]:[Description]],2,FALSE)="In")</f>
        <v>0</v>
      </c>
      <c r="Y1869" s="87">
        <f>IF(U1869,T1869, 0)</f>
        <v>0</v>
      </c>
    </row>
    <row r="1870" spans="1:60">
      <c r="A1870" s="49" t="str">
        <f>Requirements!A1872</f>
        <v>MS-FSA_R1119</v>
      </c>
      <c r="B1870" s="87"/>
      <c r="C1870" s="87"/>
      <c r="D1870" s="87"/>
      <c r="E1870" s="87"/>
      <c r="F1870" s="87"/>
      <c r="G1870" s="87"/>
      <c r="H1870" s="87"/>
      <c r="I1870" s="87"/>
      <c r="J1870" s="87"/>
      <c r="K1870" s="87"/>
      <c r="L1870" s="87"/>
      <c r="M1870" s="87"/>
      <c r="N1870" s="87"/>
      <c r="O1870" s="87"/>
      <c r="P1870" s="87"/>
      <c r="Q1870" s="87"/>
      <c r="R1870" s="87"/>
      <c r="S1870" s="87">
        <f>SUM(B1870:R1870)</f>
        <v>0</v>
      </c>
      <c r="T1870" s="87">
        <f>IF(S1870=0,0,1)</f>
        <v>0</v>
      </c>
      <c r="U1870" s="87" t="b">
        <f>AND(V1870:X1870)</f>
        <v>0</v>
      </c>
      <c r="V1870" s="87" t="b">
        <f>(Requirements!K1872="Normative")</f>
        <v>0</v>
      </c>
      <c r="W1870" s="87" t="b">
        <f>AND(Requirements!L1872&lt;&gt;"Non-testable",Requirements!L1872&lt;&gt;"Deleted",Requirements!L1872&lt;&gt;"")</f>
        <v>1</v>
      </c>
      <c r="X1870" s="87" t="b">
        <f>(VLOOKUP(Requirements!I1872,Scope[[Role]:[Description]],2,FALSE)="In")</f>
        <v>0</v>
      </c>
      <c r="Y1870" s="87">
        <f>IF(U1870,T1870, 0)</f>
        <v>0</v>
      </c>
    </row>
    <row r="1871" spans="1:60">
      <c r="A1871" s="49" t="str">
        <f>Requirements!A1873</f>
        <v>MS-FSA_R1120</v>
      </c>
      <c r="B1871" s="87"/>
      <c r="C1871" s="87"/>
      <c r="D1871" s="87"/>
      <c r="E1871" s="87"/>
      <c r="F1871" s="87"/>
      <c r="G1871" s="87"/>
      <c r="H1871" s="87"/>
      <c r="I1871" s="87"/>
      <c r="J1871" s="87"/>
      <c r="K1871" s="87"/>
      <c r="L1871" s="87"/>
      <c r="M1871" s="87"/>
      <c r="N1871" s="87"/>
      <c r="O1871" s="87"/>
      <c r="P1871" s="87"/>
      <c r="Q1871" s="87"/>
      <c r="R1871" s="87"/>
      <c r="S1871" s="87">
        <f>SUM(B1871:R1871)</f>
        <v>0</v>
      </c>
      <c r="T1871" s="87">
        <f>IF(S1871=0,0,1)</f>
        <v>0</v>
      </c>
      <c r="U1871" s="87" t="b">
        <f>AND(V1871:X1871)</f>
        <v>0</v>
      </c>
      <c r="V1871" s="87" t="b">
        <f>(Requirements!K1873="Normative")</f>
        <v>0</v>
      </c>
      <c r="W1871" s="87" t="b">
        <f>AND(Requirements!L1873&lt;&gt;"Non-testable",Requirements!L1873&lt;&gt;"Deleted",Requirements!L1873&lt;&gt;"")</f>
        <v>1</v>
      </c>
      <c r="X1871" s="87" t="b">
        <f>(VLOOKUP(Requirements!I1873,Scope[[Role]:[Description]],2,FALSE)="In")</f>
        <v>0</v>
      </c>
      <c r="Y1871" s="87">
        <f>IF(U1871,T1871, 0)</f>
        <v>0</v>
      </c>
    </row>
    <row r="1872" spans="1:60">
      <c r="A1872" s="156" t="str">
        <f>Requirements!A1874</f>
        <v>MS-FSA_R1121</v>
      </c>
      <c r="B1872" s="87"/>
      <c r="C1872" s="87"/>
      <c r="D1872" s="87"/>
      <c r="E1872" s="87"/>
      <c r="F1872" s="87"/>
      <c r="G1872" s="87"/>
      <c r="H1872" s="87"/>
      <c r="I1872" s="87"/>
      <c r="J1872" s="87">
        <v>1</v>
      </c>
      <c r="K1872" s="87"/>
      <c r="L1872" s="87"/>
      <c r="M1872" s="87"/>
      <c r="N1872" s="87"/>
      <c r="O1872" s="87"/>
      <c r="P1872" s="87"/>
      <c r="Q1872" s="87"/>
      <c r="R1872" s="87"/>
      <c r="S1872" s="87">
        <f>SUM(B1872:R1872)</f>
        <v>1</v>
      </c>
      <c r="T1872" s="52">
        <f>IF(S1872=0,0,1)</f>
        <v>1</v>
      </c>
      <c r="U1872" s="52" t="b">
        <f>AND(V1872:X1872)</f>
        <v>1</v>
      </c>
      <c r="V1872" s="87" t="b">
        <f>(Requirements!K1874="Normative")</f>
        <v>1</v>
      </c>
      <c r="W1872" s="87" t="b">
        <f>AND(Requirements!L1874&lt;&gt;"Non-testable",Requirements!L1874&lt;&gt;"Deleted",Requirements!L1874&lt;&gt;"")</f>
        <v>1</v>
      </c>
      <c r="X1872" s="87" t="b">
        <f>(VLOOKUP(Requirements!I1874,Scope[[Role]:[Description]],2,FALSE)="In")</f>
        <v>1</v>
      </c>
      <c r="Y1872" s="87">
        <f>IF(U1872,T1872, 0)</f>
        <v>1</v>
      </c>
    </row>
    <row r="1873" spans="1:60">
      <c r="A1873" s="155" t="str">
        <f>Requirements!A1875</f>
        <v>MS-FSA_R2545</v>
      </c>
      <c r="B1873" s="51"/>
      <c r="C1873" s="51"/>
      <c r="D1873" s="51"/>
      <c r="E1873" s="51"/>
      <c r="F1873" s="51"/>
      <c r="G1873" s="51"/>
      <c r="H1873" s="51"/>
      <c r="I1873" s="51"/>
      <c r="J1873" s="51"/>
      <c r="K1873" s="51"/>
      <c r="L1873" s="51"/>
      <c r="M1873" s="51"/>
      <c r="N1873" s="51"/>
      <c r="O1873" s="51"/>
      <c r="P1873" s="51"/>
      <c r="Q1873" s="51"/>
      <c r="R1873" s="51"/>
      <c r="S1873" s="51">
        <f>SUM(B1873:R1873)</f>
        <v>0</v>
      </c>
      <c r="T1873" s="51">
        <f>IF(S1873=0,0,1)</f>
        <v>0</v>
      </c>
      <c r="U1873" s="51" t="b">
        <f>AND(V1873:X1873)</f>
        <v>0</v>
      </c>
      <c r="V1873" s="51" t="b">
        <f>(Requirements!K1875="Normative")</f>
        <v>0</v>
      </c>
      <c r="W1873" s="51" t="b">
        <f>AND(Requirements!L1875&lt;&gt;"Non-testable",Requirements!L1875&lt;&gt;"Deleted",Requirements!L1875&lt;&gt;"")</f>
        <v>0</v>
      </c>
      <c r="X1873" s="51" t="b">
        <f>(VLOOKUP(Requirements!I1875,Scope[[Role]:[Description]],2,FALSE)="In")</f>
        <v>1</v>
      </c>
      <c r="Y1873" s="51">
        <f>IF(U1873,T1873, 0)</f>
        <v>0</v>
      </c>
      <c r="Z1873" s="50"/>
      <c r="AA1873" s="50"/>
      <c r="AB1873" s="50"/>
      <c r="AC1873" s="50"/>
      <c r="AD1873" s="50"/>
      <c r="AE1873" s="50"/>
      <c r="AF1873" s="50"/>
      <c r="AG1873" s="50"/>
      <c r="AH1873" s="50"/>
      <c r="AI1873" s="50"/>
      <c r="AJ1873" s="50"/>
      <c r="AK1873" s="50"/>
      <c r="AL1873" s="50"/>
      <c r="AM1873" s="50"/>
      <c r="AN1873" s="50"/>
      <c r="AO1873" s="50"/>
      <c r="AP1873" s="50"/>
      <c r="AQ1873" s="50"/>
      <c r="AR1873" s="50"/>
      <c r="AS1873" s="50"/>
      <c r="AT1873" s="50"/>
      <c r="AU1873" s="50"/>
      <c r="AV1873" s="50"/>
      <c r="AW1873" s="50"/>
      <c r="AX1873" s="50"/>
      <c r="AY1873" s="50"/>
      <c r="AZ1873" s="50"/>
      <c r="BA1873" s="50"/>
      <c r="BB1873" s="50"/>
      <c r="BC1873" s="50"/>
      <c r="BD1873" s="50"/>
      <c r="BE1873" s="50"/>
      <c r="BF1873" s="50"/>
      <c r="BG1873" s="50"/>
      <c r="BH1873" s="50"/>
    </row>
    <row r="1874" spans="1:60">
      <c r="A1874" s="49" t="str">
        <f>Requirements!A1876</f>
        <v>MS-FSA_R1122</v>
      </c>
      <c r="B1874" s="87"/>
      <c r="C1874" s="87"/>
      <c r="D1874" s="87"/>
      <c r="E1874" s="87"/>
      <c r="F1874" s="87"/>
      <c r="G1874" s="87"/>
      <c r="H1874" s="87"/>
      <c r="I1874" s="87"/>
      <c r="J1874" s="87"/>
      <c r="K1874" s="87"/>
      <c r="L1874" s="87"/>
      <c r="M1874" s="87"/>
      <c r="N1874" s="87"/>
      <c r="O1874" s="87"/>
      <c r="P1874" s="87"/>
      <c r="Q1874" s="87"/>
      <c r="R1874" s="87"/>
      <c r="S1874" s="87">
        <f>SUM(B1874:R1874)</f>
        <v>0</v>
      </c>
      <c r="T1874" s="87">
        <f>IF(S1874=0,0,1)</f>
        <v>0</v>
      </c>
      <c r="U1874" s="87" t="b">
        <f>AND(V1874:X1874)</f>
        <v>0</v>
      </c>
      <c r="V1874" s="87" t="b">
        <f>(Requirements!K1876="Normative")</f>
        <v>0</v>
      </c>
      <c r="W1874" s="87" t="b">
        <f>AND(Requirements!L1876&lt;&gt;"Non-testable",Requirements!L1876&lt;&gt;"Deleted",Requirements!L1876&lt;&gt;"")</f>
        <v>1</v>
      </c>
      <c r="X1874" s="87" t="b">
        <f>(VLOOKUP(Requirements!I1876,Scope[[Role]:[Description]],2,FALSE)="In")</f>
        <v>1</v>
      </c>
      <c r="Y1874" s="87">
        <f>IF(U1874,T1874, 0)</f>
        <v>0</v>
      </c>
    </row>
    <row r="1875" spans="1:60">
      <c r="A1875" s="49" t="str">
        <f>Requirements!A1877</f>
        <v>MS-FSA_R1123</v>
      </c>
      <c r="B1875" s="87"/>
      <c r="C1875" s="87"/>
      <c r="D1875" s="87"/>
      <c r="E1875" s="87"/>
      <c r="F1875" s="87"/>
      <c r="G1875" s="87"/>
      <c r="H1875" s="87"/>
      <c r="I1875" s="87"/>
      <c r="J1875" s="87"/>
      <c r="K1875" s="87"/>
      <c r="L1875" s="87"/>
      <c r="M1875" s="87"/>
      <c r="N1875" s="87"/>
      <c r="O1875" s="87"/>
      <c r="P1875" s="87"/>
      <c r="Q1875" s="87"/>
      <c r="R1875" s="87"/>
      <c r="S1875" s="87">
        <f>SUM(B1875:R1875)</f>
        <v>0</v>
      </c>
      <c r="T1875" s="87">
        <f>IF(S1875=0,0,1)</f>
        <v>0</v>
      </c>
      <c r="U1875" s="87" t="b">
        <f>AND(V1875:X1875)</f>
        <v>0</v>
      </c>
      <c r="V1875" s="87" t="b">
        <f>(Requirements!K1877="Normative")</f>
        <v>0</v>
      </c>
      <c r="W1875" s="87" t="b">
        <f>AND(Requirements!L1877&lt;&gt;"Non-testable",Requirements!L1877&lt;&gt;"Deleted",Requirements!L1877&lt;&gt;"")</f>
        <v>1</v>
      </c>
      <c r="X1875" s="87" t="b">
        <f>(VLOOKUP(Requirements!I1877,Scope[[Role]:[Description]],2,FALSE)="In")</f>
        <v>1</v>
      </c>
      <c r="Y1875" s="87">
        <f>IF(U1875,T1875, 0)</f>
        <v>0</v>
      </c>
    </row>
    <row r="1876" spans="1:60">
      <c r="A1876" s="155" t="str">
        <f>Requirements!A1878</f>
        <v>MS-FSA_R2547</v>
      </c>
      <c r="B1876" s="51"/>
      <c r="C1876" s="51"/>
      <c r="D1876" s="51"/>
      <c r="E1876" s="51"/>
      <c r="F1876" s="51"/>
      <c r="G1876" s="51"/>
      <c r="H1876" s="51"/>
      <c r="I1876" s="51"/>
      <c r="J1876" s="51"/>
      <c r="K1876" s="51"/>
      <c r="L1876" s="51"/>
      <c r="M1876" s="51"/>
      <c r="N1876" s="51"/>
      <c r="O1876" s="51"/>
      <c r="P1876" s="51"/>
      <c r="Q1876" s="51"/>
      <c r="R1876" s="51"/>
      <c r="S1876" s="51">
        <f>SUM(B1876:R1876)</f>
        <v>0</v>
      </c>
      <c r="T1876" s="51">
        <f>IF(S1876=0,0,1)</f>
        <v>0</v>
      </c>
      <c r="U1876" s="51" t="b">
        <f>AND(V1876:X1876)</f>
        <v>0</v>
      </c>
      <c r="V1876" s="51" t="b">
        <f>(Requirements!K1878="Normative")</f>
        <v>0</v>
      </c>
      <c r="W1876" s="51" t="b">
        <f>AND(Requirements!L1878&lt;&gt;"Non-testable",Requirements!L1878&lt;&gt;"Deleted",Requirements!L1878&lt;&gt;"")</f>
        <v>0</v>
      </c>
      <c r="X1876" s="51" t="b">
        <f>(VLOOKUP(Requirements!I1878,Scope[[Role]:[Description]],2,FALSE)="In")</f>
        <v>1</v>
      </c>
      <c r="Y1876" s="51">
        <f>IF(U1876,T1876, 0)</f>
        <v>0</v>
      </c>
      <c r="Z1876" s="50"/>
      <c r="AA1876" s="50"/>
      <c r="AB1876" s="50"/>
      <c r="AC1876" s="50"/>
      <c r="AD1876" s="50"/>
      <c r="AE1876" s="50"/>
      <c r="AF1876" s="50"/>
      <c r="AG1876" s="50"/>
      <c r="AH1876" s="50"/>
      <c r="AI1876" s="50"/>
      <c r="AJ1876" s="50"/>
      <c r="AK1876" s="50"/>
      <c r="AL1876" s="50"/>
      <c r="AM1876" s="50"/>
      <c r="AN1876" s="50"/>
      <c r="AO1876" s="50"/>
      <c r="AP1876" s="50"/>
      <c r="AQ1876" s="50"/>
      <c r="AR1876" s="50"/>
      <c r="AS1876" s="50"/>
      <c r="AT1876" s="50"/>
      <c r="AU1876" s="50"/>
      <c r="AV1876" s="50"/>
      <c r="AW1876" s="50"/>
      <c r="AX1876" s="50"/>
      <c r="AY1876" s="50"/>
      <c r="AZ1876" s="50"/>
      <c r="BA1876" s="50"/>
      <c r="BB1876" s="50"/>
      <c r="BC1876" s="50"/>
      <c r="BD1876" s="50"/>
      <c r="BE1876" s="50"/>
      <c r="BF1876" s="50"/>
      <c r="BG1876" s="50"/>
      <c r="BH1876" s="50"/>
    </row>
    <row r="1877" spans="1:60">
      <c r="A1877" s="155" t="str">
        <f>Requirements!A1879</f>
        <v>MS-FSA_R2548</v>
      </c>
      <c r="B1877" s="51"/>
      <c r="C1877" s="51"/>
      <c r="D1877" s="51"/>
      <c r="E1877" s="51"/>
      <c r="F1877" s="51"/>
      <c r="G1877" s="51"/>
      <c r="H1877" s="51"/>
      <c r="I1877" s="51"/>
      <c r="J1877" s="51"/>
      <c r="K1877" s="51"/>
      <c r="L1877" s="51"/>
      <c r="M1877" s="51"/>
      <c r="N1877" s="51"/>
      <c r="O1877" s="51"/>
      <c r="P1877" s="51"/>
      <c r="Q1877" s="51"/>
      <c r="R1877" s="51"/>
      <c r="S1877" s="51">
        <f>SUM(B1877:R1877)</f>
        <v>0</v>
      </c>
      <c r="T1877" s="51">
        <f>IF(S1877=0,0,1)</f>
        <v>0</v>
      </c>
      <c r="U1877" s="51" t="b">
        <f>AND(V1877:X1877)</f>
        <v>0</v>
      </c>
      <c r="V1877" s="51" t="b">
        <f>(Requirements!K1879="Normative")</f>
        <v>0</v>
      </c>
      <c r="W1877" s="51" t="b">
        <f>AND(Requirements!L1879&lt;&gt;"Non-testable",Requirements!L1879&lt;&gt;"Deleted",Requirements!L1879&lt;&gt;"")</f>
        <v>0</v>
      </c>
      <c r="X1877" s="51" t="b">
        <f>(VLOOKUP(Requirements!I1879,Scope[[Role]:[Description]],2,FALSE)="In")</f>
        <v>1</v>
      </c>
      <c r="Y1877" s="51">
        <f>IF(U1877,T1877, 0)</f>
        <v>0</v>
      </c>
      <c r="Z1877" s="50"/>
      <c r="AA1877" s="50"/>
      <c r="AB1877" s="50"/>
      <c r="AC1877" s="50"/>
      <c r="AD1877" s="50"/>
      <c r="AE1877" s="50"/>
      <c r="AF1877" s="50"/>
      <c r="AG1877" s="50"/>
      <c r="AH1877" s="50"/>
      <c r="AI1877" s="50"/>
      <c r="AJ1877" s="50"/>
      <c r="AK1877" s="50"/>
      <c r="AL1877" s="50"/>
      <c r="AM1877" s="50"/>
      <c r="AN1877" s="50"/>
      <c r="AO1877" s="50"/>
      <c r="AP1877" s="50"/>
      <c r="AQ1877" s="50"/>
      <c r="AR1877" s="50"/>
      <c r="AS1877" s="50"/>
      <c r="AT1877" s="50"/>
      <c r="AU1877" s="50"/>
      <c r="AV1877" s="50"/>
      <c r="AW1877" s="50"/>
      <c r="AX1877" s="50"/>
      <c r="AY1877" s="50"/>
      <c r="AZ1877" s="50"/>
      <c r="BA1877" s="50"/>
      <c r="BB1877" s="50"/>
      <c r="BC1877" s="50"/>
      <c r="BD1877" s="50"/>
      <c r="BE1877" s="50"/>
      <c r="BF1877" s="50"/>
      <c r="BG1877" s="50"/>
      <c r="BH1877" s="50"/>
    </row>
    <row r="1878" spans="1:60">
      <c r="A1878" s="49" t="str">
        <f>Requirements!A1880</f>
        <v>MS-FSA_R5042</v>
      </c>
      <c r="B1878" s="87"/>
      <c r="C1878" s="87"/>
      <c r="D1878" s="87"/>
      <c r="E1878" s="87"/>
      <c r="F1878" s="87"/>
      <c r="G1878" s="87"/>
      <c r="H1878" s="87"/>
      <c r="I1878" s="87"/>
      <c r="J1878" s="87"/>
      <c r="K1878" s="87"/>
      <c r="L1878" s="87"/>
      <c r="M1878" s="87"/>
      <c r="N1878" s="87"/>
      <c r="O1878" s="87"/>
      <c r="P1878" s="87"/>
      <c r="Q1878" s="87"/>
      <c r="R1878" s="87"/>
      <c r="S1878" s="87">
        <f>SUM(B1878:R1878)</f>
        <v>0</v>
      </c>
      <c r="T1878" s="87">
        <f>IF(S1878=0,0,1)</f>
        <v>0</v>
      </c>
      <c r="U1878" s="87" t="b">
        <f>AND(V1878:X1878)</f>
        <v>0</v>
      </c>
      <c r="V1878" s="87" t="b">
        <f>(Requirements!K1880="Normative")</f>
        <v>0</v>
      </c>
      <c r="W1878" s="87" t="b">
        <f>AND(Requirements!L1880&lt;&gt;"Non-testable",Requirements!L1880&lt;&gt;"Deleted",Requirements!L1880&lt;&gt;"")</f>
        <v>1</v>
      </c>
      <c r="X1878" s="87" t="b">
        <f>(VLOOKUP(Requirements!I1880,Scope[[Role]:[Description]],2,FALSE)="In")</f>
        <v>1</v>
      </c>
      <c r="Y1878" s="87">
        <f>IF(U1878,T1878, 0)</f>
        <v>0</v>
      </c>
    </row>
    <row r="1879" spans="1:60">
      <c r="A1879" s="49" t="str">
        <f>Requirements!A1881</f>
        <v>MS-FSA_R5943</v>
      </c>
      <c r="B1879" s="87"/>
      <c r="C1879" s="87"/>
      <c r="D1879" s="87"/>
      <c r="E1879" s="87"/>
      <c r="F1879" s="87"/>
      <c r="G1879" s="87"/>
      <c r="H1879" s="87"/>
      <c r="I1879" s="87"/>
      <c r="J1879" s="87"/>
      <c r="K1879" s="87"/>
      <c r="L1879" s="87"/>
      <c r="M1879" s="87"/>
      <c r="N1879" s="87"/>
      <c r="O1879" s="87"/>
      <c r="P1879" s="87"/>
      <c r="Q1879" s="87"/>
      <c r="R1879" s="87"/>
      <c r="S1879" s="87">
        <f>SUM(B1879:R1879)</f>
        <v>0</v>
      </c>
      <c r="T1879" s="87">
        <f>IF(S1879=0,0,1)</f>
        <v>0</v>
      </c>
      <c r="U1879" s="87" t="b">
        <f>AND(V1879:X1879)</f>
        <v>0</v>
      </c>
      <c r="V1879" s="87" t="b">
        <f>(Requirements!K1881="Normative")</f>
        <v>0</v>
      </c>
      <c r="W1879" s="87" t="b">
        <f>AND(Requirements!L1881&lt;&gt;"Non-testable",Requirements!L1881&lt;&gt;"Deleted",Requirements!L1881&lt;&gt;"")</f>
        <v>1</v>
      </c>
      <c r="X1879" s="87" t="b">
        <f>(VLOOKUP(Requirements!I1881,Scope[[Role]:[Description]],2,FALSE)="In")</f>
        <v>1</v>
      </c>
      <c r="Y1879" s="87">
        <f>IF(U1879,T1879, 0)</f>
        <v>0</v>
      </c>
    </row>
    <row r="1880" spans="1:60">
      <c r="A1880" s="157" t="str">
        <f>Requirements!A1882</f>
        <v>MS-FSA_R5944</v>
      </c>
      <c r="B1880" s="87"/>
      <c r="C1880" s="87"/>
      <c r="D1880" s="87"/>
      <c r="E1880" s="87"/>
      <c r="F1880" s="87"/>
      <c r="G1880" s="87"/>
      <c r="H1880" s="87"/>
      <c r="I1880" s="87"/>
      <c r="J1880" s="87"/>
      <c r="K1880" s="87"/>
      <c r="L1880" s="87"/>
      <c r="M1880" s="87"/>
      <c r="N1880" s="87"/>
      <c r="O1880" s="87"/>
      <c r="P1880" s="87"/>
      <c r="Q1880" s="87"/>
      <c r="R1880" s="87"/>
      <c r="S1880" s="87">
        <f>SUM(B1880:R1880)</f>
        <v>0</v>
      </c>
      <c r="T1880" s="77">
        <f>IF(S1880=0,0,1)</f>
        <v>0</v>
      </c>
      <c r="U1880" s="77" t="b">
        <f>AND(V1880:X1880)</f>
        <v>1</v>
      </c>
      <c r="V1880" s="87" t="b">
        <f>(Requirements!K1882="Normative")</f>
        <v>1</v>
      </c>
      <c r="W1880" s="87" t="b">
        <f>AND(Requirements!L1882&lt;&gt;"Non-testable",Requirements!L1882&lt;&gt;"Deleted",Requirements!L1882&lt;&gt;"")</f>
        <v>1</v>
      </c>
      <c r="X1880" s="87" t="b">
        <f>(VLOOKUP(Requirements!I1882,Scope[[Role]:[Description]],2,FALSE)="In")</f>
        <v>1</v>
      </c>
      <c r="Y1880" s="87">
        <f>IF(U1880,T1880, 0)</f>
        <v>0</v>
      </c>
    </row>
    <row r="1881" spans="1:60">
      <c r="A1881" s="156" t="str">
        <f>Requirements!A1883</f>
        <v>MS-FSA_R1124</v>
      </c>
      <c r="B1881" s="87"/>
      <c r="C1881" s="87"/>
      <c r="D1881" s="87"/>
      <c r="E1881" s="87"/>
      <c r="F1881" s="87"/>
      <c r="G1881" s="87"/>
      <c r="H1881" s="87"/>
      <c r="I1881" s="87"/>
      <c r="J1881" s="87">
        <v>1</v>
      </c>
      <c r="K1881" s="87"/>
      <c r="L1881" s="87"/>
      <c r="M1881" s="87"/>
      <c r="N1881" s="87"/>
      <c r="O1881" s="87"/>
      <c r="P1881" s="87"/>
      <c r="Q1881" s="87"/>
      <c r="R1881" s="87"/>
      <c r="S1881" s="87">
        <f>SUM(B1881:R1881)</f>
        <v>1</v>
      </c>
      <c r="T1881" s="52">
        <f>IF(S1881=0,0,1)</f>
        <v>1</v>
      </c>
      <c r="U1881" s="52" t="b">
        <f>AND(V1881:X1881)</f>
        <v>1</v>
      </c>
      <c r="V1881" s="87" t="b">
        <f>(Requirements!K1883="Normative")</f>
        <v>1</v>
      </c>
      <c r="W1881" s="87" t="b">
        <f>AND(Requirements!L1883&lt;&gt;"Non-testable",Requirements!L1883&lt;&gt;"Deleted",Requirements!L1883&lt;&gt;"")</f>
        <v>1</v>
      </c>
      <c r="X1881" s="87" t="b">
        <f>(VLOOKUP(Requirements!I1883,Scope[[Role]:[Description]],2,FALSE)="In")</f>
        <v>1</v>
      </c>
      <c r="Y1881" s="87">
        <f>IF(U1881,T1881, 0)</f>
        <v>1</v>
      </c>
    </row>
    <row r="1882" spans="1:60">
      <c r="A1882" s="155" t="str">
        <f>Requirements!A1884</f>
        <v>MS-FSA_R2549</v>
      </c>
      <c r="B1882" s="51"/>
      <c r="C1882" s="51"/>
      <c r="D1882" s="51"/>
      <c r="E1882" s="51"/>
      <c r="F1882" s="51"/>
      <c r="G1882" s="51"/>
      <c r="H1882" s="51"/>
      <c r="I1882" s="51"/>
      <c r="J1882" s="51"/>
      <c r="K1882" s="51"/>
      <c r="L1882" s="51"/>
      <c r="M1882" s="51"/>
      <c r="N1882" s="51"/>
      <c r="O1882" s="51"/>
      <c r="P1882" s="51"/>
      <c r="Q1882" s="51"/>
      <c r="R1882" s="51"/>
      <c r="S1882" s="51">
        <f>SUM(B1882:R1882)</f>
        <v>0</v>
      </c>
      <c r="T1882" s="51">
        <f>IF(S1882=0,0,1)</f>
        <v>0</v>
      </c>
      <c r="U1882" s="51" t="b">
        <f>AND(V1882:X1882)</f>
        <v>0</v>
      </c>
      <c r="V1882" s="51" t="b">
        <f>(Requirements!K1884="Normative")</f>
        <v>0</v>
      </c>
      <c r="W1882" s="51" t="b">
        <f>AND(Requirements!L1884&lt;&gt;"Non-testable",Requirements!L1884&lt;&gt;"Deleted",Requirements!L1884&lt;&gt;"")</f>
        <v>0</v>
      </c>
      <c r="X1882" s="51" t="b">
        <f>(VLOOKUP(Requirements!I1884,Scope[[Role]:[Description]],2,FALSE)="In")</f>
        <v>1</v>
      </c>
      <c r="Y1882" s="51">
        <f>IF(U1882,T1882, 0)</f>
        <v>0</v>
      </c>
      <c r="Z1882" s="50"/>
      <c r="AA1882" s="50"/>
      <c r="AB1882" s="50"/>
      <c r="AC1882" s="50"/>
      <c r="AD1882" s="50"/>
      <c r="AE1882" s="50"/>
      <c r="AF1882" s="50"/>
      <c r="AG1882" s="50"/>
      <c r="AH1882" s="50"/>
      <c r="AI1882" s="50"/>
      <c r="AJ1882" s="50"/>
      <c r="AK1882" s="50"/>
      <c r="AL1882" s="50"/>
      <c r="AM1882" s="50"/>
      <c r="AN1882" s="50"/>
      <c r="AO1882" s="50"/>
      <c r="AP1882" s="50"/>
      <c r="AQ1882" s="50"/>
      <c r="AR1882" s="50"/>
      <c r="AS1882" s="50"/>
      <c r="AT1882" s="50"/>
      <c r="AU1882" s="50"/>
      <c r="AV1882" s="50"/>
      <c r="AW1882" s="50"/>
      <c r="AX1882" s="50"/>
      <c r="AY1882" s="50"/>
      <c r="AZ1882" s="50"/>
      <c r="BA1882" s="50"/>
      <c r="BB1882" s="50"/>
      <c r="BC1882" s="50"/>
      <c r="BD1882" s="50"/>
      <c r="BE1882" s="50"/>
      <c r="BF1882" s="50"/>
      <c r="BG1882" s="50"/>
      <c r="BH1882" s="50"/>
    </row>
    <row r="1883" spans="1:60">
      <c r="A1883" s="49" t="str">
        <f>Requirements!A1885</f>
        <v>MS-FSA_R1125</v>
      </c>
      <c r="B1883" s="87"/>
      <c r="C1883" s="87"/>
      <c r="D1883" s="87"/>
      <c r="E1883" s="87"/>
      <c r="F1883" s="87"/>
      <c r="G1883" s="87"/>
      <c r="H1883" s="87"/>
      <c r="I1883" s="87"/>
      <c r="J1883" s="87"/>
      <c r="K1883" s="87"/>
      <c r="L1883" s="87"/>
      <c r="M1883" s="87"/>
      <c r="N1883" s="87"/>
      <c r="O1883" s="87"/>
      <c r="P1883" s="87"/>
      <c r="Q1883" s="87"/>
      <c r="R1883" s="87"/>
      <c r="S1883" s="87">
        <f>SUM(B1883:R1883)</f>
        <v>0</v>
      </c>
      <c r="T1883" s="87">
        <f>IF(S1883=0,0,1)</f>
        <v>0</v>
      </c>
      <c r="U1883" s="87" t="b">
        <f>AND(V1883:X1883)</f>
        <v>0</v>
      </c>
      <c r="V1883" s="87" t="b">
        <f>(Requirements!K1885="Normative")</f>
        <v>1</v>
      </c>
      <c r="W1883" s="87" t="b">
        <f>AND(Requirements!L1885&lt;&gt;"Non-testable",Requirements!L1885&lt;&gt;"Deleted",Requirements!L1885&lt;&gt;"")</f>
        <v>0</v>
      </c>
      <c r="X1883" s="87" t="b">
        <f>(VLOOKUP(Requirements!I1885,Scope[[Role]:[Description]],2,FALSE)="In")</f>
        <v>1</v>
      </c>
      <c r="Y1883" s="87">
        <f>IF(U1883,T1883, 0)</f>
        <v>0</v>
      </c>
    </row>
    <row r="1884" spans="1:60">
      <c r="A1884" s="155" t="str">
        <f>Requirements!A1886</f>
        <v>MS-FSA_R2550</v>
      </c>
      <c r="B1884" s="51"/>
      <c r="C1884" s="51"/>
      <c r="D1884" s="51"/>
      <c r="E1884" s="51"/>
      <c r="F1884" s="51"/>
      <c r="G1884" s="51"/>
      <c r="H1884" s="51"/>
      <c r="I1884" s="51"/>
      <c r="J1884" s="51"/>
      <c r="K1884" s="51"/>
      <c r="L1884" s="51"/>
      <c r="M1884" s="51"/>
      <c r="N1884" s="51"/>
      <c r="O1884" s="51"/>
      <c r="P1884" s="51"/>
      <c r="Q1884" s="51"/>
      <c r="R1884" s="51"/>
      <c r="S1884" s="51">
        <f>SUM(B1884:R1884)</f>
        <v>0</v>
      </c>
      <c r="T1884" s="51">
        <f>IF(S1884=0,0,1)</f>
        <v>0</v>
      </c>
      <c r="U1884" s="51" t="b">
        <f>AND(V1884:X1884)</f>
        <v>0</v>
      </c>
      <c r="V1884" s="51" t="b">
        <f>(Requirements!K1886="Normative")</f>
        <v>0</v>
      </c>
      <c r="W1884" s="51" t="b">
        <f>AND(Requirements!L1886&lt;&gt;"Non-testable",Requirements!L1886&lt;&gt;"Deleted",Requirements!L1886&lt;&gt;"")</f>
        <v>0</v>
      </c>
      <c r="X1884" s="51" t="b">
        <f>(VLOOKUP(Requirements!I1886,Scope[[Role]:[Description]],2,FALSE)="In")</f>
        <v>1</v>
      </c>
      <c r="Y1884" s="51">
        <f>IF(U1884,T1884, 0)</f>
        <v>0</v>
      </c>
      <c r="Z1884" s="50"/>
      <c r="AA1884" s="50"/>
      <c r="AB1884" s="50"/>
      <c r="AC1884" s="50"/>
      <c r="AD1884" s="50"/>
      <c r="AE1884" s="50"/>
      <c r="AF1884" s="50"/>
      <c r="AG1884" s="50"/>
      <c r="AH1884" s="50"/>
      <c r="AI1884" s="50"/>
      <c r="AJ1884" s="50"/>
      <c r="AK1884" s="50"/>
      <c r="AL1884" s="50"/>
      <c r="AM1884" s="50"/>
      <c r="AN1884" s="50"/>
      <c r="AO1884" s="50"/>
      <c r="AP1884" s="50"/>
      <c r="AQ1884" s="50"/>
      <c r="AR1884" s="50"/>
      <c r="AS1884" s="50"/>
      <c r="AT1884" s="50"/>
      <c r="AU1884" s="50"/>
      <c r="AV1884" s="50"/>
      <c r="AW1884" s="50"/>
      <c r="AX1884" s="50"/>
      <c r="AY1884" s="50"/>
      <c r="AZ1884" s="50"/>
      <c r="BA1884" s="50"/>
      <c r="BB1884" s="50"/>
      <c r="BC1884" s="50"/>
      <c r="BD1884" s="50"/>
      <c r="BE1884" s="50"/>
      <c r="BF1884" s="50"/>
      <c r="BG1884" s="50"/>
      <c r="BH1884" s="50"/>
    </row>
    <row r="1885" spans="1:60">
      <c r="A1885" s="156" t="str">
        <f>Requirements!A1887</f>
        <v>MS-FSA_R1126</v>
      </c>
      <c r="B1885" s="87"/>
      <c r="C1885" s="87"/>
      <c r="D1885" s="87"/>
      <c r="E1885" s="87"/>
      <c r="F1885" s="87"/>
      <c r="G1885" s="87"/>
      <c r="H1885" s="87"/>
      <c r="I1885" s="87"/>
      <c r="J1885" s="87">
        <v>1</v>
      </c>
      <c r="K1885" s="87"/>
      <c r="L1885" s="87"/>
      <c r="M1885" s="87"/>
      <c r="N1885" s="87"/>
      <c r="O1885" s="87"/>
      <c r="P1885" s="87"/>
      <c r="Q1885" s="87"/>
      <c r="R1885" s="87"/>
      <c r="S1885" s="87">
        <f>SUM(B1885:R1885)</f>
        <v>1</v>
      </c>
      <c r="T1885" s="52">
        <f>IF(S1885=0,0,1)</f>
        <v>1</v>
      </c>
      <c r="U1885" s="52" t="b">
        <f>AND(V1885:X1885)</f>
        <v>1</v>
      </c>
      <c r="V1885" s="87" t="b">
        <f>(Requirements!K1887="Normative")</f>
        <v>1</v>
      </c>
      <c r="W1885" s="87" t="b">
        <f>AND(Requirements!L1887&lt;&gt;"Non-testable",Requirements!L1887&lt;&gt;"Deleted",Requirements!L1887&lt;&gt;"")</f>
        <v>1</v>
      </c>
      <c r="X1885" s="87" t="b">
        <f>(VLOOKUP(Requirements!I1887,Scope[[Role]:[Description]],2,FALSE)="In")</f>
        <v>1</v>
      </c>
      <c r="Y1885" s="87">
        <f>IF(U1885,T1885, 0)</f>
        <v>1</v>
      </c>
    </row>
    <row r="1886" spans="1:60">
      <c r="A1886" s="156" t="str">
        <f>Requirements!A1888</f>
        <v>MS-FSA_R5043</v>
      </c>
      <c r="B1886" s="87"/>
      <c r="C1886" s="87"/>
      <c r="D1886" s="87"/>
      <c r="E1886" s="87"/>
      <c r="F1886" s="87"/>
      <c r="G1886" s="87"/>
      <c r="H1886" s="87"/>
      <c r="I1886" s="87"/>
      <c r="J1886" s="87">
        <v>1</v>
      </c>
      <c r="K1886" s="87"/>
      <c r="L1886" s="87"/>
      <c r="M1886" s="87"/>
      <c r="N1886" s="87"/>
      <c r="O1886" s="87"/>
      <c r="P1886" s="87"/>
      <c r="Q1886" s="87"/>
      <c r="R1886" s="87"/>
      <c r="S1886" s="87">
        <f>SUM(B1886:R1886)</f>
        <v>1</v>
      </c>
      <c r="T1886" s="52">
        <f>IF(S1886=0,0,1)</f>
        <v>1</v>
      </c>
      <c r="U1886" s="52" t="b">
        <f>AND(V1886:X1886)</f>
        <v>1</v>
      </c>
      <c r="V1886" s="87" t="b">
        <f>(Requirements!K1888="Normative")</f>
        <v>1</v>
      </c>
      <c r="W1886" s="87" t="b">
        <f>AND(Requirements!L1888&lt;&gt;"Non-testable",Requirements!L1888&lt;&gt;"Deleted",Requirements!L1888&lt;&gt;"")</f>
        <v>1</v>
      </c>
      <c r="X1886" s="87" t="b">
        <f>(VLOOKUP(Requirements!I1888,Scope[[Role]:[Description]],2,FALSE)="In")</f>
        <v>1</v>
      </c>
      <c r="Y1886" s="87">
        <f>IF(U1886,T1886, 0)</f>
        <v>1</v>
      </c>
    </row>
    <row r="1887" spans="1:60">
      <c r="A1887" s="155" t="str">
        <f>Requirements!A1889</f>
        <v>MS-FSA_R2551</v>
      </c>
      <c r="B1887" s="51"/>
      <c r="C1887" s="51"/>
      <c r="D1887" s="51"/>
      <c r="E1887" s="51"/>
      <c r="F1887" s="51"/>
      <c r="G1887" s="51"/>
      <c r="H1887" s="51"/>
      <c r="I1887" s="51"/>
      <c r="J1887" s="51"/>
      <c r="K1887" s="51"/>
      <c r="L1887" s="51"/>
      <c r="M1887" s="51"/>
      <c r="N1887" s="51"/>
      <c r="O1887" s="51"/>
      <c r="P1887" s="51"/>
      <c r="Q1887" s="51"/>
      <c r="R1887" s="51"/>
      <c r="S1887" s="51">
        <f>SUM(B1887:R1887)</f>
        <v>0</v>
      </c>
      <c r="T1887" s="51">
        <f>IF(S1887=0,0,1)</f>
        <v>0</v>
      </c>
      <c r="U1887" s="51" t="b">
        <f>AND(V1887:X1887)</f>
        <v>0</v>
      </c>
      <c r="V1887" s="51" t="b">
        <f>(Requirements!K1889="Normative")</f>
        <v>0</v>
      </c>
      <c r="W1887" s="51" t="b">
        <f>AND(Requirements!L1889&lt;&gt;"Non-testable",Requirements!L1889&lt;&gt;"Deleted",Requirements!L1889&lt;&gt;"")</f>
        <v>0</v>
      </c>
      <c r="X1887" s="51" t="b">
        <f>(VLOOKUP(Requirements!I1889,Scope[[Role]:[Description]],2,FALSE)="In")</f>
        <v>1</v>
      </c>
      <c r="Y1887" s="51">
        <f>IF(U1887,T1887, 0)</f>
        <v>0</v>
      </c>
      <c r="Z1887" s="50"/>
      <c r="AA1887" s="50"/>
      <c r="AB1887" s="50"/>
      <c r="AC1887" s="50"/>
      <c r="AD1887" s="50"/>
      <c r="AE1887" s="50"/>
      <c r="AF1887" s="50"/>
      <c r="AG1887" s="50"/>
      <c r="AH1887" s="50"/>
      <c r="AI1887" s="50"/>
      <c r="AJ1887" s="50"/>
      <c r="AK1887" s="50"/>
      <c r="AL1887" s="50"/>
      <c r="AM1887" s="50"/>
      <c r="AN1887" s="50"/>
      <c r="AO1887" s="50"/>
      <c r="AP1887" s="50"/>
      <c r="AQ1887" s="50"/>
      <c r="AR1887" s="50"/>
      <c r="AS1887" s="50"/>
      <c r="AT1887" s="50"/>
      <c r="AU1887" s="50"/>
      <c r="AV1887" s="50"/>
      <c r="AW1887" s="50"/>
      <c r="AX1887" s="50"/>
      <c r="AY1887" s="50"/>
      <c r="AZ1887" s="50"/>
      <c r="BA1887" s="50"/>
      <c r="BB1887" s="50"/>
      <c r="BC1887" s="50"/>
      <c r="BD1887" s="50"/>
      <c r="BE1887" s="50"/>
      <c r="BF1887" s="50"/>
      <c r="BG1887" s="50"/>
      <c r="BH1887" s="50"/>
    </row>
    <row r="1888" spans="1:60">
      <c r="A1888" s="155" t="str">
        <f>Requirements!A1890</f>
        <v>MS-FSA_R2552</v>
      </c>
      <c r="B1888" s="51"/>
      <c r="C1888" s="51"/>
      <c r="D1888" s="51"/>
      <c r="E1888" s="51"/>
      <c r="F1888" s="51"/>
      <c r="G1888" s="51"/>
      <c r="H1888" s="51"/>
      <c r="I1888" s="51"/>
      <c r="J1888" s="51"/>
      <c r="K1888" s="51"/>
      <c r="L1888" s="51"/>
      <c r="M1888" s="51"/>
      <c r="N1888" s="51"/>
      <c r="O1888" s="51"/>
      <c r="P1888" s="51"/>
      <c r="Q1888" s="51"/>
      <c r="R1888" s="51"/>
      <c r="S1888" s="51">
        <f>SUM(B1888:R1888)</f>
        <v>0</v>
      </c>
      <c r="T1888" s="51">
        <f>IF(S1888=0,0,1)</f>
        <v>0</v>
      </c>
      <c r="U1888" s="51" t="b">
        <f>AND(V1888:X1888)</f>
        <v>0</v>
      </c>
      <c r="V1888" s="51" t="b">
        <f>(Requirements!K1890="Normative")</f>
        <v>0</v>
      </c>
      <c r="W1888" s="51" t="b">
        <f>AND(Requirements!L1890&lt;&gt;"Non-testable",Requirements!L1890&lt;&gt;"Deleted",Requirements!L1890&lt;&gt;"")</f>
        <v>0</v>
      </c>
      <c r="X1888" s="51" t="b">
        <f>(VLOOKUP(Requirements!I1890,Scope[[Role]:[Description]],2,FALSE)="In")</f>
        <v>1</v>
      </c>
      <c r="Y1888" s="51">
        <f>IF(U1888,T1888, 0)</f>
        <v>0</v>
      </c>
      <c r="Z1888" s="50"/>
      <c r="AA1888" s="50"/>
      <c r="AB1888" s="50"/>
      <c r="AC1888" s="50"/>
      <c r="AD1888" s="50"/>
      <c r="AE1888" s="50"/>
      <c r="AF1888" s="50"/>
      <c r="AG1888" s="50"/>
      <c r="AH1888" s="50"/>
      <c r="AI1888" s="50"/>
      <c r="AJ1888" s="50"/>
      <c r="AK1888" s="50"/>
      <c r="AL1888" s="50"/>
      <c r="AM1888" s="50"/>
      <c r="AN1888" s="50"/>
      <c r="AO1888" s="50"/>
      <c r="AP1888" s="50"/>
      <c r="AQ1888" s="50"/>
      <c r="AR1888" s="50"/>
      <c r="AS1888" s="50"/>
      <c r="AT1888" s="50"/>
      <c r="AU1888" s="50"/>
      <c r="AV1888" s="50"/>
      <c r="AW1888" s="50"/>
      <c r="AX1888" s="50"/>
      <c r="AY1888" s="50"/>
      <c r="AZ1888" s="50"/>
      <c r="BA1888" s="50"/>
      <c r="BB1888" s="50"/>
      <c r="BC1888" s="50"/>
      <c r="BD1888" s="50"/>
      <c r="BE1888" s="50"/>
      <c r="BF1888" s="50"/>
      <c r="BG1888" s="50"/>
      <c r="BH1888" s="50"/>
    </row>
    <row r="1889" spans="1:60">
      <c r="A1889" s="155" t="str">
        <f>Requirements!A1891</f>
        <v>MS-FSA_R2553</v>
      </c>
      <c r="B1889" s="51"/>
      <c r="C1889" s="51"/>
      <c r="D1889" s="51"/>
      <c r="E1889" s="51"/>
      <c r="F1889" s="51"/>
      <c r="G1889" s="51"/>
      <c r="H1889" s="51"/>
      <c r="I1889" s="51"/>
      <c r="J1889" s="51"/>
      <c r="K1889" s="51"/>
      <c r="L1889" s="51"/>
      <c r="M1889" s="51"/>
      <c r="N1889" s="51"/>
      <c r="O1889" s="51"/>
      <c r="P1889" s="51"/>
      <c r="Q1889" s="51"/>
      <c r="R1889" s="51"/>
      <c r="S1889" s="51">
        <f>SUM(B1889:R1889)</f>
        <v>0</v>
      </c>
      <c r="T1889" s="51">
        <f>IF(S1889=0,0,1)</f>
        <v>0</v>
      </c>
      <c r="U1889" s="51" t="b">
        <f>AND(V1889:X1889)</f>
        <v>0</v>
      </c>
      <c r="V1889" s="51" t="b">
        <f>(Requirements!K1891="Normative")</f>
        <v>0</v>
      </c>
      <c r="W1889" s="51" t="b">
        <f>AND(Requirements!L1891&lt;&gt;"Non-testable",Requirements!L1891&lt;&gt;"Deleted",Requirements!L1891&lt;&gt;"")</f>
        <v>0</v>
      </c>
      <c r="X1889" s="51" t="b">
        <f>(VLOOKUP(Requirements!I1891,Scope[[Role]:[Description]],2,FALSE)="In")</f>
        <v>1</v>
      </c>
      <c r="Y1889" s="51">
        <f>IF(U1889,T1889, 0)</f>
        <v>0</v>
      </c>
      <c r="Z1889" s="50"/>
      <c r="AA1889" s="50"/>
      <c r="AB1889" s="50"/>
      <c r="AC1889" s="50"/>
      <c r="AD1889" s="50"/>
      <c r="AE1889" s="50"/>
      <c r="AF1889" s="50"/>
      <c r="AG1889" s="50"/>
      <c r="AH1889" s="50"/>
      <c r="AI1889" s="50"/>
      <c r="AJ1889" s="50"/>
      <c r="AK1889" s="50"/>
      <c r="AL1889" s="50"/>
      <c r="AM1889" s="50"/>
      <c r="AN1889" s="50"/>
      <c r="AO1889" s="50"/>
      <c r="AP1889" s="50"/>
      <c r="AQ1889" s="50"/>
      <c r="AR1889" s="50"/>
      <c r="AS1889" s="50"/>
      <c r="AT1889" s="50"/>
      <c r="AU1889" s="50"/>
      <c r="AV1889" s="50"/>
      <c r="AW1889" s="50"/>
      <c r="AX1889" s="50"/>
      <c r="AY1889" s="50"/>
      <c r="AZ1889" s="50"/>
      <c r="BA1889" s="50"/>
      <c r="BB1889" s="50"/>
      <c r="BC1889" s="50"/>
      <c r="BD1889" s="50"/>
      <c r="BE1889" s="50"/>
      <c r="BF1889" s="50"/>
      <c r="BG1889" s="50"/>
      <c r="BH1889" s="50"/>
    </row>
    <row r="1890" spans="1:60">
      <c r="A1890" s="155" t="str">
        <f>Requirements!A1892</f>
        <v>MS-FSA_R2554</v>
      </c>
      <c r="B1890" s="51"/>
      <c r="C1890" s="51"/>
      <c r="D1890" s="51"/>
      <c r="E1890" s="51"/>
      <c r="F1890" s="51"/>
      <c r="G1890" s="51"/>
      <c r="H1890" s="51"/>
      <c r="I1890" s="51"/>
      <c r="J1890" s="51"/>
      <c r="K1890" s="51"/>
      <c r="L1890" s="51"/>
      <c r="M1890" s="51"/>
      <c r="N1890" s="51"/>
      <c r="O1890" s="51"/>
      <c r="P1890" s="51"/>
      <c r="Q1890" s="51"/>
      <c r="R1890" s="51"/>
      <c r="S1890" s="51">
        <f>SUM(B1890:R1890)</f>
        <v>0</v>
      </c>
      <c r="T1890" s="51">
        <f>IF(S1890=0,0,1)</f>
        <v>0</v>
      </c>
      <c r="U1890" s="51" t="b">
        <f>AND(V1890:X1890)</f>
        <v>0</v>
      </c>
      <c r="V1890" s="51" t="b">
        <f>(Requirements!K1892="Normative")</f>
        <v>0</v>
      </c>
      <c r="W1890" s="51" t="b">
        <f>AND(Requirements!L1892&lt;&gt;"Non-testable",Requirements!L1892&lt;&gt;"Deleted",Requirements!L1892&lt;&gt;"")</f>
        <v>0</v>
      </c>
      <c r="X1890" s="51" t="b">
        <f>(VLOOKUP(Requirements!I1892,Scope[[Role]:[Description]],2,FALSE)="In")</f>
        <v>1</v>
      </c>
      <c r="Y1890" s="51">
        <f>IF(U1890,T1890, 0)</f>
        <v>0</v>
      </c>
      <c r="Z1890" s="50"/>
      <c r="AA1890" s="50"/>
      <c r="AB1890" s="50"/>
      <c r="AC1890" s="50"/>
      <c r="AD1890" s="50"/>
      <c r="AE1890" s="50"/>
      <c r="AF1890" s="50"/>
      <c r="AG1890" s="50"/>
      <c r="AH1890" s="50"/>
      <c r="AI1890" s="50"/>
      <c r="AJ1890" s="50"/>
      <c r="AK1890" s="50"/>
      <c r="AL1890" s="50"/>
      <c r="AM1890" s="50"/>
      <c r="AN1890" s="50"/>
      <c r="AO1890" s="50"/>
      <c r="AP1890" s="50"/>
      <c r="AQ1890" s="50"/>
      <c r="AR1890" s="50"/>
      <c r="AS1890" s="50"/>
      <c r="AT1890" s="50"/>
      <c r="AU1890" s="50"/>
      <c r="AV1890" s="50"/>
      <c r="AW1890" s="50"/>
      <c r="AX1890" s="50"/>
      <c r="AY1890" s="50"/>
      <c r="AZ1890" s="50"/>
      <c r="BA1890" s="50"/>
      <c r="BB1890" s="50"/>
      <c r="BC1890" s="50"/>
      <c r="BD1890" s="50"/>
      <c r="BE1890" s="50"/>
      <c r="BF1890" s="50"/>
      <c r="BG1890" s="50"/>
      <c r="BH1890" s="50"/>
    </row>
    <row r="1891" spans="1:60">
      <c r="A1891" s="155" t="str">
        <f>Requirements!A1893</f>
        <v>MS-FSA_R2555</v>
      </c>
      <c r="B1891" s="51"/>
      <c r="C1891" s="51"/>
      <c r="D1891" s="51"/>
      <c r="E1891" s="51"/>
      <c r="F1891" s="51"/>
      <c r="G1891" s="51"/>
      <c r="H1891" s="51"/>
      <c r="I1891" s="51"/>
      <c r="J1891" s="51"/>
      <c r="K1891" s="51"/>
      <c r="L1891" s="51"/>
      <c r="M1891" s="51"/>
      <c r="N1891" s="51"/>
      <c r="O1891" s="51"/>
      <c r="P1891" s="51"/>
      <c r="Q1891" s="51"/>
      <c r="R1891" s="51"/>
      <c r="S1891" s="51">
        <f>SUM(B1891:R1891)</f>
        <v>0</v>
      </c>
      <c r="T1891" s="51">
        <f>IF(S1891=0,0,1)</f>
        <v>0</v>
      </c>
      <c r="U1891" s="51" t="b">
        <f>AND(V1891:X1891)</f>
        <v>0</v>
      </c>
      <c r="V1891" s="51" t="b">
        <f>(Requirements!K1893="Normative")</f>
        <v>0</v>
      </c>
      <c r="W1891" s="51" t="b">
        <f>AND(Requirements!L1893&lt;&gt;"Non-testable",Requirements!L1893&lt;&gt;"Deleted",Requirements!L1893&lt;&gt;"")</f>
        <v>0</v>
      </c>
      <c r="X1891" s="51" t="b">
        <f>(VLOOKUP(Requirements!I1893,Scope[[Role]:[Description]],2,FALSE)="In")</f>
        <v>1</v>
      </c>
      <c r="Y1891" s="51">
        <f>IF(U1891,T1891, 0)</f>
        <v>0</v>
      </c>
      <c r="Z1891" s="50"/>
      <c r="AA1891" s="50"/>
      <c r="AB1891" s="50"/>
      <c r="AC1891" s="50"/>
      <c r="AD1891" s="50"/>
      <c r="AE1891" s="50"/>
      <c r="AF1891" s="50"/>
      <c r="AG1891" s="50"/>
      <c r="AH1891" s="50"/>
      <c r="AI1891" s="50"/>
      <c r="AJ1891" s="50"/>
      <c r="AK1891" s="50"/>
      <c r="AL1891" s="50"/>
      <c r="AM1891" s="50"/>
      <c r="AN1891" s="50"/>
      <c r="AO1891" s="50"/>
      <c r="AP1891" s="50"/>
      <c r="AQ1891" s="50"/>
      <c r="AR1891" s="50"/>
      <c r="AS1891" s="50"/>
      <c r="AT1891" s="50"/>
      <c r="AU1891" s="50"/>
      <c r="AV1891" s="50"/>
      <c r="AW1891" s="50"/>
      <c r="AX1891" s="50"/>
      <c r="AY1891" s="50"/>
      <c r="AZ1891" s="50"/>
      <c r="BA1891" s="50"/>
      <c r="BB1891" s="50"/>
      <c r="BC1891" s="50"/>
      <c r="BD1891" s="50"/>
      <c r="BE1891" s="50"/>
      <c r="BF1891" s="50"/>
      <c r="BG1891" s="50"/>
      <c r="BH1891" s="50"/>
    </row>
    <row r="1892" spans="1:60">
      <c r="A1892" s="155" t="str">
        <f>Requirements!A1894</f>
        <v>MS-FSA_R2732</v>
      </c>
      <c r="B1892" s="51"/>
      <c r="C1892" s="51"/>
      <c r="D1892" s="51"/>
      <c r="E1892" s="51"/>
      <c r="F1892" s="51"/>
      <c r="G1892" s="51"/>
      <c r="H1892" s="51"/>
      <c r="I1892" s="51"/>
      <c r="J1892" s="51"/>
      <c r="K1892" s="51"/>
      <c r="L1892" s="51"/>
      <c r="M1892" s="51"/>
      <c r="N1892" s="51"/>
      <c r="O1892" s="51"/>
      <c r="P1892" s="51"/>
      <c r="Q1892" s="51"/>
      <c r="R1892" s="51"/>
      <c r="S1892" s="51">
        <f>SUM(B1892:R1892)</f>
        <v>0</v>
      </c>
      <c r="T1892" s="51">
        <f>IF(S1892=0,0,1)</f>
        <v>0</v>
      </c>
      <c r="U1892" s="51" t="b">
        <f>AND(V1892:X1892)</f>
        <v>0</v>
      </c>
      <c r="V1892" s="51" t="b">
        <f>(Requirements!K1894="Normative")</f>
        <v>0</v>
      </c>
      <c r="W1892" s="51" t="b">
        <f>AND(Requirements!L1894&lt;&gt;"Non-testable",Requirements!L1894&lt;&gt;"Deleted",Requirements!L1894&lt;&gt;"")</f>
        <v>0</v>
      </c>
      <c r="X1892" s="51" t="b">
        <f>(VLOOKUP(Requirements!I1894,Scope[[Role]:[Description]],2,FALSE)="In")</f>
        <v>1</v>
      </c>
      <c r="Y1892" s="51">
        <f>IF(U1892,T1892, 0)</f>
        <v>0</v>
      </c>
      <c r="Z1892" s="50"/>
      <c r="AA1892" s="50"/>
      <c r="AB1892" s="50"/>
      <c r="AC1892" s="50"/>
      <c r="AD1892" s="50"/>
      <c r="AE1892" s="50"/>
      <c r="AF1892" s="50"/>
      <c r="AG1892" s="50"/>
      <c r="AH1892" s="50"/>
      <c r="AI1892" s="50"/>
      <c r="AJ1892" s="50"/>
      <c r="AK1892" s="50"/>
      <c r="AL1892" s="50"/>
      <c r="AM1892" s="50"/>
      <c r="AN1892" s="50"/>
      <c r="AO1892" s="50"/>
      <c r="AP1892" s="50"/>
      <c r="AQ1892" s="50"/>
      <c r="AR1892" s="50"/>
      <c r="AS1892" s="50"/>
      <c r="AT1892" s="50"/>
      <c r="AU1892" s="50"/>
      <c r="AV1892" s="50"/>
      <c r="AW1892" s="50"/>
      <c r="AX1892" s="50"/>
      <c r="AY1892" s="50"/>
      <c r="AZ1892" s="50"/>
      <c r="BA1892" s="50"/>
      <c r="BB1892" s="50"/>
      <c r="BC1892" s="50"/>
      <c r="BD1892" s="50"/>
      <c r="BE1892" s="50"/>
      <c r="BF1892" s="50"/>
      <c r="BG1892" s="50"/>
      <c r="BH1892" s="50"/>
    </row>
    <row r="1893" spans="1:60">
      <c r="A1893" s="155" t="str">
        <f>Requirements!A1895</f>
        <v>MS-FSA_R2557</v>
      </c>
      <c r="B1893" s="51"/>
      <c r="C1893" s="51"/>
      <c r="D1893" s="51"/>
      <c r="E1893" s="51"/>
      <c r="F1893" s="51"/>
      <c r="G1893" s="51"/>
      <c r="H1893" s="51"/>
      <c r="I1893" s="51"/>
      <c r="J1893" s="51"/>
      <c r="K1893" s="51"/>
      <c r="L1893" s="51"/>
      <c r="M1893" s="51"/>
      <c r="N1893" s="51"/>
      <c r="O1893" s="51"/>
      <c r="P1893" s="51"/>
      <c r="Q1893" s="51"/>
      <c r="R1893" s="51"/>
      <c r="S1893" s="51">
        <f>SUM(B1893:R1893)</f>
        <v>0</v>
      </c>
      <c r="T1893" s="51">
        <f>IF(S1893=0,0,1)</f>
        <v>0</v>
      </c>
      <c r="U1893" s="51" t="b">
        <f>AND(V1893:X1893)</f>
        <v>0</v>
      </c>
      <c r="V1893" s="51" t="b">
        <f>(Requirements!K1895="Normative")</f>
        <v>0</v>
      </c>
      <c r="W1893" s="51" t="b">
        <f>AND(Requirements!L1895&lt;&gt;"Non-testable",Requirements!L1895&lt;&gt;"Deleted",Requirements!L1895&lt;&gt;"")</f>
        <v>0</v>
      </c>
      <c r="X1893" s="51" t="b">
        <f>(VLOOKUP(Requirements!I1895,Scope[[Role]:[Description]],2,FALSE)="In")</f>
        <v>1</v>
      </c>
      <c r="Y1893" s="51">
        <f>IF(U1893,T1893, 0)</f>
        <v>0</v>
      </c>
      <c r="Z1893" s="50"/>
      <c r="AA1893" s="50"/>
      <c r="AB1893" s="50"/>
      <c r="AC1893" s="50"/>
      <c r="AD1893" s="50"/>
      <c r="AE1893" s="50"/>
      <c r="AF1893" s="50"/>
      <c r="AG1893" s="50"/>
      <c r="AH1893" s="50"/>
      <c r="AI1893" s="50"/>
      <c r="AJ1893" s="50"/>
      <c r="AK1893" s="50"/>
      <c r="AL1893" s="50"/>
      <c r="AM1893" s="50"/>
      <c r="AN1893" s="50"/>
      <c r="AO1893" s="50"/>
      <c r="AP1893" s="50"/>
      <c r="AQ1893" s="50"/>
      <c r="AR1893" s="50"/>
      <c r="AS1893" s="50"/>
      <c r="AT1893" s="50"/>
      <c r="AU1893" s="50"/>
      <c r="AV1893" s="50"/>
      <c r="AW1893" s="50"/>
      <c r="AX1893" s="50"/>
      <c r="AY1893" s="50"/>
      <c r="AZ1893" s="50"/>
      <c r="BA1893" s="50"/>
      <c r="BB1893" s="50"/>
      <c r="BC1893" s="50"/>
      <c r="BD1893" s="50"/>
      <c r="BE1893" s="50"/>
      <c r="BF1893" s="50"/>
      <c r="BG1893" s="50"/>
      <c r="BH1893" s="50"/>
    </row>
    <row r="1894" spans="1:60">
      <c r="A1894" s="155" t="str">
        <f>Requirements!A1896</f>
        <v>MS-FSA_R2560</v>
      </c>
      <c r="B1894" s="51"/>
      <c r="C1894" s="51"/>
      <c r="D1894" s="51"/>
      <c r="E1894" s="51"/>
      <c r="F1894" s="51"/>
      <c r="G1894" s="51"/>
      <c r="H1894" s="51"/>
      <c r="I1894" s="51"/>
      <c r="J1894" s="51"/>
      <c r="K1894" s="51"/>
      <c r="L1894" s="51"/>
      <c r="M1894" s="51"/>
      <c r="N1894" s="51"/>
      <c r="O1894" s="51"/>
      <c r="P1894" s="51"/>
      <c r="Q1894" s="51"/>
      <c r="R1894" s="51"/>
      <c r="S1894" s="51">
        <f>SUM(B1894:R1894)</f>
        <v>0</v>
      </c>
      <c r="T1894" s="51">
        <f>IF(S1894=0,0,1)</f>
        <v>0</v>
      </c>
      <c r="U1894" s="51" t="b">
        <f>AND(V1894:X1894)</f>
        <v>0</v>
      </c>
      <c r="V1894" s="51" t="b">
        <f>(Requirements!K1896="Normative")</f>
        <v>0</v>
      </c>
      <c r="W1894" s="51" t="b">
        <f>AND(Requirements!L1896&lt;&gt;"Non-testable",Requirements!L1896&lt;&gt;"Deleted",Requirements!L1896&lt;&gt;"")</f>
        <v>0</v>
      </c>
      <c r="X1894" s="51" t="b">
        <f>(VLOOKUP(Requirements!I1896,Scope[[Role]:[Description]],2,FALSE)="In")</f>
        <v>1</v>
      </c>
      <c r="Y1894" s="51">
        <f>IF(U1894,T1894, 0)</f>
        <v>0</v>
      </c>
      <c r="Z1894" s="50"/>
      <c r="AA1894" s="50"/>
      <c r="AB1894" s="50"/>
      <c r="AC1894" s="50"/>
      <c r="AD1894" s="50"/>
      <c r="AE1894" s="50"/>
      <c r="AF1894" s="50"/>
      <c r="AG1894" s="50"/>
      <c r="AH1894" s="50"/>
      <c r="AI1894" s="50"/>
      <c r="AJ1894" s="50"/>
      <c r="AK1894" s="50"/>
      <c r="AL1894" s="50"/>
      <c r="AM1894" s="50"/>
      <c r="AN1894" s="50"/>
      <c r="AO1894" s="50"/>
      <c r="AP1894" s="50"/>
      <c r="AQ1894" s="50"/>
      <c r="AR1894" s="50"/>
      <c r="AS1894" s="50"/>
      <c r="AT1894" s="50"/>
      <c r="AU1894" s="50"/>
      <c r="AV1894" s="50"/>
      <c r="AW1894" s="50"/>
      <c r="AX1894" s="50"/>
      <c r="AY1894" s="50"/>
      <c r="AZ1894" s="50"/>
      <c r="BA1894" s="50"/>
      <c r="BB1894" s="50"/>
      <c r="BC1894" s="50"/>
      <c r="BD1894" s="50"/>
      <c r="BE1894" s="50"/>
      <c r="BF1894" s="50"/>
      <c r="BG1894" s="50"/>
      <c r="BH1894" s="50"/>
    </row>
    <row r="1895" spans="1:60">
      <c r="A1895" s="155" t="str">
        <f>Requirements!A1897</f>
        <v>MS-FSA_R2561</v>
      </c>
      <c r="B1895" s="51"/>
      <c r="C1895" s="51"/>
      <c r="D1895" s="51"/>
      <c r="E1895" s="51"/>
      <c r="F1895" s="51"/>
      <c r="G1895" s="51"/>
      <c r="H1895" s="51"/>
      <c r="I1895" s="51"/>
      <c r="J1895" s="51"/>
      <c r="K1895" s="51"/>
      <c r="L1895" s="51"/>
      <c r="M1895" s="51"/>
      <c r="N1895" s="51"/>
      <c r="O1895" s="51"/>
      <c r="P1895" s="51"/>
      <c r="Q1895" s="51"/>
      <c r="R1895" s="51"/>
      <c r="S1895" s="51">
        <f>SUM(B1895:R1895)</f>
        <v>0</v>
      </c>
      <c r="T1895" s="51">
        <f>IF(S1895=0,0,1)</f>
        <v>0</v>
      </c>
      <c r="U1895" s="51" t="b">
        <f>AND(V1895:X1895)</f>
        <v>0</v>
      </c>
      <c r="V1895" s="51" t="b">
        <f>(Requirements!K1897="Normative")</f>
        <v>0</v>
      </c>
      <c r="W1895" s="51" t="b">
        <f>AND(Requirements!L1897&lt;&gt;"Non-testable",Requirements!L1897&lt;&gt;"Deleted",Requirements!L1897&lt;&gt;"")</f>
        <v>0</v>
      </c>
      <c r="X1895" s="51" t="b">
        <f>(VLOOKUP(Requirements!I1897,Scope[[Role]:[Description]],2,FALSE)="In")</f>
        <v>1</v>
      </c>
      <c r="Y1895" s="51">
        <f>IF(U1895,T1895, 0)</f>
        <v>0</v>
      </c>
      <c r="Z1895" s="50"/>
      <c r="AA1895" s="50"/>
      <c r="AB1895" s="50"/>
      <c r="AC1895" s="50"/>
      <c r="AD1895" s="50"/>
      <c r="AE1895" s="50"/>
      <c r="AF1895" s="50"/>
      <c r="AG1895" s="50"/>
      <c r="AH1895" s="50"/>
      <c r="AI1895" s="50"/>
      <c r="AJ1895" s="50"/>
      <c r="AK1895" s="50"/>
      <c r="AL1895" s="50"/>
      <c r="AM1895" s="50"/>
      <c r="AN1895" s="50"/>
      <c r="AO1895" s="50"/>
      <c r="AP1895" s="50"/>
      <c r="AQ1895" s="50"/>
      <c r="AR1895" s="50"/>
      <c r="AS1895" s="50"/>
      <c r="AT1895" s="50"/>
      <c r="AU1895" s="50"/>
      <c r="AV1895" s="50"/>
      <c r="AW1895" s="50"/>
      <c r="AX1895" s="50"/>
      <c r="AY1895" s="50"/>
      <c r="AZ1895" s="50"/>
      <c r="BA1895" s="50"/>
      <c r="BB1895" s="50"/>
      <c r="BC1895" s="50"/>
      <c r="BD1895" s="50"/>
      <c r="BE1895" s="50"/>
      <c r="BF1895" s="50"/>
      <c r="BG1895" s="50"/>
      <c r="BH1895" s="50"/>
    </row>
    <row r="1896" spans="1:60">
      <c r="A1896" s="155" t="str">
        <f>Requirements!A1898</f>
        <v>MS-FSA_R2562</v>
      </c>
      <c r="B1896" s="51"/>
      <c r="C1896" s="51"/>
      <c r="D1896" s="51"/>
      <c r="E1896" s="51"/>
      <c r="F1896" s="51"/>
      <c r="G1896" s="51"/>
      <c r="H1896" s="51"/>
      <c r="I1896" s="51"/>
      <c r="J1896" s="51"/>
      <c r="K1896" s="51"/>
      <c r="L1896" s="51"/>
      <c r="M1896" s="51"/>
      <c r="N1896" s="51"/>
      <c r="O1896" s="51"/>
      <c r="P1896" s="51"/>
      <c r="Q1896" s="51"/>
      <c r="R1896" s="51"/>
      <c r="S1896" s="51">
        <f>SUM(B1896:R1896)</f>
        <v>0</v>
      </c>
      <c r="T1896" s="51">
        <f>IF(S1896=0,0,1)</f>
        <v>0</v>
      </c>
      <c r="U1896" s="51" t="b">
        <f>AND(V1896:X1896)</f>
        <v>0</v>
      </c>
      <c r="V1896" s="51" t="b">
        <f>(Requirements!K1898="Normative")</f>
        <v>0</v>
      </c>
      <c r="W1896" s="51" t="b">
        <f>AND(Requirements!L1898&lt;&gt;"Non-testable",Requirements!L1898&lt;&gt;"Deleted",Requirements!L1898&lt;&gt;"")</f>
        <v>0</v>
      </c>
      <c r="X1896" s="51" t="b">
        <f>(VLOOKUP(Requirements!I1898,Scope[[Role]:[Description]],2,FALSE)="In")</f>
        <v>1</v>
      </c>
      <c r="Y1896" s="51">
        <f>IF(U1896,T1896, 0)</f>
        <v>0</v>
      </c>
      <c r="Z1896" s="50"/>
      <c r="AA1896" s="50"/>
      <c r="AB1896" s="50"/>
      <c r="AC1896" s="50"/>
      <c r="AD1896" s="50"/>
      <c r="AE1896" s="50"/>
      <c r="AF1896" s="50"/>
      <c r="AG1896" s="50"/>
      <c r="AH1896" s="50"/>
      <c r="AI1896" s="50"/>
      <c r="AJ1896" s="50"/>
      <c r="AK1896" s="50"/>
      <c r="AL1896" s="50"/>
      <c r="AM1896" s="50"/>
      <c r="AN1896" s="50"/>
      <c r="AO1896" s="50"/>
      <c r="AP1896" s="50"/>
      <c r="AQ1896" s="50"/>
      <c r="AR1896" s="50"/>
      <c r="AS1896" s="50"/>
      <c r="AT1896" s="50"/>
      <c r="AU1896" s="50"/>
      <c r="AV1896" s="50"/>
      <c r="AW1896" s="50"/>
      <c r="AX1896" s="50"/>
      <c r="AY1896" s="50"/>
      <c r="AZ1896" s="50"/>
      <c r="BA1896" s="50"/>
      <c r="BB1896" s="50"/>
      <c r="BC1896" s="50"/>
      <c r="BD1896" s="50"/>
      <c r="BE1896" s="50"/>
      <c r="BF1896" s="50"/>
      <c r="BG1896" s="50"/>
      <c r="BH1896" s="50"/>
    </row>
    <row r="1897" spans="1:60">
      <c r="A1897" s="155" t="str">
        <f>Requirements!A1899</f>
        <v>MS-FSA_R2563</v>
      </c>
      <c r="B1897" s="51"/>
      <c r="C1897" s="51"/>
      <c r="D1897" s="51"/>
      <c r="E1897" s="51"/>
      <c r="F1897" s="51"/>
      <c r="G1897" s="51"/>
      <c r="H1897" s="51"/>
      <c r="I1897" s="51"/>
      <c r="J1897" s="51"/>
      <c r="K1897" s="51"/>
      <c r="L1897" s="51"/>
      <c r="M1897" s="51"/>
      <c r="N1897" s="51"/>
      <c r="O1897" s="51"/>
      <c r="P1897" s="51"/>
      <c r="Q1897" s="51"/>
      <c r="R1897" s="51"/>
      <c r="S1897" s="51">
        <f>SUM(B1897:R1897)</f>
        <v>0</v>
      </c>
      <c r="T1897" s="51">
        <f>IF(S1897=0,0,1)</f>
        <v>0</v>
      </c>
      <c r="U1897" s="51" t="b">
        <f>AND(V1897:X1897)</f>
        <v>0</v>
      </c>
      <c r="V1897" s="51" t="b">
        <f>(Requirements!K1899="Normative")</f>
        <v>0</v>
      </c>
      <c r="W1897" s="51" t="b">
        <f>AND(Requirements!L1899&lt;&gt;"Non-testable",Requirements!L1899&lt;&gt;"Deleted",Requirements!L1899&lt;&gt;"")</f>
        <v>0</v>
      </c>
      <c r="X1897" s="51" t="b">
        <f>(VLOOKUP(Requirements!I1899,Scope[[Role]:[Description]],2,FALSE)="In")</f>
        <v>1</v>
      </c>
      <c r="Y1897" s="51">
        <f>IF(U1897,T1897, 0)</f>
        <v>0</v>
      </c>
      <c r="Z1897" s="50"/>
      <c r="AA1897" s="50"/>
      <c r="AB1897" s="50"/>
      <c r="AC1897" s="50"/>
      <c r="AD1897" s="50"/>
      <c r="AE1897" s="50"/>
      <c r="AF1897" s="50"/>
      <c r="AG1897" s="50"/>
      <c r="AH1897" s="50"/>
      <c r="AI1897" s="50"/>
      <c r="AJ1897" s="50"/>
      <c r="AK1897" s="50"/>
      <c r="AL1897" s="50"/>
      <c r="AM1897" s="50"/>
      <c r="AN1897" s="50"/>
      <c r="AO1897" s="50"/>
      <c r="AP1897" s="50"/>
      <c r="AQ1897" s="50"/>
      <c r="AR1897" s="50"/>
      <c r="AS1897" s="50"/>
      <c r="AT1897" s="50"/>
      <c r="AU1897" s="50"/>
      <c r="AV1897" s="50"/>
      <c r="AW1897" s="50"/>
      <c r="AX1897" s="50"/>
      <c r="AY1897" s="50"/>
      <c r="AZ1897" s="50"/>
      <c r="BA1897" s="50"/>
      <c r="BB1897" s="50"/>
      <c r="BC1897" s="50"/>
      <c r="BD1897" s="50"/>
      <c r="BE1897" s="50"/>
      <c r="BF1897" s="50"/>
      <c r="BG1897" s="50"/>
      <c r="BH1897" s="50"/>
    </row>
    <row r="1898" spans="1:60">
      <c r="A1898" s="155" t="str">
        <f>Requirements!A1900</f>
        <v>MS-FSA_R2564</v>
      </c>
      <c r="B1898" s="51"/>
      <c r="C1898" s="51"/>
      <c r="D1898" s="51"/>
      <c r="E1898" s="51"/>
      <c r="F1898" s="51"/>
      <c r="G1898" s="51"/>
      <c r="H1898" s="51"/>
      <c r="I1898" s="51"/>
      <c r="J1898" s="51"/>
      <c r="K1898" s="51"/>
      <c r="L1898" s="51"/>
      <c r="M1898" s="51"/>
      <c r="N1898" s="51"/>
      <c r="O1898" s="51"/>
      <c r="P1898" s="51"/>
      <c r="Q1898" s="51"/>
      <c r="R1898" s="51"/>
      <c r="S1898" s="51">
        <f>SUM(B1898:R1898)</f>
        <v>0</v>
      </c>
      <c r="T1898" s="51">
        <f>IF(S1898=0,0,1)</f>
        <v>0</v>
      </c>
      <c r="U1898" s="51" t="b">
        <f>AND(V1898:X1898)</f>
        <v>0</v>
      </c>
      <c r="V1898" s="51" t="b">
        <f>(Requirements!K1900="Normative")</f>
        <v>0</v>
      </c>
      <c r="W1898" s="51" t="b">
        <f>AND(Requirements!L1900&lt;&gt;"Non-testable",Requirements!L1900&lt;&gt;"Deleted",Requirements!L1900&lt;&gt;"")</f>
        <v>0</v>
      </c>
      <c r="X1898" s="51" t="b">
        <f>(VLOOKUP(Requirements!I1900,Scope[[Role]:[Description]],2,FALSE)="In")</f>
        <v>1</v>
      </c>
      <c r="Y1898" s="51">
        <f>IF(U1898,T1898, 0)</f>
        <v>0</v>
      </c>
      <c r="Z1898" s="50"/>
      <c r="AA1898" s="50"/>
      <c r="AB1898" s="50"/>
      <c r="AC1898" s="50"/>
      <c r="AD1898" s="50"/>
      <c r="AE1898" s="50"/>
      <c r="AF1898" s="50"/>
      <c r="AG1898" s="50"/>
      <c r="AH1898" s="50"/>
      <c r="AI1898" s="50"/>
      <c r="AJ1898" s="50"/>
      <c r="AK1898" s="50"/>
      <c r="AL1898" s="50"/>
      <c r="AM1898" s="50"/>
      <c r="AN1898" s="50"/>
      <c r="AO1898" s="50"/>
      <c r="AP1898" s="50"/>
      <c r="AQ1898" s="50"/>
      <c r="AR1898" s="50"/>
      <c r="AS1898" s="50"/>
      <c r="AT1898" s="50"/>
      <c r="AU1898" s="50"/>
      <c r="AV1898" s="50"/>
      <c r="AW1898" s="50"/>
      <c r="AX1898" s="50"/>
      <c r="AY1898" s="50"/>
      <c r="AZ1898" s="50"/>
      <c r="BA1898" s="50"/>
      <c r="BB1898" s="50"/>
      <c r="BC1898" s="50"/>
      <c r="BD1898" s="50"/>
      <c r="BE1898" s="50"/>
      <c r="BF1898" s="50"/>
      <c r="BG1898" s="50"/>
      <c r="BH1898" s="50"/>
    </row>
    <row r="1899" spans="1:60">
      <c r="A1899" s="155" t="str">
        <f>Requirements!A1901</f>
        <v>MS-FSA_R2565</v>
      </c>
      <c r="B1899" s="51"/>
      <c r="C1899" s="51"/>
      <c r="D1899" s="51"/>
      <c r="E1899" s="51"/>
      <c r="F1899" s="51"/>
      <c r="G1899" s="51"/>
      <c r="H1899" s="51"/>
      <c r="I1899" s="51"/>
      <c r="J1899" s="51"/>
      <c r="K1899" s="51"/>
      <c r="L1899" s="51"/>
      <c r="M1899" s="51"/>
      <c r="N1899" s="51"/>
      <c r="O1899" s="51"/>
      <c r="P1899" s="51"/>
      <c r="Q1899" s="51"/>
      <c r="R1899" s="51"/>
      <c r="S1899" s="51">
        <f>SUM(B1899:R1899)</f>
        <v>0</v>
      </c>
      <c r="T1899" s="51">
        <f>IF(S1899=0,0,1)</f>
        <v>0</v>
      </c>
      <c r="U1899" s="51" t="b">
        <f>AND(V1899:X1899)</f>
        <v>0</v>
      </c>
      <c r="V1899" s="51" t="b">
        <f>(Requirements!K1901="Normative")</f>
        <v>0</v>
      </c>
      <c r="W1899" s="51" t="b">
        <f>AND(Requirements!L1901&lt;&gt;"Non-testable",Requirements!L1901&lt;&gt;"Deleted",Requirements!L1901&lt;&gt;"")</f>
        <v>0</v>
      </c>
      <c r="X1899" s="51" t="b">
        <f>(VLOOKUP(Requirements!I1901,Scope[[Role]:[Description]],2,FALSE)="In")</f>
        <v>1</v>
      </c>
      <c r="Y1899" s="51">
        <f>IF(U1899,T1899, 0)</f>
        <v>0</v>
      </c>
      <c r="Z1899" s="50"/>
      <c r="AA1899" s="50"/>
      <c r="AB1899" s="50"/>
      <c r="AC1899" s="50"/>
      <c r="AD1899" s="50"/>
      <c r="AE1899" s="50"/>
      <c r="AF1899" s="50"/>
      <c r="AG1899" s="50"/>
      <c r="AH1899" s="50"/>
      <c r="AI1899" s="50"/>
      <c r="AJ1899" s="50"/>
      <c r="AK1899" s="50"/>
      <c r="AL1899" s="50"/>
      <c r="AM1899" s="50"/>
      <c r="AN1899" s="50"/>
      <c r="AO1899" s="50"/>
      <c r="AP1899" s="50"/>
      <c r="AQ1899" s="50"/>
      <c r="AR1899" s="50"/>
      <c r="AS1899" s="50"/>
      <c r="AT1899" s="50"/>
      <c r="AU1899" s="50"/>
      <c r="AV1899" s="50"/>
      <c r="AW1899" s="50"/>
      <c r="AX1899" s="50"/>
      <c r="AY1899" s="50"/>
      <c r="AZ1899" s="50"/>
      <c r="BA1899" s="50"/>
      <c r="BB1899" s="50"/>
      <c r="BC1899" s="50"/>
      <c r="BD1899" s="50"/>
      <c r="BE1899" s="50"/>
      <c r="BF1899" s="50"/>
      <c r="BG1899" s="50"/>
      <c r="BH1899" s="50"/>
    </row>
    <row r="1900" spans="1:60">
      <c r="A1900" s="155" t="str">
        <f>Requirements!A1902</f>
        <v>MS-FSA_R2566</v>
      </c>
      <c r="B1900" s="51"/>
      <c r="C1900" s="51"/>
      <c r="D1900" s="51"/>
      <c r="E1900" s="51"/>
      <c r="F1900" s="51"/>
      <c r="G1900" s="51"/>
      <c r="H1900" s="51"/>
      <c r="I1900" s="51"/>
      <c r="J1900" s="51"/>
      <c r="K1900" s="51"/>
      <c r="L1900" s="51"/>
      <c r="M1900" s="51"/>
      <c r="N1900" s="51"/>
      <c r="O1900" s="51"/>
      <c r="P1900" s="51"/>
      <c r="Q1900" s="51"/>
      <c r="R1900" s="51"/>
      <c r="S1900" s="51">
        <f>SUM(B1900:R1900)</f>
        <v>0</v>
      </c>
      <c r="T1900" s="51">
        <f>IF(S1900=0,0,1)</f>
        <v>0</v>
      </c>
      <c r="U1900" s="51" t="b">
        <f>AND(V1900:X1900)</f>
        <v>0</v>
      </c>
      <c r="V1900" s="51" t="b">
        <f>(Requirements!K1902="Normative")</f>
        <v>0</v>
      </c>
      <c r="W1900" s="51" t="b">
        <f>AND(Requirements!L1902&lt;&gt;"Non-testable",Requirements!L1902&lt;&gt;"Deleted",Requirements!L1902&lt;&gt;"")</f>
        <v>0</v>
      </c>
      <c r="X1900" s="51" t="b">
        <f>(VLOOKUP(Requirements!I1902,Scope[[Role]:[Description]],2,FALSE)="In")</f>
        <v>1</v>
      </c>
      <c r="Y1900" s="51">
        <f>IF(U1900,T1900, 0)</f>
        <v>0</v>
      </c>
      <c r="Z1900" s="50"/>
      <c r="AA1900" s="50"/>
      <c r="AB1900" s="50"/>
      <c r="AC1900" s="50"/>
      <c r="AD1900" s="50"/>
      <c r="AE1900" s="50"/>
      <c r="AF1900" s="50"/>
      <c r="AG1900" s="50"/>
      <c r="AH1900" s="50"/>
      <c r="AI1900" s="50"/>
      <c r="AJ1900" s="50"/>
      <c r="AK1900" s="50"/>
      <c r="AL1900" s="50"/>
      <c r="AM1900" s="50"/>
      <c r="AN1900" s="50"/>
      <c r="AO1900" s="50"/>
      <c r="AP1900" s="50"/>
      <c r="AQ1900" s="50"/>
      <c r="AR1900" s="50"/>
      <c r="AS1900" s="50"/>
      <c r="AT1900" s="50"/>
      <c r="AU1900" s="50"/>
      <c r="AV1900" s="50"/>
      <c r="AW1900" s="50"/>
      <c r="AX1900" s="50"/>
      <c r="AY1900" s="50"/>
      <c r="AZ1900" s="50"/>
      <c r="BA1900" s="50"/>
      <c r="BB1900" s="50"/>
      <c r="BC1900" s="50"/>
      <c r="BD1900" s="50"/>
      <c r="BE1900" s="50"/>
      <c r="BF1900" s="50"/>
      <c r="BG1900" s="50"/>
      <c r="BH1900" s="50"/>
    </row>
    <row r="1901" spans="1:60">
      <c r="A1901" s="155" t="str">
        <f>Requirements!A1903</f>
        <v>MS-FSA_R2567</v>
      </c>
      <c r="B1901" s="51"/>
      <c r="C1901" s="51"/>
      <c r="D1901" s="51"/>
      <c r="E1901" s="51"/>
      <c r="F1901" s="51"/>
      <c r="G1901" s="51"/>
      <c r="H1901" s="51"/>
      <c r="I1901" s="51"/>
      <c r="J1901" s="51"/>
      <c r="K1901" s="51"/>
      <c r="L1901" s="51"/>
      <c r="M1901" s="51"/>
      <c r="N1901" s="51"/>
      <c r="O1901" s="51"/>
      <c r="P1901" s="51"/>
      <c r="Q1901" s="51"/>
      <c r="R1901" s="51"/>
      <c r="S1901" s="51">
        <f>SUM(B1901:R1901)</f>
        <v>0</v>
      </c>
      <c r="T1901" s="51">
        <f>IF(S1901=0,0,1)</f>
        <v>0</v>
      </c>
      <c r="U1901" s="51" t="b">
        <f>AND(V1901:X1901)</f>
        <v>0</v>
      </c>
      <c r="V1901" s="51" t="b">
        <f>(Requirements!K1903="Normative")</f>
        <v>0</v>
      </c>
      <c r="W1901" s="51" t="b">
        <f>AND(Requirements!L1903&lt;&gt;"Non-testable",Requirements!L1903&lt;&gt;"Deleted",Requirements!L1903&lt;&gt;"")</f>
        <v>0</v>
      </c>
      <c r="X1901" s="51" t="b">
        <f>(VLOOKUP(Requirements!I1903,Scope[[Role]:[Description]],2,FALSE)="In")</f>
        <v>1</v>
      </c>
      <c r="Y1901" s="51">
        <f>IF(U1901,T1901, 0)</f>
        <v>0</v>
      </c>
      <c r="Z1901" s="50"/>
      <c r="AA1901" s="50"/>
      <c r="AB1901" s="50"/>
      <c r="AC1901" s="50"/>
      <c r="AD1901" s="50"/>
      <c r="AE1901" s="50"/>
      <c r="AF1901" s="50"/>
      <c r="AG1901" s="50"/>
      <c r="AH1901" s="50"/>
      <c r="AI1901" s="50"/>
      <c r="AJ1901" s="50"/>
      <c r="AK1901" s="50"/>
      <c r="AL1901" s="50"/>
      <c r="AM1901" s="50"/>
      <c r="AN1901" s="50"/>
      <c r="AO1901" s="50"/>
      <c r="AP1901" s="50"/>
      <c r="AQ1901" s="50"/>
      <c r="AR1901" s="50"/>
      <c r="AS1901" s="50"/>
      <c r="AT1901" s="50"/>
      <c r="AU1901" s="50"/>
      <c r="AV1901" s="50"/>
      <c r="AW1901" s="50"/>
      <c r="AX1901" s="50"/>
      <c r="AY1901" s="50"/>
      <c r="AZ1901" s="50"/>
      <c r="BA1901" s="50"/>
      <c r="BB1901" s="50"/>
      <c r="BC1901" s="50"/>
      <c r="BD1901" s="50"/>
      <c r="BE1901" s="50"/>
      <c r="BF1901" s="50"/>
      <c r="BG1901" s="50"/>
      <c r="BH1901" s="50"/>
    </row>
    <row r="1902" spans="1:60">
      <c r="A1902" s="155" t="str">
        <f>Requirements!A1904</f>
        <v>MS-FSA_R2568</v>
      </c>
      <c r="B1902" s="51"/>
      <c r="C1902" s="51"/>
      <c r="D1902" s="51"/>
      <c r="E1902" s="51"/>
      <c r="F1902" s="51"/>
      <c r="G1902" s="51"/>
      <c r="H1902" s="51"/>
      <c r="I1902" s="51"/>
      <c r="J1902" s="51"/>
      <c r="K1902" s="51"/>
      <c r="L1902" s="51"/>
      <c r="M1902" s="51"/>
      <c r="N1902" s="51"/>
      <c r="O1902" s="51"/>
      <c r="P1902" s="51"/>
      <c r="Q1902" s="51"/>
      <c r="R1902" s="51"/>
      <c r="S1902" s="51">
        <f>SUM(B1902:R1902)</f>
        <v>0</v>
      </c>
      <c r="T1902" s="51">
        <f>IF(S1902=0,0,1)</f>
        <v>0</v>
      </c>
      <c r="U1902" s="51" t="b">
        <f>AND(V1902:X1902)</f>
        <v>0</v>
      </c>
      <c r="V1902" s="51" t="b">
        <f>(Requirements!K1904="Normative")</f>
        <v>0</v>
      </c>
      <c r="W1902" s="51" t="b">
        <f>AND(Requirements!L1904&lt;&gt;"Non-testable",Requirements!L1904&lt;&gt;"Deleted",Requirements!L1904&lt;&gt;"")</f>
        <v>0</v>
      </c>
      <c r="X1902" s="51" t="b">
        <f>(VLOOKUP(Requirements!I1904,Scope[[Role]:[Description]],2,FALSE)="In")</f>
        <v>1</v>
      </c>
      <c r="Y1902" s="51">
        <f>IF(U1902,T1902, 0)</f>
        <v>0</v>
      </c>
      <c r="Z1902" s="50"/>
      <c r="AA1902" s="50"/>
      <c r="AB1902" s="50"/>
      <c r="AC1902" s="50"/>
      <c r="AD1902" s="50"/>
      <c r="AE1902" s="50"/>
      <c r="AF1902" s="50"/>
      <c r="AG1902" s="50"/>
      <c r="AH1902" s="50"/>
      <c r="AI1902" s="50"/>
      <c r="AJ1902" s="50"/>
      <c r="AK1902" s="50"/>
      <c r="AL1902" s="50"/>
      <c r="AM1902" s="50"/>
      <c r="AN1902" s="50"/>
      <c r="AO1902" s="50"/>
      <c r="AP1902" s="50"/>
      <c r="AQ1902" s="50"/>
      <c r="AR1902" s="50"/>
      <c r="AS1902" s="50"/>
      <c r="AT1902" s="50"/>
      <c r="AU1902" s="50"/>
      <c r="AV1902" s="50"/>
      <c r="AW1902" s="50"/>
      <c r="AX1902" s="50"/>
      <c r="AY1902" s="50"/>
      <c r="AZ1902" s="50"/>
      <c r="BA1902" s="50"/>
      <c r="BB1902" s="50"/>
      <c r="BC1902" s="50"/>
      <c r="BD1902" s="50"/>
      <c r="BE1902" s="50"/>
      <c r="BF1902" s="50"/>
      <c r="BG1902" s="50"/>
      <c r="BH1902" s="50"/>
    </row>
    <row r="1903" spans="1:60">
      <c r="A1903" s="155" t="str">
        <f>Requirements!A1905</f>
        <v>MS-FSA_R2569</v>
      </c>
      <c r="B1903" s="51"/>
      <c r="C1903" s="51"/>
      <c r="D1903" s="51"/>
      <c r="E1903" s="51"/>
      <c r="F1903" s="51"/>
      <c r="G1903" s="51"/>
      <c r="H1903" s="51"/>
      <c r="I1903" s="51"/>
      <c r="J1903" s="51"/>
      <c r="K1903" s="51"/>
      <c r="L1903" s="51"/>
      <c r="M1903" s="51"/>
      <c r="N1903" s="51"/>
      <c r="O1903" s="51"/>
      <c r="P1903" s="51"/>
      <c r="Q1903" s="51"/>
      <c r="R1903" s="51"/>
      <c r="S1903" s="51">
        <f>SUM(B1903:R1903)</f>
        <v>0</v>
      </c>
      <c r="T1903" s="51">
        <f>IF(S1903=0,0,1)</f>
        <v>0</v>
      </c>
      <c r="U1903" s="51" t="b">
        <f>AND(V1903:X1903)</f>
        <v>0</v>
      </c>
      <c r="V1903" s="51" t="b">
        <f>(Requirements!K1905="Normative")</f>
        <v>0</v>
      </c>
      <c r="W1903" s="51" t="b">
        <f>AND(Requirements!L1905&lt;&gt;"Non-testable",Requirements!L1905&lt;&gt;"Deleted",Requirements!L1905&lt;&gt;"")</f>
        <v>0</v>
      </c>
      <c r="X1903" s="51" t="b">
        <f>(VLOOKUP(Requirements!I1905,Scope[[Role]:[Description]],2,FALSE)="In")</f>
        <v>1</v>
      </c>
      <c r="Y1903" s="51">
        <f>IF(U1903,T1903, 0)</f>
        <v>0</v>
      </c>
      <c r="Z1903" s="50"/>
      <c r="AA1903" s="50"/>
      <c r="AB1903" s="50"/>
      <c r="AC1903" s="50"/>
      <c r="AD1903" s="50"/>
      <c r="AE1903" s="50"/>
      <c r="AF1903" s="50"/>
      <c r="AG1903" s="50"/>
      <c r="AH1903" s="50"/>
      <c r="AI1903" s="50"/>
      <c r="AJ1903" s="50"/>
      <c r="AK1903" s="50"/>
      <c r="AL1903" s="50"/>
      <c r="AM1903" s="50"/>
      <c r="AN1903" s="50"/>
      <c r="AO1903" s="50"/>
      <c r="AP1903" s="50"/>
      <c r="AQ1903" s="50"/>
      <c r="AR1903" s="50"/>
      <c r="AS1903" s="50"/>
      <c r="AT1903" s="50"/>
      <c r="AU1903" s="50"/>
      <c r="AV1903" s="50"/>
      <c r="AW1903" s="50"/>
      <c r="AX1903" s="50"/>
      <c r="AY1903" s="50"/>
      <c r="AZ1903" s="50"/>
      <c r="BA1903" s="50"/>
      <c r="BB1903" s="50"/>
      <c r="BC1903" s="50"/>
      <c r="BD1903" s="50"/>
      <c r="BE1903" s="50"/>
      <c r="BF1903" s="50"/>
      <c r="BG1903" s="50"/>
      <c r="BH1903" s="50"/>
    </row>
    <row r="1904" spans="1:60">
      <c r="A1904" s="155" t="str">
        <f>Requirements!A1906</f>
        <v>MS-FSA_R2570</v>
      </c>
      <c r="B1904" s="51"/>
      <c r="C1904" s="51"/>
      <c r="D1904" s="51"/>
      <c r="E1904" s="51"/>
      <c r="F1904" s="51"/>
      <c r="G1904" s="51"/>
      <c r="H1904" s="51"/>
      <c r="I1904" s="51"/>
      <c r="J1904" s="51"/>
      <c r="K1904" s="51"/>
      <c r="L1904" s="51"/>
      <c r="M1904" s="51"/>
      <c r="N1904" s="51"/>
      <c r="O1904" s="51"/>
      <c r="P1904" s="51"/>
      <c r="Q1904" s="51"/>
      <c r="R1904" s="51"/>
      <c r="S1904" s="51">
        <f>SUM(B1904:R1904)</f>
        <v>0</v>
      </c>
      <c r="T1904" s="51">
        <f>IF(S1904=0,0,1)</f>
        <v>0</v>
      </c>
      <c r="U1904" s="51" t="b">
        <f>AND(V1904:X1904)</f>
        <v>0</v>
      </c>
      <c r="V1904" s="51" t="b">
        <f>(Requirements!K1906="Normative")</f>
        <v>0</v>
      </c>
      <c r="W1904" s="51" t="b">
        <f>AND(Requirements!L1906&lt;&gt;"Non-testable",Requirements!L1906&lt;&gt;"Deleted",Requirements!L1906&lt;&gt;"")</f>
        <v>0</v>
      </c>
      <c r="X1904" s="51" t="b">
        <f>(VLOOKUP(Requirements!I1906,Scope[[Role]:[Description]],2,FALSE)="In")</f>
        <v>1</v>
      </c>
      <c r="Y1904" s="51">
        <f>IF(U1904,T1904, 0)</f>
        <v>0</v>
      </c>
      <c r="Z1904" s="50"/>
      <c r="AA1904" s="50"/>
      <c r="AB1904" s="50"/>
      <c r="AC1904" s="50"/>
      <c r="AD1904" s="50"/>
      <c r="AE1904" s="50"/>
      <c r="AF1904" s="50"/>
      <c r="AG1904" s="50"/>
      <c r="AH1904" s="50"/>
      <c r="AI1904" s="50"/>
      <c r="AJ1904" s="50"/>
      <c r="AK1904" s="50"/>
      <c r="AL1904" s="50"/>
      <c r="AM1904" s="50"/>
      <c r="AN1904" s="50"/>
      <c r="AO1904" s="50"/>
      <c r="AP1904" s="50"/>
      <c r="AQ1904" s="50"/>
      <c r="AR1904" s="50"/>
      <c r="AS1904" s="50"/>
      <c r="AT1904" s="50"/>
      <c r="AU1904" s="50"/>
      <c r="AV1904" s="50"/>
      <c r="AW1904" s="50"/>
      <c r="AX1904" s="50"/>
      <c r="AY1904" s="50"/>
      <c r="AZ1904" s="50"/>
      <c r="BA1904" s="50"/>
      <c r="BB1904" s="50"/>
      <c r="BC1904" s="50"/>
      <c r="BD1904" s="50"/>
      <c r="BE1904" s="50"/>
      <c r="BF1904" s="50"/>
      <c r="BG1904" s="50"/>
      <c r="BH1904" s="50"/>
    </row>
    <row r="1905" spans="1:60">
      <c r="A1905" s="155" t="str">
        <f>Requirements!A1907</f>
        <v>MS-FSA_R2571</v>
      </c>
      <c r="B1905" s="51"/>
      <c r="C1905" s="51"/>
      <c r="D1905" s="51"/>
      <c r="E1905" s="51"/>
      <c r="F1905" s="51"/>
      <c r="G1905" s="51"/>
      <c r="H1905" s="51"/>
      <c r="I1905" s="51"/>
      <c r="J1905" s="51"/>
      <c r="K1905" s="51"/>
      <c r="L1905" s="51"/>
      <c r="M1905" s="51"/>
      <c r="N1905" s="51"/>
      <c r="O1905" s="51"/>
      <c r="P1905" s="51"/>
      <c r="Q1905" s="51"/>
      <c r="R1905" s="51"/>
      <c r="S1905" s="51">
        <f>SUM(B1905:R1905)</f>
        <v>0</v>
      </c>
      <c r="T1905" s="51">
        <f>IF(S1905=0,0,1)</f>
        <v>0</v>
      </c>
      <c r="U1905" s="51" t="b">
        <f>AND(V1905:X1905)</f>
        <v>0</v>
      </c>
      <c r="V1905" s="51" t="b">
        <f>(Requirements!K1907="Normative")</f>
        <v>0</v>
      </c>
      <c r="W1905" s="51" t="b">
        <f>AND(Requirements!L1907&lt;&gt;"Non-testable",Requirements!L1907&lt;&gt;"Deleted",Requirements!L1907&lt;&gt;"")</f>
        <v>0</v>
      </c>
      <c r="X1905" s="51" t="b">
        <f>(VLOOKUP(Requirements!I1907,Scope[[Role]:[Description]],2,FALSE)="In")</f>
        <v>1</v>
      </c>
      <c r="Y1905" s="51">
        <f>IF(U1905,T1905, 0)</f>
        <v>0</v>
      </c>
      <c r="Z1905" s="50"/>
      <c r="AA1905" s="50"/>
      <c r="AB1905" s="50"/>
      <c r="AC1905" s="50"/>
      <c r="AD1905" s="50"/>
      <c r="AE1905" s="50"/>
      <c r="AF1905" s="50"/>
      <c r="AG1905" s="50"/>
      <c r="AH1905" s="50"/>
      <c r="AI1905" s="50"/>
      <c r="AJ1905" s="50"/>
      <c r="AK1905" s="50"/>
      <c r="AL1905" s="50"/>
      <c r="AM1905" s="50"/>
      <c r="AN1905" s="50"/>
      <c r="AO1905" s="50"/>
      <c r="AP1905" s="50"/>
      <c r="AQ1905" s="50"/>
      <c r="AR1905" s="50"/>
      <c r="AS1905" s="50"/>
      <c r="AT1905" s="50"/>
      <c r="AU1905" s="50"/>
      <c r="AV1905" s="50"/>
      <c r="AW1905" s="50"/>
      <c r="AX1905" s="50"/>
      <c r="AY1905" s="50"/>
      <c r="AZ1905" s="50"/>
      <c r="BA1905" s="50"/>
      <c r="BB1905" s="50"/>
      <c r="BC1905" s="50"/>
      <c r="BD1905" s="50"/>
      <c r="BE1905" s="50"/>
      <c r="BF1905" s="50"/>
      <c r="BG1905" s="50"/>
      <c r="BH1905" s="50"/>
    </row>
    <row r="1906" spans="1:60">
      <c r="A1906" s="155" t="str">
        <f>Requirements!A1908</f>
        <v>MS-FSA_R2572</v>
      </c>
      <c r="B1906" s="51"/>
      <c r="C1906" s="51"/>
      <c r="D1906" s="51"/>
      <c r="E1906" s="51"/>
      <c r="F1906" s="51"/>
      <c r="G1906" s="51"/>
      <c r="H1906" s="51"/>
      <c r="I1906" s="51"/>
      <c r="J1906" s="51"/>
      <c r="K1906" s="51"/>
      <c r="L1906" s="51"/>
      <c r="M1906" s="51"/>
      <c r="N1906" s="51"/>
      <c r="O1906" s="51"/>
      <c r="P1906" s="51"/>
      <c r="Q1906" s="51"/>
      <c r="R1906" s="51"/>
      <c r="S1906" s="51">
        <f>SUM(B1906:R1906)</f>
        <v>0</v>
      </c>
      <c r="T1906" s="51">
        <f>IF(S1906=0,0,1)</f>
        <v>0</v>
      </c>
      <c r="U1906" s="51" t="b">
        <f>AND(V1906:X1906)</f>
        <v>0</v>
      </c>
      <c r="V1906" s="51" t="b">
        <f>(Requirements!K1908="Normative")</f>
        <v>0</v>
      </c>
      <c r="W1906" s="51" t="b">
        <f>AND(Requirements!L1908&lt;&gt;"Non-testable",Requirements!L1908&lt;&gt;"Deleted",Requirements!L1908&lt;&gt;"")</f>
        <v>0</v>
      </c>
      <c r="X1906" s="51" t="b">
        <f>(VLOOKUP(Requirements!I1908,Scope[[Role]:[Description]],2,FALSE)="In")</f>
        <v>1</v>
      </c>
      <c r="Y1906" s="51">
        <f>IF(U1906,T1906, 0)</f>
        <v>0</v>
      </c>
      <c r="Z1906" s="50"/>
      <c r="AA1906" s="50"/>
      <c r="AB1906" s="50"/>
      <c r="AC1906" s="50"/>
      <c r="AD1906" s="50"/>
      <c r="AE1906" s="50"/>
      <c r="AF1906" s="50"/>
      <c r="AG1906" s="50"/>
      <c r="AH1906" s="50"/>
      <c r="AI1906" s="50"/>
      <c r="AJ1906" s="50"/>
      <c r="AK1906" s="50"/>
      <c r="AL1906" s="50"/>
      <c r="AM1906" s="50"/>
      <c r="AN1906" s="50"/>
      <c r="AO1906" s="50"/>
      <c r="AP1906" s="50"/>
      <c r="AQ1906" s="50"/>
      <c r="AR1906" s="50"/>
      <c r="AS1906" s="50"/>
      <c r="AT1906" s="50"/>
      <c r="AU1906" s="50"/>
      <c r="AV1906" s="50"/>
      <c r="AW1906" s="50"/>
      <c r="AX1906" s="50"/>
      <c r="AY1906" s="50"/>
      <c r="AZ1906" s="50"/>
      <c r="BA1906" s="50"/>
      <c r="BB1906" s="50"/>
      <c r="BC1906" s="50"/>
      <c r="BD1906" s="50"/>
      <c r="BE1906" s="50"/>
      <c r="BF1906" s="50"/>
      <c r="BG1906" s="50"/>
      <c r="BH1906" s="50"/>
    </row>
    <row r="1907" spans="1:60">
      <c r="A1907" s="155" t="str">
        <f>Requirements!A1909</f>
        <v>MS-FSA_R2573</v>
      </c>
      <c r="B1907" s="51"/>
      <c r="C1907" s="51"/>
      <c r="D1907" s="51"/>
      <c r="E1907" s="51"/>
      <c r="F1907" s="51"/>
      <c r="G1907" s="51"/>
      <c r="H1907" s="51"/>
      <c r="I1907" s="51"/>
      <c r="J1907" s="51"/>
      <c r="K1907" s="51"/>
      <c r="L1907" s="51"/>
      <c r="M1907" s="51"/>
      <c r="N1907" s="51"/>
      <c r="O1907" s="51"/>
      <c r="P1907" s="51"/>
      <c r="Q1907" s="51"/>
      <c r="R1907" s="51"/>
      <c r="S1907" s="51">
        <f>SUM(B1907:R1907)</f>
        <v>0</v>
      </c>
      <c r="T1907" s="51">
        <f>IF(S1907=0,0,1)</f>
        <v>0</v>
      </c>
      <c r="U1907" s="51" t="b">
        <f>AND(V1907:X1907)</f>
        <v>0</v>
      </c>
      <c r="V1907" s="51" t="b">
        <f>(Requirements!K1909="Normative")</f>
        <v>0</v>
      </c>
      <c r="W1907" s="51" t="b">
        <f>AND(Requirements!L1909&lt;&gt;"Non-testable",Requirements!L1909&lt;&gt;"Deleted",Requirements!L1909&lt;&gt;"")</f>
        <v>0</v>
      </c>
      <c r="X1907" s="51" t="b">
        <f>(VLOOKUP(Requirements!I1909,Scope[[Role]:[Description]],2,FALSE)="In")</f>
        <v>1</v>
      </c>
      <c r="Y1907" s="51">
        <f>IF(U1907,T1907, 0)</f>
        <v>0</v>
      </c>
      <c r="Z1907" s="50"/>
      <c r="AA1907" s="50"/>
      <c r="AB1907" s="50"/>
      <c r="AC1907" s="50"/>
      <c r="AD1907" s="50"/>
      <c r="AE1907" s="50"/>
      <c r="AF1907" s="50"/>
      <c r="AG1907" s="50"/>
      <c r="AH1907" s="50"/>
      <c r="AI1907" s="50"/>
      <c r="AJ1907" s="50"/>
      <c r="AK1907" s="50"/>
      <c r="AL1907" s="50"/>
      <c r="AM1907" s="50"/>
      <c r="AN1907" s="50"/>
      <c r="AO1907" s="50"/>
      <c r="AP1907" s="50"/>
      <c r="AQ1907" s="50"/>
      <c r="AR1907" s="50"/>
      <c r="AS1907" s="50"/>
      <c r="AT1907" s="50"/>
      <c r="AU1907" s="50"/>
      <c r="AV1907" s="50"/>
      <c r="AW1907" s="50"/>
      <c r="AX1907" s="50"/>
      <c r="AY1907" s="50"/>
      <c r="AZ1907" s="50"/>
      <c r="BA1907" s="50"/>
      <c r="BB1907" s="50"/>
      <c r="BC1907" s="50"/>
      <c r="BD1907" s="50"/>
      <c r="BE1907" s="50"/>
      <c r="BF1907" s="50"/>
      <c r="BG1907" s="50"/>
      <c r="BH1907" s="50"/>
    </row>
    <row r="1908" spans="1:60">
      <c r="A1908" s="155" t="str">
        <f>Requirements!A1910</f>
        <v>MS-FSA_R3269</v>
      </c>
      <c r="B1908" s="51"/>
      <c r="C1908" s="51"/>
      <c r="D1908" s="51"/>
      <c r="E1908" s="51"/>
      <c r="F1908" s="51"/>
      <c r="G1908" s="51"/>
      <c r="H1908" s="51"/>
      <c r="I1908" s="51"/>
      <c r="J1908" s="51"/>
      <c r="K1908" s="51"/>
      <c r="L1908" s="51"/>
      <c r="M1908" s="51"/>
      <c r="N1908" s="51"/>
      <c r="O1908" s="51"/>
      <c r="P1908" s="51"/>
      <c r="Q1908" s="51"/>
      <c r="R1908" s="51"/>
      <c r="S1908" s="51">
        <f>SUM(B1908:R1908)</f>
        <v>0</v>
      </c>
      <c r="T1908" s="51">
        <f>IF(S1908=0,0,1)</f>
        <v>0</v>
      </c>
      <c r="U1908" s="51" t="b">
        <f>AND(V1908:X1908)</f>
        <v>0</v>
      </c>
      <c r="V1908" s="51" t="b">
        <f>(Requirements!K1910="Normative")</f>
        <v>0</v>
      </c>
      <c r="W1908" s="51" t="b">
        <f>AND(Requirements!L1910&lt;&gt;"Non-testable",Requirements!L1910&lt;&gt;"Deleted",Requirements!L1910&lt;&gt;"")</f>
        <v>0</v>
      </c>
      <c r="X1908" s="51" t="b">
        <f>(VLOOKUP(Requirements!I1910,Scope[[Role]:[Description]],2,FALSE)="In")</f>
        <v>1</v>
      </c>
      <c r="Y1908" s="51">
        <f>IF(U1908,T1908, 0)</f>
        <v>0</v>
      </c>
      <c r="Z1908" s="50"/>
      <c r="AA1908" s="50"/>
      <c r="AB1908" s="50"/>
      <c r="AC1908" s="50"/>
      <c r="AD1908" s="50"/>
      <c r="AE1908" s="50"/>
      <c r="AF1908" s="50"/>
      <c r="AG1908" s="50"/>
      <c r="AH1908" s="50"/>
      <c r="AI1908" s="50"/>
      <c r="AJ1908" s="50"/>
      <c r="AK1908" s="50"/>
      <c r="AL1908" s="50"/>
      <c r="AM1908" s="50"/>
      <c r="AN1908" s="50"/>
      <c r="AO1908" s="50"/>
      <c r="AP1908" s="50"/>
      <c r="AQ1908" s="50"/>
      <c r="AR1908" s="50"/>
      <c r="AS1908" s="50"/>
      <c r="AT1908" s="50"/>
      <c r="AU1908" s="50"/>
      <c r="AV1908" s="50"/>
      <c r="AW1908" s="50"/>
      <c r="AX1908" s="50"/>
      <c r="AY1908" s="50"/>
      <c r="AZ1908" s="50"/>
      <c r="BA1908" s="50"/>
      <c r="BB1908" s="50"/>
      <c r="BC1908" s="50"/>
      <c r="BD1908" s="50"/>
      <c r="BE1908" s="50"/>
      <c r="BF1908" s="50"/>
      <c r="BG1908" s="50"/>
      <c r="BH1908" s="50"/>
    </row>
    <row r="1909" spans="1:60">
      <c r="A1909" s="155" t="str">
        <f>Requirements!A1911</f>
        <v>MS-FSA_R3270</v>
      </c>
      <c r="B1909" s="51"/>
      <c r="C1909" s="51"/>
      <c r="D1909" s="51"/>
      <c r="E1909" s="51"/>
      <c r="F1909" s="51"/>
      <c r="G1909" s="51"/>
      <c r="H1909" s="51"/>
      <c r="I1909" s="51"/>
      <c r="J1909" s="51"/>
      <c r="K1909" s="51"/>
      <c r="L1909" s="51"/>
      <c r="M1909" s="51"/>
      <c r="N1909" s="51"/>
      <c r="O1909" s="51"/>
      <c r="P1909" s="51"/>
      <c r="Q1909" s="51"/>
      <c r="R1909" s="51"/>
      <c r="S1909" s="51">
        <f>SUM(B1909:R1909)</f>
        <v>0</v>
      </c>
      <c r="T1909" s="51">
        <f>IF(S1909=0,0,1)</f>
        <v>0</v>
      </c>
      <c r="U1909" s="51" t="b">
        <f>AND(V1909:X1909)</f>
        <v>0</v>
      </c>
      <c r="V1909" s="51" t="b">
        <f>(Requirements!K1911="Normative")</f>
        <v>0</v>
      </c>
      <c r="W1909" s="51" t="b">
        <f>AND(Requirements!L1911&lt;&gt;"Non-testable",Requirements!L1911&lt;&gt;"Deleted",Requirements!L1911&lt;&gt;"")</f>
        <v>0</v>
      </c>
      <c r="X1909" s="51" t="b">
        <f>(VLOOKUP(Requirements!I1911,Scope[[Role]:[Description]],2,FALSE)="In")</f>
        <v>1</v>
      </c>
      <c r="Y1909" s="51">
        <f>IF(U1909,T1909, 0)</f>
        <v>0</v>
      </c>
      <c r="Z1909" s="50"/>
      <c r="AA1909" s="50"/>
      <c r="AB1909" s="50"/>
      <c r="AC1909" s="50"/>
      <c r="AD1909" s="50"/>
      <c r="AE1909" s="50"/>
      <c r="AF1909" s="50"/>
      <c r="AG1909" s="50"/>
      <c r="AH1909" s="50"/>
      <c r="AI1909" s="50"/>
      <c r="AJ1909" s="50"/>
      <c r="AK1909" s="50"/>
      <c r="AL1909" s="50"/>
      <c r="AM1909" s="50"/>
      <c r="AN1909" s="50"/>
      <c r="AO1909" s="50"/>
      <c r="AP1909" s="50"/>
      <c r="AQ1909" s="50"/>
      <c r="AR1909" s="50"/>
      <c r="AS1909" s="50"/>
      <c r="AT1909" s="50"/>
      <c r="AU1909" s="50"/>
      <c r="AV1909" s="50"/>
      <c r="AW1909" s="50"/>
      <c r="AX1909" s="50"/>
      <c r="AY1909" s="50"/>
      <c r="AZ1909" s="50"/>
      <c r="BA1909" s="50"/>
      <c r="BB1909" s="50"/>
      <c r="BC1909" s="50"/>
      <c r="BD1909" s="50"/>
      <c r="BE1909" s="50"/>
      <c r="BF1909" s="50"/>
      <c r="BG1909" s="50"/>
      <c r="BH1909" s="50"/>
    </row>
    <row r="1910" spans="1:60">
      <c r="A1910" s="49" t="str">
        <f>Requirements!A1912</f>
        <v>MS-FSA_R3760</v>
      </c>
      <c r="B1910" s="87"/>
      <c r="C1910" s="87"/>
      <c r="D1910" s="87"/>
      <c r="E1910" s="87"/>
      <c r="F1910" s="87"/>
      <c r="G1910" s="87"/>
      <c r="H1910" s="87"/>
      <c r="I1910" s="87"/>
      <c r="J1910" s="87"/>
      <c r="K1910" s="87"/>
      <c r="L1910" s="87"/>
      <c r="M1910" s="87"/>
      <c r="N1910" s="87"/>
      <c r="O1910" s="87"/>
      <c r="P1910" s="87"/>
      <c r="Q1910" s="87"/>
      <c r="R1910" s="87"/>
      <c r="S1910" s="87">
        <f>SUM(B1910:R1910)</f>
        <v>0</v>
      </c>
      <c r="T1910" s="87">
        <f>IF(S1910=0,0,1)</f>
        <v>0</v>
      </c>
      <c r="U1910" s="87" t="b">
        <f>AND(V1910:X1910)</f>
        <v>0</v>
      </c>
      <c r="V1910" s="87" t="b">
        <f>(Requirements!K1912="Normative")</f>
        <v>1</v>
      </c>
      <c r="W1910" s="87" t="b">
        <f>AND(Requirements!L1912&lt;&gt;"Non-testable",Requirements!L1912&lt;&gt;"Deleted",Requirements!L1912&lt;&gt;"")</f>
        <v>1</v>
      </c>
      <c r="X1910" s="87" t="b">
        <f>(VLOOKUP(Requirements!I1912,Scope[[Role]:[Description]],2,FALSE)="In")</f>
        <v>0</v>
      </c>
      <c r="Y1910" s="87">
        <f>IF(U1910,T1910, 0)</f>
        <v>0</v>
      </c>
    </row>
    <row r="1911" spans="1:60">
      <c r="A1911" s="49" t="str">
        <f>Requirements!A1913</f>
        <v>MS-FSA_R3761</v>
      </c>
      <c r="B1911" s="87"/>
      <c r="C1911" s="87"/>
      <c r="D1911" s="87"/>
      <c r="E1911" s="87"/>
      <c r="F1911" s="87"/>
      <c r="G1911" s="87"/>
      <c r="H1911" s="87"/>
      <c r="I1911" s="87"/>
      <c r="J1911" s="87"/>
      <c r="K1911" s="87"/>
      <c r="L1911" s="87"/>
      <c r="M1911" s="87"/>
      <c r="N1911" s="87"/>
      <c r="O1911" s="87"/>
      <c r="P1911" s="87"/>
      <c r="Q1911" s="87"/>
      <c r="R1911" s="87"/>
      <c r="S1911" s="87">
        <f>SUM(B1911:R1911)</f>
        <v>0</v>
      </c>
      <c r="T1911" s="87">
        <f>IF(S1911=0,0,1)</f>
        <v>0</v>
      </c>
      <c r="U1911" s="87" t="b">
        <f>AND(V1911:X1911)</f>
        <v>0</v>
      </c>
      <c r="V1911" s="87" t="b">
        <f>(Requirements!K1913="Normative")</f>
        <v>0</v>
      </c>
      <c r="W1911" s="87" t="b">
        <f>AND(Requirements!L1913&lt;&gt;"Non-testable",Requirements!L1913&lt;&gt;"Deleted",Requirements!L1913&lt;&gt;"")</f>
        <v>1</v>
      </c>
      <c r="X1911" s="87" t="b">
        <f>(VLOOKUP(Requirements!I1913,Scope[[Role]:[Description]],2,FALSE)="In")</f>
        <v>0</v>
      </c>
      <c r="Y1911" s="87">
        <f>IF(U1911,T1911, 0)</f>
        <v>0</v>
      </c>
    </row>
    <row r="1912" spans="1:60">
      <c r="A1912" s="49" t="str">
        <f>Requirements!A1914</f>
        <v>MS-FSA_R3762</v>
      </c>
      <c r="B1912" s="87"/>
      <c r="C1912" s="87"/>
      <c r="D1912" s="87"/>
      <c r="E1912" s="87"/>
      <c r="F1912" s="87"/>
      <c r="G1912" s="87"/>
      <c r="H1912" s="87"/>
      <c r="I1912" s="87"/>
      <c r="J1912" s="87"/>
      <c r="K1912" s="87"/>
      <c r="L1912" s="87"/>
      <c r="M1912" s="87"/>
      <c r="N1912" s="87"/>
      <c r="O1912" s="87"/>
      <c r="P1912" s="87"/>
      <c r="Q1912" s="87"/>
      <c r="R1912" s="87"/>
      <c r="S1912" s="87">
        <f>SUM(B1912:R1912)</f>
        <v>0</v>
      </c>
      <c r="T1912" s="87">
        <f>IF(S1912=0,0,1)</f>
        <v>0</v>
      </c>
      <c r="U1912" s="87" t="b">
        <f>AND(V1912:X1912)</f>
        <v>0</v>
      </c>
      <c r="V1912" s="87" t="b">
        <f>(Requirements!K1914="Normative")</f>
        <v>0</v>
      </c>
      <c r="W1912" s="87" t="b">
        <f>AND(Requirements!L1914&lt;&gt;"Non-testable",Requirements!L1914&lt;&gt;"Deleted",Requirements!L1914&lt;&gt;"")</f>
        <v>1</v>
      </c>
      <c r="X1912" s="87" t="b">
        <f>(VLOOKUP(Requirements!I1914,Scope[[Role]:[Description]],2,FALSE)="In")</f>
        <v>0</v>
      </c>
      <c r="Y1912" s="87">
        <f>IF(U1912,T1912, 0)</f>
        <v>0</v>
      </c>
    </row>
    <row r="1913" spans="1:60">
      <c r="A1913" s="49" t="str">
        <f>Requirements!A1915</f>
        <v>MS-FSA_R3763</v>
      </c>
      <c r="B1913" s="87"/>
      <c r="C1913" s="87"/>
      <c r="D1913" s="87"/>
      <c r="E1913" s="87"/>
      <c r="F1913" s="87"/>
      <c r="G1913" s="87"/>
      <c r="H1913" s="87"/>
      <c r="I1913" s="87"/>
      <c r="J1913" s="87"/>
      <c r="K1913" s="87"/>
      <c r="L1913" s="87"/>
      <c r="M1913" s="87"/>
      <c r="N1913" s="87"/>
      <c r="O1913" s="87"/>
      <c r="P1913" s="87"/>
      <c r="Q1913" s="87"/>
      <c r="R1913" s="87"/>
      <c r="S1913" s="87">
        <f>SUM(B1913:R1913)</f>
        <v>0</v>
      </c>
      <c r="T1913" s="87">
        <f>IF(S1913=0,0,1)</f>
        <v>0</v>
      </c>
      <c r="U1913" s="87" t="b">
        <f>AND(V1913:X1913)</f>
        <v>0</v>
      </c>
      <c r="V1913" s="87" t="b">
        <f>(Requirements!K1915="Normative")</f>
        <v>0</v>
      </c>
      <c r="W1913" s="87" t="b">
        <f>AND(Requirements!L1915&lt;&gt;"Non-testable",Requirements!L1915&lt;&gt;"Deleted",Requirements!L1915&lt;&gt;"")</f>
        <v>1</v>
      </c>
      <c r="X1913" s="87" t="b">
        <f>(VLOOKUP(Requirements!I1915,Scope[[Role]:[Description]],2,FALSE)="In")</f>
        <v>0</v>
      </c>
      <c r="Y1913" s="87">
        <f>IF(U1913,T1913, 0)</f>
        <v>0</v>
      </c>
    </row>
    <row r="1914" spans="1:60">
      <c r="A1914" s="49" t="str">
        <f>Requirements!A1916</f>
        <v>MS-FSA_R3764</v>
      </c>
      <c r="B1914" s="87"/>
      <c r="C1914" s="87"/>
      <c r="D1914" s="87"/>
      <c r="E1914" s="87"/>
      <c r="F1914" s="87"/>
      <c r="G1914" s="87"/>
      <c r="H1914" s="87"/>
      <c r="I1914" s="87"/>
      <c r="J1914" s="87"/>
      <c r="K1914" s="87"/>
      <c r="L1914" s="87"/>
      <c r="M1914" s="87"/>
      <c r="N1914" s="87"/>
      <c r="O1914" s="87"/>
      <c r="P1914" s="87"/>
      <c r="Q1914" s="87"/>
      <c r="R1914" s="87"/>
      <c r="S1914" s="87">
        <f>SUM(B1914:R1914)</f>
        <v>0</v>
      </c>
      <c r="T1914" s="87">
        <f>IF(S1914=0,0,1)</f>
        <v>0</v>
      </c>
      <c r="U1914" s="87" t="b">
        <f>AND(V1914:X1914)</f>
        <v>0</v>
      </c>
      <c r="V1914" s="87" t="b">
        <f>(Requirements!K1916="Normative")</f>
        <v>0</v>
      </c>
      <c r="W1914" s="87" t="b">
        <f>AND(Requirements!L1916&lt;&gt;"Non-testable",Requirements!L1916&lt;&gt;"Deleted",Requirements!L1916&lt;&gt;"")</f>
        <v>1</v>
      </c>
      <c r="X1914" s="87" t="b">
        <f>(VLOOKUP(Requirements!I1916,Scope[[Role]:[Description]],2,FALSE)="In")</f>
        <v>0</v>
      </c>
      <c r="Y1914" s="87">
        <f>IF(U1914,T1914, 0)</f>
        <v>0</v>
      </c>
    </row>
    <row r="1915" spans="1:60">
      <c r="A1915" s="156" t="str">
        <f>Requirements!A1917</f>
        <v>MS-FSA_R3765</v>
      </c>
      <c r="B1915" s="87"/>
      <c r="C1915" s="87"/>
      <c r="D1915" s="87"/>
      <c r="E1915" s="87"/>
      <c r="F1915" s="87"/>
      <c r="G1915" s="87"/>
      <c r="H1915" s="87"/>
      <c r="I1915" s="87"/>
      <c r="J1915" s="87">
        <v>1</v>
      </c>
      <c r="K1915" s="87"/>
      <c r="L1915" s="87"/>
      <c r="M1915" s="87"/>
      <c r="N1915" s="87"/>
      <c r="O1915" s="87"/>
      <c r="P1915" s="87"/>
      <c r="Q1915" s="87"/>
      <c r="R1915" s="87"/>
      <c r="S1915" s="87">
        <f>SUM(B1915:R1915)</f>
        <v>1</v>
      </c>
      <c r="T1915" s="52">
        <f>IF(S1915=0,0,1)</f>
        <v>1</v>
      </c>
      <c r="U1915" s="52" t="b">
        <f>AND(V1915:X1915)</f>
        <v>1</v>
      </c>
      <c r="V1915" s="87" t="b">
        <f>(Requirements!K1917="Normative")</f>
        <v>1</v>
      </c>
      <c r="W1915" s="87" t="b">
        <f>AND(Requirements!L1917&lt;&gt;"Non-testable",Requirements!L1917&lt;&gt;"Deleted",Requirements!L1917&lt;&gt;"")</f>
        <v>1</v>
      </c>
      <c r="X1915" s="87" t="b">
        <f>(VLOOKUP(Requirements!I1917,Scope[[Role]:[Description]],2,FALSE)="In")</f>
        <v>1</v>
      </c>
      <c r="Y1915" s="87">
        <f>IF(U1915,T1915, 0)</f>
        <v>1</v>
      </c>
    </row>
    <row r="1916" spans="1:60">
      <c r="A1916" s="49" t="str">
        <f>Requirements!A1918</f>
        <v>MS-FSA_R3766</v>
      </c>
      <c r="B1916" s="87"/>
      <c r="C1916" s="87"/>
      <c r="D1916" s="87"/>
      <c r="E1916" s="87"/>
      <c r="F1916" s="87"/>
      <c r="G1916" s="87"/>
      <c r="H1916" s="87"/>
      <c r="I1916" s="87"/>
      <c r="J1916" s="87"/>
      <c r="K1916" s="87"/>
      <c r="L1916" s="87"/>
      <c r="M1916" s="87"/>
      <c r="N1916" s="87"/>
      <c r="O1916" s="87"/>
      <c r="P1916" s="87"/>
      <c r="Q1916" s="87"/>
      <c r="R1916" s="87"/>
      <c r="S1916" s="87">
        <f>SUM(B1916:R1916)</f>
        <v>0</v>
      </c>
      <c r="T1916" s="87">
        <f>IF(S1916=0,0,1)</f>
        <v>0</v>
      </c>
      <c r="U1916" s="87" t="b">
        <f>AND(V1916:X1916)</f>
        <v>0</v>
      </c>
      <c r="V1916" s="87" t="b">
        <f>(Requirements!K1918="Normative")</f>
        <v>0</v>
      </c>
      <c r="W1916" s="87" t="b">
        <f>AND(Requirements!L1918&lt;&gt;"Non-testable",Requirements!L1918&lt;&gt;"Deleted",Requirements!L1918&lt;&gt;"")</f>
        <v>1</v>
      </c>
      <c r="X1916" s="87" t="b">
        <f>(VLOOKUP(Requirements!I1918,Scope[[Role]:[Description]],2,FALSE)="In")</f>
        <v>1</v>
      </c>
      <c r="Y1916" s="87">
        <f>IF(U1916,T1916, 0)</f>
        <v>0</v>
      </c>
    </row>
    <row r="1917" spans="1:60">
      <c r="A1917" s="49" t="str">
        <f>Requirements!A1919</f>
        <v>MS-FSA_R3767</v>
      </c>
      <c r="B1917" s="87"/>
      <c r="C1917" s="87"/>
      <c r="D1917" s="87"/>
      <c r="E1917" s="87"/>
      <c r="F1917" s="87"/>
      <c r="G1917" s="87"/>
      <c r="H1917" s="87"/>
      <c r="I1917" s="87"/>
      <c r="J1917" s="87"/>
      <c r="K1917" s="87"/>
      <c r="L1917" s="87"/>
      <c r="M1917" s="87"/>
      <c r="N1917" s="87"/>
      <c r="O1917" s="87"/>
      <c r="P1917" s="87"/>
      <c r="Q1917" s="87"/>
      <c r="R1917" s="87"/>
      <c r="S1917" s="87">
        <f>SUM(B1917:R1917)</f>
        <v>0</v>
      </c>
      <c r="T1917" s="87">
        <f>IF(S1917=0,0,1)</f>
        <v>0</v>
      </c>
      <c r="U1917" s="87" t="b">
        <f>AND(V1917:X1917)</f>
        <v>0</v>
      </c>
      <c r="V1917" s="87" t="b">
        <f>(Requirements!K1919="Normative")</f>
        <v>0</v>
      </c>
      <c r="W1917" s="87" t="b">
        <f>AND(Requirements!L1919&lt;&gt;"Non-testable",Requirements!L1919&lt;&gt;"Deleted",Requirements!L1919&lt;&gt;"")</f>
        <v>1</v>
      </c>
      <c r="X1917" s="87" t="b">
        <f>(VLOOKUP(Requirements!I1919,Scope[[Role]:[Description]],2,FALSE)="In")</f>
        <v>1</v>
      </c>
      <c r="Y1917" s="87">
        <f>IF(U1917,T1917, 0)</f>
        <v>0</v>
      </c>
    </row>
    <row r="1918" spans="1:60">
      <c r="A1918" s="49" t="str">
        <f>Requirements!A1920</f>
        <v>MS-FSA_R3768</v>
      </c>
      <c r="B1918" s="87"/>
      <c r="C1918" s="87"/>
      <c r="D1918" s="87"/>
      <c r="E1918" s="87"/>
      <c r="F1918" s="87"/>
      <c r="G1918" s="87"/>
      <c r="H1918" s="87"/>
      <c r="I1918" s="87"/>
      <c r="J1918" s="87"/>
      <c r="K1918" s="87"/>
      <c r="L1918" s="87"/>
      <c r="M1918" s="87"/>
      <c r="N1918" s="87"/>
      <c r="O1918" s="87"/>
      <c r="P1918" s="87"/>
      <c r="Q1918" s="87"/>
      <c r="R1918" s="87"/>
      <c r="S1918" s="87">
        <f>SUM(B1918:R1918)</f>
        <v>0</v>
      </c>
      <c r="T1918" s="87">
        <f>IF(S1918=0,0,1)</f>
        <v>0</v>
      </c>
      <c r="U1918" s="87" t="b">
        <f>AND(V1918:X1918)</f>
        <v>0</v>
      </c>
      <c r="V1918" s="87" t="b">
        <f>(Requirements!K1920="Normative")</f>
        <v>0</v>
      </c>
      <c r="W1918" s="87" t="b">
        <f>AND(Requirements!L1920&lt;&gt;"Non-testable",Requirements!L1920&lt;&gt;"Deleted",Requirements!L1920&lt;&gt;"")</f>
        <v>1</v>
      </c>
      <c r="X1918" s="87" t="b">
        <f>(VLOOKUP(Requirements!I1920,Scope[[Role]:[Description]],2,FALSE)="In")</f>
        <v>1</v>
      </c>
      <c r="Y1918" s="87">
        <f>IF(U1918,T1918, 0)</f>
        <v>0</v>
      </c>
    </row>
    <row r="1919" spans="1:60">
      <c r="A1919" s="49" t="str">
        <f>Requirements!A1921</f>
        <v>MS-FSA_R3769</v>
      </c>
      <c r="B1919" s="87"/>
      <c r="C1919" s="87"/>
      <c r="D1919" s="87"/>
      <c r="E1919" s="87"/>
      <c r="F1919" s="87"/>
      <c r="G1919" s="87"/>
      <c r="H1919" s="87"/>
      <c r="I1919" s="87"/>
      <c r="J1919" s="87"/>
      <c r="K1919" s="87"/>
      <c r="L1919" s="87"/>
      <c r="M1919" s="87"/>
      <c r="N1919" s="87"/>
      <c r="O1919" s="87"/>
      <c r="P1919" s="87"/>
      <c r="Q1919" s="87"/>
      <c r="R1919" s="87"/>
      <c r="S1919" s="87">
        <f>SUM(B1919:R1919)</f>
        <v>0</v>
      </c>
      <c r="T1919" s="87">
        <f>IF(S1919=0,0,1)</f>
        <v>0</v>
      </c>
      <c r="U1919" s="87" t="b">
        <f>AND(V1919:X1919)</f>
        <v>0</v>
      </c>
      <c r="V1919" s="87" t="b">
        <f>(Requirements!K1921="Normative")</f>
        <v>0</v>
      </c>
      <c r="W1919" s="87" t="b">
        <f>AND(Requirements!L1921&lt;&gt;"Non-testable",Requirements!L1921&lt;&gt;"Deleted",Requirements!L1921&lt;&gt;"")</f>
        <v>1</v>
      </c>
      <c r="X1919" s="87" t="b">
        <f>(VLOOKUP(Requirements!I1921,Scope[[Role]:[Description]],2,FALSE)="In")</f>
        <v>1</v>
      </c>
      <c r="Y1919" s="87">
        <f>IF(U1919,T1919, 0)</f>
        <v>0</v>
      </c>
    </row>
    <row r="1920" spans="1:60">
      <c r="A1920" s="49" t="str">
        <f>Requirements!A1922</f>
        <v>MS-FSA_R5044</v>
      </c>
      <c r="B1920" s="87"/>
      <c r="C1920" s="87"/>
      <c r="D1920" s="87"/>
      <c r="E1920" s="87"/>
      <c r="F1920" s="87"/>
      <c r="G1920" s="87"/>
      <c r="H1920" s="87"/>
      <c r="I1920" s="87"/>
      <c r="J1920" s="87"/>
      <c r="K1920" s="87"/>
      <c r="L1920" s="87"/>
      <c r="M1920" s="87"/>
      <c r="N1920" s="87"/>
      <c r="O1920" s="87"/>
      <c r="P1920" s="87"/>
      <c r="Q1920" s="87"/>
      <c r="R1920" s="87"/>
      <c r="S1920" s="87">
        <f>SUM(B1920:R1920)</f>
        <v>0</v>
      </c>
      <c r="T1920" s="87">
        <f>IF(S1920=0,0,1)</f>
        <v>0</v>
      </c>
      <c r="U1920" s="87" t="b">
        <f>AND(V1920:X1920)</f>
        <v>0</v>
      </c>
      <c r="V1920" s="87" t="b">
        <f>(Requirements!K1922="Normative")</f>
        <v>0</v>
      </c>
      <c r="W1920" s="87" t="b">
        <f>AND(Requirements!L1922&lt;&gt;"Non-testable",Requirements!L1922&lt;&gt;"Deleted",Requirements!L1922&lt;&gt;"")</f>
        <v>1</v>
      </c>
      <c r="X1920" s="87" t="b">
        <f>(VLOOKUP(Requirements!I1922,Scope[[Role]:[Description]],2,FALSE)="In")</f>
        <v>1</v>
      </c>
      <c r="Y1920" s="87">
        <f>IF(U1920,T1920, 0)</f>
        <v>0</v>
      </c>
    </row>
    <row r="1921" spans="1:25">
      <c r="A1921" s="157" t="str">
        <f>Requirements!A1923</f>
        <v>MS-FSA_R5045</v>
      </c>
      <c r="B1921" s="87"/>
      <c r="C1921" s="87"/>
      <c r="D1921" s="87"/>
      <c r="E1921" s="87"/>
      <c r="F1921" s="87"/>
      <c r="G1921" s="87"/>
      <c r="H1921" s="87"/>
      <c r="I1921" s="87"/>
      <c r="J1921" s="87"/>
      <c r="K1921" s="87"/>
      <c r="L1921" s="87"/>
      <c r="M1921" s="87"/>
      <c r="N1921" s="87"/>
      <c r="O1921" s="87"/>
      <c r="P1921" s="87"/>
      <c r="Q1921" s="87"/>
      <c r="R1921" s="87"/>
      <c r="S1921" s="87">
        <f>SUM(B1921:R1921)</f>
        <v>0</v>
      </c>
      <c r="T1921" s="77">
        <f>IF(S1921=0,0,1)</f>
        <v>0</v>
      </c>
      <c r="U1921" s="77" t="b">
        <f>AND(V1921:X1921)</f>
        <v>1</v>
      </c>
      <c r="V1921" s="87" t="b">
        <f>(Requirements!K1923="Normative")</f>
        <v>1</v>
      </c>
      <c r="W1921" s="87" t="b">
        <f>AND(Requirements!L1923&lt;&gt;"Non-testable",Requirements!L1923&lt;&gt;"Deleted",Requirements!L1923&lt;&gt;"")</f>
        <v>1</v>
      </c>
      <c r="X1921" s="87" t="b">
        <f>(VLOOKUP(Requirements!I1923,Scope[[Role]:[Description]],2,FALSE)="In")</f>
        <v>1</v>
      </c>
      <c r="Y1921" s="87">
        <f>IF(U1921,T1921, 0)</f>
        <v>0</v>
      </c>
    </row>
    <row r="1922" spans="1:25">
      <c r="A1922" s="156" t="str">
        <f>Requirements!A1924</f>
        <v>MS-FSA_R3770</v>
      </c>
      <c r="B1922" s="87"/>
      <c r="C1922" s="87"/>
      <c r="D1922" s="87"/>
      <c r="E1922" s="87"/>
      <c r="F1922" s="87"/>
      <c r="G1922" s="87"/>
      <c r="H1922" s="87"/>
      <c r="I1922" s="87"/>
      <c r="J1922" s="87">
        <v>1</v>
      </c>
      <c r="K1922" s="87"/>
      <c r="L1922" s="87"/>
      <c r="M1922" s="87"/>
      <c r="N1922" s="87"/>
      <c r="O1922" s="87"/>
      <c r="P1922" s="87"/>
      <c r="Q1922" s="87"/>
      <c r="R1922" s="87"/>
      <c r="S1922" s="87">
        <f>SUM(B1922:R1922)</f>
        <v>1</v>
      </c>
      <c r="T1922" s="52">
        <f>IF(S1922=0,0,1)</f>
        <v>1</v>
      </c>
      <c r="U1922" s="52" t="b">
        <f>AND(V1922:X1922)</f>
        <v>1</v>
      </c>
      <c r="V1922" s="87" t="b">
        <f>(Requirements!K1924="Normative")</f>
        <v>1</v>
      </c>
      <c r="W1922" s="87" t="b">
        <f>AND(Requirements!L1924&lt;&gt;"Non-testable",Requirements!L1924&lt;&gt;"Deleted",Requirements!L1924&lt;&gt;"")</f>
        <v>1</v>
      </c>
      <c r="X1922" s="87" t="b">
        <f>(VLOOKUP(Requirements!I1924,Scope[[Role]:[Description]],2,FALSE)="In")</f>
        <v>1</v>
      </c>
      <c r="Y1922" s="87">
        <f>IF(U1922,T1922, 0)</f>
        <v>1</v>
      </c>
    </row>
    <row r="1923" spans="1:25">
      <c r="A1923" s="156" t="str">
        <f>Requirements!A1925</f>
        <v>MS-FSA_R3771</v>
      </c>
      <c r="B1923" s="87"/>
      <c r="C1923" s="87"/>
      <c r="D1923" s="87"/>
      <c r="E1923" s="87"/>
      <c r="F1923" s="87"/>
      <c r="G1923" s="87"/>
      <c r="H1923" s="87"/>
      <c r="I1923" s="87"/>
      <c r="J1923" s="87">
        <v>1</v>
      </c>
      <c r="K1923" s="87"/>
      <c r="L1923" s="87"/>
      <c r="M1923" s="87"/>
      <c r="N1923" s="87"/>
      <c r="O1923" s="87"/>
      <c r="P1923" s="87"/>
      <c r="Q1923" s="87"/>
      <c r="R1923" s="87"/>
      <c r="S1923" s="87">
        <f>SUM(B1923:R1923)</f>
        <v>1</v>
      </c>
      <c r="T1923" s="52">
        <f>IF(S1923=0,0,1)</f>
        <v>1</v>
      </c>
      <c r="U1923" s="52" t="b">
        <f>AND(V1923:X1923)</f>
        <v>1</v>
      </c>
      <c r="V1923" s="87" t="b">
        <f>(Requirements!K1925="Normative")</f>
        <v>1</v>
      </c>
      <c r="W1923" s="87" t="b">
        <f>AND(Requirements!L1925&lt;&gt;"Non-testable",Requirements!L1925&lt;&gt;"Deleted",Requirements!L1925&lt;&gt;"")</f>
        <v>1</v>
      </c>
      <c r="X1923" s="87" t="b">
        <f>(VLOOKUP(Requirements!I1925,Scope[[Role]:[Description]],2,FALSE)="In")</f>
        <v>1</v>
      </c>
      <c r="Y1923" s="87">
        <f>IF(U1923,T1923, 0)</f>
        <v>1</v>
      </c>
    </row>
    <row r="1924" spans="1:25">
      <c r="A1924" s="156" t="str">
        <f>Requirements!A1926</f>
        <v>MS-FSA_R3773</v>
      </c>
      <c r="B1924" s="87"/>
      <c r="C1924" s="87"/>
      <c r="D1924" s="87"/>
      <c r="E1924" s="87"/>
      <c r="F1924" s="87"/>
      <c r="G1924" s="87"/>
      <c r="H1924" s="87"/>
      <c r="I1924" s="87"/>
      <c r="J1924" s="87">
        <v>1</v>
      </c>
      <c r="K1924" s="87"/>
      <c r="L1924" s="87"/>
      <c r="M1924" s="87"/>
      <c r="N1924" s="87"/>
      <c r="O1924" s="87"/>
      <c r="P1924" s="87"/>
      <c r="Q1924" s="87"/>
      <c r="R1924" s="87"/>
      <c r="S1924" s="87">
        <f>SUM(B1924:R1924)</f>
        <v>1</v>
      </c>
      <c r="T1924" s="52">
        <f>IF(S1924=0,0,1)</f>
        <v>1</v>
      </c>
      <c r="U1924" s="52" t="b">
        <f>AND(V1924:X1924)</f>
        <v>1</v>
      </c>
      <c r="V1924" s="87" t="b">
        <f>(Requirements!K1926="Normative")</f>
        <v>1</v>
      </c>
      <c r="W1924" s="87" t="b">
        <f>AND(Requirements!L1926&lt;&gt;"Non-testable",Requirements!L1926&lt;&gt;"Deleted",Requirements!L1926&lt;&gt;"")</f>
        <v>1</v>
      </c>
      <c r="X1924" s="87" t="b">
        <f>(VLOOKUP(Requirements!I1926,Scope[[Role]:[Description]],2,FALSE)="In")</f>
        <v>1</v>
      </c>
      <c r="Y1924" s="87">
        <f>IF(U1924,T1924, 0)</f>
        <v>1</v>
      </c>
    </row>
    <row r="1925" spans="1:25">
      <c r="A1925" s="156" t="str">
        <f>Requirements!A1927</f>
        <v>MS-FSA_R3774</v>
      </c>
      <c r="B1925" s="87"/>
      <c r="C1925" s="87"/>
      <c r="D1925" s="87"/>
      <c r="E1925" s="87"/>
      <c r="F1925" s="87"/>
      <c r="G1925" s="87"/>
      <c r="H1925" s="87"/>
      <c r="I1925" s="87"/>
      <c r="J1925" s="87">
        <v>1</v>
      </c>
      <c r="K1925" s="87"/>
      <c r="L1925" s="87"/>
      <c r="M1925" s="87"/>
      <c r="N1925" s="87"/>
      <c r="O1925" s="87"/>
      <c r="P1925" s="87"/>
      <c r="Q1925" s="87"/>
      <c r="R1925" s="87"/>
      <c r="S1925" s="87">
        <f>SUM(B1925:R1925)</f>
        <v>1</v>
      </c>
      <c r="T1925" s="52">
        <f>IF(S1925=0,0,1)</f>
        <v>1</v>
      </c>
      <c r="U1925" s="52" t="b">
        <f>AND(V1925:X1925)</f>
        <v>1</v>
      </c>
      <c r="V1925" s="87" t="b">
        <f>(Requirements!K1927="Normative")</f>
        <v>1</v>
      </c>
      <c r="W1925" s="87" t="b">
        <f>AND(Requirements!L1927&lt;&gt;"Non-testable",Requirements!L1927&lt;&gt;"Deleted",Requirements!L1927&lt;&gt;"")</f>
        <v>1</v>
      </c>
      <c r="X1925" s="87" t="b">
        <f>(VLOOKUP(Requirements!I1927,Scope[[Role]:[Description]],2,FALSE)="In")</f>
        <v>1</v>
      </c>
      <c r="Y1925" s="87">
        <f>IF(U1925,T1925, 0)</f>
        <v>1</v>
      </c>
    </row>
    <row r="1926" spans="1:25">
      <c r="A1926" s="156" t="str">
        <f>Requirements!A1928</f>
        <v>MS-FSA_R3775</v>
      </c>
      <c r="B1926" s="87"/>
      <c r="C1926" s="87"/>
      <c r="D1926" s="87"/>
      <c r="E1926" s="87"/>
      <c r="F1926" s="87"/>
      <c r="G1926" s="87"/>
      <c r="H1926" s="87"/>
      <c r="I1926" s="87"/>
      <c r="J1926" s="87">
        <v>1</v>
      </c>
      <c r="K1926" s="87"/>
      <c r="L1926" s="87"/>
      <c r="M1926" s="87"/>
      <c r="N1926" s="87"/>
      <c r="O1926" s="87"/>
      <c r="P1926" s="87"/>
      <c r="Q1926" s="87"/>
      <c r="R1926" s="87"/>
      <c r="S1926" s="87">
        <f>SUM(B1926:R1926)</f>
        <v>1</v>
      </c>
      <c r="T1926" s="52">
        <f>IF(S1926=0,0,1)</f>
        <v>1</v>
      </c>
      <c r="U1926" s="52" t="b">
        <f>AND(V1926:X1926)</f>
        <v>1</v>
      </c>
      <c r="V1926" s="87" t="b">
        <f>(Requirements!K1928="Normative")</f>
        <v>1</v>
      </c>
      <c r="W1926" s="87" t="b">
        <f>AND(Requirements!L1928&lt;&gt;"Non-testable",Requirements!L1928&lt;&gt;"Deleted",Requirements!L1928&lt;&gt;"")</f>
        <v>1</v>
      </c>
      <c r="X1926" s="87" t="b">
        <f>(VLOOKUP(Requirements!I1928,Scope[[Role]:[Description]],2,FALSE)="In")</f>
        <v>1</v>
      </c>
      <c r="Y1926" s="87">
        <f>IF(U1926,T1926, 0)</f>
        <v>1</v>
      </c>
    </row>
    <row r="1927" spans="1:25">
      <c r="A1927" s="157" t="str">
        <f>Requirements!A1929</f>
        <v>MS-FSA_R3776</v>
      </c>
      <c r="B1927" s="87"/>
      <c r="C1927" s="87"/>
      <c r="D1927" s="87"/>
      <c r="E1927" s="87"/>
      <c r="F1927" s="87"/>
      <c r="G1927" s="87"/>
      <c r="H1927" s="87"/>
      <c r="I1927" s="87"/>
      <c r="J1927" s="87"/>
      <c r="K1927" s="87"/>
      <c r="L1927" s="87"/>
      <c r="M1927" s="87"/>
      <c r="N1927" s="87"/>
      <c r="O1927" s="87"/>
      <c r="P1927" s="87"/>
      <c r="Q1927" s="87"/>
      <c r="R1927" s="87"/>
      <c r="S1927" s="87">
        <f>SUM(B1927:R1927)</f>
        <v>0</v>
      </c>
      <c r="T1927" s="77">
        <f>IF(S1927=0,0,1)</f>
        <v>0</v>
      </c>
      <c r="U1927" s="77" t="b">
        <f>AND(V1927:X1927)</f>
        <v>1</v>
      </c>
      <c r="V1927" s="87" t="b">
        <f>(Requirements!K1929="Normative")</f>
        <v>1</v>
      </c>
      <c r="W1927" s="87" t="b">
        <f>AND(Requirements!L1929&lt;&gt;"Non-testable",Requirements!L1929&lt;&gt;"Deleted",Requirements!L1929&lt;&gt;"")</f>
        <v>1</v>
      </c>
      <c r="X1927" s="87" t="b">
        <f>(VLOOKUP(Requirements!I1929,Scope[[Role]:[Description]],2,FALSE)="In")</f>
        <v>1</v>
      </c>
      <c r="Y1927" s="87">
        <f>IF(U1927,T1927, 0)</f>
        <v>0</v>
      </c>
    </row>
    <row r="1928" spans="1:25">
      <c r="A1928" s="156" t="str">
        <f>Requirements!A1930</f>
        <v>MS-FSA_R3777</v>
      </c>
      <c r="B1928" s="87"/>
      <c r="C1928" s="87"/>
      <c r="D1928" s="87"/>
      <c r="E1928" s="87"/>
      <c r="F1928" s="87"/>
      <c r="G1928" s="87"/>
      <c r="H1928" s="87"/>
      <c r="I1928" s="87"/>
      <c r="J1928" s="87">
        <v>1</v>
      </c>
      <c r="K1928" s="87"/>
      <c r="L1928" s="87"/>
      <c r="M1928" s="87"/>
      <c r="N1928" s="87"/>
      <c r="O1928" s="87"/>
      <c r="P1928" s="87"/>
      <c r="Q1928" s="87"/>
      <c r="R1928" s="87"/>
      <c r="S1928" s="87">
        <f>SUM(B1928:R1928)</f>
        <v>1</v>
      </c>
      <c r="T1928" s="52">
        <f>IF(S1928=0,0,1)</f>
        <v>1</v>
      </c>
      <c r="U1928" s="52" t="b">
        <f>AND(V1928:X1928)</f>
        <v>1</v>
      </c>
      <c r="V1928" s="87" t="b">
        <f>(Requirements!K1930="Normative")</f>
        <v>1</v>
      </c>
      <c r="W1928" s="87" t="b">
        <f>AND(Requirements!L1930&lt;&gt;"Non-testable",Requirements!L1930&lt;&gt;"Deleted",Requirements!L1930&lt;&gt;"")</f>
        <v>1</v>
      </c>
      <c r="X1928" s="87" t="b">
        <f>(VLOOKUP(Requirements!I1930,Scope[[Role]:[Description]],2,FALSE)="In")</f>
        <v>1</v>
      </c>
      <c r="Y1928" s="87">
        <f>IF(U1928,T1928, 0)</f>
        <v>1</v>
      </c>
    </row>
    <row r="1929" spans="1:25">
      <c r="A1929" s="156" t="str">
        <f>Requirements!A1931</f>
        <v>MS-FSA_R3778</v>
      </c>
      <c r="B1929" s="87"/>
      <c r="C1929" s="87"/>
      <c r="D1929" s="87"/>
      <c r="E1929" s="87"/>
      <c r="F1929" s="87"/>
      <c r="G1929" s="87"/>
      <c r="H1929" s="87"/>
      <c r="I1929" s="87"/>
      <c r="J1929" s="87">
        <v>1</v>
      </c>
      <c r="K1929" s="87"/>
      <c r="L1929" s="87"/>
      <c r="M1929" s="87"/>
      <c r="N1929" s="87"/>
      <c r="O1929" s="87"/>
      <c r="P1929" s="87"/>
      <c r="Q1929" s="87"/>
      <c r="R1929" s="87"/>
      <c r="S1929" s="87">
        <f>SUM(B1929:R1929)</f>
        <v>1</v>
      </c>
      <c r="T1929" s="52">
        <f>IF(S1929=0,0,1)</f>
        <v>1</v>
      </c>
      <c r="U1929" s="52" t="b">
        <f>AND(V1929:X1929)</f>
        <v>1</v>
      </c>
      <c r="V1929" s="87" t="b">
        <f>(Requirements!K1931="Normative")</f>
        <v>1</v>
      </c>
      <c r="W1929" s="87" t="b">
        <f>AND(Requirements!L1931&lt;&gt;"Non-testable",Requirements!L1931&lt;&gt;"Deleted",Requirements!L1931&lt;&gt;"")</f>
        <v>1</v>
      </c>
      <c r="X1929" s="87" t="b">
        <f>(VLOOKUP(Requirements!I1931,Scope[[Role]:[Description]],2,FALSE)="In")</f>
        <v>1</v>
      </c>
      <c r="Y1929" s="87">
        <f>IF(U1929,T1929, 0)</f>
        <v>1</v>
      </c>
    </row>
    <row r="1930" spans="1:25">
      <c r="A1930" s="49" t="str">
        <f>Requirements!A1932</f>
        <v>MS-FSA_R3779</v>
      </c>
      <c r="B1930" s="87"/>
      <c r="C1930" s="87"/>
      <c r="D1930" s="87"/>
      <c r="E1930" s="87"/>
      <c r="F1930" s="87"/>
      <c r="G1930" s="87"/>
      <c r="H1930" s="87"/>
      <c r="I1930" s="87"/>
      <c r="J1930" s="87"/>
      <c r="K1930" s="87"/>
      <c r="L1930" s="87"/>
      <c r="M1930" s="87"/>
      <c r="N1930" s="87"/>
      <c r="O1930" s="87"/>
      <c r="P1930" s="87"/>
      <c r="Q1930" s="87"/>
      <c r="R1930" s="87"/>
      <c r="S1930" s="87">
        <f>SUM(B1930:R1930)</f>
        <v>0</v>
      </c>
      <c r="T1930" s="87">
        <f>IF(S1930=0,0,1)</f>
        <v>0</v>
      </c>
      <c r="U1930" s="87" t="b">
        <f>AND(V1930:X1930)</f>
        <v>0</v>
      </c>
      <c r="V1930" s="87" t="b">
        <f>(Requirements!K1932="Normative")</f>
        <v>1</v>
      </c>
      <c r="W1930" s="87" t="b">
        <f>AND(Requirements!L1932&lt;&gt;"Non-testable",Requirements!L1932&lt;&gt;"Deleted",Requirements!L1932&lt;&gt;"")</f>
        <v>0</v>
      </c>
      <c r="X1930" s="87" t="b">
        <f>(VLOOKUP(Requirements!I1932,Scope[[Role]:[Description]],2,FALSE)="In")</f>
        <v>1</v>
      </c>
      <c r="Y1930" s="87">
        <f>IF(U1930,T1930, 0)</f>
        <v>0</v>
      </c>
    </row>
    <row r="1931" spans="1:25">
      <c r="A1931" s="49" t="str">
        <f>Requirements!A1933</f>
        <v>MS-FSA_R3780</v>
      </c>
      <c r="B1931" s="87"/>
      <c r="C1931" s="87"/>
      <c r="D1931" s="87"/>
      <c r="E1931" s="87"/>
      <c r="F1931" s="87"/>
      <c r="G1931" s="87"/>
      <c r="H1931" s="87"/>
      <c r="I1931" s="87"/>
      <c r="J1931" s="87"/>
      <c r="K1931" s="87"/>
      <c r="L1931" s="87"/>
      <c r="M1931" s="87"/>
      <c r="N1931" s="87"/>
      <c r="O1931" s="87"/>
      <c r="P1931" s="87"/>
      <c r="Q1931" s="87"/>
      <c r="R1931" s="87"/>
      <c r="S1931" s="87">
        <f>SUM(B1931:R1931)</f>
        <v>0</v>
      </c>
      <c r="T1931" s="87">
        <f>IF(S1931=0,0,1)</f>
        <v>0</v>
      </c>
      <c r="U1931" s="87" t="b">
        <f>AND(V1931:X1931)</f>
        <v>0</v>
      </c>
      <c r="V1931" s="87" t="b">
        <f>(Requirements!K1933="Normative")</f>
        <v>1</v>
      </c>
      <c r="W1931" s="87" t="b">
        <f>AND(Requirements!L1933&lt;&gt;"Non-testable",Requirements!L1933&lt;&gt;"Deleted",Requirements!L1933&lt;&gt;"")</f>
        <v>0</v>
      </c>
      <c r="X1931" s="87" t="b">
        <f>(VLOOKUP(Requirements!I1933,Scope[[Role]:[Description]],2,FALSE)="In")</f>
        <v>1</v>
      </c>
      <c r="Y1931" s="87">
        <f>IF(U1931,T1931, 0)</f>
        <v>0</v>
      </c>
    </row>
    <row r="1932" spans="1:25">
      <c r="A1932" s="49" t="str">
        <f>Requirements!A1934</f>
        <v>MS-FSA_R3781</v>
      </c>
      <c r="B1932" s="87"/>
      <c r="C1932" s="87"/>
      <c r="D1932" s="87"/>
      <c r="E1932" s="87"/>
      <c r="F1932" s="87"/>
      <c r="G1932" s="87"/>
      <c r="H1932" s="87"/>
      <c r="I1932" s="87"/>
      <c r="J1932" s="87"/>
      <c r="K1932" s="87"/>
      <c r="L1932" s="87"/>
      <c r="M1932" s="87"/>
      <c r="N1932" s="87"/>
      <c r="O1932" s="87"/>
      <c r="P1932" s="87"/>
      <c r="Q1932" s="87"/>
      <c r="R1932" s="87"/>
      <c r="S1932" s="87">
        <f>SUM(B1932:R1932)</f>
        <v>0</v>
      </c>
      <c r="T1932" s="87">
        <f>IF(S1932=0,0,1)</f>
        <v>0</v>
      </c>
      <c r="U1932" s="87" t="b">
        <f>AND(V1932:X1932)</f>
        <v>0</v>
      </c>
      <c r="V1932" s="87" t="b">
        <f>(Requirements!K1934="Normative")</f>
        <v>1</v>
      </c>
      <c r="W1932" s="87" t="b">
        <f>AND(Requirements!L1934&lt;&gt;"Non-testable",Requirements!L1934&lt;&gt;"Deleted",Requirements!L1934&lt;&gt;"")</f>
        <v>0</v>
      </c>
      <c r="X1932" s="87" t="b">
        <f>(VLOOKUP(Requirements!I1934,Scope[[Role]:[Description]],2,FALSE)="In")</f>
        <v>1</v>
      </c>
      <c r="Y1932" s="87">
        <f>IF(U1932,T1932, 0)</f>
        <v>0</v>
      </c>
    </row>
    <row r="1933" spans="1:25">
      <c r="A1933" s="156" t="str">
        <f>Requirements!A1935</f>
        <v>MS-FSA_R3782</v>
      </c>
      <c r="B1933" s="87"/>
      <c r="C1933" s="87"/>
      <c r="D1933" s="87"/>
      <c r="E1933" s="87"/>
      <c r="F1933" s="87"/>
      <c r="G1933" s="87"/>
      <c r="H1933" s="87"/>
      <c r="I1933" s="87"/>
      <c r="J1933" s="87">
        <v>1</v>
      </c>
      <c r="K1933" s="87"/>
      <c r="L1933" s="87"/>
      <c r="M1933" s="87"/>
      <c r="N1933" s="87"/>
      <c r="O1933" s="87"/>
      <c r="P1933" s="87"/>
      <c r="Q1933" s="87"/>
      <c r="R1933" s="87"/>
      <c r="S1933" s="87">
        <f>SUM(B1933:R1933)</f>
        <v>1</v>
      </c>
      <c r="T1933" s="52">
        <f>IF(S1933=0,0,1)</f>
        <v>1</v>
      </c>
      <c r="U1933" s="52" t="b">
        <f>AND(V1933:X1933)</f>
        <v>1</v>
      </c>
      <c r="V1933" s="87" t="b">
        <f>(Requirements!K1935="Normative")</f>
        <v>1</v>
      </c>
      <c r="W1933" s="87" t="b">
        <f>AND(Requirements!L1935&lt;&gt;"Non-testable",Requirements!L1935&lt;&gt;"Deleted",Requirements!L1935&lt;&gt;"")</f>
        <v>1</v>
      </c>
      <c r="X1933" s="87" t="b">
        <f>(VLOOKUP(Requirements!I1935,Scope[[Role]:[Description]],2,FALSE)="In")</f>
        <v>1</v>
      </c>
      <c r="Y1933" s="87">
        <f>IF(U1933,T1933, 0)</f>
        <v>1</v>
      </c>
    </row>
    <row r="1934" spans="1:25">
      <c r="A1934" s="49" t="str">
        <f>Requirements!A1936</f>
        <v>MS-FSA_R3784</v>
      </c>
      <c r="B1934" s="87"/>
      <c r="C1934" s="87"/>
      <c r="D1934" s="87"/>
      <c r="E1934" s="87"/>
      <c r="F1934" s="87"/>
      <c r="G1934" s="87"/>
      <c r="H1934" s="87"/>
      <c r="I1934" s="87"/>
      <c r="J1934" s="87"/>
      <c r="K1934" s="87"/>
      <c r="L1934" s="87"/>
      <c r="M1934" s="87"/>
      <c r="N1934" s="87"/>
      <c r="O1934" s="87"/>
      <c r="P1934" s="87"/>
      <c r="Q1934" s="87"/>
      <c r="R1934" s="87"/>
      <c r="S1934" s="87">
        <f>SUM(B1934:R1934)</f>
        <v>0</v>
      </c>
      <c r="T1934" s="87">
        <f>IF(S1934=0,0,1)</f>
        <v>0</v>
      </c>
      <c r="U1934" s="87" t="b">
        <f>AND(V1934:X1934)</f>
        <v>0</v>
      </c>
      <c r="V1934" s="87" t="b">
        <f>(Requirements!K1936="Normative")</f>
        <v>1</v>
      </c>
      <c r="W1934" s="87" t="b">
        <f>AND(Requirements!L1936&lt;&gt;"Non-testable",Requirements!L1936&lt;&gt;"Deleted",Requirements!L1936&lt;&gt;"")</f>
        <v>0</v>
      </c>
      <c r="X1934" s="87" t="b">
        <f>(VLOOKUP(Requirements!I1936,Scope[[Role]:[Description]],2,FALSE)="In")</f>
        <v>1</v>
      </c>
      <c r="Y1934" s="87">
        <f>IF(U1934,T1934, 0)</f>
        <v>0</v>
      </c>
    </row>
    <row r="1935" spans="1:25">
      <c r="A1935" s="49" t="str">
        <f>Requirements!A1937</f>
        <v>MS-FSA_R3785</v>
      </c>
      <c r="B1935" s="87"/>
      <c r="C1935" s="87"/>
      <c r="D1935" s="87"/>
      <c r="E1935" s="87"/>
      <c r="F1935" s="87"/>
      <c r="G1935" s="87"/>
      <c r="H1935" s="87"/>
      <c r="I1935" s="87"/>
      <c r="J1935" s="87"/>
      <c r="K1935" s="87"/>
      <c r="L1935" s="87"/>
      <c r="M1935" s="87"/>
      <c r="N1935" s="87"/>
      <c r="O1935" s="87"/>
      <c r="P1935" s="87"/>
      <c r="Q1935" s="87"/>
      <c r="R1935" s="87"/>
      <c r="S1935" s="87">
        <f>SUM(B1935:R1935)</f>
        <v>0</v>
      </c>
      <c r="T1935" s="87">
        <f>IF(S1935=0,0,1)</f>
        <v>0</v>
      </c>
      <c r="U1935" s="87" t="b">
        <f>AND(V1935:X1935)</f>
        <v>0</v>
      </c>
      <c r="V1935" s="87" t="b">
        <f>(Requirements!K1937="Normative")</f>
        <v>1</v>
      </c>
      <c r="W1935" s="87" t="b">
        <f>AND(Requirements!L1937&lt;&gt;"Non-testable",Requirements!L1937&lt;&gt;"Deleted",Requirements!L1937&lt;&gt;"")</f>
        <v>0</v>
      </c>
      <c r="X1935" s="87" t="b">
        <f>(VLOOKUP(Requirements!I1937,Scope[[Role]:[Description]],2,FALSE)="In")</f>
        <v>1</v>
      </c>
      <c r="Y1935" s="87">
        <f>IF(U1935,T1935, 0)</f>
        <v>0</v>
      </c>
    </row>
    <row r="1936" spans="1:25">
      <c r="A1936" s="49" t="str">
        <f>Requirements!A1938</f>
        <v>MS-FSA_R3786</v>
      </c>
      <c r="B1936" s="87"/>
      <c r="C1936" s="87"/>
      <c r="D1936" s="87"/>
      <c r="E1936" s="87"/>
      <c r="F1936" s="87"/>
      <c r="G1936" s="87"/>
      <c r="H1936" s="87"/>
      <c r="I1936" s="87"/>
      <c r="J1936" s="87"/>
      <c r="K1936" s="87"/>
      <c r="L1936" s="87"/>
      <c r="M1936" s="87"/>
      <c r="N1936" s="87"/>
      <c r="O1936" s="87"/>
      <c r="P1936" s="87"/>
      <c r="Q1936" s="87"/>
      <c r="R1936" s="87"/>
      <c r="S1936" s="87">
        <f>SUM(B1936:R1936)</f>
        <v>0</v>
      </c>
      <c r="T1936" s="87">
        <f>IF(S1936=0,0,1)</f>
        <v>0</v>
      </c>
      <c r="U1936" s="87" t="b">
        <f>AND(V1936:X1936)</f>
        <v>0</v>
      </c>
      <c r="V1936" s="87" t="b">
        <f>(Requirements!K1938="Normative")</f>
        <v>1</v>
      </c>
      <c r="W1936" s="87" t="b">
        <f>AND(Requirements!L1938&lt;&gt;"Non-testable",Requirements!L1938&lt;&gt;"Deleted",Requirements!L1938&lt;&gt;"")</f>
        <v>0</v>
      </c>
      <c r="X1936" s="87" t="b">
        <f>(VLOOKUP(Requirements!I1938,Scope[[Role]:[Description]],2,FALSE)="In")</f>
        <v>1</v>
      </c>
      <c r="Y1936" s="87">
        <f>IF(U1936,T1936, 0)</f>
        <v>0</v>
      </c>
    </row>
    <row r="1937" spans="1:25">
      <c r="A1937" s="49" t="str">
        <f>Requirements!A1939</f>
        <v>MS-FSA_R3787</v>
      </c>
      <c r="B1937" s="87"/>
      <c r="C1937" s="87"/>
      <c r="D1937" s="87"/>
      <c r="E1937" s="87"/>
      <c r="F1937" s="87"/>
      <c r="G1937" s="87"/>
      <c r="H1937" s="87"/>
      <c r="I1937" s="87"/>
      <c r="J1937" s="87"/>
      <c r="K1937" s="87"/>
      <c r="L1937" s="87"/>
      <c r="M1937" s="87"/>
      <c r="N1937" s="87"/>
      <c r="O1937" s="87"/>
      <c r="P1937" s="87"/>
      <c r="Q1937" s="87"/>
      <c r="R1937" s="87"/>
      <c r="S1937" s="87">
        <f>SUM(B1937:R1937)</f>
        <v>0</v>
      </c>
      <c r="T1937" s="87">
        <f>IF(S1937=0,0,1)</f>
        <v>0</v>
      </c>
      <c r="U1937" s="87" t="b">
        <f>AND(V1937:X1937)</f>
        <v>0</v>
      </c>
      <c r="V1937" s="87" t="b">
        <f>(Requirements!K1939="Normative")</f>
        <v>1</v>
      </c>
      <c r="W1937" s="87" t="b">
        <f>AND(Requirements!L1939&lt;&gt;"Non-testable",Requirements!L1939&lt;&gt;"Deleted",Requirements!L1939&lt;&gt;"")</f>
        <v>0</v>
      </c>
      <c r="X1937" s="87" t="b">
        <f>(VLOOKUP(Requirements!I1939,Scope[[Role]:[Description]],2,FALSE)="In")</f>
        <v>1</v>
      </c>
      <c r="Y1937" s="87">
        <f>IF(U1937,T1937, 0)</f>
        <v>0</v>
      </c>
    </row>
    <row r="1938" spans="1:25">
      <c r="A1938" s="49" t="str">
        <f>Requirements!A1940</f>
        <v>MS-FSA_R3788</v>
      </c>
      <c r="B1938" s="87"/>
      <c r="C1938" s="87"/>
      <c r="D1938" s="87"/>
      <c r="E1938" s="87"/>
      <c r="F1938" s="87"/>
      <c r="G1938" s="87"/>
      <c r="H1938" s="87"/>
      <c r="I1938" s="87"/>
      <c r="J1938" s="87"/>
      <c r="K1938" s="87"/>
      <c r="L1938" s="87"/>
      <c r="M1938" s="87"/>
      <c r="N1938" s="87"/>
      <c r="O1938" s="87"/>
      <c r="P1938" s="87"/>
      <c r="Q1938" s="87"/>
      <c r="R1938" s="87"/>
      <c r="S1938" s="87">
        <f>SUM(B1938:R1938)</f>
        <v>0</v>
      </c>
      <c r="T1938" s="87">
        <f>IF(S1938=0,0,1)</f>
        <v>0</v>
      </c>
      <c r="U1938" s="87" t="b">
        <f>AND(V1938:X1938)</f>
        <v>0</v>
      </c>
      <c r="V1938" s="87" t="b">
        <f>(Requirements!K1940="Normative")</f>
        <v>1</v>
      </c>
      <c r="W1938" s="87" t="b">
        <f>AND(Requirements!L1940&lt;&gt;"Non-testable",Requirements!L1940&lt;&gt;"Deleted",Requirements!L1940&lt;&gt;"")</f>
        <v>0</v>
      </c>
      <c r="X1938" s="87" t="b">
        <f>(VLOOKUP(Requirements!I1940,Scope[[Role]:[Description]],2,FALSE)="In")</f>
        <v>1</v>
      </c>
      <c r="Y1938" s="87">
        <f>IF(U1938,T1938, 0)</f>
        <v>0</v>
      </c>
    </row>
    <row r="1939" spans="1:25">
      <c r="A1939" s="49" t="str">
        <f>Requirements!A1941</f>
        <v>MS-FSA_R3789</v>
      </c>
      <c r="B1939" s="87"/>
      <c r="C1939" s="87"/>
      <c r="D1939" s="87"/>
      <c r="E1939" s="87"/>
      <c r="F1939" s="87"/>
      <c r="G1939" s="87"/>
      <c r="H1939" s="87"/>
      <c r="I1939" s="87"/>
      <c r="J1939" s="87"/>
      <c r="K1939" s="87"/>
      <c r="L1939" s="87"/>
      <c r="M1939" s="87"/>
      <c r="N1939" s="87"/>
      <c r="O1939" s="87"/>
      <c r="P1939" s="87"/>
      <c r="Q1939" s="87"/>
      <c r="R1939" s="87"/>
      <c r="S1939" s="87">
        <f>SUM(B1939:R1939)</f>
        <v>0</v>
      </c>
      <c r="T1939" s="87">
        <f>IF(S1939=0,0,1)</f>
        <v>0</v>
      </c>
      <c r="U1939" s="87" t="b">
        <f>AND(V1939:X1939)</f>
        <v>0</v>
      </c>
      <c r="V1939" s="87" t="b">
        <f>(Requirements!K1941="Normative")</f>
        <v>1</v>
      </c>
      <c r="W1939" s="87" t="b">
        <f>AND(Requirements!L1941&lt;&gt;"Non-testable",Requirements!L1941&lt;&gt;"Deleted",Requirements!L1941&lt;&gt;"")</f>
        <v>0</v>
      </c>
      <c r="X1939" s="87" t="b">
        <f>(VLOOKUP(Requirements!I1941,Scope[[Role]:[Description]],2,FALSE)="In")</f>
        <v>1</v>
      </c>
      <c r="Y1939" s="87">
        <f>IF(U1939,T1939, 0)</f>
        <v>0</v>
      </c>
    </row>
    <row r="1940" spans="1:25">
      <c r="A1940" s="49" t="str">
        <f>Requirements!A1942</f>
        <v>MS-FSA_R3790</v>
      </c>
      <c r="B1940" s="87"/>
      <c r="C1940" s="87"/>
      <c r="D1940" s="87"/>
      <c r="E1940" s="87"/>
      <c r="F1940" s="87"/>
      <c r="G1940" s="87"/>
      <c r="H1940" s="87"/>
      <c r="I1940" s="87"/>
      <c r="J1940" s="87"/>
      <c r="K1940" s="87"/>
      <c r="L1940" s="87"/>
      <c r="M1940" s="87"/>
      <c r="N1940" s="87"/>
      <c r="O1940" s="87"/>
      <c r="P1940" s="87"/>
      <c r="Q1940" s="87"/>
      <c r="R1940" s="87"/>
      <c r="S1940" s="87">
        <f>SUM(B1940:R1940)</f>
        <v>0</v>
      </c>
      <c r="T1940" s="87">
        <f>IF(S1940=0,0,1)</f>
        <v>0</v>
      </c>
      <c r="U1940" s="87" t="b">
        <f>AND(V1940:X1940)</f>
        <v>0</v>
      </c>
      <c r="V1940" s="87" t="b">
        <f>(Requirements!K1942="Normative")</f>
        <v>1</v>
      </c>
      <c r="W1940" s="87" t="b">
        <f>AND(Requirements!L1942&lt;&gt;"Non-testable",Requirements!L1942&lt;&gt;"Deleted",Requirements!L1942&lt;&gt;"")</f>
        <v>0</v>
      </c>
      <c r="X1940" s="87" t="b">
        <f>(VLOOKUP(Requirements!I1942,Scope[[Role]:[Description]],2,FALSE)="In")</f>
        <v>1</v>
      </c>
      <c r="Y1940" s="87">
        <f>IF(U1940,T1940, 0)</f>
        <v>0</v>
      </c>
    </row>
    <row r="1941" spans="1:25">
      <c r="A1941" s="49" t="str">
        <f>Requirements!A1943</f>
        <v>MS-FSA_R3791</v>
      </c>
      <c r="B1941" s="87"/>
      <c r="C1941" s="87"/>
      <c r="D1941" s="87"/>
      <c r="E1941" s="87"/>
      <c r="F1941" s="87"/>
      <c r="G1941" s="87"/>
      <c r="H1941" s="87"/>
      <c r="I1941" s="87"/>
      <c r="J1941" s="87"/>
      <c r="K1941" s="87"/>
      <c r="L1941" s="87"/>
      <c r="M1941" s="87"/>
      <c r="N1941" s="87"/>
      <c r="O1941" s="87"/>
      <c r="P1941" s="87"/>
      <c r="Q1941" s="87"/>
      <c r="R1941" s="87"/>
      <c r="S1941" s="87">
        <f>SUM(B1941:R1941)</f>
        <v>0</v>
      </c>
      <c r="T1941" s="87">
        <f>IF(S1941=0,0,1)</f>
        <v>0</v>
      </c>
      <c r="U1941" s="87" t="b">
        <f>AND(V1941:X1941)</f>
        <v>0</v>
      </c>
      <c r="V1941" s="87" t="b">
        <f>(Requirements!K1943="Normative")</f>
        <v>1</v>
      </c>
      <c r="W1941" s="87" t="b">
        <f>AND(Requirements!L1943&lt;&gt;"Non-testable",Requirements!L1943&lt;&gt;"Deleted",Requirements!L1943&lt;&gt;"")</f>
        <v>0</v>
      </c>
      <c r="X1941" s="87" t="b">
        <f>(VLOOKUP(Requirements!I1943,Scope[[Role]:[Description]],2,FALSE)="In")</f>
        <v>1</v>
      </c>
      <c r="Y1941" s="87">
        <f>IF(U1941,T1941, 0)</f>
        <v>0</v>
      </c>
    </row>
    <row r="1942" spans="1:25">
      <c r="A1942" s="49" t="str">
        <f>Requirements!A1944</f>
        <v>MS-FSA_R3792</v>
      </c>
      <c r="B1942" s="87"/>
      <c r="C1942" s="87"/>
      <c r="D1942" s="87"/>
      <c r="E1942" s="87"/>
      <c r="F1942" s="87"/>
      <c r="G1942" s="87"/>
      <c r="H1942" s="87"/>
      <c r="I1942" s="87"/>
      <c r="J1942" s="87"/>
      <c r="K1942" s="87"/>
      <c r="L1942" s="87"/>
      <c r="M1942" s="87"/>
      <c r="N1942" s="87"/>
      <c r="O1942" s="87"/>
      <c r="P1942" s="87"/>
      <c r="Q1942" s="87"/>
      <c r="R1942" s="87"/>
      <c r="S1942" s="87">
        <f>SUM(B1942:R1942)</f>
        <v>0</v>
      </c>
      <c r="T1942" s="87">
        <f>IF(S1942=0,0,1)</f>
        <v>0</v>
      </c>
      <c r="U1942" s="87" t="b">
        <f>AND(V1942:X1942)</f>
        <v>0</v>
      </c>
      <c r="V1942" s="87" t="b">
        <f>(Requirements!K1944="Normative")</f>
        <v>1</v>
      </c>
      <c r="W1942" s="87" t="b">
        <f>AND(Requirements!L1944&lt;&gt;"Non-testable",Requirements!L1944&lt;&gt;"Deleted",Requirements!L1944&lt;&gt;"")</f>
        <v>0</v>
      </c>
      <c r="X1942" s="87" t="b">
        <f>(VLOOKUP(Requirements!I1944,Scope[[Role]:[Description]],2,FALSE)="In")</f>
        <v>1</v>
      </c>
      <c r="Y1942" s="87">
        <f>IF(U1942,T1942, 0)</f>
        <v>0</v>
      </c>
    </row>
    <row r="1943" spans="1:25">
      <c r="A1943" s="49" t="str">
        <f>Requirements!A1945</f>
        <v>MS-FSA_R3793</v>
      </c>
      <c r="B1943" s="87"/>
      <c r="C1943" s="87"/>
      <c r="D1943" s="87"/>
      <c r="E1943" s="87"/>
      <c r="F1943" s="87"/>
      <c r="G1943" s="87"/>
      <c r="H1943" s="87"/>
      <c r="I1943" s="87"/>
      <c r="J1943" s="87"/>
      <c r="K1943" s="87"/>
      <c r="L1943" s="87"/>
      <c r="M1943" s="87"/>
      <c r="N1943" s="87"/>
      <c r="O1943" s="87"/>
      <c r="P1943" s="87"/>
      <c r="Q1943" s="87"/>
      <c r="R1943" s="87"/>
      <c r="S1943" s="87">
        <f>SUM(B1943:R1943)</f>
        <v>0</v>
      </c>
      <c r="T1943" s="87">
        <f>IF(S1943=0,0,1)</f>
        <v>0</v>
      </c>
      <c r="U1943" s="87" t="b">
        <f>AND(V1943:X1943)</f>
        <v>0</v>
      </c>
      <c r="V1943" s="87" t="b">
        <f>(Requirements!K1945="Normative")</f>
        <v>1</v>
      </c>
      <c r="W1943" s="87" t="b">
        <f>AND(Requirements!L1945&lt;&gt;"Non-testable",Requirements!L1945&lt;&gt;"Deleted",Requirements!L1945&lt;&gt;"")</f>
        <v>0</v>
      </c>
      <c r="X1943" s="87" t="b">
        <f>(VLOOKUP(Requirements!I1945,Scope[[Role]:[Description]],2,FALSE)="In")</f>
        <v>1</v>
      </c>
      <c r="Y1943" s="87">
        <f>IF(U1943,T1943, 0)</f>
        <v>0</v>
      </c>
    </row>
    <row r="1944" spans="1:25">
      <c r="A1944" s="49" t="str">
        <f>Requirements!A1946</f>
        <v>MS-FSA_R3794</v>
      </c>
      <c r="B1944" s="87"/>
      <c r="C1944" s="87"/>
      <c r="D1944" s="87"/>
      <c r="E1944" s="87"/>
      <c r="F1944" s="87"/>
      <c r="G1944" s="87"/>
      <c r="H1944" s="87"/>
      <c r="I1944" s="87"/>
      <c r="J1944" s="87"/>
      <c r="K1944" s="87"/>
      <c r="L1944" s="87"/>
      <c r="M1944" s="87"/>
      <c r="N1944" s="87"/>
      <c r="O1944" s="87"/>
      <c r="P1944" s="87"/>
      <c r="Q1944" s="87"/>
      <c r="R1944" s="87"/>
      <c r="S1944" s="87">
        <f>SUM(B1944:R1944)</f>
        <v>0</v>
      </c>
      <c r="T1944" s="87">
        <f>IF(S1944=0,0,1)</f>
        <v>0</v>
      </c>
      <c r="U1944" s="87" t="b">
        <f>AND(V1944:X1944)</f>
        <v>0</v>
      </c>
      <c r="V1944" s="87" t="b">
        <f>(Requirements!K1946="Normative")</f>
        <v>1</v>
      </c>
      <c r="W1944" s="87" t="b">
        <f>AND(Requirements!L1946&lt;&gt;"Non-testable",Requirements!L1946&lt;&gt;"Deleted",Requirements!L1946&lt;&gt;"")</f>
        <v>0</v>
      </c>
      <c r="X1944" s="87" t="b">
        <f>(VLOOKUP(Requirements!I1946,Scope[[Role]:[Description]],2,FALSE)="In")</f>
        <v>1</v>
      </c>
      <c r="Y1944" s="87">
        <f>IF(U1944,T1944, 0)</f>
        <v>0</v>
      </c>
    </row>
    <row r="1945" spans="1:25">
      <c r="A1945" s="49" t="str">
        <f>Requirements!A1947</f>
        <v>MS-FSA_R3795</v>
      </c>
      <c r="B1945" s="87"/>
      <c r="C1945" s="87"/>
      <c r="D1945" s="87"/>
      <c r="E1945" s="87"/>
      <c r="F1945" s="87"/>
      <c r="G1945" s="87"/>
      <c r="H1945" s="87"/>
      <c r="I1945" s="87"/>
      <c r="J1945" s="87"/>
      <c r="K1945" s="87"/>
      <c r="L1945" s="87"/>
      <c r="M1945" s="87"/>
      <c r="N1945" s="87"/>
      <c r="O1945" s="87"/>
      <c r="P1945" s="87"/>
      <c r="Q1945" s="87"/>
      <c r="R1945" s="87"/>
      <c r="S1945" s="87">
        <f>SUM(B1945:R1945)</f>
        <v>0</v>
      </c>
      <c r="T1945" s="87">
        <f>IF(S1945=0,0,1)</f>
        <v>0</v>
      </c>
      <c r="U1945" s="87" t="b">
        <f>AND(V1945:X1945)</f>
        <v>0</v>
      </c>
      <c r="V1945" s="87" t="b">
        <f>(Requirements!K1947="Normative")</f>
        <v>1</v>
      </c>
      <c r="W1945" s="87" t="b">
        <f>AND(Requirements!L1947&lt;&gt;"Non-testable",Requirements!L1947&lt;&gt;"Deleted",Requirements!L1947&lt;&gt;"")</f>
        <v>0</v>
      </c>
      <c r="X1945" s="87" t="b">
        <f>(VLOOKUP(Requirements!I1947,Scope[[Role]:[Description]],2,FALSE)="In")</f>
        <v>1</v>
      </c>
      <c r="Y1945" s="87">
        <f>IF(U1945,T1945, 0)</f>
        <v>0</v>
      </c>
    </row>
    <row r="1946" spans="1:25">
      <c r="A1946" s="49" t="str">
        <f>Requirements!A1948</f>
        <v>MS-FSA_R3796</v>
      </c>
      <c r="B1946" s="87"/>
      <c r="C1946" s="87"/>
      <c r="D1946" s="87"/>
      <c r="E1946" s="87"/>
      <c r="F1946" s="87"/>
      <c r="G1946" s="87"/>
      <c r="H1946" s="87"/>
      <c r="I1946" s="87"/>
      <c r="J1946" s="87"/>
      <c r="K1946" s="87"/>
      <c r="L1946" s="87"/>
      <c r="M1946" s="87"/>
      <c r="N1946" s="87"/>
      <c r="O1946" s="87"/>
      <c r="P1946" s="87"/>
      <c r="Q1946" s="87"/>
      <c r="R1946" s="87"/>
      <c r="S1946" s="87">
        <f>SUM(B1946:R1946)</f>
        <v>0</v>
      </c>
      <c r="T1946" s="87">
        <f>IF(S1946=0,0,1)</f>
        <v>0</v>
      </c>
      <c r="U1946" s="87" t="b">
        <f>AND(V1946:X1946)</f>
        <v>0</v>
      </c>
      <c r="V1946" s="87" t="b">
        <f>(Requirements!K1948="Normative")</f>
        <v>1</v>
      </c>
      <c r="W1946" s="87" t="b">
        <f>AND(Requirements!L1948&lt;&gt;"Non-testable",Requirements!L1948&lt;&gt;"Deleted",Requirements!L1948&lt;&gt;"")</f>
        <v>0</v>
      </c>
      <c r="X1946" s="87" t="b">
        <f>(VLOOKUP(Requirements!I1948,Scope[[Role]:[Description]],2,FALSE)="In")</f>
        <v>1</v>
      </c>
      <c r="Y1946" s="87">
        <f>IF(U1946,T1946, 0)</f>
        <v>0</v>
      </c>
    </row>
    <row r="1947" spans="1:25">
      <c r="A1947" s="49" t="str">
        <f>Requirements!A1949</f>
        <v>MS-FSA_R3797</v>
      </c>
      <c r="B1947" s="87"/>
      <c r="C1947" s="87"/>
      <c r="D1947" s="87"/>
      <c r="E1947" s="87"/>
      <c r="F1947" s="87"/>
      <c r="G1947" s="87"/>
      <c r="H1947" s="87"/>
      <c r="I1947" s="87"/>
      <c r="J1947" s="87"/>
      <c r="K1947" s="87"/>
      <c r="L1947" s="87"/>
      <c r="M1947" s="87"/>
      <c r="N1947" s="87"/>
      <c r="O1947" s="87"/>
      <c r="P1947" s="87"/>
      <c r="Q1947" s="87"/>
      <c r="R1947" s="87"/>
      <c r="S1947" s="87">
        <f>SUM(B1947:R1947)</f>
        <v>0</v>
      </c>
      <c r="T1947" s="87">
        <f>IF(S1947=0,0,1)</f>
        <v>0</v>
      </c>
      <c r="U1947" s="87" t="b">
        <f>AND(V1947:X1947)</f>
        <v>0</v>
      </c>
      <c r="V1947" s="87" t="b">
        <f>(Requirements!K1949="Normative")</f>
        <v>1</v>
      </c>
      <c r="W1947" s="87" t="b">
        <f>AND(Requirements!L1949&lt;&gt;"Non-testable",Requirements!L1949&lt;&gt;"Deleted",Requirements!L1949&lt;&gt;"")</f>
        <v>0</v>
      </c>
      <c r="X1947" s="87" t="b">
        <f>(VLOOKUP(Requirements!I1949,Scope[[Role]:[Description]],2,FALSE)="In")</f>
        <v>1</v>
      </c>
      <c r="Y1947" s="87">
        <f>IF(U1947,T1947, 0)</f>
        <v>0</v>
      </c>
    </row>
    <row r="1948" spans="1:25">
      <c r="A1948" s="49" t="str">
        <f>Requirements!A1950</f>
        <v>MS-FSA_R3798</v>
      </c>
      <c r="B1948" s="87"/>
      <c r="C1948" s="87"/>
      <c r="D1948" s="87"/>
      <c r="E1948" s="87"/>
      <c r="F1948" s="87"/>
      <c r="G1948" s="87"/>
      <c r="H1948" s="87"/>
      <c r="I1948" s="87"/>
      <c r="J1948" s="87"/>
      <c r="K1948" s="87"/>
      <c r="L1948" s="87"/>
      <c r="M1948" s="87"/>
      <c r="N1948" s="87"/>
      <c r="O1948" s="87"/>
      <c r="P1948" s="87"/>
      <c r="Q1948" s="87"/>
      <c r="R1948" s="87"/>
      <c r="S1948" s="87">
        <f>SUM(B1948:R1948)</f>
        <v>0</v>
      </c>
      <c r="T1948" s="87">
        <f>IF(S1948=0,0,1)</f>
        <v>0</v>
      </c>
      <c r="U1948" s="87" t="b">
        <f>AND(V1948:X1948)</f>
        <v>0</v>
      </c>
      <c r="V1948" s="87" t="b">
        <f>(Requirements!K1950="Normative")</f>
        <v>1</v>
      </c>
      <c r="W1948" s="87" t="b">
        <f>AND(Requirements!L1950&lt;&gt;"Non-testable",Requirements!L1950&lt;&gt;"Deleted",Requirements!L1950&lt;&gt;"")</f>
        <v>0</v>
      </c>
      <c r="X1948" s="87" t="b">
        <f>(VLOOKUP(Requirements!I1950,Scope[[Role]:[Description]],2,FALSE)="In")</f>
        <v>1</v>
      </c>
      <c r="Y1948" s="87">
        <f>IF(U1948,T1948, 0)</f>
        <v>0</v>
      </c>
    </row>
    <row r="1949" spans="1:25">
      <c r="A1949" s="49" t="str">
        <f>Requirements!A1951</f>
        <v>MS-FSA_R3799</v>
      </c>
      <c r="B1949" s="87"/>
      <c r="C1949" s="87"/>
      <c r="D1949" s="87"/>
      <c r="E1949" s="87"/>
      <c r="F1949" s="87"/>
      <c r="G1949" s="87"/>
      <c r="H1949" s="87"/>
      <c r="I1949" s="87"/>
      <c r="J1949" s="87"/>
      <c r="K1949" s="87"/>
      <c r="L1949" s="87"/>
      <c r="M1949" s="87"/>
      <c r="N1949" s="87"/>
      <c r="O1949" s="87"/>
      <c r="P1949" s="87"/>
      <c r="Q1949" s="87"/>
      <c r="R1949" s="87"/>
      <c r="S1949" s="87">
        <f>SUM(B1949:R1949)</f>
        <v>0</v>
      </c>
      <c r="T1949" s="87">
        <f>IF(S1949=0,0,1)</f>
        <v>0</v>
      </c>
      <c r="U1949" s="87" t="b">
        <f>AND(V1949:X1949)</f>
        <v>0</v>
      </c>
      <c r="V1949" s="87" t="b">
        <f>(Requirements!K1951="Normative")</f>
        <v>1</v>
      </c>
      <c r="W1949" s="87" t="b">
        <f>AND(Requirements!L1951&lt;&gt;"Non-testable",Requirements!L1951&lt;&gt;"Deleted",Requirements!L1951&lt;&gt;"")</f>
        <v>0</v>
      </c>
      <c r="X1949" s="87" t="b">
        <f>(VLOOKUP(Requirements!I1951,Scope[[Role]:[Description]],2,FALSE)="In")</f>
        <v>1</v>
      </c>
      <c r="Y1949" s="87">
        <f>IF(U1949,T1949, 0)</f>
        <v>0</v>
      </c>
    </row>
    <row r="1950" spans="1:25">
      <c r="A1950" s="49" t="str">
        <f>Requirements!A1952</f>
        <v>MS-FSA_R3800</v>
      </c>
      <c r="B1950" s="87"/>
      <c r="C1950" s="87"/>
      <c r="D1950" s="87"/>
      <c r="E1950" s="87"/>
      <c r="F1950" s="87"/>
      <c r="G1950" s="87"/>
      <c r="H1950" s="87"/>
      <c r="I1950" s="87"/>
      <c r="J1950" s="87"/>
      <c r="K1950" s="87"/>
      <c r="L1950" s="87"/>
      <c r="M1950" s="87"/>
      <c r="N1950" s="87"/>
      <c r="O1950" s="87"/>
      <c r="P1950" s="87"/>
      <c r="Q1950" s="87"/>
      <c r="R1950" s="87"/>
      <c r="S1950" s="87">
        <f>SUM(B1950:R1950)</f>
        <v>0</v>
      </c>
      <c r="T1950" s="87">
        <f>IF(S1950=0,0,1)</f>
        <v>0</v>
      </c>
      <c r="U1950" s="87" t="b">
        <f>AND(V1950:X1950)</f>
        <v>0</v>
      </c>
      <c r="V1950" s="87" t="b">
        <f>(Requirements!K1952="Normative")</f>
        <v>1</v>
      </c>
      <c r="W1950" s="87" t="b">
        <f>AND(Requirements!L1952&lt;&gt;"Non-testable",Requirements!L1952&lt;&gt;"Deleted",Requirements!L1952&lt;&gt;"")</f>
        <v>0</v>
      </c>
      <c r="X1950" s="87" t="b">
        <f>(VLOOKUP(Requirements!I1952,Scope[[Role]:[Description]],2,FALSE)="In")</f>
        <v>1</v>
      </c>
      <c r="Y1950" s="87">
        <f>IF(U1950,T1950, 0)</f>
        <v>0</v>
      </c>
    </row>
    <row r="1951" spans="1:25">
      <c r="A1951" s="49" t="str">
        <f>Requirements!A1953</f>
        <v>MS-FSA_R3801</v>
      </c>
      <c r="B1951" s="87"/>
      <c r="C1951" s="87"/>
      <c r="D1951" s="87"/>
      <c r="E1951" s="87"/>
      <c r="F1951" s="87"/>
      <c r="G1951" s="87"/>
      <c r="H1951" s="87"/>
      <c r="I1951" s="87"/>
      <c r="J1951" s="87"/>
      <c r="K1951" s="87"/>
      <c r="L1951" s="87"/>
      <c r="M1951" s="87"/>
      <c r="N1951" s="87"/>
      <c r="O1951" s="87"/>
      <c r="P1951" s="87"/>
      <c r="Q1951" s="87"/>
      <c r="R1951" s="87"/>
      <c r="S1951" s="87">
        <f>SUM(B1951:R1951)</f>
        <v>0</v>
      </c>
      <c r="T1951" s="87">
        <f>IF(S1951=0,0,1)</f>
        <v>0</v>
      </c>
      <c r="U1951" s="87" t="b">
        <f>AND(V1951:X1951)</f>
        <v>0</v>
      </c>
      <c r="V1951" s="87" t="b">
        <f>(Requirements!K1953="Normative")</f>
        <v>1</v>
      </c>
      <c r="W1951" s="87" t="b">
        <f>AND(Requirements!L1953&lt;&gt;"Non-testable",Requirements!L1953&lt;&gt;"Deleted",Requirements!L1953&lt;&gt;"")</f>
        <v>0</v>
      </c>
      <c r="X1951" s="87" t="b">
        <f>(VLOOKUP(Requirements!I1953,Scope[[Role]:[Description]],2,FALSE)="In")</f>
        <v>1</v>
      </c>
      <c r="Y1951" s="87">
        <f>IF(U1951,T1951, 0)</f>
        <v>0</v>
      </c>
    </row>
    <row r="1952" spans="1:25">
      <c r="A1952" s="49" t="str">
        <f>Requirements!A1954</f>
        <v>MS-FSA_R3802</v>
      </c>
      <c r="B1952" s="87"/>
      <c r="C1952" s="87"/>
      <c r="D1952" s="87"/>
      <c r="E1952" s="87"/>
      <c r="F1952" s="87"/>
      <c r="G1952" s="87"/>
      <c r="H1952" s="87"/>
      <c r="I1952" s="87"/>
      <c r="J1952" s="87"/>
      <c r="K1952" s="87"/>
      <c r="L1952" s="87"/>
      <c r="M1952" s="87"/>
      <c r="N1952" s="87"/>
      <c r="O1952" s="87"/>
      <c r="P1952" s="87"/>
      <c r="Q1952" s="87"/>
      <c r="R1952" s="87"/>
      <c r="S1952" s="87">
        <f>SUM(B1952:R1952)</f>
        <v>0</v>
      </c>
      <c r="T1952" s="87">
        <f>IF(S1952=0,0,1)</f>
        <v>0</v>
      </c>
      <c r="U1952" s="87" t="b">
        <f>AND(V1952:X1952)</f>
        <v>0</v>
      </c>
      <c r="V1952" s="87" t="b">
        <f>(Requirements!K1954="Normative")</f>
        <v>1</v>
      </c>
      <c r="W1952" s="87" t="b">
        <f>AND(Requirements!L1954&lt;&gt;"Non-testable",Requirements!L1954&lt;&gt;"Deleted",Requirements!L1954&lt;&gt;"")</f>
        <v>0</v>
      </c>
      <c r="X1952" s="87" t="b">
        <f>(VLOOKUP(Requirements!I1954,Scope[[Role]:[Description]],2,FALSE)="In")</f>
        <v>1</v>
      </c>
      <c r="Y1952" s="87">
        <f>IF(U1952,T1952, 0)</f>
        <v>0</v>
      </c>
    </row>
    <row r="1953" spans="1:25">
      <c r="A1953" s="49" t="str">
        <f>Requirements!A1955</f>
        <v>MS-FSA_R3803</v>
      </c>
      <c r="B1953" s="87"/>
      <c r="C1953" s="87"/>
      <c r="D1953" s="87"/>
      <c r="E1953" s="87"/>
      <c r="F1953" s="87"/>
      <c r="G1953" s="87"/>
      <c r="H1953" s="87"/>
      <c r="I1953" s="87"/>
      <c r="J1953" s="87"/>
      <c r="K1953" s="87"/>
      <c r="L1953" s="87"/>
      <c r="M1953" s="87"/>
      <c r="N1953" s="87"/>
      <c r="O1953" s="87"/>
      <c r="P1953" s="87"/>
      <c r="Q1953" s="87"/>
      <c r="R1953" s="87"/>
      <c r="S1953" s="87">
        <f>SUM(B1953:R1953)</f>
        <v>0</v>
      </c>
      <c r="T1953" s="87">
        <f>IF(S1953=0,0,1)</f>
        <v>0</v>
      </c>
      <c r="U1953" s="87" t="b">
        <f>AND(V1953:X1953)</f>
        <v>0</v>
      </c>
      <c r="V1953" s="87" t="b">
        <f>(Requirements!K1955="Normative")</f>
        <v>1</v>
      </c>
      <c r="W1953" s="87" t="b">
        <f>AND(Requirements!L1955&lt;&gt;"Non-testable",Requirements!L1955&lt;&gt;"Deleted",Requirements!L1955&lt;&gt;"")</f>
        <v>0</v>
      </c>
      <c r="X1953" s="87" t="b">
        <f>(VLOOKUP(Requirements!I1955,Scope[[Role]:[Description]],2,FALSE)="In")</f>
        <v>1</v>
      </c>
      <c r="Y1953" s="87">
        <f>IF(U1953,T1953, 0)</f>
        <v>0</v>
      </c>
    </row>
    <row r="1954" spans="1:25">
      <c r="A1954" s="49" t="str">
        <f>Requirements!A1956</f>
        <v>MS-FSA_R3804</v>
      </c>
      <c r="B1954" s="87"/>
      <c r="C1954" s="87"/>
      <c r="D1954" s="87"/>
      <c r="E1954" s="87"/>
      <c r="F1954" s="87"/>
      <c r="G1954" s="87"/>
      <c r="H1954" s="87"/>
      <c r="I1954" s="87"/>
      <c r="J1954" s="87"/>
      <c r="K1954" s="87"/>
      <c r="L1954" s="87"/>
      <c r="M1954" s="87"/>
      <c r="N1954" s="87"/>
      <c r="O1954" s="87"/>
      <c r="P1954" s="87"/>
      <c r="Q1954" s="87"/>
      <c r="R1954" s="87"/>
      <c r="S1954" s="87">
        <f>SUM(B1954:R1954)</f>
        <v>0</v>
      </c>
      <c r="T1954" s="87">
        <f>IF(S1954=0,0,1)</f>
        <v>0</v>
      </c>
      <c r="U1954" s="87" t="b">
        <f>AND(V1954:X1954)</f>
        <v>0</v>
      </c>
      <c r="V1954" s="87" t="b">
        <f>(Requirements!K1956="Normative")</f>
        <v>1</v>
      </c>
      <c r="W1954" s="87" t="b">
        <f>AND(Requirements!L1956&lt;&gt;"Non-testable",Requirements!L1956&lt;&gt;"Deleted",Requirements!L1956&lt;&gt;"")</f>
        <v>0</v>
      </c>
      <c r="X1954" s="87" t="b">
        <f>(VLOOKUP(Requirements!I1956,Scope[[Role]:[Description]],2,FALSE)="In")</f>
        <v>1</v>
      </c>
      <c r="Y1954" s="87">
        <f>IF(U1954,T1954, 0)</f>
        <v>0</v>
      </c>
    </row>
    <row r="1955" spans="1:25">
      <c r="A1955" s="49" t="str">
        <f>Requirements!A1957</f>
        <v>MS-FSA_R3805</v>
      </c>
      <c r="B1955" s="87"/>
      <c r="C1955" s="87"/>
      <c r="D1955" s="87"/>
      <c r="E1955" s="87"/>
      <c r="F1955" s="87"/>
      <c r="G1955" s="87"/>
      <c r="H1955" s="87"/>
      <c r="I1955" s="87"/>
      <c r="J1955" s="87"/>
      <c r="K1955" s="87"/>
      <c r="L1955" s="87"/>
      <c r="M1955" s="87"/>
      <c r="N1955" s="87"/>
      <c r="O1955" s="87"/>
      <c r="P1955" s="87"/>
      <c r="Q1955" s="87"/>
      <c r="R1955" s="87"/>
      <c r="S1955" s="87">
        <f>SUM(B1955:R1955)</f>
        <v>0</v>
      </c>
      <c r="T1955" s="87">
        <f>IF(S1955=0,0,1)</f>
        <v>0</v>
      </c>
      <c r="U1955" s="87" t="b">
        <f>AND(V1955:X1955)</f>
        <v>0</v>
      </c>
      <c r="V1955" s="87" t="b">
        <f>(Requirements!K1957="Normative")</f>
        <v>1</v>
      </c>
      <c r="W1955" s="87" t="b">
        <f>AND(Requirements!L1957&lt;&gt;"Non-testable",Requirements!L1957&lt;&gt;"Deleted",Requirements!L1957&lt;&gt;"")</f>
        <v>0</v>
      </c>
      <c r="X1955" s="87" t="b">
        <f>(VLOOKUP(Requirements!I1957,Scope[[Role]:[Description]],2,FALSE)="In")</f>
        <v>1</v>
      </c>
      <c r="Y1955" s="87">
        <f>IF(U1955,T1955, 0)</f>
        <v>0</v>
      </c>
    </row>
    <row r="1956" spans="1:25">
      <c r="A1956" s="49" t="str">
        <f>Requirements!A1958</f>
        <v>MS-FSA_R3806</v>
      </c>
      <c r="B1956" s="87"/>
      <c r="C1956" s="87"/>
      <c r="D1956" s="87"/>
      <c r="E1956" s="87"/>
      <c r="F1956" s="87"/>
      <c r="G1956" s="87"/>
      <c r="H1956" s="87"/>
      <c r="I1956" s="87"/>
      <c r="J1956" s="87"/>
      <c r="K1956" s="87"/>
      <c r="L1956" s="87"/>
      <c r="M1956" s="87"/>
      <c r="N1956" s="87"/>
      <c r="O1956" s="87"/>
      <c r="P1956" s="87"/>
      <c r="Q1956" s="87"/>
      <c r="R1956" s="87"/>
      <c r="S1956" s="87">
        <f>SUM(B1956:R1956)</f>
        <v>0</v>
      </c>
      <c r="T1956" s="87">
        <f>IF(S1956=0,0,1)</f>
        <v>0</v>
      </c>
      <c r="U1956" s="87" t="b">
        <f>AND(V1956:X1956)</f>
        <v>0</v>
      </c>
      <c r="V1956" s="87" t="b">
        <f>(Requirements!K1958="Normative")</f>
        <v>1</v>
      </c>
      <c r="W1956" s="87" t="b">
        <f>AND(Requirements!L1958&lt;&gt;"Non-testable",Requirements!L1958&lt;&gt;"Deleted",Requirements!L1958&lt;&gt;"")</f>
        <v>0</v>
      </c>
      <c r="X1956" s="87" t="b">
        <f>(VLOOKUP(Requirements!I1958,Scope[[Role]:[Description]],2,FALSE)="In")</f>
        <v>1</v>
      </c>
      <c r="Y1956" s="87">
        <f>IF(U1956,T1956, 0)</f>
        <v>0</v>
      </c>
    </row>
    <row r="1957" spans="1:25">
      <c r="A1957" s="49" t="str">
        <f>Requirements!A1959</f>
        <v>MS-FSA_R3807</v>
      </c>
      <c r="B1957" s="87"/>
      <c r="C1957" s="87"/>
      <c r="D1957" s="87"/>
      <c r="E1957" s="87"/>
      <c r="F1957" s="87"/>
      <c r="G1957" s="87"/>
      <c r="H1957" s="87"/>
      <c r="I1957" s="87"/>
      <c r="J1957" s="87"/>
      <c r="K1957" s="87"/>
      <c r="L1957" s="87"/>
      <c r="M1957" s="87"/>
      <c r="N1957" s="87"/>
      <c r="O1957" s="87"/>
      <c r="P1957" s="87"/>
      <c r="Q1957" s="87"/>
      <c r="R1957" s="87"/>
      <c r="S1957" s="87">
        <f>SUM(B1957:R1957)</f>
        <v>0</v>
      </c>
      <c r="T1957" s="87">
        <f>IF(S1957=0,0,1)</f>
        <v>0</v>
      </c>
      <c r="U1957" s="87" t="b">
        <f>AND(V1957:X1957)</f>
        <v>0</v>
      </c>
      <c r="V1957" s="87" t="b">
        <f>(Requirements!K1959="Normative")</f>
        <v>1</v>
      </c>
      <c r="W1957" s="87" t="b">
        <f>AND(Requirements!L1959&lt;&gt;"Non-testable",Requirements!L1959&lt;&gt;"Deleted",Requirements!L1959&lt;&gt;"")</f>
        <v>0</v>
      </c>
      <c r="X1957" s="87" t="b">
        <f>(VLOOKUP(Requirements!I1959,Scope[[Role]:[Description]],2,FALSE)="In")</f>
        <v>1</v>
      </c>
      <c r="Y1957" s="87">
        <f>IF(U1957,T1957, 0)</f>
        <v>0</v>
      </c>
    </row>
    <row r="1958" spans="1:25">
      <c r="A1958" s="157" t="str">
        <f>Requirements!A1960</f>
        <v>MS-FSA_R3808</v>
      </c>
      <c r="B1958" s="87"/>
      <c r="C1958" s="87"/>
      <c r="D1958" s="87"/>
      <c r="E1958" s="87"/>
      <c r="F1958" s="87"/>
      <c r="G1958" s="87"/>
      <c r="H1958" s="87"/>
      <c r="I1958" s="87"/>
      <c r="J1958" s="87"/>
      <c r="K1958" s="87"/>
      <c r="L1958" s="87"/>
      <c r="M1958" s="87"/>
      <c r="N1958" s="87"/>
      <c r="O1958" s="87"/>
      <c r="P1958" s="87"/>
      <c r="Q1958" s="87"/>
      <c r="R1958" s="87"/>
      <c r="S1958" s="87">
        <f>SUM(B1958:R1958)</f>
        <v>0</v>
      </c>
      <c r="T1958" s="77">
        <f>IF(S1958=0,0,1)</f>
        <v>0</v>
      </c>
      <c r="U1958" s="77" t="b">
        <f>AND(V1958:X1958)</f>
        <v>1</v>
      </c>
      <c r="V1958" s="87" t="b">
        <f>(Requirements!K1960="Normative")</f>
        <v>1</v>
      </c>
      <c r="W1958" s="87" t="b">
        <f>AND(Requirements!L1960&lt;&gt;"Non-testable",Requirements!L1960&lt;&gt;"Deleted",Requirements!L1960&lt;&gt;"")</f>
        <v>1</v>
      </c>
      <c r="X1958" s="87" t="b">
        <f>(VLOOKUP(Requirements!I1960,Scope[[Role]:[Description]],2,FALSE)="In")</f>
        <v>1</v>
      </c>
      <c r="Y1958" s="87">
        <f>IF(U1958,T1958, 0)</f>
        <v>0</v>
      </c>
    </row>
    <row r="1959" spans="1:25">
      <c r="A1959" s="49" t="str">
        <f>Requirements!A1961</f>
        <v>MS-FSA_R3809</v>
      </c>
      <c r="B1959" s="87"/>
      <c r="C1959" s="87"/>
      <c r="D1959" s="87"/>
      <c r="E1959" s="87"/>
      <c r="F1959" s="87"/>
      <c r="G1959" s="87"/>
      <c r="H1959" s="87"/>
      <c r="I1959" s="87"/>
      <c r="J1959" s="87"/>
      <c r="K1959" s="87"/>
      <c r="L1959" s="87"/>
      <c r="M1959" s="87"/>
      <c r="N1959" s="87"/>
      <c r="O1959" s="87"/>
      <c r="P1959" s="87"/>
      <c r="Q1959" s="87"/>
      <c r="R1959" s="87"/>
      <c r="S1959" s="87">
        <f>SUM(B1959:R1959)</f>
        <v>0</v>
      </c>
      <c r="T1959" s="87">
        <f>IF(S1959=0,0,1)</f>
        <v>0</v>
      </c>
      <c r="U1959" s="87" t="b">
        <f>AND(V1959:X1959)</f>
        <v>0</v>
      </c>
      <c r="V1959" s="87" t="b">
        <f>(Requirements!K1961="Normative")</f>
        <v>1</v>
      </c>
      <c r="W1959" s="87" t="b">
        <f>AND(Requirements!L1961&lt;&gt;"Non-testable",Requirements!L1961&lt;&gt;"Deleted",Requirements!L1961&lt;&gt;"")</f>
        <v>0</v>
      </c>
      <c r="X1959" s="87" t="b">
        <f>(VLOOKUP(Requirements!I1961,Scope[[Role]:[Description]],2,FALSE)="In")</f>
        <v>1</v>
      </c>
      <c r="Y1959" s="87">
        <f>IF(U1959,T1959, 0)</f>
        <v>0</v>
      </c>
    </row>
    <row r="1960" spans="1:25">
      <c r="A1960" s="49" t="str">
        <f>Requirements!A1962</f>
        <v>MS-FSA_R3810</v>
      </c>
      <c r="B1960" s="87"/>
      <c r="C1960" s="87"/>
      <c r="D1960" s="87"/>
      <c r="E1960" s="87"/>
      <c r="F1960" s="87"/>
      <c r="G1960" s="87"/>
      <c r="H1960" s="87"/>
      <c r="I1960" s="87"/>
      <c r="J1960" s="87"/>
      <c r="K1960" s="87"/>
      <c r="L1960" s="87"/>
      <c r="M1960" s="87"/>
      <c r="N1960" s="87"/>
      <c r="O1960" s="87"/>
      <c r="P1960" s="87"/>
      <c r="Q1960" s="87"/>
      <c r="R1960" s="87"/>
      <c r="S1960" s="87">
        <f>SUM(B1960:R1960)</f>
        <v>0</v>
      </c>
      <c r="T1960" s="87">
        <f>IF(S1960=0,0,1)</f>
        <v>0</v>
      </c>
      <c r="U1960" s="87" t="b">
        <f>AND(V1960:X1960)</f>
        <v>0</v>
      </c>
      <c r="V1960" s="87" t="b">
        <f>(Requirements!K1962="Normative")</f>
        <v>1</v>
      </c>
      <c r="W1960" s="87" t="b">
        <f>AND(Requirements!L1962&lt;&gt;"Non-testable",Requirements!L1962&lt;&gt;"Deleted",Requirements!L1962&lt;&gt;"")</f>
        <v>0</v>
      </c>
      <c r="X1960" s="87" t="b">
        <f>(VLOOKUP(Requirements!I1962,Scope[[Role]:[Description]],2,FALSE)="In")</f>
        <v>1</v>
      </c>
      <c r="Y1960" s="87">
        <f>IF(U1960,T1960, 0)</f>
        <v>0</v>
      </c>
    </row>
    <row r="1961" spans="1:25">
      <c r="A1961" s="49" t="str">
        <f>Requirements!A1963</f>
        <v>MS-FSA_R3811</v>
      </c>
      <c r="B1961" s="87"/>
      <c r="C1961" s="87"/>
      <c r="D1961" s="87"/>
      <c r="E1961" s="87"/>
      <c r="F1961" s="87"/>
      <c r="G1961" s="87"/>
      <c r="H1961" s="87"/>
      <c r="I1961" s="87"/>
      <c r="J1961" s="87"/>
      <c r="K1961" s="87"/>
      <c r="L1961" s="87"/>
      <c r="M1961" s="87"/>
      <c r="N1961" s="87"/>
      <c r="O1961" s="87"/>
      <c r="P1961" s="87"/>
      <c r="Q1961" s="87"/>
      <c r="R1961" s="87"/>
      <c r="S1961" s="87">
        <f>SUM(B1961:R1961)</f>
        <v>0</v>
      </c>
      <c r="T1961" s="87">
        <f>IF(S1961=0,0,1)</f>
        <v>0</v>
      </c>
      <c r="U1961" s="87" t="b">
        <f>AND(V1961:X1961)</f>
        <v>0</v>
      </c>
      <c r="V1961" s="87" t="b">
        <f>(Requirements!K1963="Normative")</f>
        <v>1</v>
      </c>
      <c r="W1961" s="87" t="b">
        <f>AND(Requirements!L1963&lt;&gt;"Non-testable",Requirements!L1963&lt;&gt;"Deleted",Requirements!L1963&lt;&gt;"")</f>
        <v>0</v>
      </c>
      <c r="X1961" s="87" t="b">
        <f>(VLOOKUP(Requirements!I1963,Scope[[Role]:[Description]],2,FALSE)="In")</f>
        <v>1</v>
      </c>
      <c r="Y1961" s="87">
        <f>IF(U1961,T1961, 0)</f>
        <v>0</v>
      </c>
    </row>
    <row r="1962" spans="1:25">
      <c r="A1962" s="49" t="str">
        <f>Requirements!A1964</f>
        <v>MS-FSA_R3812</v>
      </c>
      <c r="B1962" s="87"/>
      <c r="C1962" s="87"/>
      <c r="D1962" s="87"/>
      <c r="E1962" s="87"/>
      <c r="F1962" s="87"/>
      <c r="G1962" s="87"/>
      <c r="H1962" s="87"/>
      <c r="I1962" s="87"/>
      <c r="J1962" s="87"/>
      <c r="K1962" s="87"/>
      <c r="L1962" s="87"/>
      <c r="M1962" s="87"/>
      <c r="N1962" s="87"/>
      <c r="O1962" s="87"/>
      <c r="P1962" s="87"/>
      <c r="Q1962" s="87"/>
      <c r="R1962" s="87"/>
      <c r="S1962" s="87">
        <f>SUM(B1962:R1962)</f>
        <v>0</v>
      </c>
      <c r="T1962" s="87">
        <f>IF(S1962=0,0,1)</f>
        <v>0</v>
      </c>
      <c r="U1962" s="87" t="b">
        <f>AND(V1962:X1962)</f>
        <v>0</v>
      </c>
      <c r="V1962" s="87" t="b">
        <f>(Requirements!K1964="Normative")</f>
        <v>1</v>
      </c>
      <c r="W1962" s="87" t="b">
        <f>AND(Requirements!L1964&lt;&gt;"Non-testable",Requirements!L1964&lt;&gt;"Deleted",Requirements!L1964&lt;&gt;"")</f>
        <v>0</v>
      </c>
      <c r="X1962" s="87" t="b">
        <f>(VLOOKUP(Requirements!I1964,Scope[[Role]:[Description]],2,FALSE)="In")</f>
        <v>1</v>
      </c>
      <c r="Y1962" s="87">
        <f>IF(U1962,T1962, 0)</f>
        <v>0</v>
      </c>
    </row>
    <row r="1963" spans="1:25">
      <c r="A1963" s="49" t="str">
        <f>Requirements!A1965</f>
        <v>MS-FSA_R3813</v>
      </c>
      <c r="B1963" s="87"/>
      <c r="C1963" s="87"/>
      <c r="D1963" s="87"/>
      <c r="E1963" s="87"/>
      <c r="F1963" s="87"/>
      <c r="G1963" s="87"/>
      <c r="H1963" s="87"/>
      <c r="I1963" s="87"/>
      <c r="J1963" s="87"/>
      <c r="K1963" s="87"/>
      <c r="L1963" s="87"/>
      <c r="M1963" s="87"/>
      <c r="N1963" s="87"/>
      <c r="O1963" s="87"/>
      <c r="P1963" s="87"/>
      <c r="Q1963" s="87"/>
      <c r="R1963" s="87"/>
      <c r="S1963" s="87">
        <f>SUM(B1963:R1963)</f>
        <v>0</v>
      </c>
      <c r="T1963" s="87">
        <f>IF(S1963=0,0,1)</f>
        <v>0</v>
      </c>
      <c r="U1963" s="87" t="b">
        <f>AND(V1963:X1963)</f>
        <v>0</v>
      </c>
      <c r="V1963" s="87" t="b">
        <f>(Requirements!K1965="Normative")</f>
        <v>0</v>
      </c>
      <c r="W1963" s="87" t="b">
        <f>AND(Requirements!L1965&lt;&gt;"Non-testable",Requirements!L1965&lt;&gt;"Deleted",Requirements!L1965&lt;&gt;"")</f>
        <v>1</v>
      </c>
      <c r="X1963" s="87" t="b">
        <f>(VLOOKUP(Requirements!I1965,Scope[[Role]:[Description]],2,FALSE)="In")</f>
        <v>1</v>
      </c>
      <c r="Y1963" s="87">
        <f>IF(U1963,T1963, 0)</f>
        <v>0</v>
      </c>
    </row>
    <row r="1964" spans="1:25">
      <c r="A1964" s="49" t="str">
        <f>Requirements!A1966</f>
        <v>MS-FSA_R3814</v>
      </c>
      <c r="B1964" s="87"/>
      <c r="C1964" s="87"/>
      <c r="D1964" s="87"/>
      <c r="E1964" s="87"/>
      <c r="F1964" s="87"/>
      <c r="G1964" s="87"/>
      <c r="H1964" s="87"/>
      <c r="I1964" s="87"/>
      <c r="J1964" s="87"/>
      <c r="K1964" s="87"/>
      <c r="L1964" s="87"/>
      <c r="M1964" s="87"/>
      <c r="N1964" s="87"/>
      <c r="O1964" s="87"/>
      <c r="P1964" s="87"/>
      <c r="Q1964" s="87"/>
      <c r="R1964" s="87"/>
      <c r="S1964" s="87">
        <f>SUM(B1964:R1964)</f>
        <v>0</v>
      </c>
      <c r="T1964" s="87">
        <f>IF(S1964=0,0,1)</f>
        <v>0</v>
      </c>
      <c r="U1964" s="87" t="b">
        <f>AND(V1964:X1964)</f>
        <v>0</v>
      </c>
      <c r="V1964" s="87" t="b">
        <f>(Requirements!K1966="Normative")</f>
        <v>0</v>
      </c>
      <c r="W1964" s="87" t="b">
        <f>AND(Requirements!L1966&lt;&gt;"Non-testable",Requirements!L1966&lt;&gt;"Deleted",Requirements!L1966&lt;&gt;"")</f>
        <v>1</v>
      </c>
      <c r="X1964" s="87" t="b">
        <f>(VLOOKUP(Requirements!I1966,Scope[[Role]:[Description]],2,FALSE)="In")</f>
        <v>1</v>
      </c>
      <c r="Y1964" s="87">
        <f>IF(U1964,T1964, 0)</f>
        <v>0</v>
      </c>
    </row>
    <row r="1965" spans="1:25">
      <c r="A1965" s="49" t="str">
        <f>Requirements!A1967</f>
        <v>MS-FSA_R3815</v>
      </c>
      <c r="B1965" s="87"/>
      <c r="C1965" s="87"/>
      <c r="D1965" s="87"/>
      <c r="E1965" s="87"/>
      <c r="F1965" s="87"/>
      <c r="G1965" s="87"/>
      <c r="H1965" s="87"/>
      <c r="I1965" s="87"/>
      <c r="J1965" s="87"/>
      <c r="K1965" s="87"/>
      <c r="L1965" s="87"/>
      <c r="M1965" s="87"/>
      <c r="N1965" s="87"/>
      <c r="O1965" s="87"/>
      <c r="P1965" s="87"/>
      <c r="Q1965" s="87"/>
      <c r="R1965" s="87"/>
      <c r="S1965" s="87">
        <f>SUM(B1965:R1965)</f>
        <v>0</v>
      </c>
      <c r="T1965" s="87">
        <f>IF(S1965=0,0,1)</f>
        <v>0</v>
      </c>
      <c r="U1965" s="87" t="b">
        <f>AND(V1965:X1965)</f>
        <v>0</v>
      </c>
      <c r="V1965" s="87" t="b">
        <f>(Requirements!K1967="Normative")</f>
        <v>0</v>
      </c>
      <c r="W1965" s="87" t="b">
        <f>AND(Requirements!L1967&lt;&gt;"Non-testable",Requirements!L1967&lt;&gt;"Deleted",Requirements!L1967&lt;&gt;"")</f>
        <v>1</v>
      </c>
      <c r="X1965" s="87" t="b">
        <f>(VLOOKUP(Requirements!I1967,Scope[[Role]:[Description]],2,FALSE)="In")</f>
        <v>1</v>
      </c>
      <c r="Y1965" s="87">
        <f>IF(U1965,T1965, 0)</f>
        <v>0</v>
      </c>
    </row>
    <row r="1966" spans="1:25">
      <c r="A1966" s="156" t="str">
        <f>Requirements!A1968</f>
        <v>MS-FSA_R5047</v>
      </c>
      <c r="B1966" s="87"/>
      <c r="C1966" s="87"/>
      <c r="D1966" s="87"/>
      <c r="E1966" s="87"/>
      <c r="F1966" s="87"/>
      <c r="G1966" s="87"/>
      <c r="H1966" s="87"/>
      <c r="I1966" s="87"/>
      <c r="J1966" s="87">
        <v>1</v>
      </c>
      <c r="K1966" s="87"/>
      <c r="L1966" s="87"/>
      <c r="M1966" s="87"/>
      <c r="N1966" s="87"/>
      <c r="O1966" s="87"/>
      <c r="P1966" s="87"/>
      <c r="Q1966" s="87"/>
      <c r="R1966" s="87"/>
      <c r="S1966" s="87">
        <f>SUM(B1966:R1966)</f>
        <v>1</v>
      </c>
      <c r="T1966" s="52">
        <f>IF(S1966=0,0,1)</f>
        <v>1</v>
      </c>
      <c r="U1966" s="52" t="b">
        <f>AND(V1966:X1966)</f>
        <v>1</v>
      </c>
      <c r="V1966" s="87" t="b">
        <f>(Requirements!K1968="Normative")</f>
        <v>1</v>
      </c>
      <c r="W1966" s="87" t="b">
        <f>AND(Requirements!L1968&lt;&gt;"Non-testable",Requirements!L1968&lt;&gt;"Deleted",Requirements!L1968&lt;&gt;"")</f>
        <v>1</v>
      </c>
      <c r="X1966" s="87" t="b">
        <f>(VLOOKUP(Requirements!I1968,Scope[[Role]:[Description]],2,FALSE)="In")</f>
        <v>1</v>
      </c>
      <c r="Y1966" s="87">
        <f>IF(U1966,T1966, 0)</f>
        <v>1</v>
      </c>
    </row>
    <row r="1967" spans="1:25">
      <c r="A1967" s="49" t="str">
        <f>Requirements!A1969</f>
        <v>MS-FSA_R5500</v>
      </c>
      <c r="B1967" s="87"/>
      <c r="C1967" s="87"/>
      <c r="D1967" s="87"/>
      <c r="E1967" s="87"/>
      <c r="F1967" s="87"/>
      <c r="G1967" s="87"/>
      <c r="H1967" s="87"/>
      <c r="I1967" s="87"/>
      <c r="J1967" s="87"/>
      <c r="K1967" s="87"/>
      <c r="L1967" s="87"/>
      <c r="M1967" s="87"/>
      <c r="N1967" s="87"/>
      <c r="O1967" s="87"/>
      <c r="P1967" s="87"/>
      <c r="Q1967" s="87"/>
      <c r="R1967" s="87"/>
      <c r="S1967" s="87">
        <f>SUM(B1967:R1967)</f>
        <v>0</v>
      </c>
      <c r="T1967" s="87">
        <f>IF(S1967=0,0,1)</f>
        <v>0</v>
      </c>
      <c r="U1967" s="87" t="b">
        <f>AND(V1967:X1967)</f>
        <v>0</v>
      </c>
      <c r="V1967" s="87" t="b">
        <f>(Requirements!K1969="Normative")</f>
        <v>1</v>
      </c>
      <c r="W1967" s="87" t="b">
        <f>AND(Requirements!L1969&lt;&gt;"Non-testable",Requirements!L1969&lt;&gt;"Deleted",Requirements!L1969&lt;&gt;"")</f>
        <v>1</v>
      </c>
      <c r="X1967" s="87" t="b">
        <f>(VLOOKUP(Requirements!I1969,Scope[[Role]:[Description]],2,FALSE)="In")</f>
        <v>0</v>
      </c>
      <c r="Y1967" s="87">
        <f>IF(U1967,T1967, 0)</f>
        <v>0</v>
      </c>
    </row>
    <row r="1968" spans="1:25">
      <c r="A1968" s="49" t="str">
        <f>Requirements!A1970</f>
        <v>MS-FSA_R5501</v>
      </c>
      <c r="B1968" s="87"/>
      <c r="C1968" s="87"/>
      <c r="D1968" s="87"/>
      <c r="E1968" s="87"/>
      <c r="F1968" s="87"/>
      <c r="G1968" s="87"/>
      <c r="H1968" s="87"/>
      <c r="I1968" s="87"/>
      <c r="J1968" s="87"/>
      <c r="K1968" s="87"/>
      <c r="L1968" s="87"/>
      <c r="M1968" s="87"/>
      <c r="N1968" s="87"/>
      <c r="O1968" s="87"/>
      <c r="P1968" s="87"/>
      <c r="Q1968" s="87"/>
      <c r="R1968" s="87"/>
      <c r="S1968" s="87">
        <f>SUM(B1968:R1968)</f>
        <v>0</v>
      </c>
      <c r="T1968" s="87">
        <f>IF(S1968=0,0,1)</f>
        <v>0</v>
      </c>
      <c r="U1968" s="87" t="b">
        <f>AND(V1968:X1968)</f>
        <v>0</v>
      </c>
      <c r="V1968" s="87" t="b">
        <f>(Requirements!K1970="Normative")</f>
        <v>0</v>
      </c>
      <c r="W1968" s="87" t="b">
        <f>AND(Requirements!L1970&lt;&gt;"Non-testable",Requirements!L1970&lt;&gt;"Deleted",Requirements!L1970&lt;&gt;"")</f>
        <v>1</v>
      </c>
      <c r="X1968" s="87" t="b">
        <f>(VLOOKUP(Requirements!I1970,Scope[[Role]:[Description]],2,FALSE)="In")</f>
        <v>0</v>
      </c>
      <c r="Y1968" s="87">
        <f>IF(U1968,T1968, 0)</f>
        <v>0</v>
      </c>
    </row>
    <row r="1969" spans="1:25">
      <c r="A1969" s="49" t="str">
        <f>Requirements!A1971</f>
        <v>MS-FSA_R5502</v>
      </c>
      <c r="B1969" s="87"/>
      <c r="C1969" s="87"/>
      <c r="D1969" s="87"/>
      <c r="E1969" s="87"/>
      <c r="F1969" s="87"/>
      <c r="G1969" s="87"/>
      <c r="H1969" s="87"/>
      <c r="I1969" s="87"/>
      <c r="J1969" s="87"/>
      <c r="K1969" s="87"/>
      <c r="L1969" s="87"/>
      <c r="M1969" s="87"/>
      <c r="N1969" s="87"/>
      <c r="O1969" s="87"/>
      <c r="P1969" s="87"/>
      <c r="Q1969" s="87"/>
      <c r="R1969" s="87"/>
      <c r="S1969" s="87">
        <f>SUM(B1969:R1969)</f>
        <v>0</v>
      </c>
      <c r="T1969" s="87">
        <f>IF(S1969=0,0,1)</f>
        <v>0</v>
      </c>
      <c r="U1969" s="87" t="b">
        <f>AND(V1969:X1969)</f>
        <v>0</v>
      </c>
      <c r="V1969" s="87" t="b">
        <f>(Requirements!K1971="Normative")</f>
        <v>0</v>
      </c>
      <c r="W1969" s="87" t="b">
        <f>AND(Requirements!L1971&lt;&gt;"Non-testable",Requirements!L1971&lt;&gt;"Deleted",Requirements!L1971&lt;&gt;"")</f>
        <v>1</v>
      </c>
      <c r="X1969" s="87" t="b">
        <f>(VLOOKUP(Requirements!I1971,Scope[[Role]:[Description]],2,FALSE)="In")</f>
        <v>0</v>
      </c>
      <c r="Y1969" s="87">
        <f>IF(U1969,T1969, 0)</f>
        <v>0</v>
      </c>
    </row>
    <row r="1970" spans="1:25">
      <c r="A1970" s="156" t="str">
        <f>Requirements!A1972</f>
        <v>MS-FSA_R5503</v>
      </c>
      <c r="B1970" s="87"/>
      <c r="C1970" s="87"/>
      <c r="D1970" s="87"/>
      <c r="E1970" s="87"/>
      <c r="F1970" s="87"/>
      <c r="G1970" s="87"/>
      <c r="H1970" s="87"/>
      <c r="I1970" s="87"/>
      <c r="J1970" s="87">
        <v>1</v>
      </c>
      <c r="K1970" s="87"/>
      <c r="L1970" s="87"/>
      <c r="M1970" s="87"/>
      <c r="N1970" s="87"/>
      <c r="O1970" s="87"/>
      <c r="P1970" s="87"/>
      <c r="Q1970" s="87"/>
      <c r="R1970" s="87"/>
      <c r="S1970" s="87">
        <f>SUM(B1970:R1970)</f>
        <v>1</v>
      </c>
      <c r="T1970" s="52">
        <f>IF(S1970=0,0,1)</f>
        <v>1</v>
      </c>
      <c r="U1970" s="52" t="b">
        <f>AND(V1970:X1970)</f>
        <v>1</v>
      </c>
      <c r="V1970" s="87" t="b">
        <f>(Requirements!K1972="Normative")</f>
        <v>1</v>
      </c>
      <c r="W1970" s="87" t="b">
        <f>AND(Requirements!L1972&lt;&gt;"Non-testable",Requirements!L1972&lt;&gt;"Deleted",Requirements!L1972&lt;&gt;"")</f>
        <v>1</v>
      </c>
      <c r="X1970" s="87" t="b">
        <f>(VLOOKUP(Requirements!I1972,Scope[[Role]:[Description]],2,FALSE)="In")</f>
        <v>1</v>
      </c>
      <c r="Y1970" s="87">
        <f>IF(U1970,T1970, 0)</f>
        <v>1</v>
      </c>
    </row>
    <row r="1971" spans="1:25">
      <c r="A1971" s="49" t="str">
        <f>Requirements!A1973</f>
        <v>MS-FSA_R5504</v>
      </c>
      <c r="B1971" s="87"/>
      <c r="C1971" s="87"/>
      <c r="D1971" s="87"/>
      <c r="E1971" s="87"/>
      <c r="F1971" s="87"/>
      <c r="G1971" s="87"/>
      <c r="H1971" s="87"/>
      <c r="I1971" s="87"/>
      <c r="J1971" s="87"/>
      <c r="K1971" s="87"/>
      <c r="L1971" s="87"/>
      <c r="M1971" s="87"/>
      <c r="N1971" s="87"/>
      <c r="O1971" s="87"/>
      <c r="P1971" s="87"/>
      <c r="Q1971" s="87"/>
      <c r="R1971" s="87"/>
      <c r="S1971" s="87">
        <f>SUM(B1971:R1971)</f>
        <v>0</v>
      </c>
      <c r="T1971" s="87">
        <f>IF(S1971=0,0,1)</f>
        <v>0</v>
      </c>
      <c r="U1971" s="87" t="b">
        <f>AND(V1971:X1971)</f>
        <v>0</v>
      </c>
      <c r="V1971" s="87" t="b">
        <f>(Requirements!K1973="Normative")</f>
        <v>0</v>
      </c>
      <c r="W1971" s="87" t="b">
        <f>AND(Requirements!L1973&lt;&gt;"Non-testable",Requirements!L1973&lt;&gt;"Deleted",Requirements!L1973&lt;&gt;"")</f>
        <v>1</v>
      </c>
      <c r="X1971" s="87" t="b">
        <f>(VLOOKUP(Requirements!I1973,Scope[[Role]:[Description]],2,FALSE)="In")</f>
        <v>1</v>
      </c>
      <c r="Y1971" s="87">
        <f>IF(U1971,T1971, 0)</f>
        <v>0</v>
      </c>
    </row>
    <row r="1972" spans="1:25">
      <c r="A1972" s="49" t="str">
        <f>Requirements!A1974</f>
        <v>MS-FSA_R5505</v>
      </c>
      <c r="B1972" s="87"/>
      <c r="C1972" s="87"/>
      <c r="D1972" s="87"/>
      <c r="E1972" s="87"/>
      <c r="F1972" s="87"/>
      <c r="G1972" s="87"/>
      <c r="H1972" s="87"/>
      <c r="I1972" s="87"/>
      <c r="J1972" s="87"/>
      <c r="K1972" s="87"/>
      <c r="L1972" s="87"/>
      <c r="M1972" s="87"/>
      <c r="N1972" s="87"/>
      <c r="O1972" s="87"/>
      <c r="P1972" s="87"/>
      <c r="Q1972" s="87"/>
      <c r="R1972" s="87"/>
      <c r="S1972" s="87">
        <f>SUM(B1972:R1972)</f>
        <v>0</v>
      </c>
      <c r="T1972" s="87">
        <f>IF(S1972=0,0,1)</f>
        <v>0</v>
      </c>
      <c r="U1972" s="87" t="b">
        <f>AND(V1972:X1972)</f>
        <v>0</v>
      </c>
      <c r="V1972" s="87" t="b">
        <f>(Requirements!K1974="Normative")</f>
        <v>0</v>
      </c>
      <c r="W1972" s="87" t="b">
        <f>AND(Requirements!L1974&lt;&gt;"Non-testable",Requirements!L1974&lt;&gt;"Deleted",Requirements!L1974&lt;&gt;"")</f>
        <v>1</v>
      </c>
      <c r="X1972" s="87" t="b">
        <f>(VLOOKUP(Requirements!I1974,Scope[[Role]:[Description]],2,FALSE)="In")</f>
        <v>1</v>
      </c>
      <c r="Y1972" s="87">
        <f>IF(U1972,T1972, 0)</f>
        <v>0</v>
      </c>
    </row>
    <row r="1973" spans="1:25">
      <c r="A1973" s="49" t="str">
        <f>Requirements!A1975</f>
        <v>MS-FSA_R5506</v>
      </c>
      <c r="B1973" s="87"/>
      <c r="C1973" s="87"/>
      <c r="D1973" s="87"/>
      <c r="E1973" s="87"/>
      <c r="F1973" s="87"/>
      <c r="G1973" s="87"/>
      <c r="H1973" s="87"/>
      <c r="I1973" s="87"/>
      <c r="J1973" s="87"/>
      <c r="K1973" s="87"/>
      <c r="L1973" s="87"/>
      <c r="M1973" s="87"/>
      <c r="N1973" s="87"/>
      <c r="O1973" s="87"/>
      <c r="P1973" s="87"/>
      <c r="Q1973" s="87"/>
      <c r="R1973" s="87"/>
      <c r="S1973" s="87">
        <f>SUM(B1973:R1973)</f>
        <v>0</v>
      </c>
      <c r="T1973" s="87">
        <f>IF(S1973=0,0,1)</f>
        <v>0</v>
      </c>
      <c r="U1973" s="87" t="b">
        <f>AND(V1973:X1973)</f>
        <v>0</v>
      </c>
      <c r="V1973" s="87" t="b">
        <f>(Requirements!K1975="Normative")</f>
        <v>0</v>
      </c>
      <c r="W1973" s="87" t="b">
        <f>AND(Requirements!L1975&lt;&gt;"Non-testable",Requirements!L1975&lt;&gt;"Deleted",Requirements!L1975&lt;&gt;"")</f>
        <v>1</v>
      </c>
      <c r="X1973" s="87" t="b">
        <f>(VLOOKUP(Requirements!I1975,Scope[[Role]:[Description]],2,FALSE)="In")</f>
        <v>1</v>
      </c>
      <c r="Y1973" s="87">
        <f>IF(U1973,T1973, 0)</f>
        <v>0</v>
      </c>
    </row>
    <row r="1974" spans="1:25">
      <c r="A1974" s="49" t="str">
        <f>Requirements!A1976</f>
        <v>MS-FSA_R5507</v>
      </c>
      <c r="B1974" s="87"/>
      <c r="C1974" s="87"/>
      <c r="D1974" s="87"/>
      <c r="E1974" s="87"/>
      <c r="F1974" s="87"/>
      <c r="G1974" s="87"/>
      <c r="H1974" s="87"/>
      <c r="I1974" s="87"/>
      <c r="J1974" s="87"/>
      <c r="K1974" s="87"/>
      <c r="L1974" s="87"/>
      <c r="M1974" s="87"/>
      <c r="N1974" s="87"/>
      <c r="O1974" s="87"/>
      <c r="P1974" s="87"/>
      <c r="Q1974" s="87"/>
      <c r="R1974" s="87"/>
      <c r="S1974" s="87">
        <f>SUM(B1974:R1974)</f>
        <v>0</v>
      </c>
      <c r="T1974" s="87">
        <f>IF(S1974=0,0,1)</f>
        <v>0</v>
      </c>
      <c r="U1974" s="87" t="b">
        <f>AND(V1974:X1974)</f>
        <v>0</v>
      </c>
      <c r="V1974" s="87" t="b">
        <f>(Requirements!K1976="Normative")</f>
        <v>0</v>
      </c>
      <c r="W1974" s="87" t="b">
        <f>AND(Requirements!L1976&lt;&gt;"Non-testable",Requirements!L1976&lt;&gt;"Deleted",Requirements!L1976&lt;&gt;"")</f>
        <v>1</v>
      </c>
      <c r="X1974" s="87" t="b">
        <f>(VLOOKUP(Requirements!I1976,Scope[[Role]:[Description]],2,FALSE)="In")</f>
        <v>1</v>
      </c>
      <c r="Y1974" s="87">
        <f>IF(U1974,T1974, 0)</f>
        <v>0</v>
      </c>
    </row>
    <row r="1975" spans="1:25">
      <c r="A1975" s="157" t="str">
        <f>Requirements!A1977</f>
        <v>MS-FSA_R5508</v>
      </c>
      <c r="B1975" s="87"/>
      <c r="C1975" s="87"/>
      <c r="D1975" s="87"/>
      <c r="E1975" s="87"/>
      <c r="F1975" s="87"/>
      <c r="G1975" s="87"/>
      <c r="H1975" s="87"/>
      <c r="I1975" s="87"/>
      <c r="J1975" s="87"/>
      <c r="K1975" s="87"/>
      <c r="L1975" s="87"/>
      <c r="M1975" s="87"/>
      <c r="N1975" s="87"/>
      <c r="O1975" s="87"/>
      <c r="P1975" s="87"/>
      <c r="Q1975" s="87"/>
      <c r="R1975" s="87"/>
      <c r="S1975" s="87">
        <f>SUM(B1975:R1975)</f>
        <v>0</v>
      </c>
      <c r="T1975" s="77">
        <f>IF(S1975=0,0,1)</f>
        <v>0</v>
      </c>
      <c r="U1975" s="77" t="b">
        <f>AND(V1975:X1975)</f>
        <v>1</v>
      </c>
      <c r="V1975" s="87" t="b">
        <f>(Requirements!K1977="Normative")</f>
        <v>1</v>
      </c>
      <c r="W1975" s="87" t="b">
        <f>AND(Requirements!L1977&lt;&gt;"Non-testable",Requirements!L1977&lt;&gt;"Deleted",Requirements!L1977&lt;&gt;"")</f>
        <v>1</v>
      </c>
      <c r="X1975" s="87" t="b">
        <f>(VLOOKUP(Requirements!I1977,Scope[[Role]:[Description]],2,FALSE)="In")</f>
        <v>1</v>
      </c>
      <c r="Y1975" s="87">
        <f>IF(U1975,T1975, 0)</f>
        <v>0</v>
      </c>
    </row>
    <row r="1976" spans="1:25">
      <c r="A1976" s="156" t="str">
        <f>Requirements!A1978</f>
        <v>MS-FSA_R5509</v>
      </c>
      <c r="B1976" s="87"/>
      <c r="C1976" s="87"/>
      <c r="D1976" s="87"/>
      <c r="E1976" s="87"/>
      <c r="F1976" s="87"/>
      <c r="G1976" s="87"/>
      <c r="H1976" s="87"/>
      <c r="I1976" s="87"/>
      <c r="J1976" s="87">
        <v>1</v>
      </c>
      <c r="K1976" s="87"/>
      <c r="L1976" s="87"/>
      <c r="M1976" s="87"/>
      <c r="N1976" s="87"/>
      <c r="O1976" s="87"/>
      <c r="P1976" s="87"/>
      <c r="Q1976" s="87"/>
      <c r="R1976" s="87"/>
      <c r="S1976" s="87">
        <f>SUM(B1976:R1976)</f>
        <v>1</v>
      </c>
      <c r="T1976" s="52">
        <f>IF(S1976=0,0,1)</f>
        <v>1</v>
      </c>
      <c r="U1976" s="52" t="b">
        <f>AND(V1976:X1976)</f>
        <v>1</v>
      </c>
      <c r="V1976" s="87" t="b">
        <f>(Requirements!K1978="Normative")</f>
        <v>1</v>
      </c>
      <c r="W1976" s="87" t="b">
        <f>AND(Requirements!L1978&lt;&gt;"Non-testable",Requirements!L1978&lt;&gt;"Deleted",Requirements!L1978&lt;&gt;"")</f>
        <v>1</v>
      </c>
      <c r="X1976" s="87" t="b">
        <f>(VLOOKUP(Requirements!I1978,Scope[[Role]:[Description]],2,FALSE)="In")</f>
        <v>1</v>
      </c>
      <c r="Y1976" s="87">
        <f>IF(U1976,T1976, 0)</f>
        <v>1</v>
      </c>
    </row>
    <row r="1977" spans="1:25">
      <c r="A1977" s="49" t="str">
        <f>Requirements!A1979</f>
        <v>MS-FSA_R5510</v>
      </c>
      <c r="B1977" s="87"/>
      <c r="C1977" s="87"/>
      <c r="D1977" s="87"/>
      <c r="E1977" s="87"/>
      <c r="F1977" s="87"/>
      <c r="G1977" s="87"/>
      <c r="H1977" s="87"/>
      <c r="I1977" s="87"/>
      <c r="J1977" s="87"/>
      <c r="K1977" s="87"/>
      <c r="L1977" s="87"/>
      <c r="M1977" s="87"/>
      <c r="N1977" s="87"/>
      <c r="O1977" s="87"/>
      <c r="P1977" s="87"/>
      <c r="Q1977" s="87"/>
      <c r="R1977" s="87"/>
      <c r="S1977" s="87">
        <f>SUM(B1977:R1977)</f>
        <v>0</v>
      </c>
      <c r="T1977" s="87">
        <f>IF(S1977=0,0,1)</f>
        <v>0</v>
      </c>
      <c r="U1977" s="87" t="b">
        <f>AND(V1977:X1977)</f>
        <v>0</v>
      </c>
      <c r="V1977" s="87" t="b">
        <f>(Requirements!K1979="Normative")</f>
        <v>1</v>
      </c>
      <c r="W1977" s="87" t="b">
        <f>AND(Requirements!L1979&lt;&gt;"Non-testable",Requirements!L1979&lt;&gt;"Deleted",Requirements!L1979&lt;&gt;"")</f>
        <v>0</v>
      </c>
      <c r="X1977" s="87" t="b">
        <f>(VLOOKUP(Requirements!I1979,Scope[[Role]:[Description]],2,FALSE)="In")</f>
        <v>1</v>
      </c>
      <c r="Y1977" s="87">
        <f>IF(U1977,T1977, 0)</f>
        <v>0</v>
      </c>
    </row>
    <row r="1978" spans="1:25">
      <c r="A1978" s="49" t="str">
        <f>Requirements!A1980</f>
        <v>MS-FSA_R5511</v>
      </c>
      <c r="B1978" s="87"/>
      <c r="C1978" s="87"/>
      <c r="D1978" s="87"/>
      <c r="E1978" s="87"/>
      <c r="F1978" s="87"/>
      <c r="G1978" s="87"/>
      <c r="H1978" s="87"/>
      <c r="I1978" s="87"/>
      <c r="J1978" s="87"/>
      <c r="K1978" s="87"/>
      <c r="L1978" s="87"/>
      <c r="M1978" s="87"/>
      <c r="N1978" s="87"/>
      <c r="O1978" s="87"/>
      <c r="P1978" s="87"/>
      <c r="Q1978" s="87"/>
      <c r="R1978" s="87"/>
      <c r="S1978" s="87">
        <f>SUM(B1978:R1978)</f>
        <v>0</v>
      </c>
      <c r="T1978" s="87">
        <f>IF(S1978=0,0,1)</f>
        <v>0</v>
      </c>
      <c r="U1978" s="87" t="b">
        <f>AND(V1978:X1978)</f>
        <v>0</v>
      </c>
      <c r="V1978" s="87" t="b">
        <f>(Requirements!K1980="Normative")</f>
        <v>1</v>
      </c>
      <c r="W1978" s="87" t="b">
        <f>AND(Requirements!L1980&lt;&gt;"Non-testable",Requirements!L1980&lt;&gt;"Deleted",Requirements!L1980&lt;&gt;"")</f>
        <v>0</v>
      </c>
      <c r="X1978" s="87" t="b">
        <f>(VLOOKUP(Requirements!I1980,Scope[[Role]:[Description]],2,FALSE)="In")</f>
        <v>1</v>
      </c>
      <c r="Y1978" s="87">
        <f>IF(U1978,T1978, 0)</f>
        <v>0</v>
      </c>
    </row>
    <row r="1979" spans="1:25">
      <c r="A1979" s="49" t="str">
        <f>Requirements!A1981</f>
        <v>MS-FSA_R5512</v>
      </c>
      <c r="B1979" s="87"/>
      <c r="C1979" s="87"/>
      <c r="D1979" s="87"/>
      <c r="E1979" s="87"/>
      <c r="F1979" s="87"/>
      <c r="G1979" s="87"/>
      <c r="H1979" s="87"/>
      <c r="I1979" s="87"/>
      <c r="J1979" s="87"/>
      <c r="K1979" s="87"/>
      <c r="L1979" s="87"/>
      <c r="M1979" s="87"/>
      <c r="N1979" s="87"/>
      <c r="O1979" s="87"/>
      <c r="P1979" s="87"/>
      <c r="Q1979" s="87"/>
      <c r="R1979" s="87"/>
      <c r="S1979" s="87">
        <f>SUM(B1979:R1979)</f>
        <v>0</v>
      </c>
      <c r="T1979" s="87">
        <f>IF(S1979=0,0,1)</f>
        <v>0</v>
      </c>
      <c r="U1979" s="87" t="b">
        <f>AND(V1979:X1979)</f>
        <v>0</v>
      </c>
      <c r="V1979" s="87" t="b">
        <f>(Requirements!K1981="Normative")</f>
        <v>1</v>
      </c>
      <c r="W1979" s="87" t="b">
        <f>AND(Requirements!L1981&lt;&gt;"Non-testable",Requirements!L1981&lt;&gt;"Deleted",Requirements!L1981&lt;&gt;"")</f>
        <v>0</v>
      </c>
      <c r="X1979" s="87" t="b">
        <f>(VLOOKUP(Requirements!I1981,Scope[[Role]:[Description]],2,FALSE)="In")</f>
        <v>1</v>
      </c>
      <c r="Y1979" s="87">
        <f>IF(U1979,T1979, 0)</f>
        <v>0</v>
      </c>
    </row>
    <row r="1980" spans="1:25">
      <c r="A1980" s="49" t="str">
        <f>Requirements!A1982</f>
        <v>MS-FSA_R5513</v>
      </c>
      <c r="B1980" s="87"/>
      <c r="C1980" s="87"/>
      <c r="D1980" s="87"/>
      <c r="E1980" s="87"/>
      <c r="F1980" s="87"/>
      <c r="G1980" s="87"/>
      <c r="H1980" s="87"/>
      <c r="I1980" s="87"/>
      <c r="J1980" s="87"/>
      <c r="K1980" s="87"/>
      <c r="L1980" s="87"/>
      <c r="M1980" s="87"/>
      <c r="N1980" s="87"/>
      <c r="O1980" s="87"/>
      <c r="P1980" s="87"/>
      <c r="Q1980" s="87"/>
      <c r="R1980" s="87"/>
      <c r="S1980" s="87">
        <f>SUM(B1980:R1980)</f>
        <v>0</v>
      </c>
      <c r="T1980" s="87">
        <f>IF(S1980=0,0,1)</f>
        <v>0</v>
      </c>
      <c r="U1980" s="87" t="b">
        <f>AND(V1980:X1980)</f>
        <v>0</v>
      </c>
      <c r="V1980" s="87" t="b">
        <f>(Requirements!K1982="Normative")</f>
        <v>1</v>
      </c>
      <c r="W1980" s="87" t="b">
        <f>AND(Requirements!L1982&lt;&gt;"Non-testable",Requirements!L1982&lt;&gt;"Deleted",Requirements!L1982&lt;&gt;"")</f>
        <v>0</v>
      </c>
      <c r="X1980" s="87" t="b">
        <f>(VLOOKUP(Requirements!I1982,Scope[[Role]:[Description]],2,FALSE)="In")</f>
        <v>1</v>
      </c>
      <c r="Y1980" s="87">
        <f>IF(U1980,T1980, 0)</f>
        <v>0</v>
      </c>
    </row>
    <row r="1981" spans="1:25">
      <c r="A1981" s="156" t="str">
        <f>Requirements!A1983</f>
        <v>MS-FSA_R5514</v>
      </c>
      <c r="B1981" s="87"/>
      <c r="C1981" s="87"/>
      <c r="D1981" s="87"/>
      <c r="E1981" s="87"/>
      <c r="F1981" s="87"/>
      <c r="G1981" s="87"/>
      <c r="H1981" s="87"/>
      <c r="I1981" s="87"/>
      <c r="J1981" s="87">
        <v>1</v>
      </c>
      <c r="K1981" s="87"/>
      <c r="L1981" s="87"/>
      <c r="M1981" s="87"/>
      <c r="N1981" s="87"/>
      <c r="O1981" s="87"/>
      <c r="P1981" s="87"/>
      <c r="Q1981" s="87"/>
      <c r="R1981" s="87"/>
      <c r="S1981" s="87">
        <f>SUM(B1981:R1981)</f>
        <v>1</v>
      </c>
      <c r="T1981" s="52">
        <f>IF(S1981=0,0,1)</f>
        <v>1</v>
      </c>
      <c r="U1981" s="52" t="b">
        <f>AND(V1981:X1981)</f>
        <v>1</v>
      </c>
      <c r="V1981" s="87" t="b">
        <f>(Requirements!K1983="Normative")</f>
        <v>1</v>
      </c>
      <c r="W1981" s="87" t="b">
        <f>AND(Requirements!L1983&lt;&gt;"Non-testable",Requirements!L1983&lt;&gt;"Deleted",Requirements!L1983&lt;&gt;"")</f>
        <v>1</v>
      </c>
      <c r="X1981" s="87" t="b">
        <f>(VLOOKUP(Requirements!I1983,Scope[[Role]:[Description]],2,FALSE)="In")</f>
        <v>1</v>
      </c>
      <c r="Y1981" s="87">
        <f>IF(U1981,T1981, 0)</f>
        <v>1</v>
      </c>
    </row>
    <row r="1982" spans="1:25">
      <c r="A1982" s="49" t="str">
        <f>Requirements!A1984</f>
        <v>MS-FSA_R5515</v>
      </c>
      <c r="B1982" s="87"/>
      <c r="C1982" s="87"/>
      <c r="D1982" s="87"/>
      <c r="E1982" s="87"/>
      <c r="F1982" s="87"/>
      <c r="G1982" s="87"/>
      <c r="H1982" s="87"/>
      <c r="I1982" s="87"/>
      <c r="J1982" s="87"/>
      <c r="K1982" s="87"/>
      <c r="L1982" s="87"/>
      <c r="M1982" s="87"/>
      <c r="N1982" s="87"/>
      <c r="O1982" s="87"/>
      <c r="P1982" s="87"/>
      <c r="Q1982" s="87"/>
      <c r="R1982" s="87"/>
      <c r="S1982" s="87">
        <f>SUM(B1982:R1982)</f>
        <v>0</v>
      </c>
      <c r="T1982" s="87">
        <f>IF(S1982=0,0,1)</f>
        <v>0</v>
      </c>
      <c r="U1982" s="87" t="b">
        <f>AND(V1982:X1982)</f>
        <v>0</v>
      </c>
      <c r="V1982" s="87" t="b">
        <f>(Requirements!K1984="Normative")</f>
        <v>1</v>
      </c>
      <c r="W1982" s="87" t="b">
        <f>AND(Requirements!L1984&lt;&gt;"Non-testable",Requirements!L1984&lt;&gt;"Deleted",Requirements!L1984&lt;&gt;"")</f>
        <v>0</v>
      </c>
      <c r="X1982" s="87" t="b">
        <f>(VLOOKUP(Requirements!I1984,Scope[[Role]:[Description]],2,FALSE)="In")</f>
        <v>1</v>
      </c>
      <c r="Y1982" s="87">
        <f>IF(U1982,T1982, 0)</f>
        <v>0</v>
      </c>
    </row>
    <row r="1983" spans="1:25">
      <c r="A1983" s="49" t="str">
        <f>Requirements!A1985</f>
        <v>MS-FSA_R5516</v>
      </c>
      <c r="B1983" s="87"/>
      <c r="C1983" s="87"/>
      <c r="D1983" s="87"/>
      <c r="E1983" s="87"/>
      <c r="F1983" s="87"/>
      <c r="G1983" s="87"/>
      <c r="H1983" s="87"/>
      <c r="I1983" s="87"/>
      <c r="J1983" s="87"/>
      <c r="K1983" s="87"/>
      <c r="L1983" s="87"/>
      <c r="M1983" s="87"/>
      <c r="N1983" s="87"/>
      <c r="O1983" s="87"/>
      <c r="P1983" s="87"/>
      <c r="Q1983" s="87"/>
      <c r="R1983" s="87"/>
      <c r="S1983" s="87">
        <f>SUM(B1983:R1983)</f>
        <v>0</v>
      </c>
      <c r="T1983" s="87">
        <f>IF(S1983=0,0,1)</f>
        <v>0</v>
      </c>
      <c r="U1983" s="87" t="b">
        <f>AND(V1983:X1983)</f>
        <v>0</v>
      </c>
      <c r="V1983" s="87" t="b">
        <f>(Requirements!K1985="Normative")</f>
        <v>1</v>
      </c>
      <c r="W1983" s="87" t="b">
        <f>AND(Requirements!L1985&lt;&gt;"Non-testable",Requirements!L1985&lt;&gt;"Deleted",Requirements!L1985&lt;&gt;"")</f>
        <v>0</v>
      </c>
      <c r="X1983" s="87" t="b">
        <f>(VLOOKUP(Requirements!I1985,Scope[[Role]:[Description]],2,FALSE)="In")</f>
        <v>1</v>
      </c>
      <c r="Y1983" s="87">
        <f>IF(U1983,T1983, 0)</f>
        <v>0</v>
      </c>
    </row>
    <row r="1984" spans="1:25">
      <c r="A1984" s="49" t="str">
        <f>Requirements!A1986</f>
        <v>MS-FSA_R5517</v>
      </c>
      <c r="B1984" s="87"/>
      <c r="C1984" s="87"/>
      <c r="D1984" s="87"/>
      <c r="E1984" s="87"/>
      <c r="F1984" s="87"/>
      <c r="G1984" s="87"/>
      <c r="H1984" s="87"/>
      <c r="I1984" s="87"/>
      <c r="J1984" s="87"/>
      <c r="K1984" s="87"/>
      <c r="L1984" s="87"/>
      <c r="M1984" s="87"/>
      <c r="N1984" s="87"/>
      <c r="O1984" s="87"/>
      <c r="P1984" s="87"/>
      <c r="Q1984" s="87"/>
      <c r="R1984" s="87"/>
      <c r="S1984" s="87">
        <f>SUM(B1984:R1984)</f>
        <v>0</v>
      </c>
      <c r="T1984" s="87">
        <f>IF(S1984=0,0,1)</f>
        <v>0</v>
      </c>
      <c r="U1984" s="87" t="b">
        <f>AND(V1984:X1984)</f>
        <v>0</v>
      </c>
      <c r="V1984" s="87" t="b">
        <f>(Requirements!K1986="Normative")</f>
        <v>1</v>
      </c>
      <c r="W1984" s="87" t="b">
        <f>AND(Requirements!L1986&lt;&gt;"Non-testable",Requirements!L1986&lt;&gt;"Deleted",Requirements!L1986&lt;&gt;"")</f>
        <v>0</v>
      </c>
      <c r="X1984" s="87" t="b">
        <f>(VLOOKUP(Requirements!I1986,Scope[[Role]:[Description]],2,FALSE)="In")</f>
        <v>1</v>
      </c>
      <c r="Y1984" s="87">
        <f>IF(U1984,T1984, 0)</f>
        <v>0</v>
      </c>
    </row>
    <row r="1985" spans="1:60">
      <c r="A1985" s="49" t="str">
        <f>Requirements!A1987</f>
        <v>MS-FSA_R5518</v>
      </c>
      <c r="B1985" s="87"/>
      <c r="C1985" s="87"/>
      <c r="D1985" s="87"/>
      <c r="E1985" s="87"/>
      <c r="F1985" s="87"/>
      <c r="G1985" s="87"/>
      <c r="H1985" s="87"/>
      <c r="I1985" s="87"/>
      <c r="J1985" s="87"/>
      <c r="K1985" s="87"/>
      <c r="L1985" s="87"/>
      <c r="M1985" s="87"/>
      <c r="N1985" s="87"/>
      <c r="O1985" s="87"/>
      <c r="P1985" s="87"/>
      <c r="Q1985" s="87"/>
      <c r="R1985" s="87"/>
      <c r="S1985" s="87">
        <f>SUM(B1985:R1985)</f>
        <v>0</v>
      </c>
      <c r="T1985" s="87">
        <f>IF(S1985=0,0,1)</f>
        <v>0</v>
      </c>
      <c r="U1985" s="87" t="b">
        <f>AND(V1985:X1985)</f>
        <v>0</v>
      </c>
      <c r="V1985" s="87" t="b">
        <f>(Requirements!K1987="Normative")</f>
        <v>1</v>
      </c>
      <c r="W1985" s="87" t="b">
        <f>AND(Requirements!L1987&lt;&gt;"Non-testable",Requirements!L1987&lt;&gt;"Deleted",Requirements!L1987&lt;&gt;"")</f>
        <v>0</v>
      </c>
      <c r="X1985" s="87" t="b">
        <f>(VLOOKUP(Requirements!I1987,Scope[[Role]:[Description]],2,FALSE)="In")</f>
        <v>1</v>
      </c>
      <c r="Y1985" s="87">
        <f>IF(U1985,T1985, 0)</f>
        <v>0</v>
      </c>
    </row>
    <row r="1986" spans="1:60">
      <c r="A1986" s="49" t="str">
        <f>Requirements!A1988</f>
        <v>MS-FSA_R5519</v>
      </c>
      <c r="B1986" s="87"/>
      <c r="C1986" s="87"/>
      <c r="D1986" s="87"/>
      <c r="E1986" s="87"/>
      <c r="F1986" s="87"/>
      <c r="G1986" s="87"/>
      <c r="H1986" s="87"/>
      <c r="I1986" s="87"/>
      <c r="J1986" s="87"/>
      <c r="K1986" s="87"/>
      <c r="L1986" s="87"/>
      <c r="M1986" s="87"/>
      <c r="N1986" s="87"/>
      <c r="O1986" s="87"/>
      <c r="P1986" s="87"/>
      <c r="Q1986" s="87"/>
      <c r="R1986" s="87"/>
      <c r="S1986" s="87">
        <f>SUM(B1986:R1986)</f>
        <v>0</v>
      </c>
      <c r="T1986" s="87">
        <f>IF(S1986=0,0,1)</f>
        <v>0</v>
      </c>
      <c r="U1986" s="87" t="b">
        <f>AND(V1986:X1986)</f>
        <v>0</v>
      </c>
      <c r="V1986" s="87" t="b">
        <f>(Requirements!K1988="Normative")</f>
        <v>1</v>
      </c>
      <c r="W1986" s="87" t="b">
        <f>AND(Requirements!L1988&lt;&gt;"Non-testable",Requirements!L1988&lt;&gt;"Deleted",Requirements!L1988&lt;&gt;"")</f>
        <v>0</v>
      </c>
      <c r="X1986" s="87" t="b">
        <f>(VLOOKUP(Requirements!I1988,Scope[[Role]:[Description]],2,FALSE)="In")</f>
        <v>1</v>
      </c>
      <c r="Y1986" s="87">
        <f>IF(U1986,T1986, 0)</f>
        <v>0</v>
      </c>
    </row>
    <row r="1987" spans="1:60">
      <c r="A1987" s="49" t="str">
        <f>Requirements!A1989</f>
        <v>MS-FSA_R5520</v>
      </c>
      <c r="B1987" s="87"/>
      <c r="C1987" s="87"/>
      <c r="D1987" s="87"/>
      <c r="E1987" s="87"/>
      <c r="F1987" s="87"/>
      <c r="G1987" s="87"/>
      <c r="H1987" s="87"/>
      <c r="I1987" s="87"/>
      <c r="J1987" s="87"/>
      <c r="K1987" s="87"/>
      <c r="L1987" s="87"/>
      <c r="M1987" s="87"/>
      <c r="N1987" s="87"/>
      <c r="O1987" s="87"/>
      <c r="P1987" s="87"/>
      <c r="Q1987" s="87"/>
      <c r="R1987" s="87"/>
      <c r="S1987" s="87">
        <f>SUM(B1987:R1987)</f>
        <v>0</v>
      </c>
      <c r="T1987" s="87">
        <f>IF(S1987=0,0,1)</f>
        <v>0</v>
      </c>
      <c r="U1987" s="87" t="b">
        <f>AND(V1987:X1987)</f>
        <v>0</v>
      </c>
      <c r="V1987" s="87" t="b">
        <f>(Requirements!K1989="Normative")</f>
        <v>1</v>
      </c>
      <c r="W1987" s="87" t="b">
        <f>AND(Requirements!L1989&lt;&gt;"Non-testable",Requirements!L1989&lt;&gt;"Deleted",Requirements!L1989&lt;&gt;"")</f>
        <v>0</v>
      </c>
      <c r="X1987" s="87" t="b">
        <f>(VLOOKUP(Requirements!I1989,Scope[[Role]:[Description]],2,FALSE)="In")</f>
        <v>1</v>
      </c>
      <c r="Y1987" s="87">
        <f>IF(U1987,T1987, 0)</f>
        <v>0</v>
      </c>
    </row>
    <row r="1988" spans="1:60">
      <c r="A1988" s="156" t="str">
        <f>Requirements!A1990</f>
        <v>MS-FSA_R5521</v>
      </c>
      <c r="B1988" s="87"/>
      <c r="C1988" s="87"/>
      <c r="D1988" s="87"/>
      <c r="E1988" s="87"/>
      <c r="F1988" s="87"/>
      <c r="G1988" s="87"/>
      <c r="H1988" s="87"/>
      <c r="I1988" s="87"/>
      <c r="J1988" s="87">
        <v>1</v>
      </c>
      <c r="K1988" s="87"/>
      <c r="L1988" s="87"/>
      <c r="M1988" s="87"/>
      <c r="N1988" s="87"/>
      <c r="O1988" s="87"/>
      <c r="P1988" s="87"/>
      <c r="Q1988" s="87"/>
      <c r="R1988" s="87"/>
      <c r="S1988" s="87">
        <f>SUM(B1988:R1988)</f>
        <v>1</v>
      </c>
      <c r="T1988" s="52">
        <f>IF(S1988=0,0,1)</f>
        <v>1</v>
      </c>
      <c r="U1988" s="52" t="b">
        <f>AND(V1988:X1988)</f>
        <v>1</v>
      </c>
      <c r="V1988" s="87" t="b">
        <f>(Requirements!K1990="Normative")</f>
        <v>1</v>
      </c>
      <c r="W1988" s="87" t="b">
        <f>AND(Requirements!L1990&lt;&gt;"Non-testable",Requirements!L1990&lt;&gt;"Deleted",Requirements!L1990&lt;&gt;"")</f>
        <v>1</v>
      </c>
      <c r="X1988" s="87" t="b">
        <f>(VLOOKUP(Requirements!I1990,Scope[[Role]:[Description]],2,FALSE)="In")</f>
        <v>1</v>
      </c>
      <c r="Y1988" s="87">
        <f>IF(U1988,T1988, 0)</f>
        <v>1</v>
      </c>
    </row>
    <row r="1989" spans="1:60">
      <c r="A1989" s="156" t="str">
        <f>Requirements!A1991</f>
        <v>MS-FSA_R5522</v>
      </c>
      <c r="B1989" s="87"/>
      <c r="C1989" s="87"/>
      <c r="D1989" s="87"/>
      <c r="E1989" s="87"/>
      <c r="F1989" s="87"/>
      <c r="G1989" s="87"/>
      <c r="H1989" s="87"/>
      <c r="I1989" s="87"/>
      <c r="J1989" s="87">
        <v>1</v>
      </c>
      <c r="K1989" s="87"/>
      <c r="L1989" s="87"/>
      <c r="M1989" s="87"/>
      <c r="N1989" s="87"/>
      <c r="O1989" s="87"/>
      <c r="P1989" s="87"/>
      <c r="Q1989" s="87"/>
      <c r="R1989" s="87"/>
      <c r="S1989" s="87">
        <f>SUM(B1989:R1989)</f>
        <v>1</v>
      </c>
      <c r="T1989" s="52">
        <f>IF(S1989=0,0,1)</f>
        <v>1</v>
      </c>
      <c r="U1989" s="52" t="b">
        <f>AND(V1989:X1989)</f>
        <v>1</v>
      </c>
      <c r="V1989" s="87" t="b">
        <f>(Requirements!K1991="Normative")</f>
        <v>1</v>
      </c>
      <c r="W1989" s="87" t="b">
        <f>AND(Requirements!L1991&lt;&gt;"Non-testable",Requirements!L1991&lt;&gt;"Deleted",Requirements!L1991&lt;&gt;"")</f>
        <v>1</v>
      </c>
      <c r="X1989" s="87" t="b">
        <f>(VLOOKUP(Requirements!I1991,Scope[[Role]:[Description]],2,FALSE)="In")</f>
        <v>1</v>
      </c>
      <c r="Y1989" s="87">
        <f>IF(U1989,T1989, 0)</f>
        <v>1</v>
      </c>
    </row>
    <row r="1990" spans="1:60">
      <c r="A1990" s="155" t="str">
        <f>Requirements!A1992</f>
        <v>MS-FSA_R3843</v>
      </c>
      <c r="B1990" s="51"/>
      <c r="C1990" s="51"/>
      <c r="D1990" s="51"/>
      <c r="E1990" s="51"/>
      <c r="F1990" s="51"/>
      <c r="G1990" s="51"/>
      <c r="H1990" s="51"/>
      <c r="I1990" s="51"/>
      <c r="J1990" s="51"/>
      <c r="K1990" s="51"/>
      <c r="L1990" s="51"/>
      <c r="M1990" s="51"/>
      <c r="N1990" s="51"/>
      <c r="O1990" s="51"/>
      <c r="P1990" s="51"/>
      <c r="Q1990" s="51"/>
      <c r="R1990" s="51"/>
      <c r="S1990" s="51">
        <f>SUM(B1990:R1990)</f>
        <v>0</v>
      </c>
      <c r="T1990" s="51">
        <f>IF(S1990=0,0,1)</f>
        <v>0</v>
      </c>
      <c r="U1990" s="51" t="b">
        <f>AND(V1990:X1990)</f>
        <v>0</v>
      </c>
      <c r="V1990" s="51" t="b">
        <f>(Requirements!K1992="Normative")</f>
        <v>0</v>
      </c>
      <c r="W1990" s="51" t="b">
        <f>AND(Requirements!L1992&lt;&gt;"Non-testable",Requirements!L1992&lt;&gt;"Deleted",Requirements!L1992&lt;&gt;"")</f>
        <v>0</v>
      </c>
      <c r="X1990" s="51" t="b">
        <f>(VLOOKUP(Requirements!I1992,Scope[[Role]:[Description]],2,FALSE)="In")</f>
        <v>1</v>
      </c>
      <c r="Y1990" s="51">
        <f>IF(U1990,T1990, 0)</f>
        <v>0</v>
      </c>
      <c r="Z1990" s="50"/>
      <c r="AA1990" s="50"/>
      <c r="AB1990" s="50"/>
      <c r="AC1990" s="50"/>
      <c r="AD1990" s="50"/>
      <c r="AE1990" s="50"/>
      <c r="AF1990" s="50"/>
      <c r="AG1990" s="50"/>
      <c r="AH1990" s="50"/>
      <c r="AI1990" s="50"/>
      <c r="AJ1990" s="50"/>
      <c r="AK1990" s="50"/>
      <c r="AL1990" s="50"/>
      <c r="AM1990" s="50"/>
      <c r="AN1990" s="50"/>
      <c r="AO1990" s="50"/>
      <c r="AP1990" s="50"/>
      <c r="AQ1990" s="50"/>
      <c r="AR1990" s="50"/>
      <c r="AS1990" s="50"/>
      <c r="AT1990" s="50"/>
      <c r="AU1990" s="50"/>
      <c r="AV1990" s="50"/>
      <c r="AW1990" s="50"/>
      <c r="AX1990" s="50"/>
      <c r="AY1990" s="50"/>
      <c r="AZ1990" s="50"/>
      <c r="BA1990" s="50"/>
      <c r="BB1990" s="50"/>
      <c r="BC1990" s="50"/>
      <c r="BD1990" s="50"/>
      <c r="BE1990" s="50"/>
      <c r="BF1990" s="50"/>
      <c r="BG1990" s="50"/>
      <c r="BH1990" s="50"/>
    </row>
    <row r="1991" spans="1:60">
      <c r="A1991" s="49" t="str">
        <f>Requirements!A1993</f>
        <v>MS-FSA_R3844</v>
      </c>
      <c r="B1991" s="87"/>
      <c r="C1991" s="87"/>
      <c r="D1991" s="87"/>
      <c r="E1991" s="87"/>
      <c r="F1991" s="87"/>
      <c r="G1991" s="87"/>
      <c r="H1991" s="87"/>
      <c r="I1991" s="87"/>
      <c r="J1991" s="87"/>
      <c r="K1991" s="87"/>
      <c r="L1991" s="87"/>
      <c r="M1991" s="87"/>
      <c r="N1991" s="87"/>
      <c r="O1991" s="87"/>
      <c r="P1991" s="87"/>
      <c r="Q1991" s="87"/>
      <c r="R1991" s="87"/>
      <c r="S1991" s="87">
        <f>SUM(B1991:R1991)</f>
        <v>0</v>
      </c>
      <c r="T1991" s="87">
        <f>IF(S1991=0,0,1)</f>
        <v>0</v>
      </c>
      <c r="U1991" s="87" t="b">
        <f>AND(V1991:X1991)</f>
        <v>0</v>
      </c>
      <c r="V1991" s="87" t="b">
        <f>(Requirements!K1993="Normative")</f>
        <v>1</v>
      </c>
      <c r="W1991" s="87" t="b">
        <f>AND(Requirements!L1993&lt;&gt;"Non-testable",Requirements!L1993&lt;&gt;"Deleted",Requirements!L1993&lt;&gt;"")</f>
        <v>1</v>
      </c>
      <c r="X1991" s="87" t="b">
        <f>(VLOOKUP(Requirements!I1993,Scope[[Role]:[Description]],2,FALSE)="In")</f>
        <v>0</v>
      </c>
      <c r="Y1991" s="87">
        <f>IF(U1991,T1991, 0)</f>
        <v>0</v>
      </c>
    </row>
    <row r="1992" spans="1:60">
      <c r="A1992" s="49" t="str">
        <f>Requirements!A1994</f>
        <v>MS-FSA_R3845</v>
      </c>
      <c r="B1992" s="87"/>
      <c r="C1992" s="87"/>
      <c r="D1992" s="87"/>
      <c r="E1992" s="87"/>
      <c r="F1992" s="87"/>
      <c r="G1992" s="87"/>
      <c r="H1992" s="87"/>
      <c r="I1992" s="87"/>
      <c r="J1992" s="87"/>
      <c r="K1992" s="87"/>
      <c r="L1992" s="87"/>
      <c r="M1992" s="87"/>
      <c r="N1992" s="87"/>
      <c r="O1992" s="87"/>
      <c r="P1992" s="87"/>
      <c r="Q1992" s="87"/>
      <c r="R1992" s="87"/>
      <c r="S1992" s="87">
        <f>SUM(B1992:R1992)</f>
        <v>0</v>
      </c>
      <c r="T1992" s="87">
        <f>IF(S1992=0,0,1)</f>
        <v>0</v>
      </c>
      <c r="U1992" s="87" t="b">
        <f>AND(V1992:X1992)</f>
        <v>0</v>
      </c>
      <c r="V1992" s="87" t="b">
        <f>(Requirements!K1994="Normative")</f>
        <v>0</v>
      </c>
      <c r="W1992" s="87" t="b">
        <f>AND(Requirements!L1994&lt;&gt;"Non-testable",Requirements!L1994&lt;&gt;"Deleted",Requirements!L1994&lt;&gt;"")</f>
        <v>1</v>
      </c>
      <c r="X1992" s="87" t="b">
        <f>(VLOOKUP(Requirements!I1994,Scope[[Role]:[Description]],2,FALSE)="In")</f>
        <v>0</v>
      </c>
      <c r="Y1992" s="87">
        <f>IF(U1992,T1992, 0)</f>
        <v>0</v>
      </c>
    </row>
    <row r="1993" spans="1:60">
      <c r="A1993" s="49" t="str">
        <f>Requirements!A1995</f>
        <v>MS-FSA_R3846</v>
      </c>
      <c r="B1993" s="87"/>
      <c r="C1993" s="87"/>
      <c r="D1993" s="87"/>
      <c r="E1993" s="87"/>
      <c r="F1993" s="87"/>
      <c r="G1993" s="87"/>
      <c r="H1993" s="87"/>
      <c r="I1993" s="87"/>
      <c r="J1993" s="87"/>
      <c r="K1993" s="87"/>
      <c r="L1993" s="87"/>
      <c r="M1993" s="87"/>
      <c r="N1993" s="87"/>
      <c r="O1993" s="87"/>
      <c r="P1993" s="87"/>
      <c r="Q1993" s="87"/>
      <c r="R1993" s="87"/>
      <c r="S1993" s="87">
        <f>SUM(B1993:R1993)</f>
        <v>0</v>
      </c>
      <c r="T1993" s="87">
        <f>IF(S1993=0,0,1)</f>
        <v>0</v>
      </c>
      <c r="U1993" s="87" t="b">
        <f>AND(V1993:X1993)</f>
        <v>0</v>
      </c>
      <c r="V1993" s="87" t="b">
        <f>(Requirements!K1995="Normative")</f>
        <v>0</v>
      </c>
      <c r="W1993" s="87" t="b">
        <f>AND(Requirements!L1995&lt;&gt;"Non-testable",Requirements!L1995&lt;&gt;"Deleted",Requirements!L1995&lt;&gt;"")</f>
        <v>1</v>
      </c>
      <c r="X1993" s="87" t="b">
        <f>(VLOOKUP(Requirements!I1995,Scope[[Role]:[Description]],2,FALSE)="In")</f>
        <v>0</v>
      </c>
      <c r="Y1993" s="87">
        <f>IF(U1993,T1993, 0)</f>
        <v>0</v>
      </c>
    </row>
    <row r="1994" spans="1:60">
      <c r="A1994" s="156" t="str">
        <f>Requirements!A1996</f>
        <v>MS-FSA_R3847</v>
      </c>
      <c r="B1994" s="87"/>
      <c r="C1994" s="87"/>
      <c r="D1994" s="87"/>
      <c r="E1994" s="87"/>
      <c r="F1994" s="87"/>
      <c r="G1994" s="87"/>
      <c r="H1994" s="87"/>
      <c r="I1994" s="87"/>
      <c r="J1994" s="87">
        <v>1</v>
      </c>
      <c r="K1994" s="87"/>
      <c r="L1994" s="87"/>
      <c r="M1994" s="87"/>
      <c r="N1994" s="87"/>
      <c r="O1994" s="87"/>
      <c r="P1994" s="87"/>
      <c r="Q1994" s="87"/>
      <c r="R1994" s="87"/>
      <c r="S1994" s="87">
        <f>SUM(B1994:R1994)</f>
        <v>1</v>
      </c>
      <c r="T1994" s="52">
        <f>IF(S1994=0,0,1)</f>
        <v>1</v>
      </c>
      <c r="U1994" s="52" t="b">
        <f>AND(V1994:X1994)</f>
        <v>1</v>
      </c>
      <c r="V1994" s="87" t="b">
        <f>(Requirements!K1996="Normative")</f>
        <v>1</v>
      </c>
      <c r="W1994" s="87" t="b">
        <f>AND(Requirements!L1996&lt;&gt;"Non-testable",Requirements!L1996&lt;&gt;"Deleted",Requirements!L1996&lt;&gt;"")</f>
        <v>1</v>
      </c>
      <c r="X1994" s="87" t="b">
        <f>(VLOOKUP(Requirements!I1996,Scope[[Role]:[Description]],2,FALSE)="In")</f>
        <v>1</v>
      </c>
      <c r="Y1994" s="87">
        <f>IF(U1994,T1994, 0)</f>
        <v>1</v>
      </c>
    </row>
    <row r="1995" spans="1:60">
      <c r="A1995" s="49" t="str">
        <f>Requirements!A1997</f>
        <v>MS-FSA_R3848</v>
      </c>
      <c r="B1995" s="87"/>
      <c r="C1995" s="87"/>
      <c r="D1995" s="87"/>
      <c r="E1995" s="87"/>
      <c r="F1995" s="87"/>
      <c r="G1995" s="87"/>
      <c r="H1995" s="87"/>
      <c r="I1995" s="87"/>
      <c r="J1995" s="87"/>
      <c r="K1995" s="87"/>
      <c r="L1995" s="87"/>
      <c r="M1995" s="87"/>
      <c r="N1995" s="87"/>
      <c r="O1995" s="87"/>
      <c r="P1995" s="87"/>
      <c r="Q1995" s="87"/>
      <c r="R1995" s="87"/>
      <c r="S1995" s="87">
        <f>SUM(B1995:R1995)</f>
        <v>0</v>
      </c>
      <c r="T1995" s="87">
        <f>IF(S1995=0,0,1)</f>
        <v>0</v>
      </c>
      <c r="U1995" s="87" t="b">
        <f>AND(V1995:X1995)</f>
        <v>0</v>
      </c>
      <c r="V1995" s="87" t="b">
        <f>(Requirements!K1997="Normative")</f>
        <v>0</v>
      </c>
      <c r="W1995" s="87" t="b">
        <f>AND(Requirements!L1997&lt;&gt;"Non-testable",Requirements!L1997&lt;&gt;"Deleted",Requirements!L1997&lt;&gt;"")</f>
        <v>1</v>
      </c>
      <c r="X1995" s="87" t="b">
        <f>(VLOOKUP(Requirements!I1997,Scope[[Role]:[Description]],2,FALSE)="In")</f>
        <v>1</v>
      </c>
      <c r="Y1995" s="87">
        <f>IF(U1995,T1995, 0)</f>
        <v>0</v>
      </c>
    </row>
    <row r="1996" spans="1:60">
      <c r="A1996" s="49" t="str">
        <f>Requirements!A1998</f>
        <v>MS-FSA_R3849</v>
      </c>
      <c r="B1996" s="87"/>
      <c r="C1996" s="87"/>
      <c r="D1996" s="87"/>
      <c r="E1996" s="87"/>
      <c r="F1996" s="87"/>
      <c r="G1996" s="87"/>
      <c r="H1996" s="87"/>
      <c r="I1996" s="87"/>
      <c r="J1996" s="87"/>
      <c r="K1996" s="87"/>
      <c r="L1996" s="87"/>
      <c r="M1996" s="87"/>
      <c r="N1996" s="87"/>
      <c r="O1996" s="87"/>
      <c r="P1996" s="87"/>
      <c r="Q1996" s="87"/>
      <c r="R1996" s="87"/>
      <c r="S1996" s="87">
        <f>SUM(B1996:R1996)</f>
        <v>0</v>
      </c>
      <c r="T1996" s="87">
        <f>IF(S1996=0,0,1)</f>
        <v>0</v>
      </c>
      <c r="U1996" s="87" t="b">
        <f>AND(V1996:X1996)</f>
        <v>0</v>
      </c>
      <c r="V1996" s="87" t="b">
        <f>(Requirements!K1998="Normative")</f>
        <v>0</v>
      </c>
      <c r="W1996" s="87" t="b">
        <f>AND(Requirements!L1998&lt;&gt;"Non-testable",Requirements!L1998&lt;&gt;"Deleted",Requirements!L1998&lt;&gt;"")</f>
        <v>1</v>
      </c>
      <c r="X1996" s="87" t="b">
        <f>(VLOOKUP(Requirements!I1998,Scope[[Role]:[Description]],2,FALSE)="In")</f>
        <v>1</v>
      </c>
      <c r="Y1996" s="87">
        <f>IF(U1996,T1996, 0)</f>
        <v>0</v>
      </c>
    </row>
    <row r="1997" spans="1:60">
      <c r="A1997" s="49" t="str">
        <f>Requirements!A1999</f>
        <v>MS-FSA_R7933</v>
      </c>
      <c r="B1997" s="87"/>
      <c r="C1997" s="87"/>
      <c r="D1997" s="87"/>
      <c r="E1997" s="87"/>
      <c r="F1997" s="87"/>
      <c r="G1997" s="87"/>
      <c r="H1997" s="87"/>
      <c r="I1997" s="87"/>
      <c r="J1997" s="87"/>
      <c r="K1997" s="87"/>
      <c r="L1997" s="87"/>
      <c r="M1997" s="87"/>
      <c r="N1997" s="87"/>
      <c r="O1997" s="87"/>
      <c r="P1997" s="87"/>
      <c r="Q1997" s="87"/>
      <c r="R1997" s="87"/>
      <c r="S1997" s="87">
        <f>SUM(B1997:R1997)</f>
        <v>0</v>
      </c>
      <c r="T1997" s="87">
        <f>IF(S1997=0,0,1)</f>
        <v>0</v>
      </c>
      <c r="U1997" s="87" t="b">
        <f>AND(V1997:X1997)</f>
        <v>0</v>
      </c>
      <c r="V1997" s="87" t="b">
        <f>(Requirements!K1999="Normative")</f>
        <v>0</v>
      </c>
      <c r="W1997" s="87" t="b">
        <f>AND(Requirements!L1999&lt;&gt;"Non-testable",Requirements!L1999&lt;&gt;"Deleted",Requirements!L1999&lt;&gt;"")</f>
        <v>1</v>
      </c>
      <c r="X1997" s="87" t="b">
        <f>(VLOOKUP(Requirements!I1999,Scope[[Role]:[Description]],2,FALSE)="In")</f>
        <v>1</v>
      </c>
      <c r="Y1997" s="87">
        <f>IF(U1997,T1997, 0)</f>
        <v>0</v>
      </c>
    </row>
    <row r="1998" spans="1:60">
      <c r="A1998" s="49" t="str">
        <f>Requirements!A2000</f>
        <v>MS-FSA_R3842</v>
      </c>
      <c r="B1998" s="87"/>
      <c r="C1998" s="87"/>
      <c r="D1998" s="87"/>
      <c r="E1998" s="87"/>
      <c r="F1998" s="87"/>
      <c r="G1998" s="87"/>
      <c r="H1998" s="87"/>
      <c r="I1998" s="87"/>
      <c r="J1998" s="87"/>
      <c r="K1998" s="87"/>
      <c r="L1998" s="87"/>
      <c r="M1998" s="87"/>
      <c r="N1998" s="87"/>
      <c r="O1998" s="87"/>
      <c r="P1998" s="87"/>
      <c r="Q1998" s="87"/>
      <c r="R1998" s="87"/>
      <c r="S1998" s="87">
        <f>SUM(B1998:R1998)</f>
        <v>0</v>
      </c>
      <c r="T1998" s="87">
        <f>IF(S1998=0,0,1)</f>
        <v>0</v>
      </c>
      <c r="U1998" s="87" t="b">
        <f>AND(V1998:X1998)</f>
        <v>0</v>
      </c>
      <c r="V1998" s="87" t="b">
        <f>(Requirements!K2000="Normative")</f>
        <v>0</v>
      </c>
      <c r="W1998" s="87" t="b">
        <f>AND(Requirements!L2000&lt;&gt;"Non-testable",Requirements!L2000&lt;&gt;"Deleted",Requirements!L2000&lt;&gt;"")</f>
        <v>1</v>
      </c>
      <c r="X1998" s="87" t="b">
        <f>(VLOOKUP(Requirements!I2000,Scope[[Role]:[Description]],2,FALSE)="In")</f>
        <v>1</v>
      </c>
      <c r="Y1998" s="87">
        <f>IF(U1998,T1998, 0)</f>
        <v>0</v>
      </c>
    </row>
    <row r="1999" spans="1:60">
      <c r="A1999" s="157" t="str">
        <f>Requirements!A2001</f>
        <v>MS-FSA_R7850</v>
      </c>
      <c r="B1999" s="87"/>
      <c r="C1999" s="87"/>
      <c r="D1999" s="87"/>
      <c r="E1999" s="87"/>
      <c r="F1999" s="87"/>
      <c r="G1999" s="87"/>
      <c r="H1999" s="87"/>
      <c r="I1999" s="87"/>
      <c r="J1999" s="87"/>
      <c r="K1999" s="87"/>
      <c r="L1999" s="87"/>
      <c r="M1999" s="87"/>
      <c r="N1999" s="87"/>
      <c r="O1999" s="87"/>
      <c r="P1999" s="87"/>
      <c r="Q1999" s="87"/>
      <c r="R1999" s="87"/>
      <c r="S1999" s="87">
        <f>SUM(B1999:R1999)</f>
        <v>0</v>
      </c>
      <c r="T1999" s="77">
        <f>IF(S1999=0,0,1)</f>
        <v>0</v>
      </c>
      <c r="U1999" s="77" t="b">
        <f>AND(V1999:X1999)</f>
        <v>1</v>
      </c>
      <c r="V1999" s="87" t="b">
        <f>(Requirements!K2001="Normative")</f>
        <v>1</v>
      </c>
      <c r="W1999" s="87" t="b">
        <f>AND(Requirements!L2001&lt;&gt;"Non-testable",Requirements!L2001&lt;&gt;"Deleted",Requirements!L2001&lt;&gt;"")</f>
        <v>1</v>
      </c>
      <c r="X1999" s="87" t="b">
        <f>(VLOOKUP(Requirements!I2001,Scope[[Role]:[Description]],2,FALSE)="In")</f>
        <v>1</v>
      </c>
      <c r="Y1999" s="87">
        <f>IF(U1999,T1999, 0)</f>
        <v>0</v>
      </c>
    </row>
    <row r="2000" spans="1:60">
      <c r="A2000" s="156" t="str">
        <f>Requirements!A2002</f>
        <v>MS-FSA_R3851</v>
      </c>
      <c r="B2000" s="87"/>
      <c r="C2000" s="87"/>
      <c r="D2000" s="87"/>
      <c r="E2000" s="87"/>
      <c r="F2000" s="87"/>
      <c r="G2000" s="87"/>
      <c r="H2000" s="87"/>
      <c r="I2000" s="87"/>
      <c r="J2000" s="87">
        <v>1</v>
      </c>
      <c r="K2000" s="87"/>
      <c r="L2000" s="87"/>
      <c r="M2000" s="87"/>
      <c r="N2000" s="87"/>
      <c r="O2000" s="87"/>
      <c r="P2000" s="87"/>
      <c r="Q2000" s="87"/>
      <c r="R2000" s="87"/>
      <c r="S2000" s="87">
        <f>SUM(B2000:R2000)</f>
        <v>1</v>
      </c>
      <c r="T2000" s="52">
        <f>IF(S2000=0,0,1)</f>
        <v>1</v>
      </c>
      <c r="U2000" s="52" t="b">
        <f>AND(V2000:X2000)</f>
        <v>1</v>
      </c>
      <c r="V2000" s="87" t="b">
        <f>(Requirements!K2002="Normative")</f>
        <v>1</v>
      </c>
      <c r="W2000" s="87" t="b">
        <f>AND(Requirements!L2002&lt;&gt;"Non-testable",Requirements!L2002&lt;&gt;"Deleted",Requirements!L2002&lt;&gt;"")</f>
        <v>1</v>
      </c>
      <c r="X2000" s="87" t="b">
        <f>(VLOOKUP(Requirements!I2002,Scope[[Role]:[Description]],2,FALSE)="In")</f>
        <v>1</v>
      </c>
      <c r="Y2000" s="87">
        <f>IF(U2000,T2000, 0)</f>
        <v>1</v>
      </c>
    </row>
    <row r="2001" spans="1:25">
      <c r="A2001" s="49" t="str">
        <f>Requirements!A2003</f>
        <v>MS-FSA_R3852</v>
      </c>
      <c r="B2001" s="87"/>
      <c r="C2001" s="87"/>
      <c r="D2001" s="87"/>
      <c r="E2001" s="87"/>
      <c r="F2001" s="87"/>
      <c r="G2001" s="87"/>
      <c r="H2001" s="87"/>
      <c r="I2001" s="87"/>
      <c r="J2001" s="87"/>
      <c r="K2001" s="87"/>
      <c r="L2001" s="87"/>
      <c r="M2001" s="87"/>
      <c r="N2001" s="87"/>
      <c r="O2001" s="87"/>
      <c r="P2001" s="87"/>
      <c r="Q2001" s="87"/>
      <c r="R2001" s="87"/>
      <c r="S2001" s="87">
        <f>SUM(B2001:R2001)</f>
        <v>0</v>
      </c>
      <c r="T2001" s="87">
        <f>IF(S2001=0,0,1)</f>
        <v>0</v>
      </c>
      <c r="U2001" s="87" t="b">
        <f>AND(V2001:X2001)</f>
        <v>0</v>
      </c>
      <c r="V2001" s="87" t="b">
        <f>(Requirements!K2003="Normative")</f>
        <v>1</v>
      </c>
      <c r="W2001" s="87" t="b">
        <f>AND(Requirements!L2003&lt;&gt;"Non-testable",Requirements!L2003&lt;&gt;"Deleted",Requirements!L2003&lt;&gt;"")</f>
        <v>0</v>
      </c>
      <c r="X2001" s="87" t="b">
        <f>(VLOOKUP(Requirements!I2003,Scope[[Role]:[Description]],2,FALSE)="In")</f>
        <v>1</v>
      </c>
      <c r="Y2001" s="87">
        <f>IF(U2001,T2001, 0)</f>
        <v>0</v>
      </c>
    </row>
    <row r="2002" spans="1:25">
      <c r="A2002" s="49" t="str">
        <f>Requirements!A2004</f>
        <v>MS-FSA_R3853</v>
      </c>
      <c r="B2002" s="87"/>
      <c r="C2002" s="87"/>
      <c r="D2002" s="87"/>
      <c r="E2002" s="87"/>
      <c r="F2002" s="87"/>
      <c r="G2002" s="87"/>
      <c r="H2002" s="87"/>
      <c r="I2002" s="87"/>
      <c r="J2002" s="87"/>
      <c r="K2002" s="87"/>
      <c r="L2002" s="87"/>
      <c r="M2002" s="87"/>
      <c r="N2002" s="87"/>
      <c r="O2002" s="87"/>
      <c r="P2002" s="87"/>
      <c r="Q2002" s="87"/>
      <c r="R2002" s="87"/>
      <c r="S2002" s="87">
        <f>SUM(B2002:R2002)</f>
        <v>0</v>
      </c>
      <c r="T2002" s="87">
        <f>IF(S2002=0,0,1)</f>
        <v>0</v>
      </c>
      <c r="U2002" s="87" t="b">
        <f>AND(V2002:X2002)</f>
        <v>0</v>
      </c>
      <c r="V2002" s="87" t="b">
        <f>(Requirements!K2004="Normative")</f>
        <v>1</v>
      </c>
      <c r="W2002" s="87" t="b">
        <f>AND(Requirements!L2004&lt;&gt;"Non-testable",Requirements!L2004&lt;&gt;"Deleted",Requirements!L2004&lt;&gt;"")</f>
        <v>0</v>
      </c>
      <c r="X2002" s="87" t="b">
        <f>(VLOOKUP(Requirements!I2004,Scope[[Role]:[Description]],2,FALSE)="In")</f>
        <v>1</v>
      </c>
      <c r="Y2002" s="87">
        <f>IF(U2002,T2002, 0)</f>
        <v>0</v>
      </c>
    </row>
    <row r="2003" spans="1:25">
      <c r="A2003" s="49" t="str">
        <f>Requirements!A2005</f>
        <v>MS-FSA_R3854</v>
      </c>
      <c r="B2003" s="87"/>
      <c r="C2003" s="87"/>
      <c r="D2003" s="87"/>
      <c r="E2003" s="87"/>
      <c r="F2003" s="87"/>
      <c r="G2003" s="87"/>
      <c r="H2003" s="87"/>
      <c r="I2003" s="87"/>
      <c r="J2003" s="87"/>
      <c r="K2003" s="87"/>
      <c r="L2003" s="87"/>
      <c r="M2003" s="87"/>
      <c r="N2003" s="87"/>
      <c r="O2003" s="87"/>
      <c r="P2003" s="87"/>
      <c r="Q2003" s="87"/>
      <c r="R2003" s="87"/>
      <c r="S2003" s="87">
        <f>SUM(B2003:R2003)</f>
        <v>0</v>
      </c>
      <c r="T2003" s="87">
        <f>IF(S2003=0,0,1)</f>
        <v>0</v>
      </c>
      <c r="U2003" s="87" t="b">
        <f>AND(V2003:X2003)</f>
        <v>0</v>
      </c>
      <c r="V2003" s="87" t="b">
        <f>(Requirements!K2005="Normative")</f>
        <v>1</v>
      </c>
      <c r="W2003" s="87" t="b">
        <f>AND(Requirements!L2005&lt;&gt;"Non-testable",Requirements!L2005&lt;&gt;"Deleted",Requirements!L2005&lt;&gt;"")</f>
        <v>0</v>
      </c>
      <c r="X2003" s="87" t="b">
        <f>(VLOOKUP(Requirements!I2005,Scope[[Role]:[Description]],2,FALSE)="In")</f>
        <v>1</v>
      </c>
      <c r="Y2003" s="87">
        <f>IF(U2003,T2003, 0)</f>
        <v>0</v>
      </c>
    </row>
    <row r="2004" spans="1:25">
      <c r="A2004" s="49" t="str">
        <f>Requirements!A2006</f>
        <v>MS-FSA_R3855</v>
      </c>
      <c r="B2004" s="87"/>
      <c r="C2004" s="87"/>
      <c r="D2004" s="87"/>
      <c r="E2004" s="87"/>
      <c r="F2004" s="87"/>
      <c r="G2004" s="87"/>
      <c r="H2004" s="87"/>
      <c r="I2004" s="87"/>
      <c r="J2004" s="87"/>
      <c r="K2004" s="87"/>
      <c r="L2004" s="87"/>
      <c r="M2004" s="87"/>
      <c r="N2004" s="87"/>
      <c r="O2004" s="87"/>
      <c r="P2004" s="87"/>
      <c r="Q2004" s="87"/>
      <c r="R2004" s="87"/>
      <c r="S2004" s="87">
        <f>SUM(B2004:R2004)</f>
        <v>0</v>
      </c>
      <c r="T2004" s="87">
        <f>IF(S2004=0,0,1)</f>
        <v>0</v>
      </c>
      <c r="U2004" s="87" t="b">
        <f>AND(V2004:X2004)</f>
        <v>0</v>
      </c>
      <c r="V2004" s="87" t="b">
        <f>(Requirements!K2006="Normative")</f>
        <v>1</v>
      </c>
      <c r="W2004" s="87" t="b">
        <f>AND(Requirements!L2006&lt;&gt;"Non-testable",Requirements!L2006&lt;&gt;"Deleted",Requirements!L2006&lt;&gt;"")</f>
        <v>0</v>
      </c>
      <c r="X2004" s="87" t="b">
        <f>(VLOOKUP(Requirements!I2006,Scope[[Role]:[Description]],2,FALSE)="In")</f>
        <v>1</v>
      </c>
      <c r="Y2004" s="87">
        <f>IF(U2004,T2004, 0)</f>
        <v>0</v>
      </c>
    </row>
    <row r="2005" spans="1:25">
      <c r="A2005" s="156" t="str">
        <f>Requirements!A2007</f>
        <v>MS-FSA_R7934</v>
      </c>
      <c r="B2005" s="87"/>
      <c r="C2005" s="87"/>
      <c r="D2005" s="87"/>
      <c r="E2005" s="87"/>
      <c r="F2005" s="87"/>
      <c r="G2005" s="87"/>
      <c r="H2005" s="87"/>
      <c r="I2005" s="87"/>
      <c r="J2005" s="87">
        <v>1</v>
      </c>
      <c r="K2005" s="87"/>
      <c r="L2005" s="87"/>
      <c r="M2005" s="87"/>
      <c r="N2005" s="87"/>
      <c r="O2005" s="87"/>
      <c r="P2005" s="87"/>
      <c r="Q2005" s="87"/>
      <c r="R2005" s="87"/>
      <c r="S2005" s="87">
        <f>SUM(B2005:R2005)</f>
        <v>1</v>
      </c>
      <c r="T2005" s="52">
        <f>IF(S2005=0,0,1)</f>
        <v>1</v>
      </c>
      <c r="U2005" s="52" t="b">
        <f>AND(V2005:X2005)</f>
        <v>1</v>
      </c>
      <c r="V2005" s="87" t="b">
        <f>(Requirements!K2007="Normative")</f>
        <v>1</v>
      </c>
      <c r="W2005" s="87" t="b">
        <f>AND(Requirements!L2007&lt;&gt;"Non-testable",Requirements!L2007&lt;&gt;"Deleted",Requirements!L2007&lt;&gt;"")</f>
        <v>1</v>
      </c>
      <c r="X2005" s="87" t="b">
        <f>(VLOOKUP(Requirements!I2007,Scope[[Role]:[Description]],2,FALSE)="In")</f>
        <v>1</v>
      </c>
      <c r="Y2005" s="87">
        <f>IF(U2005,T2005, 0)</f>
        <v>1</v>
      </c>
    </row>
    <row r="2006" spans="1:25">
      <c r="A2006" s="156" t="str">
        <f>Requirements!A2008</f>
        <v>MS-FSA_R3856</v>
      </c>
      <c r="B2006" s="87"/>
      <c r="C2006" s="87"/>
      <c r="D2006" s="87"/>
      <c r="E2006" s="87"/>
      <c r="F2006" s="87"/>
      <c r="G2006" s="87"/>
      <c r="H2006" s="87"/>
      <c r="I2006" s="87"/>
      <c r="J2006" s="87">
        <v>1</v>
      </c>
      <c r="K2006" s="87"/>
      <c r="L2006" s="87"/>
      <c r="M2006" s="87"/>
      <c r="N2006" s="87"/>
      <c r="O2006" s="87"/>
      <c r="P2006" s="87"/>
      <c r="Q2006" s="87"/>
      <c r="R2006" s="87"/>
      <c r="S2006" s="87">
        <f>SUM(B2006:R2006)</f>
        <v>1</v>
      </c>
      <c r="T2006" s="52">
        <f>IF(S2006=0,0,1)</f>
        <v>1</v>
      </c>
      <c r="U2006" s="52" t="b">
        <f>AND(V2006:X2006)</f>
        <v>1</v>
      </c>
      <c r="V2006" s="87" t="b">
        <f>(Requirements!K2008="Normative")</f>
        <v>1</v>
      </c>
      <c r="W2006" s="87" t="b">
        <f>AND(Requirements!L2008&lt;&gt;"Non-testable",Requirements!L2008&lt;&gt;"Deleted",Requirements!L2008&lt;&gt;"")</f>
        <v>1</v>
      </c>
      <c r="X2006" s="87" t="b">
        <f>(VLOOKUP(Requirements!I2008,Scope[[Role]:[Description]],2,FALSE)="In")</f>
        <v>1</v>
      </c>
      <c r="Y2006" s="87">
        <f>IF(U2006,T2006, 0)</f>
        <v>1</v>
      </c>
    </row>
    <row r="2007" spans="1:25">
      <c r="A2007" s="49" t="str">
        <f>Requirements!A2009</f>
        <v>MS-FSA_R3857</v>
      </c>
      <c r="B2007" s="87"/>
      <c r="C2007" s="87"/>
      <c r="D2007" s="87"/>
      <c r="E2007" s="87"/>
      <c r="F2007" s="87"/>
      <c r="G2007" s="87"/>
      <c r="H2007" s="87"/>
      <c r="I2007" s="87"/>
      <c r="J2007" s="87"/>
      <c r="K2007" s="87"/>
      <c r="L2007" s="87"/>
      <c r="M2007" s="87"/>
      <c r="N2007" s="87"/>
      <c r="O2007" s="87"/>
      <c r="P2007" s="87"/>
      <c r="Q2007" s="87"/>
      <c r="R2007" s="87"/>
      <c r="S2007" s="87">
        <f>SUM(B2007:R2007)</f>
        <v>0</v>
      </c>
      <c r="T2007" s="87">
        <f>IF(S2007=0,0,1)</f>
        <v>0</v>
      </c>
      <c r="U2007" s="87" t="b">
        <f>AND(V2007:X2007)</f>
        <v>0</v>
      </c>
      <c r="V2007" s="87" t="b">
        <f>(Requirements!K2009="Normative")</f>
        <v>1</v>
      </c>
      <c r="W2007" s="87" t="b">
        <f>AND(Requirements!L2009&lt;&gt;"Non-testable",Requirements!L2009&lt;&gt;"Deleted",Requirements!L2009&lt;&gt;"")</f>
        <v>1</v>
      </c>
      <c r="X2007" s="87" t="b">
        <f>(VLOOKUP(Requirements!I2009,Scope[[Role]:[Description]],2,FALSE)="In")</f>
        <v>0</v>
      </c>
      <c r="Y2007" s="87">
        <f>IF(U2007,T2007, 0)</f>
        <v>0</v>
      </c>
    </row>
    <row r="2008" spans="1:25">
      <c r="A2008" s="49" t="str">
        <f>Requirements!A2010</f>
        <v>MS-FSA_R3858</v>
      </c>
      <c r="B2008" s="87"/>
      <c r="C2008" s="87"/>
      <c r="D2008" s="87"/>
      <c r="E2008" s="87"/>
      <c r="F2008" s="87"/>
      <c r="G2008" s="87"/>
      <c r="H2008" s="87"/>
      <c r="I2008" s="87"/>
      <c r="J2008" s="87"/>
      <c r="K2008" s="87"/>
      <c r="L2008" s="87"/>
      <c r="M2008" s="87"/>
      <c r="N2008" s="87"/>
      <c r="O2008" s="87"/>
      <c r="P2008" s="87"/>
      <c r="Q2008" s="87"/>
      <c r="R2008" s="87"/>
      <c r="S2008" s="87">
        <f>SUM(B2008:R2008)</f>
        <v>0</v>
      </c>
      <c r="T2008" s="87">
        <f>IF(S2008=0,0,1)</f>
        <v>0</v>
      </c>
      <c r="U2008" s="87" t="b">
        <f>AND(V2008:X2008)</f>
        <v>0</v>
      </c>
      <c r="V2008" s="87" t="b">
        <f>(Requirements!K2010="Normative")</f>
        <v>0</v>
      </c>
      <c r="W2008" s="87" t="b">
        <f>AND(Requirements!L2010&lt;&gt;"Non-testable",Requirements!L2010&lt;&gt;"Deleted",Requirements!L2010&lt;&gt;"")</f>
        <v>1</v>
      </c>
      <c r="X2008" s="87" t="b">
        <f>(VLOOKUP(Requirements!I2010,Scope[[Role]:[Description]],2,FALSE)="In")</f>
        <v>0</v>
      </c>
      <c r="Y2008" s="87">
        <f>IF(U2008,T2008, 0)</f>
        <v>0</v>
      </c>
    </row>
    <row r="2009" spans="1:25">
      <c r="A2009" s="49" t="str">
        <f>Requirements!A2011</f>
        <v>MS-FSA_R3859</v>
      </c>
      <c r="B2009" s="87"/>
      <c r="C2009" s="87"/>
      <c r="D2009" s="87"/>
      <c r="E2009" s="87"/>
      <c r="F2009" s="87"/>
      <c r="G2009" s="87"/>
      <c r="H2009" s="87"/>
      <c r="I2009" s="87"/>
      <c r="J2009" s="87"/>
      <c r="K2009" s="87"/>
      <c r="L2009" s="87"/>
      <c r="M2009" s="87"/>
      <c r="N2009" s="87"/>
      <c r="O2009" s="87"/>
      <c r="P2009" s="87"/>
      <c r="Q2009" s="87"/>
      <c r="R2009" s="87"/>
      <c r="S2009" s="87">
        <f>SUM(B2009:R2009)</f>
        <v>0</v>
      </c>
      <c r="T2009" s="87">
        <f>IF(S2009=0,0,1)</f>
        <v>0</v>
      </c>
      <c r="U2009" s="87" t="b">
        <f>AND(V2009:X2009)</f>
        <v>0</v>
      </c>
      <c r="V2009" s="87" t="b">
        <f>(Requirements!K2011="Normative")</f>
        <v>0</v>
      </c>
      <c r="W2009" s="87" t="b">
        <f>AND(Requirements!L2011&lt;&gt;"Non-testable",Requirements!L2011&lt;&gt;"Deleted",Requirements!L2011&lt;&gt;"")</f>
        <v>1</v>
      </c>
      <c r="X2009" s="87" t="b">
        <f>(VLOOKUP(Requirements!I2011,Scope[[Role]:[Description]],2,FALSE)="In")</f>
        <v>0</v>
      </c>
      <c r="Y2009" s="87">
        <f>IF(U2009,T2009, 0)</f>
        <v>0</v>
      </c>
    </row>
    <row r="2010" spans="1:25">
      <c r="A2010" s="156" t="str">
        <f>Requirements!A2012</f>
        <v>MS-FSA_R3860</v>
      </c>
      <c r="B2010" s="87"/>
      <c r="C2010" s="87"/>
      <c r="D2010" s="87"/>
      <c r="E2010" s="87"/>
      <c r="F2010" s="87"/>
      <c r="G2010" s="87"/>
      <c r="H2010" s="87"/>
      <c r="I2010" s="87"/>
      <c r="J2010" s="87">
        <v>1</v>
      </c>
      <c r="K2010" s="87"/>
      <c r="L2010" s="87"/>
      <c r="M2010" s="87"/>
      <c r="N2010" s="87"/>
      <c r="O2010" s="87"/>
      <c r="P2010" s="87"/>
      <c r="Q2010" s="87"/>
      <c r="R2010" s="87"/>
      <c r="S2010" s="87">
        <f>SUM(B2010:R2010)</f>
        <v>1</v>
      </c>
      <c r="T2010" s="52">
        <f>IF(S2010=0,0,1)</f>
        <v>1</v>
      </c>
      <c r="U2010" s="52" t="b">
        <f>AND(V2010:X2010)</f>
        <v>1</v>
      </c>
      <c r="V2010" s="87" t="b">
        <f>(Requirements!K2012="Normative")</f>
        <v>1</v>
      </c>
      <c r="W2010" s="87" t="b">
        <f>AND(Requirements!L2012&lt;&gt;"Non-testable",Requirements!L2012&lt;&gt;"Deleted",Requirements!L2012&lt;&gt;"")</f>
        <v>1</v>
      </c>
      <c r="X2010" s="87" t="b">
        <f>(VLOOKUP(Requirements!I2012,Scope[[Role]:[Description]],2,FALSE)="In")</f>
        <v>1</v>
      </c>
      <c r="Y2010" s="87">
        <f>IF(U2010,T2010, 0)</f>
        <v>1</v>
      </c>
    </row>
    <row r="2011" spans="1:25">
      <c r="A2011" s="49" t="str">
        <f>Requirements!A2013</f>
        <v>MS-FSA_R3861</v>
      </c>
      <c r="B2011" s="87"/>
      <c r="C2011" s="87"/>
      <c r="D2011" s="87"/>
      <c r="E2011" s="87"/>
      <c r="F2011" s="87"/>
      <c r="G2011" s="87"/>
      <c r="H2011" s="87"/>
      <c r="I2011" s="87"/>
      <c r="J2011" s="87"/>
      <c r="K2011" s="87"/>
      <c r="L2011" s="87"/>
      <c r="M2011" s="87"/>
      <c r="N2011" s="87"/>
      <c r="O2011" s="87"/>
      <c r="P2011" s="87"/>
      <c r="Q2011" s="87"/>
      <c r="R2011" s="87"/>
      <c r="S2011" s="87">
        <f>SUM(B2011:R2011)</f>
        <v>0</v>
      </c>
      <c r="T2011" s="87">
        <f>IF(S2011=0,0,1)</f>
        <v>0</v>
      </c>
      <c r="U2011" s="87" t="b">
        <f>AND(V2011:X2011)</f>
        <v>0</v>
      </c>
      <c r="V2011" s="87" t="b">
        <f>(Requirements!K2013="Normative")</f>
        <v>0</v>
      </c>
      <c r="W2011" s="87" t="b">
        <f>AND(Requirements!L2013&lt;&gt;"Non-testable",Requirements!L2013&lt;&gt;"Deleted",Requirements!L2013&lt;&gt;"")</f>
        <v>1</v>
      </c>
      <c r="X2011" s="87" t="b">
        <f>(VLOOKUP(Requirements!I2013,Scope[[Role]:[Description]],2,FALSE)="In")</f>
        <v>1</v>
      </c>
      <c r="Y2011" s="87">
        <f>IF(U2011,T2011, 0)</f>
        <v>0</v>
      </c>
    </row>
    <row r="2012" spans="1:25">
      <c r="A2012" s="49" t="str">
        <f>Requirements!A2014</f>
        <v>MS-FSA_R3862</v>
      </c>
      <c r="B2012" s="87"/>
      <c r="C2012" s="87"/>
      <c r="D2012" s="87"/>
      <c r="E2012" s="87"/>
      <c r="F2012" s="87"/>
      <c r="G2012" s="87"/>
      <c r="H2012" s="87"/>
      <c r="I2012" s="87"/>
      <c r="J2012" s="87"/>
      <c r="K2012" s="87"/>
      <c r="L2012" s="87"/>
      <c r="M2012" s="87"/>
      <c r="N2012" s="87"/>
      <c r="O2012" s="87"/>
      <c r="P2012" s="87"/>
      <c r="Q2012" s="87"/>
      <c r="R2012" s="87"/>
      <c r="S2012" s="87">
        <f>SUM(B2012:R2012)</f>
        <v>0</v>
      </c>
      <c r="T2012" s="87">
        <f>IF(S2012=0,0,1)</f>
        <v>0</v>
      </c>
      <c r="U2012" s="87" t="b">
        <f>AND(V2012:X2012)</f>
        <v>0</v>
      </c>
      <c r="V2012" s="87" t="b">
        <f>(Requirements!K2014="Normative")</f>
        <v>0</v>
      </c>
      <c r="W2012" s="87" t="b">
        <f>AND(Requirements!L2014&lt;&gt;"Non-testable",Requirements!L2014&lt;&gt;"Deleted",Requirements!L2014&lt;&gt;"")</f>
        <v>1</v>
      </c>
      <c r="X2012" s="87" t="b">
        <f>(VLOOKUP(Requirements!I2014,Scope[[Role]:[Description]],2,FALSE)="In")</f>
        <v>1</v>
      </c>
      <c r="Y2012" s="87">
        <f>IF(U2012,T2012, 0)</f>
        <v>0</v>
      </c>
    </row>
    <row r="2013" spans="1:25">
      <c r="A2013" s="49" t="str">
        <f>Requirements!A2015</f>
        <v>MS-FSA_R3863</v>
      </c>
      <c r="B2013" s="87"/>
      <c r="C2013" s="87"/>
      <c r="D2013" s="87"/>
      <c r="E2013" s="87"/>
      <c r="F2013" s="87"/>
      <c r="G2013" s="87"/>
      <c r="H2013" s="87"/>
      <c r="I2013" s="87"/>
      <c r="J2013" s="87"/>
      <c r="K2013" s="87"/>
      <c r="L2013" s="87"/>
      <c r="M2013" s="87"/>
      <c r="N2013" s="87"/>
      <c r="O2013" s="87"/>
      <c r="P2013" s="87"/>
      <c r="Q2013" s="87"/>
      <c r="R2013" s="87"/>
      <c r="S2013" s="87">
        <f>SUM(B2013:R2013)</f>
        <v>0</v>
      </c>
      <c r="T2013" s="87">
        <f>IF(S2013=0,0,1)</f>
        <v>0</v>
      </c>
      <c r="U2013" s="87" t="b">
        <f>AND(V2013:X2013)</f>
        <v>0</v>
      </c>
      <c r="V2013" s="87" t="b">
        <f>(Requirements!K2015="Normative")</f>
        <v>0</v>
      </c>
      <c r="W2013" s="87" t="b">
        <f>AND(Requirements!L2015&lt;&gt;"Non-testable",Requirements!L2015&lt;&gt;"Deleted",Requirements!L2015&lt;&gt;"")</f>
        <v>1</v>
      </c>
      <c r="X2013" s="87" t="b">
        <f>(VLOOKUP(Requirements!I2015,Scope[[Role]:[Description]],2,FALSE)="In")</f>
        <v>1</v>
      </c>
      <c r="Y2013" s="87">
        <f>IF(U2013,T2013, 0)</f>
        <v>0</v>
      </c>
    </row>
    <row r="2014" spans="1:25">
      <c r="A2014" s="49" t="str">
        <f>Requirements!A2016</f>
        <v>MS-FSA_R7935</v>
      </c>
      <c r="B2014" s="87"/>
      <c r="C2014" s="87"/>
      <c r="D2014" s="87"/>
      <c r="E2014" s="87"/>
      <c r="F2014" s="87"/>
      <c r="G2014" s="87"/>
      <c r="H2014" s="87"/>
      <c r="I2014" s="87"/>
      <c r="J2014" s="87"/>
      <c r="K2014" s="87"/>
      <c r="L2014" s="87"/>
      <c r="M2014" s="87"/>
      <c r="N2014" s="87"/>
      <c r="O2014" s="87"/>
      <c r="P2014" s="87"/>
      <c r="Q2014" s="87"/>
      <c r="R2014" s="87"/>
      <c r="S2014" s="87">
        <f>SUM(B2014:R2014)</f>
        <v>0</v>
      </c>
      <c r="T2014" s="87">
        <f>IF(S2014=0,0,1)</f>
        <v>0</v>
      </c>
      <c r="U2014" s="87" t="b">
        <f>AND(V2014:X2014)</f>
        <v>0</v>
      </c>
      <c r="V2014" s="87" t="b">
        <f>(Requirements!K2016="Normative")</f>
        <v>0</v>
      </c>
      <c r="W2014" s="87" t="b">
        <f>AND(Requirements!L2016&lt;&gt;"Non-testable",Requirements!L2016&lt;&gt;"Deleted",Requirements!L2016&lt;&gt;"")</f>
        <v>1</v>
      </c>
      <c r="X2014" s="87" t="b">
        <f>(VLOOKUP(Requirements!I2016,Scope[[Role]:[Description]],2,FALSE)="In")</f>
        <v>1</v>
      </c>
      <c r="Y2014" s="87">
        <f>IF(U2014,T2014, 0)</f>
        <v>0</v>
      </c>
    </row>
    <row r="2015" spans="1:25">
      <c r="A2015" s="157" t="str">
        <f>Requirements!A2017</f>
        <v>MS-FSA_R7936</v>
      </c>
      <c r="B2015" s="87"/>
      <c r="C2015" s="87"/>
      <c r="D2015" s="87"/>
      <c r="E2015" s="87"/>
      <c r="F2015" s="87"/>
      <c r="G2015" s="87"/>
      <c r="H2015" s="87"/>
      <c r="I2015" s="87"/>
      <c r="J2015" s="87"/>
      <c r="K2015" s="87"/>
      <c r="L2015" s="87"/>
      <c r="M2015" s="87"/>
      <c r="N2015" s="87"/>
      <c r="O2015" s="87"/>
      <c r="P2015" s="87"/>
      <c r="Q2015" s="87"/>
      <c r="R2015" s="87"/>
      <c r="S2015" s="87">
        <f>SUM(B2015:R2015)</f>
        <v>0</v>
      </c>
      <c r="T2015" s="77">
        <f>IF(S2015=0,0,1)</f>
        <v>0</v>
      </c>
      <c r="U2015" s="77" t="b">
        <f>AND(V2015:X2015)</f>
        <v>1</v>
      </c>
      <c r="V2015" s="87" t="b">
        <f>(Requirements!K2017="Normative")</f>
        <v>1</v>
      </c>
      <c r="W2015" s="87" t="b">
        <f>AND(Requirements!L2017&lt;&gt;"Non-testable",Requirements!L2017&lt;&gt;"Deleted",Requirements!L2017&lt;&gt;"")</f>
        <v>1</v>
      </c>
      <c r="X2015" s="87" t="b">
        <f>(VLOOKUP(Requirements!I2017,Scope[[Role]:[Description]],2,FALSE)="In")</f>
        <v>1</v>
      </c>
      <c r="Y2015" s="87">
        <f>IF(U2015,T2015, 0)</f>
        <v>0</v>
      </c>
    </row>
    <row r="2016" spans="1:25">
      <c r="A2016" s="49" t="str">
        <f>Requirements!A2018</f>
        <v>MS-FSA_R3864</v>
      </c>
      <c r="B2016" s="87"/>
      <c r="C2016" s="87"/>
      <c r="D2016" s="87"/>
      <c r="E2016" s="87"/>
      <c r="F2016" s="87"/>
      <c r="G2016" s="87"/>
      <c r="H2016" s="87"/>
      <c r="I2016" s="87"/>
      <c r="J2016" s="87"/>
      <c r="K2016" s="87"/>
      <c r="L2016" s="87"/>
      <c r="M2016" s="87"/>
      <c r="N2016" s="87"/>
      <c r="O2016" s="87"/>
      <c r="P2016" s="87"/>
      <c r="Q2016" s="87"/>
      <c r="R2016" s="87"/>
      <c r="S2016" s="87">
        <f>SUM(B2016:R2016)</f>
        <v>0</v>
      </c>
      <c r="T2016" s="87">
        <f>IF(S2016=0,0,1)</f>
        <v>0</v>
      </c>
      <c r="U2016" s="87" t="b">
        <f>AND(V2016:X2016)</f>
        <v>0</v>
      </c>
      <c r="V2016" s="87" t="b">
        <f>(Requirements!K2018="Normative")</f>
        <v>0</v>
      </c>
      <c r="W2016" s="87" t="b">
        <f>AND(Requirements!L2018&lt;&gt;"Non-testable",Requirements!L2018&lt;&gt;"Deleted",Requirements!L2018&lt;&gt;"")</f>
        <v>1</v>
      </c>
      <c r="X2016" s="87" t="b">
        <f>(VLOOKUP(Requirements!I2018,Scope[[Role]:[Description]],2,FALSE)="In")</f>
        <v>1</v>
      </c>
      <c r="Y2016" s="87">
        <f>IF(U2016,T2016, 0)</f>
        <v>0</v>
      </c>
    </row>
    <row r="2017" spans="1:60">
      <c r="A2017" s="155" t="str">
        <f>Requirements!A2019</f>
        <v>MS-FSA_R3865</v>
      </c>
      <c r="B2017" s="51"/>
      <c r="C2017" s="51"/>
      <c r="D2017" s="51"/>
      <c r="E2017" s="51"/>
      <c r="F2017" s="51"/>
      <c r="G2017" s="51"/>
      <c r="H2017" s="51"/>
      <c r="I2017" s="51"/>
      <c r="J2017" s="51"/>
      <c r="K2017" s="51"/>
      <c r="L2017" s="51"/>
      <c r="M2017" s="51"/>
      <c r="N2017" s="51"/>
      <c r="O2017" s="51"/>
      <c r="P2017" s="51"/>
      <c r="Q2017" s="51"/>
      <c r="R2017" s="51"/>
      <c r="S2017" s="51">
        <f>SUM(B2017:R2017)</f>
        <v>0</v>
      </c>
      <c r="T2017" s="51">
        <f>IF(S2017=0,0,1)</f>
        <v>0</v>
      </c>
      <c r="U2017" s="51" t="b">
        <f>AND(V2017:X2017)</f>
        <v>0</v>
      </c>
      <c r="V2017" s="51" t="b">
        <f>(Requirements!K2019="Normative")</f>
        <v>0</v>
      </c>
      <c r="W2017" s="51" t="b">
        <f>AND(Requirements!L2019&lt;&gt;"Non-testable",Requirements!L2019&lt;&gt;"Deleted",Requirements!L2019&lt;&gt;"")</f>
        <v>0</v>
      </c>
      <c r="X2017" s="51" t="b">
        <f>(VLOOKUP(Requirements!I2019,Scope[[Role]:[Description]],2,FALSE)="In")</f>
        <v>1</v>
      </c>
      <c r="Y2017" s="51">
        <f>IF(U2017,T2017, 0)</f>
        <v>0</v>
      </c>
      <c r="Z2017" s="50"/>
      <c r="AA2017" s="50"/>
      <c r="AB2017" s="50"/>
      <c r="AC2017" s="50"/>
      <c r="AD2017" s="50"/>
      <c r="AE2017" s="50"/>
      <c r="AF2017" s="50"/>
      <c r="AG2017" s="50"/>
      <c r="AH2017" s="50"/>
      <c r="AI2017" s="50"/>
      <c r="AJ2017" s="50"/>
      <c r="AK2017" s="50"/>
      <c r="AL2017" s="50"/>
      <c r="AM2017" s="50"/>
      <c r="AN2017" s="50"/>
      <c r="AO2017" s="50"/>
      <c r="AP2017" s="50"/>
      <c r="AQ2017" s="50"/>
      <c r="AR2017" s="50"/>
      <c r="AS2017" s="50"/>
      <c r="AT2017" s="50"/>
      <c r="AU2017" s="50"/>
      <c r="AV2017" s="50"/>
      <c r="AW2017" s="50"/>
      <c r="AX2017" s="50"/>
      <c r="AY2017" s="50"/>
      <c r="AZ2017" s="50"/>
      <c r="BA2017" s="50"/>
      <c r="BB2017" s="50"/>
      <c r="BC2017" s="50"/>
      <c r="BD2017" s="50"/>
      <c r="BE2017" s="50"/>
      <c r="BF2017" s="50"/>
      <c r="BG2017" s="50"/>
      <c r="BH2017" s="50"/>
    </row>
    <row r="2018" spans="1:60">
      <c r="A2018" s="156" t="str">
        <f>Requirements!A2020</f>
        <v>MS-FSA_R3866</v>
      </c>
      <c r="B2018" s="87"/>
      <c r="C2018" s="87"/>
      <c r="D2018" s="87"/>
      <c r="E2018" s="87"/>
      <c r="F2018" s="87"/>
      <c r="G2018" s="87"/>
      <c r="H2018" s="87"/>
      <c r="I2018" s="87"/>
      <c r="J2018" s="87">
        <v>1</v>
      </c>
      <c r="K2018" s="87"/>
      <c r="L2018" s="87"/>
      <c r="M2018" s="87"/>
      <c r="N2018" s="87"/>
      <c r="O2018" s="87"/>
      <c r="P2018" s="87"/>
      <c r="Q2018" s="87"/>
      <c r="R2018" s="87"/>
      <c r="S2018" s="87">
        <f>SUM(B2018:R2018)</f>
        <v>1</v>
      </c>
      <c r="T2018" s="52">
        <f>IF(S2018=0,0,1)</f>
        <v>1</v>
      </c>
      <c r="U2018" s="52" t="b">
        <f>AND(V2018:X2018)</f>
        <v>1</v>
      </c>
      <c r="V2018" s="87" t="b">
        <f>(Requirements!K2020="Normative")</f>
        <v>1</v>
      </c>
      <c r="W2018" s="87" t="b">
        <f>AND(Requirements!L2020&lt;&gt;"Non-testable",Requirements!L2020&lt;&gt;"Deleted",Requirements!L2020&lt;&gt;"")</f>
        <v>1</v>
      </c>
      <c r="X2018" s="87" t="b">
        <f>(VLOOKUP(Requirements!I2020,Scope[[Role]:[Description]],2,FALSE)="In")</f>
        <v>1</v>
      </c>
      <c r="Y2018" s="87">
        <f>IF(U2018,T2018, 0)</f>
        <v>1</v>
      </c>
    </row>
    <row r="2019" spans="1:60">
      <c r="A2019" s="49" t="str">
        <f>Requirements!A2021</f>
        <v>MS-FSA_R3867</v>
      </c>
      <c r="B2019" s="87"/>
      <c r="C2019" s="87"/>
      <c r="D2019" s="87"/>
      <c r="E2019" s="87"/>
      <c r="F2019" s="87"/>
      <c r="G2019" s="87"/>
      <c r="H2019" s="87"/>
      <c r="I2019" s="87"/>
      <c r="J2019" s="87"/>
      <c r="K2019" s="87"/>
      <c r="L2019" s="87"/>
      <c r="M2019" s="87"/>
      <c r="N2019" s="87"/>
      <c r="O2019" s="87"/>
      <c r="P2019" s="87"/>
      <c r="Q2019" s="87"/>
      <c r="R2019" s="87"/>
      <c r="S2019" s="87">
        <f>SUM(B2019:R2019)</f>
        <v>0</v>
      </c>
      <c r="T2019" s="87">
        <f>IF(S2019=0,0,1)</f>
        <v>0</v>
      </c>
      <c r="U2019" s="87" t="b">
        <f>AND(V2019:X2019)</f>
        <v>0</v>
      </c>
      <c r="V2019" s="87" t="b">
        <f>(Requirements!K2021="Normative")</f>
        <v>1</v>
      </c>
      <c r="W2019" s="87" t="b">
        <f>AND(Requirements!L2021&lt;&gt;"Non-testable",Requirements!L2021&lt;&gt;"Deleted",Requirements!L2021&lt;&gt;"")</f>
        <v>0</v>
      </c>
      <c r="X2019" s="87" t="b">
        <f>(VLOOKUP(Requirements!I2021,Scope[[Role]:[Description]],2,FALSE)="In")</f>
        <v>1</v>
      </c>
      <c r="Y2019" s="87">
        <f>IF(U2019,T2019, 0)</f>
        <v>0</v>
      </c>
    </row>
    <row r="2020" spans="1:60">
      <c r="A2020" s="49" t="str">
        <f>Requirements!A2022</f>
        <v>MS-FSA_R3868</v>
      </c>
      <c r="B2020" s="87"/>
      <c r="C2020" s="87"/>
      <c r="D2020" s="87"/>
      <c r="E2020" s="87"/>
      <c r="F2020" s="87"/>
      <c r="G2020" s="87"/>
      <c r="H2020" s="87"/>
      <c r="I2020" s="87"/>
      <c r="J2020" s="87"/>
      <c r="K2020" s="87"/>
      <c r="L2020" s="87"/>
      <c r="M2020" s="87"/>
      <c r="N2020" s="87"/>
      <c r="O2020" s="87"/>
      <c r="P2020" s="87"/>
      <c r="Q2020" s="87"/>
      <c r="R2020" s="87"/>
      <c r="S2020" s="87">
        <f>SUM(B2020:R2020)</f>
        <v>0</v>
      </c>
      <c r="T2020" s="87">
        <f>IF(S2020=0,0,1)</f>
        <v>0</v>
      </c>
      <c r="U2020" s="87" t="b">
        <f>AND(V2020:X2020)</f>
        <v>0</v>
      </c>
      <c r="V2020" s="87" t="b">
        <f>(Requirements!K2022="Normative")</f>
        <v>1</v>
      </c>
      <c r="W2020" s="87" t="b">
        <f>AND(Requirements!L2022&lt;&gt;"Non-testable",Requirements!L2022&lt;&gt;"Deleted",Requirements!L2022&lt;&gt;"")</f>
        <v>0</v>
      </c>
      <c r="X2020" s="87" t="b">
        <f>(VLOOKUP(Requirements!I2022,Scope[[Role]:[Description]],2,FALSE)="In")</f>
        <v>1</v>
      </c>
      <c r="Y2020" s="87">
        <f>IF(U2020,T2020, 0)</f>
        <v>0</v>
      </c>
    </row>
    <row r="2021" spans="1:60">
      <c r="A2021" s="49" t="str">
        <f>Requirements!A2023</f>
        <v>MS-FSA_R3869</v>
      </c>
      <c r="B2021" s="87"/>
      <c r="C2021" s="87"/>
      <c r="D2021" s="87"/>
      <c r="E2021" s="87"/>
      <c r="F2021" s="87"/>
      <c r="G2021" s="87"/>
      <c r="H2021" s="87"/>
      <c r="I2021" s="87"/>
      <c r="J2021" s="87"/>
      <c r="K2021" s="87"/>
      <c r="L2021" s="87"/>
      <c r="M2021" s="87"/>
      <c r="N2021" s="87"/>
      <c r="O2021" s="87"/>
      <c r="P2021" s="87"/>
      <c r="Q2021" s="87"/>
      <c r="R2021" s="87"/>
      <c r="S2021" s="87">
        <f>SUM(B2021:R2021)</f>
        <v>0</v>
      </c>
      <c r="T2021" s="87">
        <f>IF(S2021=0,0,1)</f>
        <v>0</v>
      </c>
      <c r="U2021" s="87" t="b">
        <f>AND(V2021:X2021)</f>
        <v>0</v>
      </c>
      <c r="V2021" s="87" t="b">
        <f>(Requirements!K2023="Normative")</f>
        <v>1</v>
      </c>
      <c r="W2021" s="87" t="b">
        <f>AND(Requirements!L2023&lt;&gt;"Non-testable",Requirements!L2023&lt;&gt;"Deleted",Requirements!L2023&lt;&gt;"")</f>
        <v>0</v>
      </c>
      <c r="X2021" s="87" t="b">
        <f>(VLOOKUP(Requirements!I2023,Scope[[Role]:[Description]],2,FALSE)="In")</f>
        <v>1</v>
      </c>
      <c r="Y2021" s="87">
        <f>IF(U2021,T2021, 0)</f>
        <v>0</v>
      </c>
    </row>
    <row r="2022" spans="1:60">
      <c r="A2022" s="49" t="str">
        <f>Requirements!A2024</f>
        <v>MS-FSA_R3870</v>
      </c>
      <c r="B2022" s="87"/>
      <c r="C2022" s="87"/>
      <c r="D2022" s="87"/>
      <c r="E2022" s="87"/>
      <c r="F2022" s="87"/>
      <c r="G2022" s="87"/>
      <c r="H2022" s="87"/>
      <c r="I2022" s="87"/>
      <c r="J2022" s="87"/>
      <c r="K2022" s="87"/>
      <c r="L2022" s="87"/>
      <c r="M2022" s="87"/>
      <c r="N2022" s="87"/>
      <c r="O2022" s="87"/>
      <c r="P2022" s="87"/>
      <c r="Q2022" s="87"/>
      <c r="R2022" s="87"/>
      <c r="S2022" s="87">
        <f>SUM(B2022:R2022)</f>
        <v>0</v>
      </c>
      <c r="T2022" s="87">
        <f>IF(S2022=0,0,1)</f>
        <v>0</v>
      </c>
      <c r="U2022" s="87" t="b">
        <f>AND(V2022:X2022)</f>
        <v>0</v>
      </c>
      <c r="V2022" s="87" t="b">
        <f>(Requirements!K2024="Normative")</f>
        <v>1</v>
      </c>
      <c r="W2022" s="87" t="b">
        <f>AND(Requirements!L2024&lt;&gt;"Non-testable",Requirements!L2024&lt;&gt;"Deleted",Requirements!L2024&lt;&gt;"")</f>
        <v>0</v>
      </c>
      <c r="X2022" s="87" t="b">
        <f>(VLOOKUP(Requirements!I2024,Scope[[Role]:[Description]],2,FALSE)="In")</f>
        <v>1</v>
      </c>
      <c r="Y2022" s="87">
        <f>IF(U2022,T2022, 0)</f>
        <v>0</v>
      </c>
    </row>
    <row r="2023" spans="1:60">
      <c r="A2023" s="49" t="str">
        <f>Requirements!A2025</f>
        <v>MS-FSA_R3871</v>
      </c>
      <c r="B2023" s="87"/>
      <c r="C2023" s="87"/>
      <c r="D2023" s="87"/>
      <c r="E2023" s="87"/>
      <c r="F2023" s="87"/>
      <c r="G2023" s="87"/>
      <c r="H2023" s="87"/>
      <c r="I2023" s="87"/>
      <c r="J2023" s="87"/>
      <c r="K2023" s="87"/>
      <c r="L2023" s="87"/>
      <c r="M2023" s="87"/>
      <c r="N2023" s="87"/>
      <c r="O2023" s="87"/>
      <c r="P2023" s="87"/>
      <c r="Q2023" s="87"/>
      <c r="R2023" s="87"/>
      <c r="S2023" s="87">
        <f>SUM(B2023:R2023)</f>
        <v>0</v>
      </c>
      <c r="T2023" s="87">
        <f>IF(S2023=0,0,1)</f>
        <v>0</v>
      </c>
      <c r="U2023" s="87" t="b">
        <f>AND(V2023:X2023)</f>
        <v>0</v>
      </c>
      <c r="V2023" s="87" t="b">
        <f>(Requirements!K2025="Normative")</f>
        <v>1</v>
      </c>
      <c r="W2023" s="87" t="b">
        <f>AND(Requirements!L2025&lt;&gt;"Non-testable",Requirements!L2025&lt;&gt;"Deleted",Requirements!L2025&lt;&gt;"")</f>
        <v>0</v>
      </c>
      <c r="X2023" s="87" t="b">
        <f>(VLOOKUP(Requirements!I2025,Scope[[Role]:[Description]],2,FALSE)="In")</f>
        <v>1</v>
      </c>
      <c r="Y2023" s="87">
        <f>IF(U2023,T2023, 0)</f>
        <v>0</v>
      </c>
    </row>
    <row r="2024" spans="1:60">
      <c r="A2024" s="49" t="str">
        <f>Requirements!A2026</f>
        <v>MS-FSA_R3872</v>
      </c>
      <c r="B2024" s="87"/>
      <c r="C2024" s="87"/>
      <c r="D2024" s="87"/>
      <c r="E2024" s="87"/>
      <c r="F2024" s="87"/>
      <c r="G2024" s="87"/>
      <c r="H2024" s="87"/>
      <c r="I2024" s="87"/>
      <c r="J2024" s="87"/>
      <c r="K2024" s="87"/>
      <c r="L2024" s="87"/>
      <c r="M2024" s="87"/>
      <c r="N2024" s="87"/>
      <c r="O2024" s="87"/>
      <c r="P2024" s="87"/>
      <c r="Q2024" s="87"/>
      <c r="R2024" s="87"/>
      <c r="S2024" s="87">
        <f>SUM(B2024:R2024)</f>
        <v>0</v>
      </c>
      <c r="T2024" s="87">
        <f>IF(S2024=0,0,1)</f>
        <v>0</v>
      </c>
      <c r="U2024" s="87" t="b">
        <f>AND(V2024:X2024)</f>
        <v>0</v>
      </c>
      <c r="V2024" s="87" t="b">
        <f>(Requirements!K2026="Normative")</f>
        <v>1</v>
      </c>
      <c r="W2024" s="87" t="b">
        <f>AND(Requirements!L2026&lt;&gt;"Non-testable",Requirements!L2026&lt;&gt;"Deleted",Requirements!L2026&lt;&gt;"")</f>
        <v>0</v>
      </c>
      <c r="X2024" s="87" t="b">
        <f>(VLOOKUP(Requirements!I2026,Scope[[Role]:[Description]],2,FALSE)="In")</f>
        <v>1</v>
      </c>
      <c r="Y2024" s="87">
        <f>IF(U2024,T2024, 0)</f>
        <v>0</v>
      </c>
    </row>
    <row r="2025" spans="1:60">
      <c r="A2025" s="156" t="str">
        <f>Requirements!A2027</f>
        <v>MS-FSA_R3873</v>
      </c>
      <c r="B2025" s="87"/>
      <c r="C2025" s="87"/>
      <c r="D2025" s="87"/>
      <c r="E2025" s="87"/>
      <c r="F2025" s="87"/>
      <c r="G2025" s="87"/>
      <c r="H2025" s="87"/>
      <c r="I2025" s="87"/>
      <c r="J2025" s="87">
        <v>1</v>
      </c>
      <c r="K2025" s="87"/>
      <c r="L2025" s="87"/>
      <c r="M2025" s="87"/>
      <c r="N2025" s="87"/>
      <c r="O2025" s="87"/>
      <c r="P2025" s="87"/>
      <c r="Q2025" s="87"/>
      <c r="R2025" s="87"/>
      <c r="S2025" s="87">
        <f>SUM(B2025:R2025)</f>
        <v>1</v>
      </c>
      <c r="T2025" s="52">
        <f>IF(S2025=0,0,1)</f>
        <v>1</v>
      </c>
      <c r="U2025" s="52" t="b">
        <f>AND(V2025:X2025)</f>
        <v>1</v>
      </c>
      <c r="V2025" s="87" t="b">
        <f>(Requirements!K2027="Normative")</f>
        <v>1</v>
      </c>
      <c r="W2025" s="87" t="b">
        <f>AND(Requirements!L2027&lt;&gt;"Non-testable",Requirements!L2027&lt;&gt;"Deleted",Requirements!L2027&lt;&gt;"")</f>
        <v>1</v>
      </c>
      <c r="X2025" s="87" t="b">
        <f>(VLOOKUP(Requirements!I2027,Scope[[Role]:[Description]],2,FALSE)="In")</f>
        <v>1</v>
      </c>
      <c r="Y2025" s="87">
        <f>IF(U2025,T2025, 0)</f>
        <v>1</v>
      </c>
    </row>
    <row r="2026" spans="1:60">
      <c r="A2026" s="156" t="str">
        <f>Requirements!A2028</f>
        <v>MS-FSA_R3874</v>
      </c>
      <c r="B2026" s="87"/>
      <c r="C2026" s="87"/>
      <c r="D2026" s="87"/>
      <c r="E2026" s="87"/>
      <c r="F2026" s="87"/>
      <c r="G2026" s="87"/>
      <c r="H2026" s="87"/>
      <c r="I2026" s="87"/>
      <c r="J2026" s="87">
        <v>1</v>
      </c>
      <c r="K2026" s="87"/>
      <c r="L2026" s="87"/>
      <c r="M2026" s="87"/>
      <c r="N2026" s="87"/>
      <c r="O2026" s="87"/>
      <c r="P2026" s="87"/>
      <c r="Q2026" s="87"/>
      <c r="R2026" s="87"/>
      <c r="S2026" s="87">
        <f>SUM(B2026:R2026)</f>
        <v>1</v>
      </c>
      <c r="T2026" s="52">
        <f>IF(S2026=0,0,1)</f>
        <v>1</v>
      </c>
      <c r="U2026" s="52" t="b">
        <f>AND(V2026:X2026)</f>
        <v>1</v>
      </c>
      <c r="V2026" s="87" t="b">
        <f>(Requirements!K2028="Normative")</f>
        <v>1</v>
      </c>
      <c r="W2026" s="87" t="b">
        <f>AND(Requirements!L2028&lt;&gt;"Non-testable",Requirements!L2028&lt;&gt;"Deleted",Requirements!L2028&lt;&gt;"")</f>
        <v>1</v>
      </c>
      <c r="X2026" s="87" t="b">
        <f>(VLOOKUP(Requirements!I2028,Scope[[Role]:[Description]],2,FALSE)="In")</f>
        <v>1</v>
      </c>
      <c r="Y2026" s="87">
        <f>IF(U2026,T2026, 0)</f>
        <v>1</v>
      </c>
    </row>
    <row r="2027" spans="1:60">
      <c r="A2027" s="156" t="str">
        <f>Requirements!A2029</f>
        <v>MS-FSA_R3875</v>
      </c>
      <c r="B2027" s="87"/>
      <c r="C2027" s="87"/>
      <c r="D2027" s="87"/>
      <c r="E2027" s="87"/>
      <c r="F2027" s="87"/>
      <c r="G2027" s="87"/>
      <c r="H2027" s="87"/>
      <c r="I2027" s="87"/>
      <c r="J2027" s="87">
        <v>1</v>
      </c>
      <c r="K2027" s="87"/>
      <c r="L2027" s="87"/>
      <c r="M2027" s="87"/>
      <c r="N2027" s="87"/>
      <c r="O2027" s="87"/>
      <c r="P2027" s="87"/>
      <c r="Q2027" s="87"/>
      <c r="R2027" s="87"/>
      <c r="S2027" s="87">
        <f>SUM(B2027:R2027)</f>
        <v>1</v>
      </c>
      <c r="T2027" s="52">
        <f>IF(S2027=0,0,1)</f>
        <v>1</v>
      </c>
      <c r="U2027" s="52" t="b">
        <f>AND(V2027:X2027)</f>
        <v>1</v>
      </c>
      <c r="V2027" s="87" t="b">
        <f>(Requirements!K2029="Normative")</f>
        <v>1</v>
      </c>
      <c r="W2027" s="87" t="b">
        <f>AND(Requirements!L2029&lt;&gt;"Non-testable",Requirements!L2029&lt;&gt;"Deleted",Requirements!L2029&lt;&gt;"")</f>
        <v>1</v>
      </c>
      <c r="X2027" s="87" t="b">
        <f>(VLOOKUP(Requirements!I2029,Scope[[Role]:[Description]],2,FALSE)="In")</f>
        <v>1</v>
      </c>
      <c r="Y2027" s="87">
        <f>IF(U2027,T2027, 0)</f>
        <v>1</v>
      </c>
    </row>
    <row r="2028" spans="1:60">
      <c r="A2028" s="156" t="str">
        <f>Requirements!A2030</f>
        <v>MS-FSA_R3876</v>
      </c>
      <c r="B2028" s="87"/>
      <c r="C2028" s="87"/>
      <c r="D2028" s="87"/>
      <c r="E2028" s="87"/>
      <c r="F2028" s="87"/>
      <c r="G2028" s="87"/>
      <c r="H2028" s="87"/>
      <c r="I2028" s="87"/>
      <c r="J2028" s="87">
        <v>1</v>
      </c>
      <c r="K2028" s="87"/>
      <c r="L2028" s="87"/>
      <c r="M2028" s="87"/>
      <c r="N2028" s="87"/>
      <c r="O2028" s="87"/>
      <c r="P2028" s="87"/>
      <c r="Q2028" s="87"/>
      <c r="R2028" s="87"/>
      <c r="S2028" s="87">
        <f>SUM(B2028:R2028)</f>
        <v>1</v>
      </c>
      <c r="T2028" s="52">
        <f>IF(S2028=0,0,1)</f>
        <v>1</v>
      </c>
      <c r="U2028" s="52" t="b">
        <f>AND(V2028:X2028)</f>
        <v>1</v>
      </c>
      <c r="V2028" s="87" t="b">
        <f>(Requirements!K2030="Normative")</f>
        <v>1</v>
      </c>
      <c r="W2028" s="87" t="b">
        <f>AND(Requirements!L2030&lt;&gt;"Non-testable",Requirements!L2030&lt;&gt;"Deleted",Requirements!L2030&lt;&gt;"")</f>
        <v>1</v>
      </c>
      <c r="X2028" s="87" t="b">
        <f>(VLOOKUP(Requirements!I2030,Scope[[Role]:[Description]],2,FALSE)="In")</f>
        <v>1</v>
      </c>
      <c r="Y2028" s="87">
        <f>IF(U2028,T2028, 0)</f>
        <v>1</v>
      </c>
    </row>
    <row r="2029" spans="1:60">
      <c r="A2029" s="49" t="str">
        <f>Requirements!A2031</f>
        <v>MS-FSA_R3877</v>
      </c>
      <c r="B2029" s="87"/>
      <c r="C2029" s="87"/>
      <c r="D2029" s="87"/>
      <c r="E2029" s="87"/>
      <c r="F2029" s="87"/>
      <c r="G2029" s="87"/>
      <c r="H2029" s="87"/>
      <c r="I2029" s="87"/>
      <c r="J2029" s="87"/>
      <c r="K2029" s="87"/>
      <c r="L2029" s="87"/>
      <c r="M2029" s="87"/>
      <c r="N2029" s="87"/>
      <c r="O2029" s="87"/>
      <c r="P2029" s="87"/>
      <c r="Q2029" s="87"/>
      <c r="R2029" s="87"/>
      <c r="S2029" s="87">
        <f>SUM(B2029:R2029)</f>
        <v>0</v>
      </c>
      <c r="T2029" s="87">
        <f>IF(S2029=0,0,1)</f>
        <v>0</v>
      </c>
      <c r="U2029" s="87" t="b">
        <f>AND(V2029:X2029)</f>
        <v>0</v>
      </c>
      <c r="V2029" s="87" t="b">
        <f>(Requirements!K2031="Normative")</f>
        <v>1</v>
      </c>
      <c r="W2029" s="87" t="b">
        <f>AND(Requirements!L2031&lt;&gt;"Non-testable",Requirements!L2031&lt;&gt;"Deleted",Requirements!L2031&lt;&gt;"")</f>
        <v>0</v>
      </c>
      <c r="X2029" s="87" t="b">
        <f>(VLOOKUP(Requirements!I2031,Scope[[Role]:[Description]],2,FALSE)="In")</f>
        <v>1</v>
      </c>
      <c r="Y2029" s="87">
        <f>IF(U2029,T2029, 0)</f>
        <v>0</v>
      </c>
    </row>
    <row r="2030" spans="1:60">
      <c r="A2030" s="49" t="str">
        <f>Requirements!A2032</f>
        <v>MS-FSA_R3878</v>
      </c>
      <c r="B2030" s="87"/>
      <c r="C2030" s="87"/>
      <c r="D2030" s="87"/>
      <c r="E2030" s="87"/>
      <c r="F2030" s="87"/>
      <c r="G2030" s="87"/>
      <c r="H2030" s="87"/>
      <c r="I2030" s="87"/>
      <c r="J2030" s="87"/>
      <c r="K2030" s="87"/>
      <c r="L2030" s="87"/>
      <c r="M2030" s="87"/>
      <c r="N2030" s="87"/>
      <c r="O2030" s="87"/>
      <c r="P2030" s="87"/>
      <c r="Q2030" s="87"/>
      <c r="R2030" s="87"/>
      <c r="S2030" s="87">
        <f>SUM(B2030:R2030)</f>
        <v>0</v>
      </c>
      <c r="T2030" s="87">
        <f>IF(S2030=0,0,1)</f>
        <v>0</v>
      </c>
      <c r="U2030" s="87" t="b">
        <f>AND(V2030:X2030)</f>
        <v>0</v>
      </c>
      <c r="V2030" s="87" t="b">
        <f>(Requirements!K2032="Normative")</f>
        <v>1</v>
      </c>
      <c r="W2030" s="87" t="b">
        <f>AND(Requirements!L2032&lt;&gt;"Non-testable",Requirements!L2032&lt;&gt;"Deleted",Requirements!L2032&lt;&gt;"")</f>
        <v>0</v>
      </c>
      <c r="X2030" s="87" t="b">
        <f>(VLOOKUP(Requirements!I2032,Scope[[Role]:[Description]],2,FALSE)="In")</f>
        <v>1</v>
      </c>
      <c r="Y2030" s="87">
        <f>IF(U2030,T2030, 0)</f>
        <v>0</v>
      </c>
    </row>
    <row r="2031" spans="1:60">
      <c r="A2031" s="49" t="str">
        <f>Requirements!A2033</f>
        <v>MS-FSA_R3879</v>
      </c>
      <c r="B2031" s="87"/>
      <c r="C2031" s="87"/>
      <c r="D2031" s="87"/>
      <c r="E2031" s="87"/>
      <c r="F2031" s="87"/>
      <c r="G2031" s="87"/>
      <c r="H2031" s="87"/>
      <c r="I2031" s="87"/>
      <c r="J2031" s="87"/>
      <c r="K2031" s="87"/>
      <c r="L2031" s="87"/>
      <c r="M2031" s="87"/>
      <c r="N2031" s="87"/>
      <c r="O2031" s="87"/>
      <c r="P2031" s="87"/>
      <c r="Q2031" s="87"/>
      <c r="R2031" s="87"/>
      <c r="S2031" s="87">
        <f>SUM(B2031:R2031)</f>
        <v>0</v>
      </c>
      <c r="T2031" s="87">
        <f>IF(S2031=0,0,1)</f>
        <v>0</v>
      </c>
      <c r="U2031" s="87" t="b">
        <f>AND(V2031:X2031)</f>
        <v>0</v>
      </c>
      <c r="V2031" s="87" t="b">
        <f>(Requirements!K2033="Normative")</f>
        <v>1</v>
      </c>
      <c r="W2031" s="87" t="b">
        <f>AND(Requirements!L2033&lt;&gt;"Non-testable",Requirements!L2033&lt;&gt;"Deleted",Requirements!L2033&lt;&gt;"")</f>
        <v>0</v>
      </c>
      <c r="X2031" s="87" t="b">
        <f>(VLOOKUP(Requirements!I2033,Scope[[Role]:[Description]],2,FALSE)="In")</f>
        <v>1</v>
      </c>
      <c r="Y2031" s="87">
        <f>IF(U2031,T2031, 0)</f>
        <v>0</v>
      </c>
    </row>
    <row r="2032" spans="1:60">
      <c r="A2032" s="156" t="str">
        <f>Requirements!A2034</f>
        <v>MS-FSA_R3880</v>
      </c>
      <c r="B2032" s="87"/>
      <c r="C2032" s="87"/>
      <c r="D2032" s="87"/>
      <c r="E2032" s="87"/>
      <c r="F2032" s="87"/>
      <c r="G2032" s="87"/>
      <c r="H2032" s="87"/>
      <c r="I2032" s="87"/>
      <c r="J2032" s="87">
        <v>1</v>
      </c>
      <c r="K2032" s="87"/>
      <c r="L2032" s="87"/>
      <c r="M2032" s="87"/>
      <c r="N2032" s="87"/>
      <c r="O2032" s="87"/>
      <c r="P2032" s="87"/>
      <c r="Q2032" s="87"/>
      <c r="R2032" s="87"/>
      <c r="S2032" s="87">
        <f>SUM(B2032:R2032)</f>
        <v>1</v>
      </c>
      <c r="T2032" s="52">
        <f>IF(S2032=0,0,1)</f>
        <v>1</v>
      </c>
      <c r="U2032" s="52" t="b">
        <f>AND(V2032:X2032)</f>
        <v>1</v>
      </c>
      <c r="V2032" s="87" t="b">
        <f>(Requirements!K2034="Normative")</f>
        <v>1</v>
      </c>
      <c r="W2032" s="87" t="b">
        <f>AND(Requirements!L2034&lt;&gt;"Non-testable",Requirements!L2034&lt;&gt;"Deleted",Requirements!L2034&lt;&gt;"")</f>
        <v>1</v>
      </c>
      <c r="X2032" s="87" t="b">
        <f>(VLOOKUP(Requirements!I2034,Scope[[Role]:[Description]],2,FALSE)="In")</f>
        <v>1</v>
      </c>
      <c r="Y2032" s="87">
        <f>IF(U2032,T2032, 0)</f>
        <v>1</v>
      </c>
    </row>
    <row r="2033" spans="1:25">
      <c r="A2033" s="156" t="str">
        <f>Requirements!A2035</f>
        <v>MS-FSA_R3881</v>
      </c>
      <c r="B2033" s="87"/>
      <c r="C2033" s="87"/>
      <c r="D2033" s="87"/>
      <c r="E2033" s="87"/>
      <c r="F2033" s="87"/>
      <c r="G2033" s="87"/>
      <c r="H2033" s="87"/>
      <c r="I2033" s="87"/>
      <c r="J2033" s="87">
        <v>1</v>
      </c>
      <c r="K2033" s="87"/>
      <c r="L2033" s="87"/>
      <c r="M2033" s="87"/>
      <c r="N2033" s="87"/>
      <c r="O2033" s="87"/>
      <c r="P2033" s="87"/>
      <c r="Q2033" s="87"/>
      <c r="R2033" s="87"/>
      <c r="S2033" s="87">
        <f>SUM(B2033:R2033)</f>
        <v>1</v>
      </c>
      <c r="T2033" s="52">
        <f>IF(S2033=0,0,1)</f>
        <v>1</v>
      </c>
      <c r="U2033" s="52" t="b">
        <f>AND(V2033:X2033)</f>
        <v>1</v>
      </c>
      <c r="V2033" s="87" t="b">
        <f>(Requirements!K2035="Normative")</f>
        <v>1</v>
      </c>
      <c r="W2033" s="87" t="b">
        <f>AND(Requirements!L2035&lt;&gt;"Non-testable",Requirements!L2035&lt;&gt;"Deleted",Requirements!L2035&lt;&gt;"")</f>
        <v>1</v>
      </c>
      <c r="X2033" s="87" t="b">
        <f>(VLOOKUP(Requirements!I2035,Scope[[Role]:[Description]],2,FALSE)="In")</f>
        <v>1</v>
      </c>
      <c r="Y2033" s="87">
        <f>IF(U2033,T2033, 0)</f>
        <v>1</v>
      </c>
    </row>
    <row r="2034" spans="1:25">
      <c r="A2034" s="156" t="str">
        <f>Requirements!A2036</f>
        <v>MS-FSA_R3882</v>
      </c>
      <c r="B2034" s="87"/>
      <c r="C2034" s="87"/>
      <c r="D2034" s="87"/>
      <c r="E2034" s="87"/>
      <c r="F2034" s="87"/>
      <c r="G2034" s="87"/>
      <c r="H2034" s="87"/>
      <c r="I2034" s="87"/>
      <c r="J2034" s="87">
        <v>1</v>
      </c>
      <c r="K2034" s="87"/>
      <c r="L2034" s="87"/>
      <c r="M2034" s="87"/>
      <c r="N2034" s="87"/>
      <c r="O2034" s="87"/>
      <c r="P2034" s="87"/>
      <c r="Q2034" s="87"/>
      <c r="R2034" s="87"/>
      <c r="S2034" s="87">
        <f>SUM(B2034:R2034)</f>
        <v>1</v>
      </c>
      <c r="T2034" s="52">
        <f>IF(S2034=0,0,1)</f>
        <v>1</v>
      </c>
      <c r="U2034" s="52" t="b">
        <f>AND(V2034:X2034)</f>
        <v>1</v>
      </c>
      <c r="V2034" s="87" t="b">
        <f>(Requirements!K2036="Normative")</f>
        <v>1</v>
      </c>
      <c r="W2034" s="87" t="b">
        <f>AND(Requirements!L2036&lt;&gt;"Non-testable",Requirements!L2036&lt;&gt;"Deleted",Requirements!L2036&lt;&gt;"")</f>
        <v>1</v>
      </c>
      <c r="X2034" s="87" t="b">
        <f>(VLOOKUP(Requirements!I2036,Scope[[Role]:[Description]],2,FALSE)="In")</f>
        <v>1</v>
      </c>
      <c r="Y2034" s="87">
        <f>IF(U2034,T2034, 0)</f>
        <v>1</v>
      </c>
    </row>
    <row r="2035" spans="1:25">
      <c r="A2035" s="156" t="str">
        <f>Requirements!A2037</f>
        <v>MS-FSA_R3883</v>
      </c>
      <c r="B2035" s="87"/>
      <c r="C2035" s="87"/>
      <c r="D2035" s="87"/>
      <c r="E2035" s="87"/>
      <c r="F2035" s="87"/>
      <c r="G2035" s="87"/>
      <c r="H2035" s="87"/>
      <c r="I2035" s="87"/>
      <c r="J2035" s="87">
        <v>1</v>
      </c>
      <c r="K2035" s="87"/>
      <c r="L2035" s="87"/>
      <c r="M2035" s="87"/>
      <c r="N2035" s="87"/>
      <c r="O2035" s="87"/>
      <c r="P2035" s="87"/>
      <c r="Q2035" s="87"/>
      <c r="R2035" s="87"/>
      <c r="S2035" s="87">
        <f>SUM(B2035:R2035)</f>
        <v>1</v>
      </c>
      <c r="T2035" s="52">
        <f>IF(S2035=0,0,1)</f>
        <v>1</v>
      </c>
      <c r="U2035" s="52" t="b">
        <f>AND(V2035:X2035)</f>
        <v>1</v>
      </c>
      <c r="V2035" s="87" t="b">
        <f>(Requirements!K2037="Normative")</f>
        <v>1</v>
      </c>
      <c r="W2035" s="87" t="b">
        <f>AND(Requirements!L2037&lt;&gt;"Non-testable",Requirements!L2037&lt;&gt;"Deleted",Requirements!L2037&lt;&gt;"")</f>
        <v>1</v>
      </c>
      <c r="X2035" s="87" t="b">
        <f>(VLOOKUP(Requirements!I2037,Scope[[Role]:[Description]],2,FALSE)="In")</f>
        <v>1</v>
      </c>
      <c r="Y2035" s="87">
        <f>IF(U2035,T2035, 0)</f>
        <v>1</v>
      </c>
    </row>
    <row r="2036" spans="1:25">
      <c r="A2036" s="49" t="str">
        <f>Requirements!A2038</f>
        <v>MS-FSA_R3884</v>
      </c>
      <c r="B2036" s="87"/>
      <c r="C2036" s="87"/>
      <c r="D2036" s="87"/>
      <c r="E2036" s="87"/>
      <c r="F2036" s="87"/>
      <c r="G2036" s="87"/>
      <c r="H2036" s="87"/>
      <c r="I2036" s="87"/>
      <c r="J2036" s="87"/>
      <c r="K2036" s="87"/>
      <c r="L2036" s="87"/>
      <c r="M2036" s="87"/>
      <c r="N2036" s="87"/>
      <c r="O2036" s="87"/>
      <c r="P2036" s="87"/>
      <c r="Q2036" s="87"/>
      <c r="R2036" s="87"/>
      <c r="S2036" s="87">
        <f>SUM(B2036:R2036)</f>
        <v>0</v>
      </c>
      <c r="T2036" s="87">
        <f>IF(S2036=0,0,1)</f>
        <v>0</v>
      </c>
      <c r="U2036" s="87" t="b">
        <f>AND(V2036:X2036)</f>
        <v>0</v>
      </c>
      <c r="V2036" s="87" t="b">
        <f>(Requirements!K2038="Normative")</f>
        <v>1</v>
      </c>
      <c r="W2036" s="87" t="b">
        <f>AND(Requirements!L2038&lt;&gt;"Non-testable",Requirements!L2038&lt;&gt;"Deleted",Requirements!L2038&lt;&gt;"")</f>
        <v>0</v>
      </c>
      <c r="X2036" s="87" t="b">
        <f>(VLOOKUP(Requirements!I2038,Scope[[Role]:[Description]],2,FALSE)="In")</f>
        <v>1</v>
      </c>
      <c r="Y2036" s="87">
        <f>IF(U2036,T2036, 0)</f>
        <v>0</v>
      </c>
    </row>
    <row r="2037" spans="1:25">
      <c r="A2037" s="156" t="str">
        <f>Requirements!A2039</f>
        <v>MS-FSA_R3885</v>
      </c>
      <c r="B2037" s="87"/>
      <c r="C2037" s="87"/>
      <c r="D2037" s="87"/>
      <c r="E2037" s="87"/>
      <c r="F2037" s="87"/>
      <c r="G2037" s="87"/>
      <c r="H2037" s="87"/>
      <c r="I2037" s="87"/>
      <c r="J2037" s="87">
        <v>1</v>
      </c>
      <c r="K2037" s="87"/>
      <c r="L2037" s="87"/>
      <c r="M2037" s="87"/>
      <c r="N2037" s="87"/>
      <c r="O2037" s="87"/>
      <c r="P2037" s="87"/>
      <c r="Q2037" s="87"/>
      <c r="R2037" s="87"/>
      <c r="S2037" s="87">
        <f>SUM(B2037:R2037)</f>
        <v>1</v>
      </c>
      <c r="T2037" s="52">
        <f>IF(S2037=0,0,1)</f>
        <v>1</v>
      </c>
      <c r="U2037" s="52" t="b">
        <f>AND(V2037:X2037)</f>
        <v>1</v>
      </c>
      <c r="V2037" s="87" t="b">
        <f>(Requirements!K2039="Normative")</f>
        <v>1</v>
      </c>
      <c r="W2037" s="87" t="b">
        <f>AND(Requirements!L2039&lt;&gt;"Non-testable",Requirements!L2039&lt;&gt;"Deleted",Requirements!L2039&lt;&gt;"")</f>
        <v>1</v>
      </c>
      <c r="X2037" s="87" t="b">
        <f>(VLOOKUP(Requirements!I2039,Scope[[Role]:[Description]],2,FALSE)="In")</f>
        <v>1</v>
      </c>
      <c r="Y2037" s="87">
        <f>IF(U2037,T2037, 0)</f>
        <v>1</v>
      </c>
    </row>
    <row r="2038" spans="1:25">
      <c r="A2038" s="156" t="str">
        <f>Requirements!A2040</f>
        <v>MS-FSA_R3886</v>
      </c>
      <c r="B2038" s="87"/>
      <c r="C2038" s="87"/>
      <c r="D2038" s="87"/>
      <c r="E2038" s="87"/>
      <c r="F2038" s="87"/>
      <c r="G2038" s="87"/>
      <c r="H2038" s="87"/>
      <c r="I2038" s="87"/>
      <c r="J2038" s="87">
        <v>1</v>
      </c>
      <c r="K2038" s="87"/>
      <c r="L2038" s="87"/>
      <c r="M2038" s="87"/>
      <c r="N2038" s="87"/>
      <c r="O2038" s="87"/>
      <c r="P2038" s="87"/>
      <c r="Q2038" s="87"/>
      <c r="R2038" s="87"/>
      <c r="S2038" s="87">
        <f>SUM(B2038:R2038)</f>
        <v>1</v>
      </c>
      <c r="T2038" s="52">
        <f>IF(S2038=0,0,1)</f>
        <v>1</v>
      </c>
      <c r="U2038" s="52" t="b">
        <f>AND(V2038:X2038)</f>
        <v>1</v>
      </c>
      <c r="V2038" s="87" t="b">
        <f>(Requirements!K2040="Normative")</f>
        <v>1</v>
      </c>
      <c r="W2038" s="87" t="b">
        <f>AND(Requirements!L2040&lt;&gt;"Non-testable",Requirements!L2040&lt;&gt;"Deleted",Requirements!L2040&lt;&gt;"")</f>
        <v>1</v>
      </c>
      <c r="X2038" s="87" t="b">
        <f>(VLOOKUP(Requirements!I2040,Scope[[Role]:[Description]],2,FALSE)="In")</f>
        <v>1</v>
      </c>
      <c r="Y2038" s="87">
        <f>IF(U2038,T2038, 0)</f>
        <v>1</v>
      </c>
    </row>
    <row r="2039" spans="1:25">
      <c r="A2039" s="156" t="str">
        <f>Requirements!A2041</f>
        <v>MS-FSA_R3887</v>
      </c>
      <c r="B2039" s="87"/>
      <c r="C2039" s="87"/>
      <c r="D2039" s="87"/>
      <c r="E2039" s="87"/>
      <c r="F2039" s="87"/>
      <c r="G2039" s="87"/>
      <c r="H2039" s="87"/>
      <c r="I2039" s="87"/>
      <c r="J2039" s="87">
        <v>1</v>
      </c>
      <c r="K2039" s="87"/>
      <c r="L2039" s="87"/>
      <c r="M2039" s="87"/>
      <c r="N2039" s="87"/>
      <c r="O2039" s="87"/>
      <c r="P2039" s="87"/>
      <c r="Q2039" s="87"/>
      <c r="R2039" s="87"/>
      <c r="S2039" s="87">
        <f>SUM(B2039:R2039)</f>
        <v>1</v>
      </c>
      <c r="T2039" s="52">
        <f>IF(S2039=0,0,1)</f>
        <v>1</v>
      </c>
      <c r="U2039" s="52" t="b">
        <f>AND(V2039:X2039)</f>
        <v>1</v>
      </c>
      <c r="V2039" s="87" t="b">
        <f>(Requirements!K2041="Normative")</f>
        <v>1</v>
      </c>
      <c r="W2039" s="87" t="b">
        <f>AND(Requirements!L2041&lt;&gt;"Non-testable",Requirements!L2041&lt;&gt;"Deleted",Requirements!L2041&lt;&gt;"")</f>
        <v>1</v>
      </c>
      <c r="X2039" s="87" t="b">
        <f>(VLOOKUP(Requirements!I2041,Scope[[Role]:[Description]],2,FALSE)="In")</f>
        <v>1</v>
      </c>
      <c r="Y2039" s="87">
        <f>IF(U2039,T2039, 0)</f>
        <v>1</v>
      </c>
    </row>
    <row r="2040" spans="1:25">
      <c r="A2040" s="156" t="str">
        <f>Requirements!A2042</f>
        <v>MS-FSA_R3888</v>
      </c>
      <c r="B2040" s="87"/>
      <c r="C2040" s="87"/>
      <c r="D2040" s="87"/>
      <c r="E2040" s="87"/>
      <c r="F2040" s="87"/>
      <c r="G2040" s="87"/>
      <c r="H2040" s="87"/>
      <c r="I2040" s="87"/>
      <c r="J2040" s="87">
        <v>1</v>
      </c>
      <c r="K2040" s="87"/>
      <c r="L2040" s="87"/>
      <c r="M2040" s="87"/>
      <c r="N2040" s="87"/>
      <c r="O2040" s="87"/>
      <c r="P2040" s="87"/>
      <c r="Q2040" s="87"/>
      <c r="R2040" s="87"/>
      <c r="S2040" s="87">
        <f>SUM(B2040:R2040)</f>
        <v>1</v>
      </c>
      <c r="T2040" s="52">
        <f>IF(S2040=0,0,1)</f>
        <v>1</v>
      </c>
      <c r="U2040" s="52" t="b">
        <f>AND(V2040:X2040)</f>
        <v>1</v>
      </c>
      <c r="V2040" s="87" t="b">
        <f>(Requirements!K2042="Normative")</f>
        <v>1</v>
      </c>
      <c r="W2040" s="87" t="b">
        <f>AND(Requirements!L2042&lt;&gt;"Non-testable",Requirements!L2042&lt;&gt;"Deleted",Requirements!L2042&lt;&gt;"")</f>
        <v>1</v>
      </c>
      <c r="X2040" s="87" t="b">
        <f>(VLOOKUP(Requirements!I2042,Scope[[Role]:[Description]],2,FALSE)="In")</f>
        <v>1</v>
      </c>
      <c r="Y2040" s="87">
        <f>IF(U2040,T2040, 0)</f>
        <v>1</v>
      </c>
    </row>
    <row r="2041" spans="1:25">
      <c r="A2041" s="156" t="str">
        <f>Requirements!A2043</f>
        <v>MS-FSA_R3889</v>
      </c>
      <c r="B2041" s="87"/>
      <c r="C2041" s="87"/>
      <c r="D2041" s="87"/>
      <c r="E2041" s="87"/>
      <c r="F2041" s="87"/>
      <c r="G2041" s="87"/>
      <c r="H2041" s="87"/>
      <c r="I2041" s="87"/>
      <c r="J2041" s="87">
        <v>1</v>
      </c>
      <c r="K2041" s="87"/>
      <c r="L2041" s="87"/>
      <c r="M2041" s="87"/>
      <c r="N2041" s="87"/>
      <c r="O2041" s="87"/>
      <c r="P2041" s="87"/>
      <c r="Q2041" s="87"/>
      <c r="R2041" s="87"/>
      <c r="S2041" s="87">
        <f>SUM(B2041:R2041)</f>
        <v>1</v>
      </c>
      <c r="T2041" s="52">
        <f>IF(S2041=0,0,1)</f>
        <v>1</v>
      </c>
      <c r="U2041" s="52" t="b">
        <f>AND(V2041:X2041)</f>
        <v>1</v>
      </c>
      <c r="V2041" s="87" t="b">
        <f>(Requirements!K2043="Normative")</f>
        <v>1</v>
      </c>
      <c r="W2041" s="87" t="b">
        <f>AND(Requirements!L2043&lt;&gt;"Non-testable",Requirements!L2043&lt;&gt;"Deleted",Requirements!L2043&lt;&gt;"")</f>
        <v>1</v>
      </c>
      <c r="X2041" s="87" t="b">
        <f>(VLOOKUP(Requirements!I2043,Scope[[Role]:[Description]],2,FALSE)="In")</f>
        <v>1</v>
      </c>
      <c r="Y2041" s="87">
        <f>IF(U2041,T2041, 0)</f>
        <v>1</v>
      </c>
    </row>
    <row r="2042" spans="1:25">
      <c r="A2042" s="49" t="str">
        <f>Requirements!A2044</f>
        <v>MS-FSA_R1261</v>
      </c>
      <c r="B2042" s="87"/>
      <c r="C2042" s="87"/>
      <c r="D2042" s="87"/>
      <c r="E2042" s="87"/>
      <c r="F2042" s="87"/>
      <c r="G2042" s="87"/>
      <c r="H2042" s="87"/>
      <c r="I2042" s="87"/>
      <c r="J2042" s="87"/>
      <c r="K2042" s="87"/>
      <c r="L2042" s="87"/>
      <c r="M2042" s="87"/>
      <c r="N2042" s="87"/>
      <c r="O2042" s="87"/>
      <c r="P2042" s="87"/>
      <c r="Q2042" s="87"/>
      <c r="R2042" s="87"/>
      <c r="S2042" s="87">
        <f>SUM(B2042:R2042)</f>
        <v>0</v>
      </c>
      <c r="T2042" s="87">
        <f>IF(S2042=0,0,1)</f>
        <v>0</v>
      </c>
      <c r="U2042" s="87" t="b">
        <f>AND(V2042:X2042)</f>
        <v>0</v>
      </c>
      <c r="V2042" s="87" t="b">
        <f>(Requirements!K2044="Normative")</f>
        <v>1</v>
      </c>
      <c r="W2042" s="87" t="b">
        <f>AND(Requirements!L2044&lt;&gt;"Non-testable",Requirements!L2044&lt;&gt;"Deleted",Requirements!L2044&lt;&gt;"")</f>
        <v>1</v>
      </c>
      <c r="X2042" s="87" t="b">
        <f>(VLOOKUP(Requirements!I2044,Scope[[Role]:[Description]],2,FALSE)="In")</f>
        <v>0</v>
      </c>
      <c r="Y2042" s="87">
        <f>IF(U2042,T2042, 0)</f>
        <v>0</v>
      </c>
    </row>
    <row r="2043" spans="1:25">
      <c r="A2043" s="49" t="str">
        <f>Requirements!A2045</f>
        <v>MS-FSA_R1262</v>
      </c>
      <c r="B2043" s="87"/>
      <c r="C2043" s="87"/>
      <c r="D2043" s="87"/>
      <c r="E2043" s="87"/>
      <c r="F2043" s="87"/>
      <c r="G2043" s="87"/>
      <c r="H2043" s="87"/>
      <c r="I2043" s="87"/>
      <c r="J2043" s="87"/>
      <c r="K2043" s="87"/>
      <c r="L2043" s="87"/>
      <c r="M2043" s="87"/>
      <c r="N2043" s="87"/>
      <c r="O2043" s="87"/>
      <c r="P2043" s="87"/>
      <c r="Q2043" s="87"/>
      <c r="R2043" s="87"/>
      <c r="S2043" s="87">
        <f>SUM(B2043:R2043)</f>
        <v>0</v>
      </c>
      <c r="T2043" s="87">
        <f>IF(S2043=0,0,1)</f>
        <v>0</v>
      </c>
      <c r="U2043" s="87" t="b">
        <f>AND(V2043:X2043)</f>
        <v>0</v>
      </c>
      <c r="V2043" s="87" t="b">
        <f>(Requirements!K2045="Normative")</f>
        <v>0</v>
      </c>
      <c r="W2043" s="87" t="b">
        <f>AND(Requirements!L2045&lt;&gt;"Non-testable",Requirements!L2045&lt;&gt;"Deleted",Requirements!L2045&lt;&gt;"")</f>
        <v>1</v>
      </c>
      <c r="X2043" s="87" t="b">
        <f>(VLOOKUP(Requirements!I2045,Scope[[Role]:[Description]],2,FALSE)="In")</f>
        <v>0</v>
      </c>
      <c r="Y2043" s="87">
        <f>IF(U2043,T2043, 0)</f>
        <v>0</v>
      </c>
    </row>
    <row r="2044" spans="1:25">
      <c r="A2044" s="156" t="str">
        <f>Requirements!A2046</f>
        <v>MS-FSA_R1263</v>
      </c>
      <c r="B2044" s="87"/>
      <c r="C2044" s="87"/>
      <c r="D2044" s="87"/>
      <c r="E2044" s="87"/>
      <c r="F2044" s="87"/>
      <c r="G2044" s="87"/>
      <c r="H2044" s="87"/>
      <c r="I2044" s="87"/>
      <c r="J2044" s="87">
        <v>1</v>
      </c>
      <c r="K2044" s="87"/>
      <c r="L2044" s="87"/>
      <c r="M2044" s="87"/>
      <c r="N2044" s="87"/>
      <c r="O2044" s="87"/>
      <c r="P2044" s="87"/>
      <c r="Q2044" s="87"/>
      <c r="R2044" s="87"/>
      <c r="S2044" s="87">
        <f>SUM(B2044:R2044)</f>
        <v>1</v>
      </c>
      <c r="T2044" s="52">
        <f>IF(S2044=0,0,1)</f>
        <v>1</v>
      </c>
      <c r="U2044" s="52" t="b">
        <f>AND(V2044:X2044)</f>
        <v>1</v>
      </c>
      <c r="V2044" s="87" t="b">
        <f>(Requirements!K2046="Normative")</f>
        <v>1</v>
      </c>
      <c r="W2044" s="87" t="b">
        <f>AND(Requirements!L2046&lt;&gt;"Non-testable",Requirements!L2046&lt;&gt;"Deleted",Requirements!L2046&lt;&gt;"")</f>
        <v>1</v>
      </c>
      <c r="X2044" s="87" t="b">
        <f>(VLOOKUP(Requirements!I2046,Scope[[Role]:[Description]],2,FALSE)="In")</f>
        <v>1</v>
      </c>
      <c r="Y2044" s="87">
        <f>IF(U2044,T2044, 0)</f>
        <v>1</v>
      </c>
    </row>
    <row r="2045" spans="1:25">
      <c r="A2045" s="49" t="str">
        <f>Requirements!A2047</f>
        <v>MS-FSA_R1264</v>
      </c>
      <c r="B2045" s="87"/>
      <c r="C2045" s="87"/>
      <c r="D2045" s="87"/>
      <c r="E2045" s="87"/>
      <c r="F2045" s="87"/>
      <c r="G2045" s="87"/>
      <c r="H2045" s="87"/>
      <c r="I2045" s="87"/>
      <c r="J2045" s="87"/>
      <c r="K2045" s="87"/>
      <c r="L2045" s="87"/>
      <c r="M2045" s="87"/>
      <c r="N2045" s="87"/>
      <c r="O2045" s="87"/>
      <c r="P2045" s="87"/>
      <c r="Q2045" s="87"/>
      <c r="R2045" s="87"/>
      <c r="S2045" s="87">
        <f>SUM(B2045:R2045)</f>
        <v>0</v>
      </c>
      <c r="T2045" s="87">
        <f>IF(S2045=0,0,1)</f>
        <v>0</v>
      </c>
      <c r="U2045" s="87" t="b">
        <f>AND(V2045:X2045)</f>
        <v>0</v>
      </c>
      <c r="V2045" s="87" t="b">
        <f>(Requirements!K2047="Normative")</f>
        <v>0</v>
      </c>
      <c r="W2045" s="87" t="b">
        <f>AND(Requirements!L2047&lt;&gt;"Non-testable",Requirements!L2047&lt;&gt;"Deleted",Requirements!L2047&lt;&gt;"")</f>
        <v>1</v>
      </c>
      <c r="X2045" s="87" t="b">
        <f>(VLOOKUP(Requirements!I2047,Scope[[Role]:[Description]],2,FALSE)="In")</f>
        <v>1</v>
      </c>
      <c r="Y2045" s="87">
        <f>IF(U2045,T2045, 0)</f>
        <v>0</v>
      </c>
    </row>
    <row r="2046" spans="1:25">
      <c r="A2046" s="49" t="str">
        <f>Requirements!A2048</f>
        <v>MS-FSA_R7947</v>
      </c>
      <c r="B2046" s="87"/>
      <c r="C2046" s="87"/>
      <c r="D2046" s="87"/>
      <c r="E2046" s="87"/>
      <c r="F2046" s="87"/>
      <c r="G2046" s="87"/>
      <c r="H2046" s="87"/>
      <c r="I2046" s="87"/>
      <c r="J2046" s="87"/>
      <c r="K2046" s="87"/>
      <c r="L2046" s="87"/>
      <c r="M2046" s="87"/>
      <c r="N2046" s="87"/>
      <c r="O2046" s="87"/>
      <c r="P2046" s="87"/>
      <c r="Q2046" s="87"/>
      <c r="R2046" s="87"/>
      <c r="S2046" s="87">
        <f>SUM(B2046:R2046)</f>
        <v>0</v>
      </c>
      <c r="T2046" s="87">
        <f>IF(S2046=0,0,1)</f>
        <v>0</v>
      </c>
      <c r="U2046" s="87" t="b">
        <f>AND(V2046:X2046)</f>
        <v>0</v>
      </c>
      <c r="V2046" s="87" t="b">
        <f>(Requirements!K2048="Normative")</f>
        <v>0</v>
      </c>
      <c r="W2046" s="87" t="b">
        <f>AND(Requirements!L2048&lt;&gt;"Non-testable",Requirements!L2048&lt;&gt;"Deleted",Requirements!L2048&lt;&gt;"")</f>
        <v>1</v>
      </c>
      <c r="X2046" s="87" t="b">
        <f>(VLOOKUP(Requirements!I2048,Scope[[Role]:[Description]],2,FALSE)="In")</f>
        <v>1</v>
      </c>
      <c r="Y2046" s="87">
        <f>IF(U2046,T2046, 0)</f>
        <v>0</v>
      </c>
    </row>
    <row r="2047" spans="1:25">
      <c r="A2047" s="157" t="str">
        <f>Requirements!A2049</f>
        <v>MS-FSA_R1132</v>
      </c>
      <c r="B2047" s="87"/>
      <c r="C2047" s="87"/>
      <c r="D2047" s="87"/>
      <c r="E2047" s="87"/>
      <c r="F2047" s="87"/>
      <c r="G2047" s="87"/>
      <c r="H2047" s="87"/>
      <c r="I2047" s="87"/>
      <c r="J2047" s="87"/>
      <c r="K2047" s="87"/>
      <c r="L2047" s="87"/>
      <c r="M2047" s="87"/>
      <c r="N2047" s="87"/>
      <c r="O2047" s="87"/>
      <c r="P2047" s="87"/>
      <c r="Q2047" s="87"/>
      <c r="R2047" s="87"/>
      <c r="S2047" s="87">
        <f>SUM(B2047:R2047)</f>
        <v>0</v>
      </c>
      <c r="T2047" s="77">
        <f>IF(S2047=0,0,1)</f>
        <v>0</v>
      </c>
      <c r="U2047" s="77" t="b">
        <f>AND(V2047:X2047)</f>
        <v>1</v>
      </c>
      <c r="V2047" s="87" t="b">
        <f>(Requirements!K2049="Normative")</f>
        <v>1</v>
      </c>
      <c r="W2047" s="87" t="b">
        <f>AND(Requirements!L2049&lt;&gt;"Non-testable",Requirements!L2049&lt;&gt;"Deleted",Requirements!L2049&lt;&gt;"")</f>
        <v>1</v>
      </c>
      <c r="X2047" s="87" t="b">
        <f>(VLOOKUP(Requirements!I2049,Scope[[Role]:[Description]],2,FALSE)="In")</f>
        <v>1</v>
      </c>
      <c r="Y2047" s="87">
        <f>IF(U2047,T2047, 0)</f>
        <v>0</v>
      </c>
    </row>
    <row r="2048" spans="1:25">
      <c r="A2048" s="156" t="str">
        <f>Requirements!A2050</f>
        <v>MS-FSA_R1265</v>
      </c>
      <c r="B2048" s="87"/>
      <c r="C2048" s="87"/>
      <c r="D2048" s="87"/>
      <c r="E2048" s="87"/>
      <c r="F2048" s="87"/>
      <c r="G2048" s="87"/>
      <c r="H2048" s="87"/>
      <c r="I2048" s="87"/>
      <c r="J2048" s="87">
        <v>1</v>
      </c>
      <c r="K2048" s="87"/>
      <c r="L2048" s="87"/>
      <c r="M2048" s="87"/>
      <c r="N2048" s="87"/>
      <c r="O2048" s="87"/>
      <c r="P2048" s="87"/>
      <c r="Q2048" s="87"/>
      <c r="R2048" s="87"/>
      <c r="S2048" s="87">
        <f>SUM(B2048:R2048)</f>
        <v>1</v>
      </c>
      <c r="T2048" s="52">
        <f>IF(S2048=0,0,1)</f>
        <v>1</v>
      </c>
      <c r="U2048" s="52" t="b">
        <f>AND(V2048:X2048)</f>
        <v>1</v>
      </c>
      <c r="V2048" s="87" t="b">
        <f>(Requirements!K2050="Normative")</f>
        <v>1</v>
      </c>
      <c r="W2048" s="87" t="b">
        <f>AND(Requirements!L2050&lt;&gt;"Non-testable",Requirements!L2050&lt;&gt;"Deleted",Requirements!L2050&lt;&gt;"")</f>
        <v>1</v>
      </c>
      <c r="X2048" s="87" t="b">
        <f>(VLOOKUP(Requirements!I2050,Scope[[Role]:[Description]],2,FALSE)="In")</f>
        <v>1</v>
      </c>
      <c r="Y2048" s="87">
        <f>IF(U2048,T2048, 0)</f>
        <v>1</v>
      </c>
    </row>
    <row r="2049" spans="1:25">
      <c r="A2049" s="49" t="str">
        <f>Requirements!A2051</f>
        <v>MS-FSA_R1133</v>
      </c>
      <c r="B2049" s="87"/>
      <c r="C2049" s="87"/>
      <c r="D2049" s="87"/>
      <c r="E2049" s="87"/>
      <c r="F2049" s="87"/>
      <c r="G2049" s="87"/>
      <c r="H2049" s="87"/>
      <c r="I2049" s="87"/>
      <c r="J2049" s="87"/>
      <c r="K2049" s="87"/>
      <c r="L2049" s="87"/>
      <c r="M2049" s="87"/>
      <c r="N2049" s="87"/>
      <c r="O2049" s="87"/>
      <c r="P2049" s="87"/>
      <c r="Q2049" s="87"/>
      <c r="R2049" s="87"/>
      <c r="S2049" s="87">
        <f>SUM(B2049:R2049)</f>
        <v>0</v>
      </c>
      <c r="T2049" s="87">
        <f>IF(S2049=0,0,1)</f>
        <v>0</v>
      </c>
      <c r="U2049" s="87" t="b">
        <f>AND(V2049:X2049)</f>
        <v>0</v>
      </c>
      <c r="V2049" s="87" t="b">
        <f>(Requirements!K2051="Normative")</f>
        <v>0</v>
      </c>
      <c r="W2049" s="87" t="b">
        <f>AND(Requirements!L2051&lt;&gt;"Non-testable",Requirements!L2051&lt;&gt;"Deleted",Requirements!L2051&lt;&gt;"")</f>
        <v>1</v>
      </c>
      <c r="X2049" s="87" t="b">
        <f>(VLOOKUP(Requirements!I2051,Scope[[Role]:[Description]],2,FALSE)="In")</f>
        <v>1</v>
      </c>
      <c r="Y2049" s="87">
        <f>IF(U2049,T2049, 0)</f>
        <v>0</v>
      </c>
    </row>
    <row r="2050" spans="1:25">
      <c r="A2050" s="49" t="str">
        <f>Requirements!A2052</f>
        <v>MS-FSA_R1134</v>
      </c>
      <c r="B2050" s="87"/>
      <c r="C2050" s="87"/>
      <c r="D2050" s="87"/>
      <c r="E2050" s="87"/>
      <c r="F2050" s="87"/>
      <c r="G2050" s="87"/>
      <c r="H2050" s="87"/>
      <c r="I2050" s="87"/>
      <c r="J2050" s="87"/>
      <c r="K2050" s="87"/>
      <c r="L2050" s="87"/>
      <c r="M2050" s="87"/>
      <c r="N2050" s="87"/>
      <c r="O2050" s="87"/>
      <c r="P2050" s="87"/>
      <c r="Q2050" s="87"/>
      <c r="R2050" s="87"/>
      <c r="S2050" s="87">
        <f>SUM(B2050:R2050)</f>
        <v>0</v>
      </c>
      <c r="T2050" s="87">
        <f>IF(S2050=0,0,1)</f>
        <v>0</v>
      </c>
      <c r="U2050" s="87" t="b">
        <f>AND(V2050:X2050)</f>
        <v>0</v>
      </c>
      <c r="V2050" s="87" t="b">
        <f>(Requirements!K2052="Normative")</f>
        <v>1</v>
      </c>
      <c r="W2050" s="87" t="b">
        <f>AND(Requirements!L2052&lt;&gt;"Non-testable",Requirements!L2052&lt;&gt;"Deleted",Requirements!L2052&lt;&gt;"")</f>
        <v>0</v>
      </c>
      <c r="X2050" s="87" t="b">
        <f>(VLOOKUP(Requirements!I2052,Scope[[Role]:[Description]],2,FALSE)="In")</f>
        <v>1</v>
      </c>
      <c r="Y2050" s="87">
        <f>IF(U2050,T2050, 0)</f>
        <v>0</v>
      </c>
    </row>
    <row r="2051" spans="1:25">
      <c r="A2051" s="49" t="str">
        <f>Requirements!A2053</f>
        <v>MS-FSA_R1135</v>
      </c>
      <c r="B2051" s="87"/>
      <c r="C2051" s="87"/>
      <c r="D2051" s="87"/>
      <c r="E2051" s="87"/>
      <c r="F2051" s="87"/>
      <c r="G2051" s="87"/>
      <c r="H2051" s="87"/>
      <c r="I2051" s="87"/>
      <c r="J2051" s="87"/>
      <c r="K2051" s="87"/>
      <c r="L2051" s="87"/>
      <c r="M2051" s="87"/>
      <c r="N2051" s="87"/>
      <c r="O2051" s="87"/>
      <c r="P2051" s="87"/>
      <c r="Q2051" s="87"/>
      <c r="R2051" s="87"/>
      <c r="S2051" s="87">
        <f>SUM(B2051:R2051)</f>
        <v>0</v>
      </c>
      <c r="T2051" s="87">
        <f>IF(S2051=0,0,1)</f>
        <v>0</v>
      </c>
      <c r="U2051" s="87" t="b">
        <f>AND(V2051:X2051)</f>
        <v>0</v>
      </c>
      <c r="V2051" s="87" t="b">
        <f>(Requirements!K2053="Normative")</f>
        <v>1</v>
      </c>
      <c r="W2051" s="87" t="b">
        <f>AND(Requirements!L2053&lt;&gt;"Non-testable",Requirements!L2053&lt;&gt;"Deleted",Requirements!L2053&lt;&gt;"")</f>
        <v>0</v>
      </c>
      <c r="X2051" s="87" t="b">
        <f>(VLOOKUP(Requirements!I2053,Scope[[Role]:[Description]],2,FALSE)="In")</f>
        <v>1</v>
      </c>
      <c r="Y2051" s="87">
        <f>IF(U2051,T2051, 0)</f>
        <v>0</v>
      </c>
    </row>
    <row r="2052" spans="1:25">
      <c r="A2052" s="156" t="str">
        <f>Requirements!A2054</f>
        <v>MS-FSA_R1136</v>
      </c>
      <c r="B2052" s="87"/>
      <c r="C2052" s="87"/>
      <c r="D2052" s="87"/>
      <c r="E2052" s="87"/>
      <c r="F2052" s="87"/>
      <c r="G2052" s="87"/>
      <c r="H2052" s="87"/>
      <c r="I2052" s="87"/>
      <c r="J2052" s="87">
        <v>1</v>
      </c>
      <c r="K2052" s="87"/>
      <c r="L2052" s="87"/>
      <c r="M2052" s="87"/>
      <c r="N2052" s="87"/>
      <c r="O2052" s="87"/>
      <c r="P2052" s="87"/>
      <c r="Q2052" s="87"/>
      <c r="R2052" s="87"/>
      <c r="S2052" s="87">
        <f>SUM(B2052:R2052)</f>
        <v>1</v>
      </c>
      <c r="T2052" s="52">
        <f>IF(S2052=0,0,1)</f>
        <v>1</v>
      </c>
      <c r="U2052" s="52" t="b">
        <f>AND(V2052:X2052)</f>
        <v>1</v>
      </c>
      <c r="V2052" s="87" t="b">
        <f>(Requirements!K2054="Normative")</f>
        <v>1</v>
      </c>
      <c r="W2052" s="87" t="b">
        <f>AND(Requirements!L2054&lt;&gt;"Non-testable",Requirements!L2054&lt;&gt;"Deleted",Requirements!L2054&lt;&gt;"")</f>
        <v>1</v>
      </c>
      <c r="X2052" s="87" t="b">
        <f>(VLOOKUP(Requirements!I2054,Scope[[Role]:[Description]],2,FALSE)="In")</f>
        <v>1</v>
      </c>
      <c r="Y2052" s="87">
        <f>IF(U2052,T2052, 0)</f>
        <v>1</v>
      </c>
    </row>
    <row r="2053" spans="1:25">
      <c r="A2053" s="49" t="str">
        <f>Requirements!A2055</f>
        <v>MS-FSA_R1137</v>
      </c>
      <c r="B2053" s="87"/>
      <c r="C2053" s="87"/>
      <c r="D2053" s="87"/>
      <c r="E2053" s="87"/>
      <c r="F2053" s="87"/>
      <c r="G2053" s="87"/>
      <c r="H2053" s="87"/>
      <c r="I2053" s="87"/>
      <c r="J2053" s="87"/>
      <c r="K2053" s="87"/>
      <c r="L2053" s="87"/>
      <c r="M2053" s="87"/>
      <c r="N2053" s="87"/>
      <c r="O2053" s="87"/>
      <c r="P2053" s="87"/>
      <c r="Q2053" s="87"/>
      <c r="R2053" s="87"/>
      <c r="S2053" s="87">
        <f>SUM(B2053:R2053)</f>
        <v>0</v>
      </c>
      <c r="T2053" s="87">
        <f>IF(S2053=0,0,1)</f>
        <v>0</v>
      </c>
      <c r="U2053" s="87" t="b">
        <f>AND(V2053:X2053)</f>
        <v>0</v>
      </c>
      <c r="V2053" s="87" t="b">
        <f>(Requirements!K2055="Normative")</f>
        <v>1</v>
      </c>
      <c r="W2053" s="87" t="b">
        <f>AND(Requirements!L2055&lt;&gt;"Non-testable",Requirements!L2055&lt;&gt;"Deleted",Requirements!L2055&lt;&gt;"")</f>
        <v>1</v>
      </c>
      <c r="X2053" s="87" t="b">
        <f>(VLOOKUP(Requirements!I2055,Scope[[Role]:[Description]],2,FALSE)="In")</f>
        <v>0</v>
      </c>
      <c r="Y2053" s="87">
        <f>IF(U2053,T2053, 0)</f>
        <v>0</v>
      </c>
    </row>
    <row r="2054" spans="1:25">
      <c r="A2054" s="49" t="str">
        <f>Requirements!A2056</f>
        <v>MS-FSA_R1138</v>
      </c>
      <c r="B2054" s="87"/>
      <c r="C2054" s="87"/>
      <c r="D2054" s="87"/>
      <c r="E2054" s="87"/>
      <c r="F2054" s="87"/>
      <c r="G2054" s="87"/>
      <c r="H2054" s="87"/>
      <c r="I2054" s="87"/>
      <c r="J2054" s="87"/>
      <c r="K2054" s="87"/>
      <c r="L2054" s="87"/>
      <c r="M2054" s="87"/>
      <c r="N2054" s="87"/>
      <c r="O2054" s="87"/>
      <c r="P2054" s="87"/>
      <c r="Q2054" s="87"/>
      <c r="R2054" s="87"/>
      <c r="S2054" s="87">
        <f>SUM(B2054:R2054)</f>
        <v>0</v>
      </c>
      <c r="T2054" s="87">
        <f>IF(S2054=0,0,1)</f>
        <v>0</v>
      </c>
      <c r="U2054" s="87" t="b">
        <f>AND(V2054:X2054)</f>
        <v>0</v>
      </c>
      <c r="V2054" s="87" t="b">
        <f>(Requirements!K2056="Normative")</f>
        <v>0</v>
      </c>
      <c r="W2054" s="87" t="b">
        <f>AND(Requirements!L2056&lt;&gt;"Non-testable",Requirements!L2056&lt;&gt;"Deleted",Requirements!L2056&lt;&gt;"")</f>
        <v>1</v>
      </c>
      <c r="X2054" s="87" t="b">
        <f>(VLOOKUP(Requirements!I2056,Scope[[Role]:[Description]],2,FALSE)="In")</f>
        <v>0</v>
      </c>
      <c r="Y2054" s="87">
        <f>IF(U2054,T2054, 0)</f>
        <v>0</v>
      </c>
    </row>
    <row r="2055" spans="1:25">
      <c r="A2055" s="49" t="str">
        <f>Requirements!A2057</f>
        <v>MS-FSA_R1139</v>
      </c>
      <c r="B2055" s="87"/>
      <c r="C2055" s="87"/>
      <c r="D2055" s="87"/>
      <c r="E2055" s="87"/>
      <c r="F2055" s="87"/>
      <c r="G2055" s="87"/>
      <c r="H2055" s="87"/>
      <c r="I2055" s="87"/>
      <c r="J2055" s="87"/>
      <c r="K2055" s="87"/>
      <c r="L2055" s="87"/>
      <c r="M2055" s="87"/>
      <c r="N2055" s="87"/>
      <c r="O2055" s="87"/>
      <c r="P2055" s="87"/>
      <c r="Q2055" s="87"/>
      <c r="R2055" s="87"/>
      <c r="S2055" s="87">
        <f>SUM(B2055:R2055)</f>
        <v>0</v>
      </c>
      <c r="T2055" s="87">
        <f>IF(S2055=0,0,1)</f>
        <v>0</v>
      </c>
      <c r="U2055" s="87" t="b">
        <f>AND(V2055:X2055)</f>
        <v>0</v>
      </c>
      <c r="V2055" s="87" t="b">
        <f>(Requirements!K2057="Normative")</f>
        <v>0</v>
      </c>
      <c r="W2055" s="87" t="b">
        <f>AND(Requirements!L2057&lt;&gt;"Non-testable",Requirements!L2057&lt;&gt;"Deleted",Requirements!L2057&lt;&gt;"")</f>
        <v>1</v>
      </c>
      <c r="X2055" s="87" t="b">
        <f>(VLOOKUP(Requirements!I2057,Scope[[Role]:[Description]],2,FALSE)="In")</f>
        <v>0</v>
      </c>
      <c r="Y2055" s="87">
        <f>IF(U2055,T2055, 0)</f>
        <v>0</v>
      </c>
    </row>
    <row r="2056" spans="1:25">
      <c r="A2056" s="49" t="str">
        <f>Requirements!A2058</f>
        <v>MS-FSA_R1140</v>
      </c>
      <c r="B2056" s="87"/>
      <c r="C2056" s="87"/>
      <c r="D2056" s="87"/>
      <c r="E2056" s="87"/>
      <c r="F2056" s="87"/>
      <c r="G2056" s="87"/>
      <c r="H2056" s="87"/>
      <c r="I2056" s="87"/>
      <c r="J2056" s="87"/>
      <c r="K2056" s="87"/>
      <c r="L2056" s="87"/>
      <c r="M2056" s="87"/>
      <c r="N2056" s="87"/>
      <c r="O2056" s="87"/>
      <c r="P2056" s="87"/>
      <c r="Q2056" s="87"/>
      <c r="R2056" s="87"/>
      <c r="S2056" s="87">
        <f>SUM(B2056:R2056)</f>
        <v>0</v>
      </c>
      <c r="T2056" s="87">
        <f>IF(S2056=0,0,1)</f>
        <v>0</v>
      </c>
      <c r="U2056" s="87" t="b">
        <f>AND(V2056:X2056)</f>
        <v>0</v>
      </c>
      <c r="V2056" s="87" t="b">
        <f>(Requirements!K2058="Normative")</f>
        <v>0</v>
      </c>
      <c r="W2056" s="87" t="b">
        <f>AND(Requirements!L2058&lt;&gt;"Non-testable",Requirements!L2058&lt;&gt;"Deleted",Requirements!L2058&lt;&gt;"")</f>
        <v>1</v>
      </c>
      <c r="X2056" s="87" t="b">
        <f>(VLOOKUP(Requirements!I2058,Scope[[Role]:[Description]],2,FALSE)="In")</f>
        <v>0</v>
      </c>
      <c r="Y2056" s="87">
        <f>IF(U2056,T2056, 0)</f>
        <v>0</v>
      </c>
    </row>
    <row r="2057" spans="1:25">
      <c r="A2057" s="156" t="str">
        <f>Requirements!A2059</f>
        <v>MS-FSA_R1266</v>
      </c>
      <c r="B2057" s="87"/>
      <c r="C2057" s="87"/>
      <c r="D2057" s="87"/>
      <c r="E2057" s="87"/>
      <c r="F2057" s="87"/>
      <c r="G2057" s="87"/>
      <c r="H2057" s="87"/>
      <c r="I2057" s="87"/>
      <c r="J2057" s="87">
        <v>1</v>
      </c>
      <c r="K2057" s="87"/>
      <c r="L2057" s="87"/>
      <c r="M2057" s="87"/>
      <c r="N2057" s="87"/>
      <c r="O2057" s="87"/>
      <c r="P2057" s="87"/>
      <c r="Q2057" s="87"/>
      <c r="R2057" s="87"/>
      <c r="S2057" s="87">
        <f>SUM(B2057:R2057)</f>
        <v>1</v>
      </c>
      <c r="T2057" s="52">
        <f>IF(S2057=0,0,1)</f>
        <v>1</v>
      </c>
      <c r="U2057" s="52" t="b">
        <f>AND(V2057:X2057)</f>
        <v>1</v>
      </c>
      <c r="V2057" s="87" t="b">
        <f>(Requirements!K2059="Normative")</f>
        <v>1</v>
      </c>
      <c r="W2057" s="87" t="b">
        <f>AND(Requirements!L2059&lt;&gt;"Non-testable",Requirements!L2059&lt;&gt;"Deleted",Requirements!L2059&lt;&gt;"")</f>
        <v>1</v>
      </c>
      <c r="X2057" s="87" t="b">
        <f>(VLOOKUP(Requirements!I2059,Scope[[Role]:[Description]],2,FALSE)="In")</f>
        <v>1</v>
      </c>
      <c r="Y2057" s="87">
        <f>IF(U2057,T2057, 0)</f>
        <v>1</v>
      </c>
    </row>
    <row r="2058" spans="1:25">
      <c r="A2058" s="49" t="str">
        <f>Requirements!A2060</f>
        <v>MS-FSA_R1267</v>
      </c>
      <c r="B2058" s="87"/>
      <c r="C2058" s="87"/>
      <c r="D2058" s="87"/>
      <c r="E2058" s="87"/>
      <c r="F2058" s="87"/>
      <c r="G2058" s="87"/>
      <c r="H2058" s="87"/>
      <c r="I2058" s="87"/>
      <c r="J2058" s="87"/>
      <c r="K2058" s="87"/>
      <c r="L2058" s="87"/>
      <c r="M2058" s="87"/>
      <c r="N2058" s="87"/>
      <c r="O2058" s="87"/>
      <c r="P2058" s="87"/>
      <c r="Q2058" s="87"/>
      <c r="R2058" s="87"/>
      <c r="S2058" s="87">
        <f>SUM(B2058:R2058)</f>
        <v>0</v>
      </c>
      <c r="T2058" s="87">
        <f>IF(S2058=0,0,1)</f>
        <v>0</v>
      </c>
      <c r="U2058" s="87" t="b">
        <f>AND(V2058:X2058)</f>
        <v>0</v>
      </c>
      <c r="V2058" s="87" t="b">
        <f>(Requirements!K2060="Normative")</f>
        <v>0</v>
      </c>
      <c r="W2058" s="87" t="b">
        <f>AND(Requirements!L2060&lt;&gt;"Non-testable",Requirements!L2060&lt;&gt;"Deleted",Requirements!L2060&lt;&gt;"")</f>
        <v>1</v>
      </c>
      <c r="X2058" s="87" t="b">
        <f>(VLOOKUP(Requirements!I2060,Scope[[Role]:[Description]],2,FALSE)="In")</f>
        <v>1</v>
      </c>
      <c r="Y2058" s="87">
        <f>IF(U2058,T2058, 0)</f>
        <v>0</v>
      </c>
    </row>
    <row r="2059" spans="1:25">
      <c r="A2059" s="49" t="str">
        <f>Requirements!A2061</f>
        <v>MS-FSA_R7731</v>
      </c>
      <c r="B2059" s="87"/>
      <c r="C2059" s="87"/>
      <c r="D2059" s="87"/>
      <c r="E2059" s="87"/>
      <c r="F2059" s="87"/>
      <c r="G2059" s="87"/>
      <c r="H2059" s="87"/>
      <c r="I2059" s="87"/>
      <c r="J2059" s="87"/>
      <c r="K2059" s="87"/>
      <c r="L2059" s="87"/>
      <c r="M2059" s="87"/>
      <c r="N2059" s="87"/>
      <c r="O2059" s="87"/>
      <c r="P2059" s="87"/>
      <c r="Q2059" s="87"/>
      <c r="R2059" s="87"/>
      <c r="S2059" s="87">
        <f>SUM(B2059:R2059)</f>
        <v>0</v>
      </c>
      <c r="T2059" s="87">
        <f>IF(S2059=0,0,1)</f>
        <v>0</v>
      </c>
      <c r="U2059" s="87" t="b">
        <f>AND(V2059:X2059)</f>
        <v>0</v>
      </c>
      <c r="V2059" s="87" t="b">
        <f>(Requirements!K2061="Normative")</f>
        <v>0</v>
      </c>
      <c r="W2059" s="87" t="b">
        <f>AND(Requirements!L2061&lt;&gt;"Non-testable",Requirements!L2061&lt;&gt;"Deleted",Requirements!L2061&lt;&gt;"")</f>
        <v>1</v>
      </c>
      <c r="X2059" s="87" t="b">
        <f>(VLOOKUP(Requirements!I2061,Scope[[Role]:[Description]],2,FALSE)="In")</f>
        <v>1</v>
      </c>
      <c r="Y2059" s="87">
        <f>IF(U2059,T2059, 0)</f>
        <v>0</v>
      </c>
    </row>
    <row r="2060" spans="1:25">
      <c r="A2060" s="157" t="str">
        <f>Requirements!A2062</f>
        <v>MS-FSA_R7732</v>
      </c>
      <c r="B2060" s="87"/>
      <c r="C2060" s="87"/>
      <c r="D2060" s="87"/>
      <c r="E2060" s="87"/>
      <c r="F2060" s="87"/>
      <c r="G2060" s="87"/>
      <c r="H2060" s="87"/>
      <c r="I2060" s="87"/>
      <c r="J2060" s="87"/>
      <c r="K2060" s="87"/>
      <c r="L2060" s="87"/>
      <c r="M2060" s="87"/>
      <c r="N2060" s="87"/>
      <c r="O2060" s="87"/>
      <c r="P2060" s="87"/>
      <c r="Q2060" s="87"/>
      <c r="R2060" s="87"/>
      <c r="S2060" s="87">
        <f>SUM(B2060:R2060)</f>
        <v>0</v>
      </c>
      <c r="T2060" s="77">
        <f>IF(S2060=0,0,1)</f>
        <v>0</v>
      </c>
      <c r="U2060" s="77" t="b">
        <f>AND(V2060:X2060)</f>
        <v>1</v>
      </c>
      <c r="V2060" s="87" t="b">
        <f>(Requirements!K2062="Normative")</f>
        <v>1</v>
      </c>
      <c r="W2060" s="87" t="b">
        <f>AND(Requirements!L2062&lt;&gt;"Non-testable",Requirements!L2062&lt;&gt;"Deleted",Requirements!L2062&lt;&gt;"")</f>
        <v>1</v>
      </c>
      <c r="X2060" s="87" t="b">
        <f>(VLOOKUP(Requirements!I2062,Scope[[Role]:[Description]],2,FALSE)="In")</f>
        <v>1</v>
      </c>
      <c r="Y2060" s="87">
        <f>IF(U2060,T2060, 0)</f>
        <v>0</v>
      </c>
    </row>
    <row r="2061" spans="1:25">
      <c r="A2061" s="156" t="str">
        <f>Requirements!A2063</f>
        <v>MS-FSA_R1142</v>
      </c>
      <c r="B2061" s="87"/>
      <c r="C2061" s="87"/>
      <c r="D2061" s="87"/>
      <c r="E2061" s="87"/>
      <c r="F2061" s="87"/>
      <c r="G2061" s="87"/>
      <c r="H2061" s="87"/>
      <c r="I2061" s="87"/>
      <c r="J2061" s="87">
        <v>1</v>
      </c>
      <c r="K2061" s="87"/>
      <c r="L2061" s="87"/>
      <c r="M2061" s="87"/>
      <c r="N2061" s="87"/>
      <c r="O2061" s="87"/>
      <c r="P2061" s="87"/>
      <c r="Q2061" s="87"/>
      <c r="R2061" s="87"/>
      <c r="S2061" s="87">
        <f>SUM(B2061:R2061)</f>
        <v>1</v>
      </c>
      <c r="T2061" s="52">
        <f>IF(S2061=0,0,1)</f>
        <v>1</v>
      </c>
      <c r="U2061" s="52" t="b">
        <f>AND(V2061:X2061)</f>
        <v>1</v>
      </c>
      <c r="V2061" s="87" t="b">
        <f>(Requirements!K2063="Normative")</f>
        <v>1</v>
      </c>
      <c r="W2061" s="87" t="b">
        <f>AND(Requirements!L2063&lt;&gt;"Non-testable",Requirements!L2063&lt;&gt;"Deleted",Requirements!L2063&lt;&gt;"")</f>
        <v>1</v>
      </c>
      <c r="X2061" s="87" t="b">
        <f>(VLOOKUP(Requirements!I2063,Scope[[Role]:[Description]],2,FALSE)="In")</f>
        <v>1</v>
      </c>
      <c r="Y2061" s="87">
        <f>IF(U2061,T2061, 0)</f>
        <v>1</v>
      </c>
    </row>
    <row r="2062" spans="1:25">
      <c r="A2062" s="156" t="str">
        <f>Requirements!A2064</f>
        <v>MS-FSA_R1143</v>
      </c>
      <c r="B2062" s="87"/>
      <c r="C2062" s="87"/>
      <c r="D2062" s="87"/>
      <c r="E2062" s="87"/>
      <c r="F2062" s="87"/>
      <c r="G2062" s="87"/>
      <c r="H2062" s="87"/>
      <c r="I2062" s="87"/>
      <c r="J2062" s="87">
        <v>1</v>
      </c>
      <c r="K2062" s="87"/>
      <c r="L2062" s="87"/>
      <c r="M2062" s="87"/>
      <c r="N2062" s="87"/>
      <c r="O2062" s="87"/>
      <c r="P2062" s="87"/>
      <c r="Q2062" s="87"/>
      <c r="R2062" s="87"/>
      <c r="S2062" s="87">
        <f>SUM(B2062:R2062)</f>
        <v>1</v>
      </c>
      <c r="T2062" s="52">
        <f>IF(S2062=0,0,1)</f>
        <v>1</v>
      </c>
      <c r="U2062" s="52" t="b">
        <f>AND(V2062:X2062)</f>
        <v>1</v>
      </c>
      <c r="V2062" s="87" t="b">
        <f>(Requirements!K2064="Normative")</f>
        <v>1</v>
      </c>
      <c r="W2062" s="87" t="b">
        <f>AND(Requirements!L2064&lt;&gt;"Non-testable",Requirements!L2064&lt;&gt;"Deleted",Requirements!L2064&lt;&gt;"")</f>
        <v>1</v>
      </c>
      <c r="X2062" s="87" t="b">
        <f>(VLOOKUP(Requirements!I2064,Scope[[Role]:[Description]],2,FALSE)="In")</f>
        <v>1</v>
      </c>
      <c r="Y2062" s="87">
        <f>IF(U2062,T2062, 0)</f>
        <v>1</v>
      </c>
    </row>
    <row r="2063" spans="1:25">
      <c r="A2063" s="156" t="str">
        <f>Requirements!A2065</f>
        <v>MS-FSA_R1145</v>
      </c>
      <c r="B2063" s="87"/>
      <c r="C2063" s="87"/>
      <c r="D2063" s="87"/>
      <c r="E2063" s="87"/>
      <c r="F2063" s="87"/>
      <c r="G2063" s="87"/>
      <c r="H2063" s="87"/>
      <c r="I2063" s="87"/>
      <c r="J2063" s="87">
        <v>1</v>
      </c>
      <c r="K2063" s="87"/>
      <c r="L2063" s="87"/>
      <c r="M2063" s="87"/>
      <c r="N2063" s="87"/>
      <c r="O2063" s="87"/>
      <c r="P2063" s="87"/>
      <c r="Q2063" s="87"/>
      <c r="R2063" s="87"/>
      <c r="S2063" s="87">
        <f>SUM(B2063:R2063)</f>
        <v>1</v>
      </c>
      <c r="T2063" s="52">
        <f>IF(S2063=0,0,1)</f>
        <v>1</v>
      </c>
      <c r="U2063" s="52" t="b">
        <f>AND(V2063:X2063)</f>
        <v>1</v>
      </c>
      <c r="V2063" s="87" t="b">
        <f>(Requirements!K2065="Normative")</f>
        <v>1</v>
      </c>
      <c r="W2063" s="87" t="b">
        <f>AND(Requirements!L2065&lt;&gt;"Non-testable",Requirements!L2065&lt;&gt;"Deleted",Requirements!L2065&lt;&gt;"")</f>
        <v>1</v>
      </c>
      <c r="X2063" s="87" t="b">
        <f>(VLOOKUP(Requirements!I2065,Scope[[Role]:[Description]],2,FALSE)="In")</f>
        <v>1</v>
      </c>
      <c r="Y2063" s="87">
        <f>IF(U2063,T2063, 0)</f>
        <v>1</v>
      </c>
    </row>
    <row r="2064" spans="1:25">
      <c r="A2064" s="156" t="str">
        <f>Requirements!A2066</f>
        <v>MS-FSA_R1146</v>
      </c>
      <c r="B2064" s="87"/>
      <c r="C2064" s="87"/>
      <c r="D2064" s="87"/>
      <c r="E2064" s="87"/>
      <c r="F2064" s="87"/>
      <c r="G2064" s="87"/>
      <c r="H2064" s="87"/>
      <c r="I2064" s="87"/>
      <c r="J2064" s="87">
        <v>1</v>
      </c>
      <c r="K2064" s="87"/>
      <c r="L2064" s="87"/>
      <c r="M2064" s="87"/>
      <c r="N2064" s="87"/>
      <c r="O2064" s="87"/>
      <c r="P2064" s="87"/>
      <c r="Q2064" s="87"/>
      <c r="R2064" s="87"/>
      <c r="S2064" s="87">
        <f>SUM(B2064:R2064)</f>
        <v>1</v>
      </c>
      <c r="T2064" s="52">
        <f>IF(S2064=0,0,1)</f>
        <v>1</v>
      </c>
      <c r="U2064" s="52" t="b">
        <f>AND(V2064:X2064)</f>
        <v>1</v>
      </c>
      <c r="V2064" s="87" t="b">
        <f>(Requirements!K2066="Normative")</f>
        <v>1</v>
      </c>
      <c r="W2064" s="87" t="b">
        <f>AND(Requirements!L2066&lt;&gt;"Non-testable",Requirements!L2066&lt;&gt;"Deleted",Requirements!L2066&lt;&gt;"")</f>
        <v>1</v>
      </c>
      <c r="X2064" s="87" t="b">
        <f>(VLOOKUP(Requirements!I2066,Scope[[Role]:[Description]],2,FALSE)="In")</f>
        <v>1</v>
      </c>
      <c r="Y2064" s="87">
        <f>IF(U2064,T2064, 0)</f>
        <v>1</v>
      </c>
    </row>
    <row r="2065" spans="1:25">
      <c r="A2065" s="156" t="str">
        <f>Requirements!A2067</f>
        <v>MS-FSA_R1147</v>
      </c>
      <c r="B2065" s="87"/>
      <c r="C2065" s="87"/>
      <c r="D2065" s="87"/>
      <c r="E2065" s="87"/>
      <c r="F2065" s="87"/>
      <c r="G2065" s="87"/>
      <c r="H2065" s="87"/>
      <c r="I2065" s="87"/>
      <c r="J2065" s="87">
        <v>1</v>
      </c>
      <c r="K2065" s="87"/>
      <c r="L2065" s="87"/>
      <c r="M2065" s="87"/>
      <c r="N2065" s="87"/>
      <c r="O2065" s="87"/>
      <c r="P2065" s="87"/>
      <c r="Q2065" s="87"/>
      <c r="R2065" s="87"/>
      <c r="S2065" s="87">
        <f>SUM(B2065:R2065)</f>
        <v>1</v>
      </c>
      <c r="T2065" s="52">
        <f>IF(S2065=0,0,1)</f>
        <v>1</v>
      </c>
      <c r="U2065" s="52" t="b">
        <f>AND(V2065:X2065)</f>
        <v>1</v>
      </c>
      <c r="V2065" s="87" t="b">
        <f>(Requirements!K2067="Normative")</f>
        <v>1</v>
      </c>
      <c r="W2065" s="87" t="b">
        <f>AND(Requirements!L2067&lt;&gt;"Non-testable",Requirements!L2067&lt;&gt;"Deleted",Requirements!L2067&lt;&gt;"")</f>
        <v>1</v>
      </c>
      <c r="X2065" s="87" t="b">
        <f>(VLOOKUP(Requirements!I2067,Scope[[Role]:[Description]],2,FALSE)="In")</f>
        <v>1</v>
      </c>
      <c r="Y2065" s="87">
        <f>IF(U2065,T2065, 0)</f>
        <v>1</v>
      </c>
    </row>
    <row r="2066" spans="1:25">
      <c r="A2066" s="156" t="str">
        <f>Requirements!A2068</f>
        <v>MS-FSA_R1724</v>
      </c>
      <c r="B2066" s="87"/>
      <c r="C2066" s="87"/>
      <c r="D2066" s="87"/>
      <c r="E2066" s="87"/>
      <c r="F2066" s="87"/>
      <c r="G2066" s="87"/>
      <c r="H2066" s="87"/>
      <c r="I2066" s="87"/>
      <c r="J2066" s="87">
        <v>1</v>
      </c>
      <c r="K2066" s="87"/>
      <c r="L2066" s="87"/>
      <c r="M2066" s="87"/>
      <c r="N2066" s="87"/>
      <c r="O2066" s="87"/>
      <c r="P2066" s="87"/>
      <c r="Q2066" s="87"/>
      <c r="R2066" s="87"/>
      <c r="S2066" s="87">
        <f>SUM(B2066:R2066)</f>
        <v>1</v>
      </c>
      <c r="T2066" s="52">
        <f>IF(S2066=0,0,1)</f>
        <v>1</v>
      </c>
      <c r="U2066" s="52" t="b">
        <f>AND(V2066:X2066)</f>
        <v>1</v>
      </c>
      <c r="V2066" s="87" t="b">
        <f>(Requirements!K2068="Normative")</f>
        <v>1</v>
      </c>
      <c r="W2066" s="87" t="b">
        <f>AND(Requirements!L2068&lt;&gt;"Non-testable",Requirements!L2068&lt;&gt;"Deleted",Requirements!L2068&lt;&gt;"")</f>
        <v>1</v>
      </c>
      <c r="X2066" s="87" t="b">
        <f>(VLOOKUP(Requirements!I2068,Scope[[Role]:[Description]],2,FALSE)="In")</f>
        <v>1</v>
      </c>
      <c r="Y2066" s="87">
        <f>IF(U2066,T2066, 0)</f>
        <v>1</v>
      </c>
    </row>
    <row r="2067" spans="1:25">
      <c r="A2067" s="156" t="str">
        <f>Requirements!A2069</f>
        <v>MS-FSA_R1725</v>
      </c>
      <c r="B2067" s="87"/>
      <c r="C2067" s="87"/>
      <c r="D2067" s="87"/>
      <c r="E2067" s="87"/>
      <c r="F2067" s="87"/>
      <c r="G2067" s="87"/>
      <c r="H2067" s="87"/>
      <c r="I2067" s="87"/>
      <c r="J2067" s="87">
        <v>1</v>
      </c>
      <c r="K2067" s="87"/>
      <c r="L2067" s="87"/>
      <c r="M2067" s="87"/>
      <c r="N2067" s="87"/>
      <c r="O2067" s="87"/>
      <c r="P2067" s="87"/>
      <c r="Q2067" s="87"/>
      <c r="R2067" s="87"/>
      <c r="S2067" s="87">
        <f>SUM(B2067:R2067)</f>
        <v>1</v>
      </c>
      <c r="T2067" s="52">
        <f>IF(S2067=0,0,1)</f>
        <v>1</v>
      </c>
      <c r="U2067" s="52" t="b">
        <f>AND(V2067:X2067)</f>
        <v>1</v>
      </c>
      <c r="V2067" s="87" t="b">
        <f>(Requirements!K2069="Normative")</f>
        <v>1</v>
      </c>
      <c r="W2067" s="87" t="b">
        <f>AND(Requirements!L2069&lt;&gt;"Non-testable",Requirements!L2069&lt;&gt;"Deleted",Requirements!L2069&lt;&gt;"")</f>
        <v>1</v>
      </c>
      <c r="X2067" s="87" t="b">
        <f>(VLOOKUP(Requirements!I2069,Scope[[Role]:[Description]],2,FALSE)="In")</f>
        <v>1</v>
      </c>
      <c r="Y2067" s="87">
        <f>IF(U2067,T2067, 0)</f>
        <v>1</v>
      </c>
    </row>
    <row r="2068" spans="1:25">
      <c r="A2068" s="49" t="str">
        <f>Requirements!A2070</f>
        <v>MS-FSA_R1149</v>
      </c>
      <c r="B2068" s="87"/>
      <c r="C2068" s="87"/>
      <c r="D2068" s="87"/>
      <c r="E2068" s="87"/>
      <c r="F2068" s="87"/>
      <c r="G2068" s="87"/>
      <c r="H2068" s="87"/>
      <c r="I2068" s="87"/>
      <c r="J2068" s="87"/>
      <c r="K2068" s="87"/>
      <c r="L2068" s="87"/>
      <c r="M2068" s="87"/>
      <c r="N2068" s="87"/>
      <c r="O2068" s="87"/>
      <c r="P2068" s="87"/>
      <c r="Q2068" s="87"/>
      <c r="R2068" s="87"/>
      <c r="S2068" s="87">
        <f>SUM(B2068:R2068)</f>
        <v>0</v>
      </c>
      <c r="T2068" s="87">
        <f>IF(S2068=0,0,1)</f>
        <v>0</v>
      </c>
      <c r="U2068" s="87" t="b">
        <f>AND(V2068:X2068)</f>
        <v>0</v>
      </c>
      <c r="V2068" s="87" t="b">
        <f>(Requirements!K2070="Normative")</f>
        <v>1</v>
      </c>
      <c r="W2068" s="87" t="b">
        <f>AND(Requirements!L2070&lt;&gt;"Non-testable",Requirements!L2070&lt;&gt;"Deleted",Requirements!L2070&lt;&gt;"")</f>
        <v>0</v>
      </c>
      <c r="X2068" s="87" t="b">
        <f>(VLOOKUP(Requirements!I2070,Scope[[Role]:[Description]],2,FALSE)="In")</f>
        <v>1</v>
      </c>
      <c r="Y2068" s="87">
        <f>IF(U2068,T2068, 0)</f>
        <v>0</v>
      </c>
    </row>
    <row r="2069" spans="1:25">
      <c r="A2069" s="49" t="str">
        <f>Requirements!A2071</f>
        <v>MS-FSA_R1150</v>
      </c>
      <c r="B2069" s="87"/>
      <c r="C2069" s="87"/>
      <c r="D2069" s="87"/>
      <c r="E2069" s="87"/>
      <c r="F2069" s="87"/>
      <c r="G2069" s="87"/>
      <c r="H2069" s="87"/>
      <c r="I2069" s="87"/>
      <c r="J2069" s="87"/>
      <c r="K2069" s="87"/>
      <c r="L2069" s="87"/>
      <c r="M2069" s="87"/>
      <c r="N2069" s="87"/>
      <c r="O2069" s="87"/>
      <c r="P2069" s="87"/>
      <c r="Q2069" s="87"/>
      <c r="R2069" s="87"/>
      <c r="S2069" s="87">
        <f>SUM(B2069:R2069)</f>
        <v>0</v>
      </c>
      <c r="T2069" s="87">
        <f>IF(S2069=0,0,1)</f>
        <v>0</v>
      </c>
      <c r="U2069" s="87" t="b">
        <f>AND(V2069:X2069)</f>
        <v>0</v>
      </c>
      <c r="V2069" s="87" t="b">
        <f>(Requirements!K2071="Normative")</f>
        <v>1</v>
      </c>
      <c r="W2069" s="87" t="b">
        <f>AND(Requirements!L2071&lt;&gt;"Non-testable",Requirements!L2071&lt;&gt;"Deleted",Requirements!L2071&lt;&gt;"")</f>
        <v>0</v>
      </c>
      <c r="X2069" s="87" t="b">
        <f>(VLOOKUP(Requirements!I2071,Scope[[Role]:[Description]],2,FALSE)="In")</f>
        <v>1</v>
      </c>
      <c r="Y2069" s="87">
        <f>IF(U2069,T2069, 0)</f>
        <v>0</v>
      </c>
    </row>
    <row r="2070" spans="1:25">
      <c r="A2070" s="49" t="str">
        <f>Requirements!A2072</f>
        <v>MS-FSA_R1151</v>
      </c>
      <c r="B2070" s="87"/>
      <c r="C2070" s="87"/>
      <c r="D2070" s="87"/>
      <c r="E2070" s="87"/>
      <c r="F2070" s="87"/>
      <c r="G2070" s="87"/>
      <c r="H2070" s="87"/>
      <c r="I2070" s="87"/>
      <c r="J2070" s="87"/>
      <c r="K2070" s="87"/>
      <c r="L2070" s="87"/>
      <c r="M2070" s="87"/>
      <c r="N2070" s="87"/>
      <c r="O2070" s="87"/>
      <c r="P2070" s="87"/>
      <c r="Q2070" s="87"/>
      <c r="R2070" s="87"/>
      <c r="S2070" s="87">
        <f>SUM(B2070:R2070)</f>
        <v>0</v>
      </c>
      <c r="T2070" s="87">
        <f>IF(S2070=0,0,1)</f>
        <v>0</v>
      </c>
      <c r="U2070" s="87" t="b">
        <f>AND(V2070:X2070)</f>
        <v>0</v>
      </c>
      <c r="V2070" s="87" t="b">
        <f>(Requirements!K2072="Normative")</f>
        <v>1</v>
      </c>
      <c r="W2070" s="87" t="b">
        <f>AND(Requirements!L2072&lt;&gt;"Non-testable",Requirements!L2072&lt;&gt;"Deleted",Requirements!L2072&lt;&gt;"")</f>
        <v>0</v>
      </c>
      <c r="X2070" s="87" t="b">
        <f>(VLOOKUP(Requirements!I2072,Scope[[Role]:[Description]],2,FALSE)="In")</f>
        <v>1</v>
      </c>
      <c r="Y2070" s="87">
        <f>IF(U2070,T2070, 0)</f>
        <v>0</v>
      </c>
    </row>
    <row r="2071" spans="1:25">
      <c r="A2071" s="156" t="str">
        <f>Requirements!A2073</f>
        <v>MS-FSA_R1154</v>
      </c>
      <c r="B2071" s="87"/>
      <c r="C2071" s="87"/>
      <c r="D2071" s="87"/>
      <c r="E2071" s="87"/>
      <c r="F2071" s="87"/>
      <c r="G2071" s="87"/>
      <c r="H2071" s="87"/>
      <c r="I2071" s="87"/>
      <c r="J2071" s="87">
        <v>1</v>
      </c>
      <c r="K2071" s="87"/>
      <c r="L2071" s="87"/>
      <c r="M2071" s="87"/>
      <c r="N2071" s="87"/>
      <c r="O2071" s="87"/>
      <c r="P2071" s="87"/>
      <c r="Q2071" s="87"/>
      <c r="R2071" s="87"/>
      <c r="S2071" s="87">
        <f>SUM(B2071:R2071)</f>
        <v>1</v>
      </c>
      <c r="T2071" s="52">
        <f>IF(S2071=0,0,1)</f>
        <v>1</v>
      </c>
      <c r="U2071" s="52" t="b">
        <f>AND(V2071:X2071)</f>
        <v>1</v>
      </c>
      <c r="V2071" s="87" t="b">
        <f>(Requirements!K2073="Normative")</f>
        <v>1</v>
      </c>
      <c r="W2071" s="87" t="b">
        <f>AND(Requirements!L2073&lt;&gt;"Non-testable",Requirements!L2073&lt;&gt;"Deleted",Requirements!L2073&lt;&gt;"")</f>
        <v>1</v>
      </c>
      <c r="X2071" s="87" t="b">
        <f>(VLOOKUP(Requirements!I2073,Scope[[Role]:[Description]],2,FALSE)="In")</f>
        <v>1</v>
      </c>
      <c r="Y2071" s="87">
        <f>IF(U2071,T2071, 0)</f>
        <v>1</v>
      </c>
    </row>
    <row r="2072" spans="1:25">
      <c r="A2072" s="157" t="str">
        <f>Requirements!A2074</f>
        <v>MS-FSA_R1155</v>
      </c>
      <c r="B2072" s="87"/>
      <c r="C2072" s="87"/>
      <c r="D2072" s="87"/>
      <c r="E2072" s="87"/>
      <c r="F2072" s="87"/>
      <c r="G2072" s="87"/>
      <c r="H2072" s="87"/>
      <c r="I2072" s="87"/>
      <c r="J2072" s="87"/>
      <c r="K2072" s="87"/>
      <c r="L2072" s="87"/>
      <c r="M2072" s="87"/>
      <c r="N2072" s="87"/>
      <c r="O2072" s="87"/>
      <c r="P2072" s="87"/>
      <c r="Q2072" s="87"/>
      <c r="R2072" s="87"/>
      <c r="S2072" s="87">
        <f>SUM(B2072:R2072)</f>
        <v>0</v>
      </c>
      <c r="T2072" s="77">
        <f>IF(S2072=0,0,1)</f>
        <v>0</v>
      </c>
      <c r="U2072" s="77" t="b">
        <f>AND(V2072:X2072)</f>
        <v>1</v>
      </c>
      <c r="V2072" s="87" t="b">
        <f>(Requirements!K2074="Normative")</f>
        <v>1</v>
      </c>
      <c r="W2072" s="87" t="b">
        <f>AND(Requirements!L2074&lt;&gt;"Non-testable",Requirements!L2074&lt;&gt;"Deleted",Requirements!L2074&lt;&gt;"")</f>
        <v>1</v>
      </c>
      <c r="X2072" s="87" t="b">
        <f>(VLOOKUP(Requirements!I2074,Scope[[Role]:[Description]],2,FALSE)="In")</f>
        <v>1</v>
      </c>
      <c r="Y2072" s="87">
        <f>IF(U2072,T2072, 0)</f>
        <v>0</v>
      </c>
    </row>
    <row r="2073" spans="1:25">
      <c r="A2073" s="49" t="str">
        <f>Requirements!A2075</f>
        <v>MS-FSA_R1156</v>
      </c>
      <c r="B2073" s="87"/>
      <c r="C2073" s="87"/>
      <c r="D2073" s="87"/>
      <c r="E2073" s="87"/>
      <c r="F2073" s="87"/>
      <c r="G2073" s="87"/>
      <c r="H2073" s="87"/>
      <c r="I2073" s="87"/>
      <c r="J2073" s="87"/>
      <c r="K2073" s="87"/>
      <c r="L2073" s="87"/>
      <c r="M2073" s="87"/>
      <c r="N2073" s="87"/>
      <c r="O2073" s="87"/>
      <c r="P2073" s="87"/>
      <c r="Q2073" s="87"/>
      <c r="R2073" s="87"/>
      <c r="S2073" s="87">
        <f>SUM(B2073:R2073)</f>
        <v>0</v>
      </c>
      <c r="T2073" s="87">
        <f>IF(S2073=0,0,1)</f>
        <v>0</v>
      </c>
      <c r="U2073" s="87" t="b">
        <f>AND(V2073:X2073)</f>
        <v>0</v>
      </c>
      <c r="V2073" s="87" t="b">
        <f>(Requirements!K2075="Normative")</f>
        <v>1</v>
      </c>
      <c r="W2073" s="87" t="b">
        <f>AND(Requirements!L2075&lt;&gt;"Non-testable",Requirements!L2075&lt;&gt;"Deleted",Requirements!L2075&lt;&gt;"")</f>
        <v>0</v>
      </c>
      <c r="X2073" s="87" t="b">
        <f>(VLOOKUP(Requirements!I2075,Scope[[Role]:[Description]],2,FALSE)="In")</f>
        <v>1</v>
      </c>
      <c r="Y2073" s="87">
        <f>IF(U2073,T2073, 0)</f>
        <v>0</v>
      </c>
    </row>
    <row r="2074" spans="1:25">
      <c r="A2074" s="157" t="str">
        <f>Requirements!A2076</f>
        <v>MS-FSA_R1157</v>
      </c>
      <c r="B2074" s="87"/>
      <c r="C2074" s="87"/>
      <c r="D2074" s="87"/>
      <c r="E2074" s="87"/>
      <c r="F2074" s="87"/>
      <c r="G2074" s="87"/>
      <c r="H2074" s="87"/>
      <c r="I2074" s="87"/>
      <c r="J2074" s="87"/>
      <c r="K2074" s="87"/>
      <c r="L2074" s="87"/>
      <c r="M2074" s="87"/>
      <c r="N2074" s="87"/>
      <c r="O2074" s="87"/>
      <c r="P2074" s="87"/>
      <c r="Q2074" s="87"/>
      <c r="R2074" s="87"/>
      <c r="S2074" s="87">
        <f>SUM(B2074:R2074)</f>
        <v>0</v>
      </c>
      <c r="T2074" s="77">
        <f>IF(S2074=0,0,1)</f>
        <v>0</v>
      </c>
      <c r="U2074" s="77" t="b">
        <f>AND(V2074:X2074)</f>
        <v>1</v>
      </c>
      <c r="V2074" s="87" t="b">
        <f>(Requirements!K2076="Normative")</f>
        <v>1</v>
      </c>
      <c r="W2074" s="87" t="b">
        <f>AND(Requirements!L2076&lt;&gt;"Non-testable",Requirements!L2076&lt;&gt;"Deleted",Requirements!L2076&lt;&gt;"")</f>
        <v>1</v>
      </c>
      <c r="X2074" s="87" t="b">
        <f>(VLOOKUP(Requirements!I2076,Scope[[Role]:[Description]],2,FALSE)="In")</f>
        <v>1</v>
      </c>
      <c r="Y2074" s="87">
        <f>IF(U2074,T2074, 0)</f>
        <v>0</v>
      </c>
    </row>
    <row r="2075" spans="1:25">
      <c r="A2075" s="49" t="str">
        <f>Requirements!A2077</f>
        <v>MS-FSA_R1160</v>
      </c>
      <c r="B2075" s="87"/>
      <c r="C2075" s="87"/>
      <c r="D2075" s="87"/>
      <c r="E2075" s="87"/>
      <c r="F2075" s="87"/>
      <c r="G2075" s="87"/>
      <c r="H2075" s="87"/>
      <c r="I2075" s="87"/>
      <c r="J2075" s="87"/>
      <c r="K2075" s="87"/>
      <c r="L2075" s="87"/>
      <c r="M2075" s="87"/>
      <c r="N2075" s="87"/>
      <c r="O2075" s="87"/>
      <c r="P2075" s="87"/>
      <c r="Q2075" s="87"/>
      <c r="R2075" s="87"/>
      <c r="S2075" s="87">
        <f>SUM(B2075:R2075)</f>
        <v>0</v>
      </c>
      <c r="T2075" s="87">
        <f>IF(S2075=0,0,1)</f>
        <v>0</v>
      </c>
      <c r="U2075" s="87" t="b">
        <f>AND(V2075:X2075)</f>
        <v>0</v>
      </c>
      <c r="V2075" s="87" t="b">
        <f>(Requirements!K2077="Normative")</f>
        <v>1</v>
      </c>
      <c r="W2075" s="87" t="b">
        <f>AND(Requirements!L2077&lt;&gt;"Non-testable",Requirements!L2077&lt;&gt;"Deleted",Requirements!L2077&lt;&gt;"")</f>
        <v>0</v>
      </c>
      <c r="X2075" s="87" t="b">
        <f>(VLOOKUP(Requirements!I2077,Scope[[Role]:[Description]],2,FALSE)="In")</f>
        <v>1</v>
      </c>
      <c r="Y2075" s="87">
        <f>IF(U2075,T2075, 0)</f>
        <v>0</v>
      </c>
    </row>
    <row r="2076" spans="1:25">
      <c r="A2076" s="49" t="str">
        <f>Requirements!A2078</f>
        <v>MS-FSA_R1161</v>
      </c>
      <c r="B2076" s="87"/>
      <c r="C2076" s="87"/>
      <c r="D2076" s="87"/>
      <c r="E2076" s="87"/>
      <c r="F2076" s="87"/>
      <c r="G2076" s="87"/>
      <c r="H2076" s="87"/>
      <c r="I2076" s="87"/>
      <c r="J2076" s="87"/>
      <c r="K2076" s="87"/>
      <c r="L2076" s="87"/>
      <c r="M2076" s="87"/>
      <c r="N2076" s="87"/>
      <c r="O2076" s="87"/>
      <c r="P2076" s="87"/>
      <c r="Q2076" s="87"/>
      <c r="R2076" s="87"/>
      <c r="S2076" s="87">
        <f>SUM(B2076:R2076)</f>
        <v>0</v>
      </c>
      <c r="T2076" s="87">
        <f>IF(S2076=0,0,1)</f>
        <v>0</v>
      </c>
      <c r="U2076" s="87" t="b">
        <f>AND(V2076:X2076)</f>
        <v>0</v>
      </c>
      <c r="V2076" s="87" t="b">
        <f>(Requirements!K2078="Normative")</f>
        <v>1</v>
      </c>
      <c r="W2076" s="87" t="b">
        <f>AND(Requirements!L2078&lt;&gt;"Non-testable",Requirements!L2078&lt;&gt;"Deleted",Requirements!L2078&lt;&gt;"")</f>
        <v>0</v>
      </c>
      <c r="X2076" s="87" t="b">
        <f>(VLOOKUP(Requirements!I2078,Scope[[Role]:[Description]],2,FALSE)="In")</f>
        <v>1</v>
      </c>
      <c r="Y2076" s="87">
        <f>IF(U2076,T2076, 0)</f>
        <v>0</v>
      </c>
    </row>
    <row r="2077" spans="1:25">
      <c r="A2077" s="49" t="str">
        <f>Requirements!A2079</f>
        <v>MS-FSA_R2445</v>
      </c>
      <c r="B2077" s="87"/>
      <c r="C2077" s="87"/>
      <c r="D2077" s="87"/>
      <c r="E2077" s="87"/>
      <c r="F2077" s="87"/>
      <c r="G2077" s="87"/>
      <c r="H2077" s="87"/>
      <c r="I2077" s="87"/>
      <c r="J2077" s="87"/>
      <c r="K2077" s="87"/>
      <c r="L2077" s="87"/>
      <c r="M2077" s="87"/>
      <c r="N2077" s="87"/>
      <c r="O2077" s="87"/>
      <c r="P2077" s="87"/>
      <c r="Q2077" s="87"/>
      <c r="R2077" s="87"/>
      <c r="S2077" s="87">
        <f>SUM(B2077:R2077)</f>
        <v>0</v>
      </c>
      <c r="T2077" s="87">
        <f>IF(S2077=0,0,1)</f>
        <v>0</v>
      </c>
      <c r="U2077" s="87" t="b">
        <f>AND(V2077:X2077)</f>
        <v>0</v>
      </c>
      <c r="V2077" s="87" t="b">
        <f>(Requirements!K2079="Normative")</f>
        <v>1</v>
      </c>
      <c r="W2077" s="87" t="b">
        <f>AND(Requirements!L2079&lt;&gt;"Non-testable",Requirements!L2079&lt;&gt;"Deleted",Requirements!L2079&lt;&gt;"")</f>
        <v>0</v>
      </c>
      <c r="X2077" s="87" t="b">
        <f>(VLOOKUP(Requirements!I2079,Scope[[Role]:[Description]],2,FALSE)="In")</f>
        <v>1</v>
      </c>
      <c r="Y2077" s="87">
        <f>IF(U2077,T2077, 0)</f>
        <v>0</v>
      </c>
    </row>
    <row r="2078" spans="1:25">
      <c r="A2078" s="49" t="str">
        <f>Requirements!A2080</f>
        <v>MS-FSA_R2446</v>
      </c>
      <c r="B2078" s="87"/>
      <c r="C2078" s="87"/>
      <c r="D2078" s="87"/>
      <c r="E2078" s="87"/>
      <c r="F2078" s="87"/>
      <c r="G2078" s="87"/>
      <c r="H2078" s="87"/>
      <c r="I2078" s="87"/>
      <c r="J2078" s="87"/>
      <c r="K2078" s="87"/>
      <c r="L2078" s="87"/>
      <c r="M2078" s="87"/>
      <c r="N2078" s="87"/>
      <c r="O2078" s="87"/>
      <c r="P2078" s="87"/>
      <c r="Q2078" s="87"/>
      <c r="R2078" s="87"/>
      <c r="S2078" s="87">
        <f>SUM(B2078:R2078)</f>
        <v>0</v>
      </c>
      <c r="T2078" s="87">
        <f>IF(S2078=0,0,1)</f>
        <v>0</v>
      </c>
      <c r="U2078" s="87" t="b">
        <f>AND(V2078:X2078)</f>
        <v>0</v>
      </c>
      <c r="V2078" s="87" t="b">
        <f>(Requirements!K2080="Normative")</f>
        <v>1</v>
      </c>
      <c r="W2078" s="87" t="b">
        <f>AND(Requirements!L2080&lt;&gt;"Non-testable",Requirements!L2080&lt;&gt;"Deleted",Requirements!L2080&lt;&gt;"")</f>
        <v>0</v>
      </c>
      <c r="X2078" s="87" t="b">
        <f>(VLOOKUP(Requirements!I2080,Scope[[Role]:[Description]],2,FALSE)="In")</f>
        <v>1</v>
      </c>
      <c r="Y2078" s="87">
        <f>IF(U2078,T2078, 0)</f>
        <v>0</v>
      </c>
    </row>
    <row r="2079" spans="1:25">
      <c r="A2079" s="49" t="str">
        <f>Requirements!A2081</f>
        <v>MS-FSA_R1162</v>
      </c>
      <c r="B2079" s="87"/>
      <c r="C2079" s="87"/>
      <c r="D2079" s="87"/>
      <c r="E2079" s="87"/>
      <c r="F2079" s="87"/>
      <c r="G2079" s="87"/>
      <c r="H2079" s="87"/>
      <c r="I2079" s="87"/>
      <c r="J2079" s="87"/>
      <c r="K2079" s="87"/>
      <c r="L2079" s="87"/>
      <c r="M2079" s="87"/>
      <c r="N2079" s="87"/>
      <c r="O2079" s="87"/>
      <c r="P2079" s="87"/>
      <c r="Q2079" s="87"/>
      <c r="R2079" s="87"/>
      <c r="S2079" s="87">
        <f>SUM(B2079:R2079)</f>
        <v>0</v>
      </c>
      <c r="T2079" s="87">
        <f>IF(S2079=0,0,1)</f>
        <v>0</v>
      </c>
      <c r="U2079" s="87" t="b">
        <f>AND(V2079:X2079)</f>
        <v>0</v>
      </c>
      <c r="V2079" s="87" t="b">
        <f>(Requirements!K2081="Normative")</f>
        <v>1</v>
      </c>
      <c r="W2079" s="87" t="b">
        <f>AND(Requirements!L2081&lt;&gt;"Non-testable",Requirements!L2081&lt;&gt;"Deleted",Requirements!L2081&lt;&gt;"")</f>
        <v>0</v>
      </c>
      <c r="X2079" s="87" t="b">
        <f>(VLOOKUP(Requirements!I2081,Scope[[Role]:[Description]],2,FALSE)="In")</f>
        <v>1</v>
      </c>
      <c r="Y2079" s="87">
        <f>IF(U2079,T2079, 0)</f>
        <v>0</v>
      </c>
    </row>
    <row r="2080" spans="1:25">
      <c r="A2080" s="156" t="str">
        <f>Requirements!A2082</f>
        <v>MS-FSA_R1163</v>
      </c>
      <c r="B2080" s="87"/>
      <c r="C2080" s="87"/>
      <c r="D2080" s="87"/>
      <c r="E2080" s="87"/>
      <c r="F2080" s="87"/>
      <c r="G2080" s="87"/>
      <c r="H2080" s="87"/>
      <c r="I2080" s="87"/>
      <c r="J2080" s="87">
        <v>1</v>
      </c>
      <c r="K2080" s="87"/>
      <c r="L2080" s="87"/>
      <c r="M2080" s="87"/>
      <c r="N2080" s="87"/>
      <c r="O2080" s="87"/>
      <c r="P2080" s="87"/>
      <c r="Q2080" s="87"/>
      <c r="R2080" s="87"/>
      <c r="S2080" s="87">
        <f>SUM(B2080:R2080)</f>
        <v>1</v>
      </c>
      <c r="T2080" s="52">
        <f>IF(S2080=0,0,1)</f>
        <v>1</v>
      </c>
      <c r="U2080" s="52" t="b">
        <f>AND(V2080:X2080)</f>
        <v>1</v>
      </c>
      <c r="V2080" s="87" t="b">
        <f>(Requirements!K2082="Normative")</f>
        <v>1</v>
      </c>
      <c r="W2080" s="87" t="b">
        <f>AND(Requirements!L2082&lt;&gt;"Non-testable",Requirements!L2082&lt;&gt;"Deleted",Requirements!L2082&lt;&gt;"")</f>
        <v>1</v>
      </c>
      <c r="X2080" s="87" t="b">
        <f>(VLOOKUP(Requirements!I2082,Scope[[Role]:[Description]],2,FALSE)="In")</f>
        <v>1</v>
      </c>
      <c r="Y2080" s="87">
        <f>IF(U2080,T2080, 0)</f>
        <v>1</v>
      </c>
    </row>
    <row r="2081" spans="1:60">
      <c r="A2081" s="155" t="str">
        <f>Requirements!A2083</f>
        <v>MS-FSA_R2759</v>
      </c>
      <c r="B2081" s="51"/>
      <c r="C2081" s="51"/>
      <c r="D2081" s="51"/>
      <c r="E2081" s="51"/>
      <c r="F2081" s="51"/>
      <c r="G2081" s="51"/>
      <c r="H2081" s="51"/>
      <c r="I2081" s="51"/>
      <c r="J2081" s="51"/>
      <c r="K2081" s="51"/>
      <c r="L2081" s="51"/>
      <c r="M2081" s="51"/>
      <c r="N2081" s="51"/>
      <c r="O2081" s="51"/>
      <c r="P2081" s="51"/>
      <c r="Q2081" s="51"/>
      <c r="R2081" s="51"/>
      <c r="S2081" s="51">
        <f>SUM(B2081:R2081)</f>
        <v>0</v>
      </c>
      <c r="T2081" s="51">
        <f>IF(S2081=0,0,1)</f>
        <v>0</v>
      </c>
      <c r="U2081" s="51" t="b">
        <f>AND(V2081:X2081)</f>
        <v>0</v>
      </c>
      <c r="V2081" s="51" t="b">
        <f>(Requirements!K2083="Normative")</f>
        <v>0</v>
      </c>
      <c r="W2081" s="51" t="b">
        <f>AND(Requirements!L2083&lt;&gt;"Non-testable",Requirements!L2083&lt;&gt;"Deleted",Requirements!L2083&lt;&gt;"")</f>
        <v>0</v>
      </c>
      <c r="X2081" s="51" t="b">
        <f>(VLOOKUP(Requirements!I2083,Scope[[Role]:[Description]],2,FALSE)="In")</f>
        <v>1</v>
      </c>
      <c r="Y2081" s="51">
        <f>IF(U2081,T2081, 0)</f>
        <v>0</v>
      </c>
      <c r="Z2081" s="50"/>
      <c r="AA2081" s="50"/>
      <c r="AB2081" s="50"/>
      <c r="AC2081" s="50"/>
      <c r="AD2081" s="50"/>
      <c r="AE2081" s="50"/>
      <c r="AF2081" s="50"/>
      <c r="AG2081" s="50"/>
      <c r="AH2081" s="50"/>
      <c r="AI2081" s="50"/>
      <c r="AJ2081" s="50"/>
      <c r="AK2081" s="50"/>
      <c r="AL2081" s="50"/>
      <c r="AM2081" s="50"/>
      <c r="AN2081" s="50"/>
      <c r="AO2081" s="50"/>
      <c r="AP2081" s="50"/>
      <c r="AQ2081" s="50"/>
      <c r="AR2081" s="50"/>
      <c r="AS2081" s="50"/>
      <c r="AT2081" s="50"/>
      <c r="AU2081" s="50"/>
      <c r="AV2081" s="50"/>
      <c r="AW2081" s="50"/>
      <c r="AX2081" s="50"/>
      <c r="AY2081" s="50"/>
      <c r="AZ2081" s="50"/>
      <c r="BA2081" s="50"/>
      <c r="BB2081" s="50"/>
      <c r="BC2081" s="50"/>
      <c r="BD2081" s="50"/>
      <c r="BE2081" s="50"/>
      <c r="BF2081" s="50"/>
      <c r="BG2081" s="50"/>
      <c r="BH2081" s="50"/>
    </row>
    <row r="2082" spans="1:60">
      <c r="A2082" s="49" t="str">
        <f>Requirements!A2084</f>
        <v>MS-FSA_R1164</v>
      </c>
      <c r="B2082" s="87"/>
      <c r="C2082" s="87"/>
      <c r="D2082" s="87"/>
      <c r="E2082" s="87"/>
      <c r="F2082" s="87"/>
      <c r="G2082" s="87"/>
      <c r="H2082" s="87"/>
      <c r="I2082" s="87"/>
      <c r="J2082" s="87"/>
      <c r="K2082" s="87"/>
      <c r="L2082" s="87"/>
      <c r="M2082" s="87"/>
      <c r="N2082" s="87"/>
      <c r="O2082" s="87"/>
      <c r="P2082" s="87"/>
      <c r="Q2082" s="87"/>
      <c r="R2082" s="87"/>
      <c r="S2082" s="87">
        <f>SUM(B2082:R2082)</f>
        <v>0</v>
      </c>
      <c r="T2082" s="87">
        <f>IF(S2082=0,0,1)</f>
        <v>0</v>
      </c>
      <c r="U2082" s="87" t="b">
        <f>AND(V2082:X2082)</f>
        <v>0</v>
      </c>
      <c r="V2082" s="87" t="b">
        <f>(Requirements!K2084="Normative")</f>
        <v>1</v>
      </c>
      <c r="W2082" s="87" t="b">
        <f>AND(Requirements!L2084&lt;&gt;"Non-testable",Requirements!L2084&lt;&gt;"Deleted",Requirements!L2084&lt;&gt;"")</f>
        <v>0</v>
      </c>
      <c r="X2082" s="87" t="b">
        <f>(VLOOKUP(Requirements!I2084,Scope[[Role]:[Description]],2,FALSE)="In")</f>
        <v>1</v>
      </c>
      <c r="Y2082" s="87">
        <f>IF(U2082,T2082, 0)</f>
        <v>0</v>
      </c>
    </row>
    <row r="2083" spans="1:60">
      <c r="A2083" s="155" t="str">
        <f>Requirements!A2085</f>
        <v>MS-FSA_R1268</v>
      </c>
      <c r="B2083" s="51"/>
      <c r="C2083" s="51"/>
      <c r="D2083" s="51"/>
      <c r="E2083" s="51"/>
      <c r="F2083" s="51"/>
      <c r="G2083" s="51"/>
      <c r="H2083" s="51"/>
      <c r="I2083" s="51"/>
      <c r="J2083" s="51"/>
      <c r="K2083" s="51"/>
      <c r="L2083" s="51"/>
      <c r="M2083" s="51"/>
      <c r="N2083" s="51"/>
      <c r="O2083" s="51"/>
      <c r="P2083" s="51"/>
      <c r="Q2083" s="51"/>
      <c r="R2083" s="51"/>
      <c r="S2083" s="51">
        <f>SUM(B2083:R2083)</f>
        <v>0</v>
      </c>
      <c r="T2083" s="51">
        <f>IF(S2083=0,0,1)</f>
        <v>0</v>
      </c>
      <c r="U2083" s="51" t="b">
        <f>AND(V2083:X2083)</f>
        <v>0</v>
      </c>
      <c r="V2083" s="51" t="b">
        <f>(Requirements!K2085="Normative")</f>
        <v>0</v>
      </c>
      <c r="W2083" s="51" t="b">
        <f>AND(Requirements!L2085&lt;&gt;"Non-testable",Requirements!L2085&lt;&gt;"Deleted",Requirements!L2085&lt;&gt;"")</f>
        <v>0</v>
      </c>
      <c r="X2083" s="51" t="b">
        <f>(VLOOKUP(Requirements!I2085,Scope[[Role]:[Description]],2,FALSE)="In")</f>
        <v>1</v>
      </c>
      <c r="Y2083" s="51">
        <f>IF(U2083,T2083, 0)</f>
        <v>0</v>
      </c>
      <c r="Z2083" s="50"/>
      <c r="AA2083" s="50"/>
      <c r="AB2083" s="50"/>
      <c r="AC2083" s="50"/>
      <c r="AD2083" s="50"/>
      <c r="AE2083" s="50"/>
      <c r="AF2083" s="50"/>
      <c r="AG2083" s="50"/>
      <c r="AH2083" s="50"/>
      <c r="AI2083" s="50"/>
      <c r="AJ2083" s="50"/>
      <c r="AK2083" s="50"/>
      <c r="AL2083" s="50"/>
      <c r="AM2083" s="50"/>
      <c r="AN2083" s="50"/>
      <c r="AO2083" s="50"/>
      <c r="AP2083" s="50"/>
      <c r="AQ2083" s="50"/>
      <c r="AR2083" s="50"/>
      <c r="AS2083" s="50"/>
      <c r="AT2083" s="50"/>
      <c r="AU2083" s="50"/>
      <c r="AV2083" s="50"/>
      <c r="AW2083" s="50"/>
      <c r="AX2083" s="50"/>
      <c r="AY2083" s="50"/>
      <c r="AZ2083" s="50"/>
      <c r="BA2083" s="50"/>
      <c r="BB2083" s="50"/>
      <c r="BC2083" s="50"/>
      <c r="BD2083" s="50"/>
      <c r="BE2083" s="50"/>
      <c r="BF2083" s="50"/>
      <c r="BG2083" s="50"/>
      <c r="BH2083" s="50"/>
    </row>
    <row r="2084" spans="1:60">
      <c r="A2084" s="155" t="str">
        <f>Requirements!A2086</f>
        <v>MS-FSA_R2760</v>
      </c>
      <c r="B2084" s="51"/>
      <c r="C2084" s="51"/>
      <c r="D2084" s="51"/>
      <c r="E2084" s="51"/>
      <c r="F2084" s="51"/>
      <c r="G2084" s="51"/>
      <c r="H2084" s="51"/>
      <c r="I2084" s="51"/>
      <c r="J2084" s="51"/>
      <c r="K2084" s="51"/>
      <c r="L2084" s="51"/>
      <c r="M2084" s="51"/>
      <c r="N2084" s="51"/>
      <c r="O2084" s="51"/>
      <c r="P2084" s="51"/>
      <c r="Q2084" s="51"/>
      <c r="R2084" s="51"/>
      <c r="S2084" s="51">
        <f>SUM(B2084:R2084)</f>
        <v>0</v>
      </c>
      <c r="T2084" s="51">
        <f>IF(S2084=0,0,1)</f>
        <v>0</v>
      </c>
      <c r="U2084" s="51" t="b">
        <f>AND(V2084:X2084)</f>
        <v>0</v>
      </c>
      <c r="V2084" s="51" t="b">
        <f>(Requirements!K2086="Normative")</f>
        <v>0</v>
      </c>
      <c r="W2084" s="51" t="b">
        <f>AND(Requirements!L2086&lt;&gt;"Non-testable",Requirements!L2086&lt;&gt;"Deleted",Requirements!L2086&lt;&gt;"")</f>
        <v>0</v>
      </c>
      <c r="X2084" s="51" t="b">
        <f>(VLOOKUP(Requirements!I2086,Scope[[Role]:[Description]],2,FALSE)="In")</f>
        <v>1</v>
      </c>
      <c r="Y2084" s="51">
        <f>IF(U2084,T2084, 0)</f>
        <v>0</v>
      </c>
      <c r="Z2084" s="50"/>
      <c r="AA2084" s="50"/>
      <c r="AB2084" s="50"/>
      <c r="AC2084" s="50"/>
      <c r="AD2084" s="50"/>
      <c r="AE2084" s="50"/>
      <c r="AF2084" s="50"/>
      <c r="AG2084" s="50"/>
      <c r="AH2084" s="50"/>
      <c r="AI2084" s="50"/>
      <c r="AJ2084" s="50"/>
      <c r="AK2084" s="50"/>
      <c r="AL2084" s="50"/>
      <c r="AM2084" s="50"/>
      <c r="AN2084" s="50"/>
      <c r="AO2084" s="50"/>
      <c r="AP2084" s="50"/>
      <c r="AQ2084" s="50"/>
      <c r="AR2084" s="50"/>
      <c r="AS2084" s="50"/>
      <c r="AT2084" s="50"/>
      <c r="AU2084" s="50"/>
      <c r="AV2084" s="50"/>
      <c r="AW2084" s="50"/>
      <c r="AX2084" s="50"/>
      <c r="AY2084" s="50"/>
      <c r="AZ2084" s="50"/>
      <c r="BA2084" s="50"/>
      <c r="BB2084" s="50"/>
      <c r="BC2084" s="50"/>
      <c r="BD2084" s="50"/>
      <c r="BE2084" s="50"/>
      <c r="BF2084" s="50"/>
      <c r="BG2084" s="50"/>
      <c r="BH2084" s="50"/>
    </row>
    <row r="2085" spans="1:60">
      <c r="A2085" s="49" t="str">
        <f>Requirements!A2087</f>
        <v>MS-FSA_R1165</v>
      </c>
      <c r="B2085" s="87"/>
      <c r="C2085" s="87"/>
      <c r="D2085" s="87"/>
      <c r="E2085" s="87"/>
      <c r="F2085" s="87"/>
      <c r="G2085" s="87"/>
      <c r="H2085" s="87"/>
      <c r="I2085" s="87"/>
      <c r="J2085" s="87"/>
      <c r="K2085" s="87"/>
      <c r="L2085" s="87"/>
      <c r="M2085" s="87"/>
      <c r="N2085" s="87"/>
      <c r="O2085" s="87"/>
      <c r="P2085" s="87"/>
      <c r="Q2085" s="87"/>
      <c r="R2085" s="87"/>
      <c r="S2085" s="87">
        <f>SUM(B2085:R2085)</f>
        <v>0</v>
      </c>
      <c r="T2085" s="87">
        <f>IF(S2085=0,0,1)</f>
        <v>0</v>
      </c>
      <c r="U2085" s="87" t="b">
        <f>AND(V2085:X2085)</f>
        <v>0</v>
      </c>
      <c r="V2085" s="87" t="b">
        <f>(Requirements!K2087="Normative")</f>
        <v>1</v>
      </c>
      <c r="W2085" s="87" t="b">
        <f>AND(Requirements!L2087&lt;&gt;"Non-testable",Requirements!L2087&lt;&gt;"Deleted",Requirements!L2087&lt;&gt;"")</f>
        <v>0</v>
      </c>
      <c r="X2085" s="87" t="b">
        <f>(VLOOKUP(Requirements!I2087,Scope[[Role]:[Description]],2,FALSE)="In")</f>
        <v>1</v>
      </c>
      <c r="Y2085" s="87">
        <f>IF(U2085,T2085, 0)</f>
        <v>0</v>
      </c>
    </row>
    <row r="2086" spans="1:60">
      <c r="A2086" s="49" t="str">
        <f>Requirements!A2088</f>
        <v>MS-FSA_R1166</v>
      </c>
      <c r="B2086" s="87"/>
      <c r="C2086" s="87"/>
      <c r="D2086" s="87"/>
      <c r="E2086" s="87"/>
      <c r="F2086" s="87"/>
      <c r="G2086" s="87"/>
      <c r="H2086" s="87"/>
      <c r="I2086" s="87"/>
      <c r="J2086" s="87"/>
      <c r="K2086" s="87"/>
      <c r="L2086" s="87"/>
      <c r="M2086" s="87"/>
      <c r="N2086" s="87"/>
      <c r="O2086" s="87"/>
      <c r="P2086" s="87"/>
      <c r="Q2086" s="87"/>
      <c r="R2086" s="87"/>
      <c r="S2086" s="87">
        <f>SUM(B2086:R2086)</f>
        <v>0</v>
      </c>
      <c r="T2086" s="87">
        <f>IF(S2086=0,0,1)</f>
        <v>0</v>
      </c>
      <c r="U2086" s="87" t="b">
        <f>AND(V2086:X2086)</f>
        <v>0</v>
      </c>
      <c r="V2086" s="87" t="b">
        <f>(Requirements!K2088="Normative")</f>
        <v>1</v>
      </c>
      <c r="W2086" s="87" t="b">
        <f>AND(Requirements!L2088&lt;&gt;"Non-testable",Requirements!L2088&lt;&gt;"Deleted",Requirements!L2088&lt;&gt;"")</f>
        <v>0</v>
      </c>
      <c r="X2086" s="87" t="b">
        <f>(VLOOKUP(Requirements!I2088,Scope[[Role]:[Description]],2,FALSE)="In")</f>
        <v>1</v>
      </c>
      <c r="Y2086" s="87">
        <f>IF(U2086,T2086, 0)</f>
        <v>0</v>
      </c>
    </row>
    <row r="2087" spans="1:60">
      <c r="A2087" s="49" t="str">
        <f>Requirements!A2089</f>
        <v>MS-FSA_R1167</v>
      </c>
      <c r="B2087" s="87"/>
      <c r="C2087" s="87"/>
      <c r="D2087" s="87"/>
      <c r="E2087" s="87"/>
      <c r="F2087" s="87"/>
      <c r="G2087" s="87"/>
      <c r="H2087" s="87"/>
      <c r="I2087" s="87"/>
      <c r="J2087" s="87"/>
      <c r="K2087" s="87"/>
      <c r="L2087" s="87"/>
      <c r="M2087" s="87"/>
      <c r="N2087" s="87"/>
      <c r="O2087" s="87"/>
      <c r="P2087" s="87"/>
      <c r="Q2087" s="87"/>
      <c r="R2087" s="87"/>
      <c r="S2087" s="87">
        <f>SUM(B2087:R2087)</f>
        <v>0</v>
      </c>
      <c r="T2087" s="87">
        <f>IF(S2087=0,0,1)</f>
        <v>0</v>
      </c>
      <c r="U2087" s="87" t="b">
        <f>AND(V2087:X2087)</f>
        <v>0</v>
      </c>
      <c r="V2087" s="87" t="b">
        <f>(Requirements!K2089="Normative")</f>
        <v>1</v>
      </c>
      <c r="W2087" s="87" t="b">
        <f>AND(Requirements!L2089&lt;&gt;"Non-testable",Requirements!L2089&lt;&gt;"Deleted",Requirements!L2089&lt;&gt;"")</f>
        <v>0</v>
      </c>
      <c r="X2087" s="87" t="b">
        <f>(VLOOKUP(Requirements!I2089,Scope[[Role]:[Description]],2,FALSE)="In")</f>
        <v>1</v>
      </c>
      <c r="Y2087" s="87">
        <f>IF(U2087,T2087, 0)</f>
        <v>0</v>
      </c>
    </row>
    <row r="2088" spans="1:60">
      <c r="A2088" s="49" t="str">
        <f>Requirements!A2090</f>
        <v>MS-FSA_R1168</v>
      </c>
      <c r="B2088" s="87"/>
      <c r="C2088" s="87"/>
      <c r="D2088" s="87"/>
      <c r="E2088" s="87"/>
      <c r="F2088" s="87"/>
      <c r="G2088" s="87"/>
      <c r="H2088" s="87"/>
      <c r="I2088" s="87"/>
      <c r="J2088" s="87"/>
      <c r="K2088" s="87"/>
      <c r="L2088" s="87"/>
      <c r="M2088" s="87"/>
      <c r="N2088" s="87"/>
      <c r="O2088" s="87"/>
      <c r="P2088" s="87"/>
      <c r="Q2088" s="87"/>
      <c r="R2088" s="87"/>
      <c r="S2088" s="87">
        <f>SUM(B2088:R2088)</f>
        <v>0</v>
      </c>
      <c r="T2088" s="87">
        <f>IF(S2088=0,0,1)</f>
        <v>0</v>
      </c>
      <c r="U2088" s="87" t="b">
        <f>AND(V2088:X2088)</f>
        <v>0</v>
      </c>
      <c r="V2088" s="87" t="b">
        <f>(Requirements!K2090="Normative")</f>
        <v>1</v>
      </c>
      <c r="W2088" s="87" t="b">
        <f>AND(Requirements!L2090&lt;&gt;"Non-testable",Requirements!L2090&lt;&gt;"Deleted",Requirements!L2090&lt;&gt;"")</f>
        <v>0</v>
      </c>
      <c r="X2088" s="87" t="b">
        <f>(VLOOKUP(Requirements!I2090,Scope[[Role]:[Description]],2,FALSE)="In")</f>
        <v>1</v>
      </c>
      <c r="Y2088" s="87">
        <f>IF(U2088,T2088, 0)</f>
        <v>0</v>
      </c>
    </row>
    <row r="2089" spans="1:60">
      <c r="A2089" s="156" t="str">
        <f>Requirements!A2091</f>
        <v>MS-FSA_R1169</v>
      </c>
      <c r="B2089" s="87"/>
      <c r="C2089" s="87"/>
      <c r="D2089" s="87"/>
      <c r="E2089" s="87"/>
      <c r="F2089" s="87"/>
      <c r="G2089" s="87"/>
      <c r="H2089" s="87"/>
      <c r="I2089" s="87"/>
      <c r="J2089" s="87">
        <v>1</v>
      </c>
      <c r="K2089" s="87"/>
      <c r="L2089" s="87"/>
      <c r="M2089" s="87"/>
      <c r="N2089" s="87"/>
      <c r="O2089" s="87"/>
      <c r="P2089" s="87"/>
      <c r="Q2089" s="87"/>
      <c r="R2089" s="87"/>
      <c r="S2089" s="87">
        <f>SUM(B2089:R2089)</f>
        <v>1</v>
      </c>
      <c r="T2089" s="52">
        <f>IF(S2089=0,0,1)</f>
        <v>1</v>
      </c>
      <c r="U2089" s="52" t="b">
        <f>AND(V2089:X2089)</f>
        <v>1</v>
      </c>
      <c r="V2089" s="87" t="b">
        <f>(Requirements!K2091="Normative")</f>
        <v>1</v>
      </c>
      <c r="W2089" s="87" t="b">
        <f>AND(Requirements!L2091&lt;&gt;"Non-testable",Requirements!L2091&lt;&gt;"Deleted",Requirements!L2091&lt;&gt;"")</f>
        <v>1</v>
      </c>
      <c r="X2089" s="87" t="b">
        <f>(VLOOKUP(Requirements!I2091,Scope[[Role]:[Description]],2,FALSE)="In")</f>
        <v>1</v>
      </c>
      <c r="Y2089" s="87">
        <f>IF(U2089,T2089, 0)</f>
        <v>1</v>
      </c>
    </row>
    <row r="2090" spans="1:60">
      <c r="A2090" s="49" t="str">
        <f>Requirements!A2092</f>
        <v>MS-FSA_R1172</v>
      </c>
      <c r="B2090" s="87"/>
      <c r="C2090" s="87"/>
      <c r="D2090" s="87"/>
      <c r="E2090" s="87"/>
      <c r="F2090" s="87"/>
      <c r="G2090" s="87"/>
      <c r="H2090" s="87"/>
      <c r="I2090" s="87"/>
      <c r="J2090" s="87"/>
      <c r="K2090" s="87"/>
      <c r="L2090" s="87"/>
      <c r="M2090" s="87"/>
      <c r="N2090" s="87"/>
      <c r="O2090" s="87"/>
      <c r="P2090" s="87"/>
      <c r="Q2090" s="87"/>
      <c r="R2090" s="87"/>
      <c r="S2090" s="87">
        <f>SUM(B2090:R2090)</f>
        <v>0</v>
      </c>
      <c r="T2090" s="87">
        <f>IF(S2090=0,0,1)</f>
        <v>0</v>
      </c>
      <c r="U2090" s="87" t="b">
        <f>AND(V2090:X2090)</f>
        <v>0</v>
      </c>
      <c r="V2090" s="87" t="b">
        <f>(Requirements!K2092="Normative")</f>
        <v>1</v>
      </c>
      <c r="W2090" s="87" t="b">
        <f>AND(Requirements!L2092&lt;&gt;"Non-testable",Requirements!L2092&lt;&gt;"Deleted",Requirements!L2092&lt;&gt;"")</f>
        <v>1</v>
      </c>
      <c r="X2090" s="87" t="b">
        <f>(VLOOKUP(Requirements!I2092,Scope[[Role]:[Description]],2,FALSE)="In")</f>
        <v>0</v>
      </c>
      <c r="Y2090" s="87">
        <f>IF(U2090,T2090, 0)</f>
        <v>0</v>
      </c>
    </row>
    <row r="2091" spans="1:60">
      <c r="A2091" s="49" t="str">
        <f>Requirements!A2093</f>
        <v>MS-FSA_R1173</v>
      </c>
      <c r="B2091" s="87"/>
      <c r="C2091" s="87"/>
      <c r="D2091" s="87"/>
      <c r="E2091" s="87"/>
      <c r="F2091" s="87"/>
      <c r="G2091" s="87"/>
      <c r="H2091" s="87"/>
      <c r="I2091" s="87"/>
      <c r="J2091" s="87"/>
      <c r="K2091" s="87"/>
      <c r="L2091" s="87"/>
      <c r="M2091" s="87"/>
      <c r="N2091" s="87"/>
      <c r="O2091" s="87"/>
      <c r="P2091" s="87"/>
      <c r="Q2091" s="87"/>
      <c r="R2091" s="87"/>
      <c r="S2091" s="87">
        <f>SUM(B2091:R2091)</f>
        <v>0</v>
      </c>
      <c r="T2091" s="87">
        <f>IF(S2091=0,0,1)</f>
        <v>0</v>
      </c>
      <c r="U2091" s="87" t="b">
        <f>AND(V2091:X2091)</f>
        <v>0</v>
      </c>
      <c r="V2091" s="87" t="b">
        <f>(Requirements!K2093="Normative")</f>
        <v>0</v>
      </c>
      <c r="W2091" s="87" t="b">
        <f>AND(Requirements!L2093&lt;&gt;"Non-testable",Requirements!L2093&lt;&gt;"Deleted",Requirements!L2093&lt;&gt;"")</f>
        <v>1</v>
      </c>
      <c r="X2091" s="87" t="b">
        <f>(VLOOKUP(Requirements!I2093,Scope[[Role]:[Description]],2,FALSE)="In")</f>
        <v>0</v>
      </c>
      <c r="Y2091" s="87">
        <f>IF(U2091,T2091, 0)</f>
        <v>0</v>
      </c>
    </row>
    <row r="2092" spans="1:60">
      <c r="A2092" s="49" t="str">
        <f>Requirements!A2094</f>
        <v>MS-FSA_R1174</v>
      </c>
      <c r="B2092" s="87"/>
      <c r="C2092" s="87"/>
      <c r="D2092" s="87"/>
      <c r="E2092" s="87"/>
      <c r="F2092" s="87"/>
      <c r="G2092" s="87"/>
      <c r="H2092" s="87"/>
      <c r="I2092" s="87"/>
      <c r="J2092" s="87"/>
      <c r="K2092" s="87"/>
      <c r="L2092" s="87"/>
      <c r="M2092" s="87"/>
      <c r="N2092" s="87"/>
      <c r="O2092" s="87"/>
      <c r="P2092" s="87"/>
      <c r="Q2092" s="87"/>
      <c r="R2092" s="87"/>
      <c r="S2092" s="87">
        <f>SUM(B2092:R2092)</f>
        <v>0</v>
      </c>
      <c r="T2092" s="87">
        <f>IF(S2092=0,0,1)</f>
        <v>0</v>
      </c>
      <c r="U2092" s="87" t="b">
        <f>AND(V2092:X2092)</f>
        <v>0</v>
      </c>
      <c r="V2092" s="87" t="b">
        <f>(Requirements!K2094="Normative")</f>
        <v>0</v>
      </c>
      <c r="W2092" s="87" t="b">
        <f>AND(Requirements!L2094&lt;&gt;"Non-testable",Requirements!L2094&lt;&gt;"Deleted",Requirements!L2094&lt;&gt;"")</f>
        <v>1</v>
      </c>
      <c r="X2092" s="87" t="b">
        <f>(VLOOKUP(Requirements!I2094,Scope[[Role]:[Description]],2,FALSE)="In")</f>
        <v>0</v>
      </c>
      <c r="Y2092" s="87">
        <f>IF(U2092,T2092, 0)</f>
        <v>0</v>
      </c>
    </row>
    <row r="2093" spans="1:60">
      <c r="A2093" s="49" t="str">
        <f>Requirements!A2095</f>
        <v>MS-FSA_R1175</v>
      </c>
      <c r="B2093" s="87"/>
      <c r="C2093" s="87"/>
      <c r="D2093" s="87"/>
      <c r="E2093" s="87"/>
      <c r="F2093" s="87"/>
      <c r="G2093" s="87"/>
      <c r="H2093" s="87"/>
      <c r="I2093" s="87"/>
      <c r="J2093" s="87"/>
      <c r="K2093" s="87"/>
      <c r="L2093" s="87"/>
      <c r="M2093" s="87"/>
      <c r="N2093" s="87"/>
      <c r="O2093" s="87"/>
      <c r="P2093" s="87"/>
      <c r="Q2093" s="87"/>
      <c r="R2093" s="87"/>
      <c r="S2093" s="87">
        <f>SUM(B2093:R2093)</f>
        <v>0</v>
      </c>
      <c r="T2093" s="87">
        <f>IF(S2093=0,0,1)</f>
        <v>0</v>
      </c>
      <c r="U2093" s="87" t="b">
        <f>AND(V2093:X2093)</f>
        <v>0</v>
      </c>
      <c r="V2093" s="87" t="b">
        <f>(Requirements!K2095="Normative")</f>
        <v>0</v>
      </c>
      <c r="W2093" s="87" t="b">
        <f>AND(Requirements!L2095&lt;&gt;"Non-testable",Requirements!L2095&lt;&gt;"Deleted",Requirements!L2095&lt;&gt;"")</f>
        <v>1</v>
      </c>
      <c r="X2093" s="87" t="b">
        <f>(VLOOKUP(Requirements!I2095,Scope[[Role]:[Description]],2,FALSE)="In")</f>
        <v>0</v>
      </c>
      <c r="Y2093" s="87">
        <f>IF(U2093,T2093, 0)</f>
        <v>0</v>
      </c>
    </row>
    <row r="2094" spans="1:60">
      <c r="A2094" s="156" t="str">
        <f>Requirements!A2096</f>
        <v>MS-FSA_R1176</v>
      </c>
      <c r="B2094" s="87"/>
      <c r="C2094" s="87"/>
      <c r="D2094" s="87"/>
      <c r="E2094" s="87"/>
      <c r="F2094" s="87"/>
      <c r="G2094" s="87"/>
      <c r="H2094" s="87"/>
      <c r="I2094" s="87"/>
      <c r="J2094" s="87">
        <v>1</v>
      </c>
      <c r="K2094" s="87"/>
      <c r="L2094" s="87"/>
      <c r="M2094" s="87"/>
      <c r="N2094" s="87"/>
      <c r="O2094" s="87"/>
      <c r="P2094" s="87"/>
      <c r="Q2094" s="87"/>
      <c r="R2094" s="87"/>
      <c r="S2094" s="87">
        <f>SUM(B2094:R2094)</f>
        <v>1</v>
      </c>
      <c r="T2094" s="52">
        <f>IF(S2094=0,0,1)</f>
        <v>1</v>
      </c>
      <c r="U2094" s="52" t="b">
        <f>AND(V2094:X2094)</f>
        <v>1</v>
      </c>
      <c r="V2094" s="87" t="b">
        <f>(Requirements!K2096="Normative")</f>
        <v>1</v>
      </c>
      <c r="W2094" s="87" t="b">
        <f>AND(Requirements!L2096&lt;&gt;"Non-testable",Requirements!L2096&lt;&gt;"Deleted",Requirements!L2096&lt;&gt;"")</f>
        <v>1</v>
      </c>
      <c r="X2094" s="87" t="b">
        <f>(VLOOKUP(Requirements!I2096,Scope[[Role]:[Description]],2,FALSE)="In")</f>
        <v>1</v>
      </c>
      <c r="Y2094" s="87">
        <f>IF(U2094,T2094, 0)</f>
        <v>1</v>
      </c>
    </row>
    <row r="2095" spans="1:60">
      <c r="A2095" s="49" t="str">
        <f>Requirements!A2097</f>
        <v>MS-FSA_R4146</v>
      </c>
      <c r="B2095" s="87"/>
      <c r="C2095" s="87"/>
      <c r="D2095" s="87"/>
      <c r="E2095" s="87"/>
      <c r="F2095" s="87"/>
      <c r="G2095" s="87"/>
      <c r="H2095" s="87"/>
      <c r="I2095" s="87"/>
      <c r="J2095" s="87"/>
      <c r="K2095" s="87"/>
      <c r="L2095" s="87"/>
      <c r="M2095" s="87"/>
      <c r="N2095" s="87"/>
      <c r="O2095" s="87"/>
      <c r="P2095" s="87"/>
      <c r="Q2095" s="87"/>
      <c r="R2095" s="87"/>
      <c r="S2095" s="87">
        <f>SUM(B2095:R2095)</f>
        <v>0</v>
      </c>
      <c r="T2095" s="87">
        <f>IF(S2095=0,0,1)</f>
        <v>0</v>
      </c>
      <c r="U2095" s="87" t="b">
        <f>AND(V2095:X2095)</f>
        <v>0</v>
      </c>
      <c r="V2095" s="87" t="b">
        <f>(Requirements!K2097="Normative")</f>
        <v>0</v>
      </c>
      <c r="W2095" s="87" t="b">
        <f>AND(Requirements!L2097&lt;&gt;"Non-testable",Requirements!L2097&lt;&gt;"Deleted",Requirements!L2097&lt;&gt;"")</f>
        <v>1</v>
      </c>
      <c r="X2095" s="87" t="b">
        <f>(VLOOKUP(Requirements!I2097,Scope[[Role]:[Description]],2,FALSE)="In")</f>
        <v>1</v>
      </c>
      <c r="Y2095" s="87">
        <f>IF(U2095,T2095, 0)</f>
        <v>0</v>
      </c>
    </row>
    <row r="2096" spans="1:60">
      <c r="A2096" s="157" t="str">
        <f>Requirements!A2098</f>
        <v>MS-FSA_R4147</v>
      </c>
      <c r="B2096" s="87"/>
      <c r="C2096" s="87"/>
      <c r="D2096" s="87"/>
      <c r="E2096" s="87"/>
      <c r="F2096" s="87"/>
      <c r="G2096" s="87"/>
      <c r="H2096" s="87"/>
      <c r="I2096" s="87"/>
      <c r="J2096" s="87"/>
      <c r="K2096" s="87"/>
      <c r="L2096" s="87"/>
      <c r="M2096" s="87"/>
      <c r="N2096" s="87"/>
      <c r="O2096" s="87"/>
      <c r="P2096" s="87"/>
      <c r="Q2096" s="87"/>
      <c r="R2096" s="87"/>
      <c r="S2096" s="87">
        <f>SUM(B2096:R2096)</f>
        <v>0</v>
      </c>
      <c r="T2096" s="77">
        <f>IF(S2096=0,0,1)</f>
        <v>0</v>
      </c>
      <c r="U2096" s="77" t="b">
        <f>AND(V2096:X2096)</f>
        <v>1</v>
      </c>
      <c r="V2096" s="87" t="b">
        <f>(Requirements!K2098="Normative")</f>
        <v>1</v>
      </c>
      <c r="W2096" s="87" t="b">
        <f>AND(Requirements!L2098&lt;&gt;"Non-testable",Requirements!L2098&lt;&gt;"Deleted",Requirements!L2098&lt;&gt;"")</f>
        <v>1</v>
      </c>
      <c r="X2096" s="87" t="b">
        <f>(VLOOKUP(Requirements!I2098,Scope[[Role]:[Description]],2,FALSE)="In")</f>
        <v>1</v>
      </c>
      <c r="Y2096" s="87">
        <f>IF(U2096,T2096, 0)</f>
        <v>0</v>
      </c>
    </row>
    <row r="2097" spans="1:25">
      <c r="A2097" s="156" t="str">
        <f>Requirements!A2099</f>
        <v>MS-FSA_R1177</v>
      </c>
      <c r="B2097" s="87"/>
      <c r="C2097" s="87"/>
      <c r="D2097" s="87"/>
      <c r="E2097" s="87"/>
      <c r="F2097" s="87"/>
      <c r="G2097" s="87"/>
      <c r="H2097" s="87"/>
      <c r="I2097" s="87"/>
      <c r="J2097" s="87">
        <v>1</v>
      </c>
      <c r="K2097" s="87"/>
      <c r="L2097" s="87"/>
      <c r="M2097" s="87"/>
      <c r="N2097" s="87"/>
      <c r="O2097" s="87"/>
      <c r="P2097" s="87"/>
      <c r="Q2097" s="87"/>
      <c r="R2097" s="87"/>
      <c r="S2097" s="87">
        <f>SUM(B2097:R2097)</f>
        <v>1</v>
      </c>
      <c r="T2097" s="52">
        <f>IF(S2097=0,0,1)</f>
        <v>1</v>
      </c>
      <c r="U2097" s="52" t="b">
        <f>AND(V2097:X2097)</f>
        <v>1</v>
      </c>
      <c r="V2097" s="87" t="b">
        <f>(Requirements!K2099="Normative")</f>
        <v>1</v>
      </c>
      <c r="W2097" s="87" t="b">
        <f>AND(Requirements!L2099&lt;&gt;"Non-testable",Requirements!L2099&lt;&gt;"Deleted",Requirements!L2099&lt;&gt;"")</f>
        <v>1</v>
      </c>
      <c r="X2097" s="87" t="b">
        <f>(VLOOKUP(Requirements!I2099,Scope[[Role]:[Description]],2,FALSE)="In")</f>
        <v>1</v>
      </c>
      <c r="Y2097" s="87">
        <f>IF(U2097,T2097, 0)</f>
        <v>1</v>
      </c>
    </row>
    <row r="2098" spans="1:25">
      <c r="A2098" s="157" t="str">
        <f>Requirements!A2100</f>
        <v>MS-FSA_R1180</v>
      </c>
      <c r="B2098" s="87"/>
      <c r="C2098" s="87"/>
      <c r="D2098" s="87"/>
      <c r="E2098" s="87"/>
      <c r="F2098" s="87"/>
      <c r="G2098" s="87"/>
      <c r="H2098" s="87"/>
      <c r="I2098" s="87"/>
      <c r="J2098" s="87"/>
      <c r="K2098" s="87"/>
      <c r="L2098" s="87"/>
      <c r="M2098" s="87"/>
      <c r="N2098" s="87"/>
      <c r="O2098" s="87"/>
      <c r="P2098" s="87"/>
      <c r="Q2098" s="87"/>
      <c r="R2098" s="87"/>
      <c r="S2098" s="87">
        <f>SUM(B2098:R2098)</f>
        <v>0</v>
      </c>
      <c r="T2098" s="77">
        <f>IF(S2098=0,0,1)</f>
        <v>0</v>
      </c>
      <c r="U2098" s="77" t="b">
        <f>AND(V2098:X2098)</f>
        <v>1</v>
      </c>
      <c r="V2098" s="87" t="b">
        <f>(Requirements!K2100="Normative")</f>
        <v>1</v>
      </c>
      <c r="W2098" s="87" t="b">
        <f>AND(Requirements!L2100&lt;&gt;"Non-testable",Requirements!L2100&lt;&gt;"Deleted",Requirements!L2100&lt;&gt;"")</f>
        <v>1</v>
      </c>
      <c r="X2098" s="87" t="b">
        <f>(VLOOKUP(Requirements!I2100,Scope[[Role]:[Description]],2,FALSE)="In")</f>
        <v>1</v>
      </c>
      <c r="Y2098" s="87">
        <f>IF(U2098,T2098, 0)</f>
        <v>0</v>
      </c>
    </row>
    <row r="2099" spans="1:25">
      <c r="A2099" s="49" t="str">
        <f>Requirements!A2101</f>
        <v>MS-FSA_R1181</v>
      </c>
      <c r="B2099" s="87"/>
      <c r="C2099" s="87"/>
      <c r="D2099" s="87"/>
      <c r="E2099" s="87"/>
      <c r="F2099" s="87"/>
      <c r="G2099" s="87"/>
      <c r="H2099" s="87"/>
      <c r="I2099" s="87"/>
      <c r="J2099" s="87"/>
      <c r="K2099" s="87"/>
      <c r="L2099" s="87"/>
      <c r="M2099" s="87"/>
      <c r="N2099" s="87"/>
      <c r="O2099" s="87"/>
      <c r="P2099" s="87"/>
      <c r="Q2099" s="87"/>
      <c r="R2099" s="87"/>
      <c r="S2099" s="87">
        <f>SUM(B2099:R2099)</f>
        <v>0</v>
      </c>
      <c r="T2099" s="87">
        <f>IF(S2099=0,0,1)</f>
        <v>0</v>
      </c>
      <c r="U2099" s="87" t="b">
        <f>AND(V2099:X2099)</f>
        <v>0</v>
      </c>
      <c r="V2099" s="87" t="b">
        <f>(Requirements!K2101="Normative")</f>
        <v>1</v>
      </c>
      <c r="W2099" s="87" t="b">
        <f>AND(Requirements!L2101&lt;&gt;"Non-testable",Requirements!L2101&lt;&gt;"Deleted",Requirements!L2101&lt;&gt;"")</f>
        <v>0</v>
      </c>
      <c r="X2099" s="87" t="b">
        <f>(VLOOKUP(Requirements!I2101,Scope[[Role]:[Description]],2,FALSE)="In")</f>
        <v>1</v>
      </c>
      <c r="Y2099" s="87">
        <f>IF(U2099,T2099, 0)</f>
        <v>0</v>
      </c>
    </row>
    <row r="2100" spans="1:25">
      <c r="A2100" s="49" t="str">
        <f>Requirements!A2102</f>
        <v>MS-FSA_R3892</v>
      </c>
      <c r="B2100" s="87"/>
      <c r="C2100" s="87"/>
      <c r="D2100" s="87"/>
      <c r="E2100" s="87"/>
      <c r="F2100" s="87"/>
      <c r="G2100" s="87"/>
      <c r="H2100" s="87"/>
      <c r="I2100" s="87"/>
      <c r="J2100" s="87"/>
      <c r="K2100" s="87"/>
      <c r="L2100" s="87"/>
      <c r="M2100" s="87"/>
      <c r="N2100" s="87"/>
      <c r="O2100" s="87"/>
      <c r="P2100" s="87"/>
      <c r="Q2100" s="87"/>
      <c r="R2100" s="87"/>
      <c r="S2100" s="87">
        <f>SUM(B2100:R2100)</f>
        <v>0</v>
      </c>
      <c r="T2100" s="87">
        <f>IF(S2100=0,0,1)</f>
        <v>0</v>
      </c>
      <c r="U2100" s="87" t="b">
        <f>AND(V2100:X2100)</f>
        <v>0</v>
      </c>
      <c r="V2100" s="87" t="b">
        <f>(Requirements!K2102="Normative")</f>
        <v>1</v>
      </c>
      <c r="W2100" s="87" t="b">
        <f>AND(Requirements!L2102&lt;&gt;"Non-testable",Requirements!L2102&lt;&gt;"Deleted",Requirements!L2102&lt;&gt;"")</f>
        <v>1</v>
      </c>
      <c r="X2100" s="87" t="b">
        <f>(VLOOKUP(Requirements!I2102,Scope[[Role]:[Description]],2,FALSE)="In")</f>
        <v>0</v>
      </c>
      <c r="Y2100" s="87">
        <f>IF(U2100,T2100, 0)</f>
        <v>0</v>
      </c>
    </row>
    <row r="2101" spans="1:25">
      <c r="A2101" s="49" t="str">
        <f>Requirements!A2103</f>
        <v>MS-FSA_R3893</v>
      </c>
      <c r="B2101" s="87"/>
      <c r="C2101" s="87"/>
      <c r="D2101" s="87"/>
      <c r="E2101" s="87"/>
      <c r="F2101" s="87"/>
      <c r="G2101" s="87"/>
      <c r="H2101" s="87"/>
      <c r="I2101" s="87"/>
      <c r="J2101" s="87"/>
      <c r="K2101" s="87"/>
      <c r="L2101" s="87"/>
      <c r="M2101" s="87"/>
      <c r="N2101" s="87"/>
      <c r="O2101" s="87"/>
      <c r="P2101" s="87"/>
      <c r="Q2101" s="87"/>
      <c r="R2101" s="87"/>
      <c r="S2101" s="87">
        <f>SUM(B2101:R2101)</f>
        <v>0</v>
      </c>
      <c r="T2101" s="87">
        <f>IF(S2101=0,0,1)</f>
        <v>0</v>
      </c>
      <c r="U2101" s="87" t="b">
        <f>AND(V2101:X2101)</f>
        <v>0</v>
      </c>
      <c r="V2101" s="87" t="b">
        <f>(Requirements!K2103="Normative")</f>
        <v>0</v>
      </c>
      <c r="W2101" s="87" t="b">
        <f>AND(Requirements!L2103&lt;&gt;"Non-testable",Requirements!L2103&lt;&gt;"Deleted",Requirements!L2103&lt;&gt;"")</f>
        <v>1</v>
      </c>
      <c r="X2101" s="87" t="b">
        <f>(VLOOKUP(Requirements!I2103,Scope[[Role]:[Description]],2,FALSE)="In")</f>
        <v>0</v>
      </c>
      <c r="Y2101" s="87">
        <f>IF(U2101,T2101, 0)</f>
        <v>0</v>
      </c>
    </row>
    <row r="2102" spans="1:25">
      <c r="A2102" s="49" t="str">
        <f>Requirements!A2104</f>
        <v>MS-FSA_R3894</v>
      </c>
      <c r="B2102" s="87"/>
      <c r="C2102" s="87"/>
      <c r="D2102" s="87"/>
      <c r="E2102" s="87"/>
      <c r="F2102" s="87"/>
      <c r="G2102" s="87"/>
      <c r="H2102" s="87"/>
      <c r="I2102" s="87"/>
      <c r="J2102" s="87"/>
      <c r="K2102" s="87"/>
      <c r="L2102" s="87"/>
      <c r="M2102" s="87"/>
      <c r="N2102" s="87"/>
      <c r="O2102" s="87"/>
      <c r="P2102" s="87"/>
      <c r="Q2102" s="87"/>
      <c r="R2102" s="87"/>
      <c r="S2102" s="87">
        <f>SUM(B2102:R2102)</f>
        <v>0</v>
      </c>
      <c r="T2102" s="87">
        <f>IF(S2102=0,0,1)</f>
        <v>0</v>
      </c>
      <c r="U2102" s="87" t="b">
        <f>AND(V2102:X2102)</f>
        <v>0</v>
      </c>
      <c r="V2102" s="87" t="b">
        <f>(Requirements!K2104="Normative")</f>
        <v>0</v>
      </c>
      <c r="W2102" s="87" t="b">
        <f>AND(Requirements!L2104&lt;&gt;"Non-testable",Requirements!L2104&lt;&gt;"Deleted",Requirements!L2104&lt;&gt;"")</f>
        <v>1</v>
      </c>
      <c r="X2102" s="87" t="b">
        <f>(VLOOKUP(Requirements!I2104,Scope[[Role]:[Description]],2,FALSE)="In")</f>
        <v>0</v>
      </c>
      <c r="Y2102" s="87">
        <f>IF(U2102,T2102, 0)</f>
        <v>0</v>
      </c>
    </row>
    <row r="2103" spans="1:25">
      <c r="A2103" s="49" t="str">
        <f>Requirements!A2105</f>
        <v>MS-FSA_R3895</v>
      </c>
      <c r="B2103" s="87"/>
      <c r="C2103" s="87"/>
      <c r="D2103" s="87"/>
      <c r="E2103" s="87"/>
      <c r="F2103" s="87"/>
      <c r="G2103" s="87"/>
      <c r="H2103" s="87"/>
      <c r="I2103" s="87"/>
      <c r="J2103" s="87"/>
      <c r="K2103" s="87"/>
      <c r="L2103" s="87"/>
      <c r="M2103" s="87"/>
      <c r="N2103" s="87"/>
      <c r="O2103" s="87"/>
      <c r="P2103" s="87"/>
      <c r="Q2103" s="87"/>
      <c r="R2103" s="87"/>
      <c r="S2103" s="87">
        <f>SUM(B2103:R2103)</f>
        <v>0</v>
      </c>
      <c r="T2103" s="87">
        <f>IF(S2103=0,0,1)</f>
        <v>0</v>
      </c>
      <c r="U2103" s="87" t="b">
        <f>AND(V2103:X2103)</f>
        <v>0</v>
      </c>
      <c r="V2103" s="87" t="b">
        <f>(Requirements!K2105="Normative")</f>
        <v>0</v>
      </c>
      <c r="W2103" s="87" t="b">
        <f>AND(Requirements!L2105&lt;&gt;"Non-testable",Requirements!L2105&lt;&gt;"Deleted",Requirements!L2105&lt;&gt;"")</f>
        <v>1</v>
      </c>
      <c r="X2103" s="87" t="b">
        <f>(VLOOKUP(Requirements!I2105,Scope[[Role]:[Description]],2,FALSE)="In")</f>
        <v>0</v>
      </c>
      <c r="Y2103" s="87">
        <f>IF(U2103,T2103, 0)</f>
        <v>0</v>
      </c>
    </row>
    <row r="2104" spans="1:25">
      <c r="A2104" s="156" t="str">
        <f>Requirements!A2106</f>
        <v>MS-FSA_R3896</v>
      </c>
      <c r="B2104" s="87"/>
      <c r="C2104" s="87"/>
      <c r="D2104" s="87"/>
      <c r="E2104" s="87"/>
      <c r="F2104" s="87"/>
      <c r="G2104" s="87"/>
      <c r="H2104" s="87"/>
      <c r="I2104" s="87"/>
      <c r="J2104" s="87">
        <v>1</v>
      </c>
      <c r="K2104" s="87"/>
      <c r="L2104" s="87"/>
      <c r="M2104" s="87"/>
      <c r="N2104" s="87"/>
      <c r="O2104" s="87"/>
      <c r="P2104" s="87"/>
      <c r="Q2104" s="87"/>
      <c r="R2104" s="87"/>
      <c r="S2104" s="87">
        <f>SUM(B2104:R2104)</f>
        <v>1</v>
      </c>
      <c r="T2104" s="52">
        <f>IF(S2104=0,0,1)</f>
        <v>1</v>
      </c>
      <c r="U2104" s="52" t="b">
        <f>AND(V2104:X2104)</f>
        <v>1</v>
      </c>
      <c r="V2104" s="87" t="b">
        <f>(Requirements!K2106="Normative")</f>
        <v>1</v>
      </c>
      <c r="W2104" s="87" t="b">
        <f>AND(Requirements!L2106&lt;&gt;"Non-testable",Requirements!L2106&lt;&gt;"Deleted",Requirements!L2106&lt;&gt;"")</f>
        <v>1</v>
      </c>
      <c r="X2104" s="87" t="b">
        <f>(VLOOKUP(Requirements!I2106,Scope[[Role]:[Description]],2,FALSE)="In")</f>
        <v>1</v>
      </c>
      <c r="Y2104" s="87">
        <f>IF(U2104,T2104, 0)</f>
        <v>1</v>
      </c>
    </row>
    <row r="2105" spans="1:25">
      <c r="A2105" s="49" t="str">
        <f>Requirements!A2107</f>
        <v>MS-FSA_R3897</v>
      </c>
      <c r="B2105" s="87"/>
      <c r="C2105" s="87"/>
      <c r="D2105" s="87"/>
      <c r="E2105" s="87"/>
      <c r="F2105" s="87"/>
      <c r="G2105" s="87"/>
      <c r="H2105" s="87"/>
      <c r="I2105" s="87"/>
      <c r="J2105" s="87"/>
      <c r="K2105" s="87"/>
      <c r="L2105" s="87"/>
      <c r="M2105" s="87"/>
      <c r="N2105" s="87"/>
      <c r="O2105" s="87"/>
      <c r="P2105" s="87"/>
      <c r="Q2105" s="87"/>
      <c r="R2105" s="87"/>
      <c r="S2105" s="87">
        <f>SUM(B2105:R2105)</f>
        <v>0</v>
      </c>
      <c r="T2105" s="87">
        <f>IF(S2105=0,0,1)</f>
        <v>0</v>
      </c>
      <c r="U2105" s="87" t="b">
        <f>AND(V2105:X2105)</f>
        <v>0</v>
      </c>
      <c r="V2105" s="87" t="b">
        <f>(Requirements!K2107="Normative")</f>
        <v>0</v>
      </c>
      <c r="W2105" s="87" t="b">
        <f>AND(Requirements!L2107&lt;&gt;"Non-testable",Requirements!L2107&lt;&gt;"Deleted",Requirements!L2107&lt;&gt;"")</f>
        <v>1</v>
      </c>
      <c r="X2105" s="87" t="b">
        <f>(VLOOKUP(Requirements!I2107,Scope[[Role]:[Description]],2,FALSE)="In")</f>
        <v>1</v>
      </c>
      <c r="Y2105" s="87">
        <f>IF(U2105,T2105, 0)</f>
        <v>0</v>
      </c>
    </row>
    <row r="2106" spans="1:25">
      <c r="A2106" s="49" t="str">
        <f>Requirements!A2108</f>
        <v>MS-FSA_R3890</v>
      </c>
      <c r="B2106" s="87"/>
      <c r="C2106" s="87"/>
      <c r="D2106" s="87"/>
      <c r="E2106" s="87"/>
      <c r="F2106" s="87"/>
      <c r="G2106" s="87"/>
      <c r="H2106" s="87"/>
      <c r="I2106" s="87"/>
      <c r="J2106" s="87"/>
      <c r="K2106" s="87"/>
      <c r="L2106" s="87"/>
      <c r="M2106" s="87"/>
      <c r="N2106" s="87"/>
      <c r="O2106" s="87"/>
      <c r="P2106" s="87"/>
      <c r="Q2106" s="87"/>
      <c r="R2106" s="87"/>
      <c r="S2106" s="87">
        <f>SUM(B2106:R2106)</f>
        <v>0</v>
      </c>
      <c r="T2106" s="87">
        <f>IF(S2106=0,0,1)</f>
        <v>0</v>
      </c>
      <c r="U2106" s="87" t="b">
        <f>AND(V2106:X2106)</f>
        <v>0</v>
      </c>
      <c r="V2106" s="87" t="b">
        <f>(Requirements!K2108="Normative")</f>
        <v>0</v>
      </c>
      <c r="W2106" s="87" t="b">
        <f>AND(Requirements!L2108&lt;&gt;"Non-testable",Requirements!L2108&lt;&gt;"Deleted",Requirements!L2108&lt;&gt;"")</f>
        <v>1</v>
      </c>
      <c r="X2106" s="87" t="b">
        <f>(VLOOKUP(Requirements!I2108,Scope[[Role]:[Description]],2,FALSE)="In")</f>
        <v>1</v>
      </c>
      <c r="Y2106" s="87">
        <f>IF(U2106,T2106, 0)</f>
        <v>0</v>
      </c>
    </row>
    <row r="2107" spans="1:25">
      <c r="A2107" s="157" t="str">
        <f>Requirements!A2109</f>
        <v>MS-FSA_R3891</v>
      </c>
      <c r="B2107" s="87"/>
      <c r="C2107" s="87"/>
      <c r="D2107" s="87"/>
      <c r="E2107" s="87"/>
      <c r="F2107" s="87"/>
      <c r="G2107" s="87"/>
      <c r="H2107" s="87"/>
      <c r="I2107" s="87"/>
      <c r="J2107" s="87"/>
      <c r="K2107" s="87"/>
      <c r="L2107" s="87"/>
      <c r="M2107" s="87"/>
      <c r="N2107" s="87"/>
      <c r="O2107" s="87"/>
      <c r="P2107" s="87"/>
      <c r="Q2107" s="87"/>
      <c r="R2107" s="87"/>
      <c r="S2107" s="87">
        <f>SUM(B2107:R2107)</f>
        <v>0</v>
      </c>
      <c r="T2107" s="77">
        <f>IF(S2107=0,0,1)</f>
        <v>0</v>
      </c>
      <c r="U2107" s="77" t="b">
        <f>AND(V2107:X2107)</f>
        <v>1</v>
      </c>
      <c r="V2107" s="87" t="b">
        <f>(Requirements!K2109="Normative")</f>
        <v>1</v>
      </c>
      <c r="W2107" s="87" t="b">
        <f>AND(Requirements!L2109&lt;&gt;"Non-testable",Requirements!L2109&lt;&gt;"Deleted",Requirements!L2109&lt;&gt;"")</f>
        <v>1</v>
      </c>
      <c r="X2107" s="87" t="b">
        <f>(VLOOKUP(Requirements!I2109,Scope[[Role]:[Description]],2,FALSE)="In")</f>
        <v>1</v>
      </c>
      <c r="Y2107" s="87">
        <f>IF(U2107,T2107, 0)</f>
        <v>0</v>
      </c>
    </row>
    <row r="2108" spans="1:25">
      <c r="A2108" s="156" t="str">
        <f>Requirements!A2110</f>
        <v>MS-FSA_R3898</v>
      </c>
      <c r="B2108" s="87"/>
      <c r="C2108" s="87"/>
      <c r="D2108" s="87"/>
      <c r="E2108" s="87"/>
      <c r="F2108" s="87"/>
      <c r="G2108" s="87"/>
      <c r="H2108" s="87"/>
      <c r="I2108" s="87"/>
      <c r="J2108" s="87">
        <v>1</v>
      </c>
      <c r="K2108" s="87"/>
      <c r="L2108" s="87"/>
      <c r="M2108" s="87"/>
      <c r="N2108" s="87"/>
      <c r="O2108" s="87"/>
      <c r="P2108" s="87"/>
      <c r="Q2108" s="87"/>
      <c r="R2108" s="87"/>
      <c r="S2108" s="87">
        <f>SUM(B2108:R2108)</f>
        <v>1</v>
      </c>
      <c r="T2108" s="52">
        <f>IF(S2108=0,0,1)</f>
        <v>1</v>
      </c>
      <c r="U2108" s="52" t="b">
        <f>AND(V2108:X2108)</f>
        <v>1</v>
      </c>
      <c r="V2108" s="87" t="b">
        <f>(Requirements!K2110="Normative")</f>
        <v>1</v>
      </c>
      <c r="W2108" s="87" t="b">
        <f>AND(Requirements!L2110&lt;&gt;"Non-testable",Requirements!L2110&lt;&gt;"Deleted",Requirements!L2110&lt;&gt;"")</f>
        <v>1</v>
      </c>
      <c r="X2108" s="87" t="b">
        <f>(VLOOKUP(Requirements!I2110,Scope[[Role]:[Description]],2,FALSE)="In")</f>
        <v>1</v>
      </c>
      <c r="Y2108" s="87">
        <f>IF(U2108,T2108, 0)</f>
        <v>1</v>
      </c>
    </row>
    <row r="2109" spans="1:25">
      <c r="A2109" s="156" t="str">
        <f>Requirements!A2111</f>
        <v>MS-FSA_R3899</v>
      </c>
      <c r="B2109" s="87"/>
      <c r="C2109" s="87"/>
      <c r="D2109" s="87"/>
      <c r="E2109" s="87"/>
      <c r="F2109" s="87"/>
      <c r="G2109" s="87"/>
      <c r="H2109" s="87"/>
      <c r="I2109" s="87"/>
      <c r="J2109" s="87">
        <v>1</v>
      </c>
      <c r="K2109" s="87"/>
      <c r="L2109" s="87"/>
      <c r="M2109" s="87"/>
      <c r="N2109" s="87"/>
      <c r="O2109" s="87"/>
      <c r="P2109" s="87"/>
      <c r="Q2109" s="87"/>
      <c r="R2109" s="87"/>
      <c r="S2109" s="87">
        <f>SUM(B2109:R2109)</f>
        <v>1</v>
      </c>
      <c r="T2109" s="52">
        <f>IF(S2109=0,0,1)</f>
        <v>1</v>
      </c>
      <c r="U2109" s="52" t="b">
        <f>AND(V2109:X2109)</f>
        <v>1</v>
      </c>
      <c r="V2109" s="87" t="b">
        <f>(Requirements!K2111="Normative")</f>
        <v>1</v>
      </c>
      <c r="W2109" s="87" t="b">
        <f>AND(Requirements!L2111&lt;&gt;"Non-testable",Requirements!L2111&lt;&gt;"Deleted",Requirements!L2111&lt;&gt;"")</f>
        <v>1</v>
      </c>
      <c r="X2109" s="87" t="b">
        <f>(VLOOKUP(Requirements!I2111,Scope[[Role]:[Description]],2,FALSE)="In")</f>
        <v>1</v>
      </c>
      <c r="Y2109" s="87">
        <f>IF(U2109,T2109, 0)</f>
        <v>1</v>
      </c>
    </row>
    <row r="2110" spans="1:25">
      <c r="A2110" s="156" t="str">
        <f>Requirements!A2112</f>
        <v>MS-FSA_R3900</v>
      </c>
      <c r="B2110" s="87"/>
      <c r="C2110" s="87"/>
      <c r="D2110" s="87"/>
      <c r="E2110" s="87"/>
      <c r="F2110" s="87"/>
      <c r="G2110" s="87"/>
      <c r="H2110" s="87"/>
      <c r="I2110" s="87"/>
      <c r="J2110" s="87">
        <v>1</v>
      </c>
      <c r="K2110" s="87"/>
      <c r="L2110" s="87"/>
      <c r="M2110" s="87"/>
      <c r="N2110" s="87"/>
      <c r="O2110" s="87"/>
      <c r="P2110" s="87"/>
      <c r="Q2110" s="87"/>
      <c r="R2110" s="87"/>
      <c r="S2110" s="87">
        <f>SUM(B2110:R2110)</f>
        <v>1</v>
      </c>
      <c r="T2110" s="52">
        <f>IF(S2110=0,0,1)</f>
        <v>1</v>
      </c>
      <c r="U2110" s="52" t="b">
        <f>AND(V2110:X2110)</f>
        <v>1</v>
      </c>
      <c r="V2110" s="87" t="b">
        <f>(Requirements!K2112="Normative")</f>
        <v>1</v>
      </c>
      <c r="W2110" s="87" t="b">
        <f>AND(Requirements!L2112&lt;&gt;"Non-testable",Requirements!L2112&lt;&gt;"Deleted",Requirements!L2112&lt;&gt;"")</f>
        <v>1</v>
      </c>
      <c r="X2110" s="87" t="b">
        <f>(VLOOKUP(Requirements!I2112,Scope[[Role]:[Description]],2,FALSE)="In")</f>
        <v>1</v>
      </c>
      <c r="Y2110" s="87">
        <f>IF(U2110,T2110, 0)</f>
        <v>1</v>
      </c>
    </row>
    <row r="2111" spans="1:25">
      <c r="A2111" s="156" t="str">
        <f>Requirements!A2113</f>
        <v>MS-FSA_R3901</v>
      </c>
      <c r="B2111" s="87"/>
      <c r="C2111" s="87"/>
      <c r="D2111" s="87"/>
      <c r="E2111" s="87"/>
      <c r="F2111" s="87"/>
      <c r="G2111" s="87"/>
      <c r="H2111" s="87"/>
      <c r="I2111" s="87"/>
      <c r="J2111" s="87">
        <v>1</v>
      </c>
      <c r="K2111" s="87"/>
      <c r="L2111" s="87"/>
      <c r="M2111" s="87"/>
      <c r="N2111" s="87"/>
      <c r="O2111" s="87"/>
      <c r="P2111" s="87"/>
      <c r="Q2111" s="87"/>
      <c r="R2111" s="87"/>
      <c r="S2111" s="87">
        <f>SUM(B2111:R2111)</f>
        <v>1</v>
      </c>
      <c r="T2111" s="52">
        <f>IF(S2111=0,0,1)</f>
        <v>1</v>
      </c>
      <c r="U2111" s="52" t="b">
        <f>AND(V2111:X2111)</f>
        <v>1</v>
      </c>
      <c r="V2111" s="87" t="b">
        <f>(Requirements!K2113="Normative")</f>
        <v>1</v>
      </c>
      <c r="W2111" s="87" t="b">
        <f>AND(Requirements!L2113&lt;&gt;"Non-testable",Requirements!L2113&lt;&gt;"Deleted",Requirements!L2113&lt;&gt;"")</f>
        <v>1</v>
      </c>
      <c r="X2111" s="87" t="b">
        <f>(VLOOKUP(Requirements!I2113,Scope[[Role]:[Description]],2,FALSE)="In")</f>
        <v>1</v>
      </c>
      <c r="Y2111" s="87">
        <f>IF(U2111,T2111, 0)</f>
        <v>1</v>
      </c>
    </row>
    <row r="2112" spans="1:25">
      <c r="A2112" s="49" t="str">
        <f>Requirements!A2114</f>
        <v>MS-FSA_R3902</v>
      </c>
      <c r="B2112" s="87"/>
      <c r="C2112" s="87"/>
      <c r="D2112" s="87"/>
      <c r="E2112" s="87"/>
      <c r="F2112" s="87"/>
      <c r="G2112" s="87"/>
      <c r="H2112" s="87"/>
      <c r="I2112" s="87"/>
      <c r="J2112" s="87"/>
      <c r="K2112" s="87"/>
      <c r="L2112" s="87"/>
      <c r="M2112" s="87"/>
      <c r="N2112" s="87"/>
      <c r="O2112" s="87"/>
      <c r="P2112" s="87"/>
      <c r="Q2112" s="87"/>
      <c r="R2112" s="87"/>
      <c r="S2112" s="87">
        <f>SUM(B2112:R2112)</f>
        <v>0</v>
      </c>
      <c r="T2112" s="87">
        <f>IF(S2112=0,0,1)</f>
        <v>0</v>
      </c>
      <c r="U2112" s="87" t="b">
        <f>AND(V2112:X2112)</f>
        <v>0</v>
      </c>
      <c r="V2112" s="87" t="b">
        <f>(Requirements!K2114="Normative")</f>
        <v>1</v>
      </c>
      <c r="W2112" s="87" t="b">
        <f>AND(Requirements!L2114&lt;&gt;"Non-testable",Requirements!L2114&lt;&gt;"Deleted",Requirements!L2114&lt;&gt;"")</f>
        <v>0</v>
      </c>
      <c r="X2112" s="87" t="b">
        <f>(VLOOKUP(Requirements!I2114,Scope[[Role]:[Description]],2,FALSE)="In")</f>
        <v>1</v>
      </c>
      <c r="Y2112" s="87">
        <f>IF(U2112,T2112, 0)</f>
        <v>0</v>
      </c>
    </row>
    <row r="2113" spans="1:25">
      <c r="A2113" s="49" t="str">
        <f>Requirements!A2115</f>
        <v>MS-FSA_R3903</v>
      </c>
      <c r="B2113" s="87"/>
      <c r="C2113" s="87"/>
      <c r="D2113" s="87"/>
      <c r="E2113" s="87"/>
      <c r="F2113" s="87"/>
      <c r="G2113" s="87"/>
      <c r="H2113" s="87"/>
      <c r="I2113" s="87"/>
      <c r="J2113" s="87"/>
      <c r="K2113" s="87"/>
      <c r="L2113" s="87"/>
      <c r="M2113" s="87"/>
      <c r="N2113" s="87"/>
      <c r="O2113" s="87"/>
      <c r="P2113" s="87"/>
      <c r="Q2113" s="87"/>
      <c r="R2113" s="87"/>
      <c r="S2113" s="87">
        <f>SUM(B2113:R2113)</f>
        <v>0</v>
      </c>
      <c r="T2113" s="87">
        <f>IF(S2113=0,0,1)</f>
        <v>0</v>
      </c>
      <c r="U2113" s="87" t="b">
        <f>AND(V2113:X2113)</f>
        <v>0</v>
      </c>
      <c r="V2113" s="87" t="b">
        <f>(Requirements!K2115="Normative")</f>
        <v>1</v>
      </c>
      <c r="W2113" s="87" t="b">
        <f>AND(Requirements!L2115&lt;&gt;"Non-testable",Requirements!L2115&lt;&gt;"Deleted",Requirements!L2115&lt;&gt;"")</f>
        <v>0</v>
      </c>
      <c r="X2113" s="87" t="b">
        <f>(VLOOKUP(Requirements!I2115,Scope[[Role]:[Description]],2,FALSE)="In")</f>
        <v>1</v>
      </c>
      <c r="Y2113" s="87">
        <f>IF(U2113,T2113, 0)</f>
        <v>0</v>
      </c>
    </row>
    <row r="2114" spans="1:25">
      <c r="A2114" s="49" t="str">
        <f>Requirements!A2116</f>
        <v>MS-FSA_R3905</v>
      </c>
      <c r="B2114" s="87"/>
      <c r="C2114" s="87"/>
      <c r="D2114" s="87"/>
      <c r="E2114" s="87"/>
      <c r="F2114" s="87"/>
      <c r="G2114" s="87"/>
      <c r="H2114" s="87"/>
      <c r="I2114" s="87"/>
      <c r="J2114" s="87"/>
      <c r="K2114" s="87"/>
      <c r="L2114" s="87"/>
      <c r="M2114" s="87"/>
      <c r="N2114" s="87"/>
      <c r="O2114" s="87"/>
      <c r="P2114" s="87"/>
      <c r="Q2114" s="87"/>
      <c r="R2114" s="87"/>
      <c r="S2114" s="87">
        <f>SUM(B2114:R2114)</f>
        <v>0</v>
      </c>
      <c r="T2114" s="87">
        <f>IF(S2114=0,0,1)</f>
        <v>0</v>
      </c>
      <c r="U2114" s="87" t="b">
        <f>AND(V2114:X2114)</f>
        <v>0</v>
      </c>
      <c r="V2114" s="87" t="b">
        <f>(Requirements!K2116="Normative")</f>
        <v>1</v>
      </c>
      <c r="W2114" s="87" t="b">
        <f>AND(Requirements!L2116&lt;&gt;"Non-testable",Requirements!L2116&lt;&gt;"Deleted",Requirements!L2116&lt;&gt;"")</f>
        <v>0</v>
      </c>
      <c r="X2114" s="87" t="b">
        <f>(VLOOKUP(Requirements!I2116,Scope[[Role]:[Description]],2,FALSE)="In")</f>
        <v>1</v>
      </c>
      <c r="Y2114" s="87">
        <f>IF(U2114,T2114, 0)</f>
        <v>0</v>
      </c>
    </row>
    <row r="2115" spans="1:25">
      <c r="A2115" s="49" t="str">
        <f>Requirements!A2117</f>
        <v>MS-FSA_R3906</v>
      </c>
      <c r="B2115" s="87"/>
      <c r="C2115" s="87"/>
      <c r="D2115" s="87"/>
      <c r="E2115" s="87"/>
      <c r="F2115" s="87"/>
      <c r="G2115" s="87"/>
      <c r="H2115" s="87"/>
      <c r="I2115" s="87"/>
      <c r="J2115" s="87"/>
      <c r="K2115" s="87"/>
      <c r="L2115" s="87"/>
      <c r="M2115" s="87"/>
      <c r="N2115" s="87"/>
      <c r="O2115" s="87"/>
      <c r="P2115" s="87"/>
      <c r="Q2115" s="87"/>
      <c r="R2115" s="87"/>
      <c r="S2115" s="87">
        <f>SUM(B2115:R2115)</f>
        <v>0</v>
      </c>
      <c r="T2115" s="87">
        <f>IF(S2115=0,0,1)</f>
        <v>0</v>
      </c>
      <c r="U2115" s="87" t="b">
        <f>AND(V2115:X2115)</f>
        <v>0</v>
      </c>
      <c r="V2115" s="87" t="b">
        <f>(Requirements!K2117="Normative")</f>
        <v>1</v>
      </c>
      <c r="W2115" s="87" t="b">
        <f>AND(Requirements!L2117&lt;&gt;"Non-testable",Requirements!L2117&lt;&gt;"Deleted",Requirements!L2117&lt;&gt;"")</f>
        <v>0</v>
      </c>
      <c r="X2115" s="87" t="b">
        <f>(VLOOKUP(Requirements!I2117,Scope[[Role]:[Description]],2,FALSE)="In")</f>
        <v>1</v>
      </c>
      <c r="Y2115" s="87">
        <f>IF(U2115,T2115, 0)</f>
        <v>0</v>
      </c>
    </row>
    <row r="2116" spans="1:25">
      <c r="A2116" s="49" t="str">
        <f>Requirements!A2118</f>
        <v>MS-FSA_R3907</v>
      </c>
      <c r="B2116" s="87"/>
      <c r="C2116" s="87"/>
      <c r="D2116" s="87"/>
      <c r="E2116" s="87"/>
      <c r="F2116" s="87"/>
      <c r="G2116" s="87"/>
      <c r="H2116" s="87"/>
      <c r="I2116" s="87"/>
      <c r="J2116" s="87"/>
      <c r="K2116" s="87"/>
      <c r="L2116" s="87"/>
      <c r="M2116" s="87"/>
      <c r="N2116" s="87"/>
      <c r="O2116" s="87"/>
      <c r="P2116" s="87"/>
      <c r="Q2116" s="87"/>
      <c r="R2116" s="87"/>
      <c r="S2116" s="87">
        <f>SUM(B2116:R2116)</f>
        <v>0</v>
      </c>
      <c r="T2116" s="87">
        <f>IF(S2116=0,0,1)</f>
        <v>0</v>
      </c>
      <c r="U2116" s="87" t="b">
        <f>AND(V2116:X2116)</f>
        <v>0</v>
      </c>
      <c r="V2116" s="87" t="b">
        <f>(Requirements!K2118="Normative")</f>
        <v>1</v>
      </c>
      <c r="W2116" s="87" t="b">
        <f>AND(Requirements!L2118&lt;&gt;"Non-testable",Requirements!L2118&lt;&gt;"Deleted",Requirements!L2118&lt;&gt;"")</f>
        <v>0</v>
      </c>
      <c r="X2116" s="87" t="b">
        <f>(VLOOKUP(Requirements!I2118,Scope[[Role]:[Description]],2,FALSE)="In")</f>
        <v>1</v>
      </c>
      <c r="Y2116" s="87">
        <f>IF(U2116,T2116, 0)</f>
        <v>0</v>
      </c>
    </row>
    <row r="2117" spans="1:25">
      <c r="A2117" s="49" t="str">
        <f>Requirements!A2119</f>
        <v>MS-FSA_R3908</v>
      </c>
      <c r="B2117" s="87"/>
      <c r="C2117" s="87"/>
      <c r="D2117" s="87"/>
      <c r="E2117" s="87"/>
      <c r="F2117" s="87"/>
      <c r="G2117" s="87"/>
      <c r="H2117" s="87"/>
      <c r="I2117" s="87"/>
      <c r="J2117" s="87"/>
      <c r="K2117" s="87"/>
      <c r="L2117" s="87"/>
      <c r="M2117" s="87"/>
      <c r="N2117" s="87"/>
      <c r="O2117" s="87"/>
      <c r="P2117" s="87"/>
      <c r="Q2117" s="87"/>
      <c r="R2117" s="87"/>
      <c r="S2117" s="87">
        <f>SUM(B2117:R2117)</f>
        <v>0</v>
      </c>
      <c r="T2117" s="87">
        <f>IF(S2117=0,0,1)</f>
        <v>0</v>
      </c>
      <c r="U2117" s="87" t="b">
        <f>AND(V2117:X2117)</f>
        <v>0</v>
      </c>
      <c r="V2117" s="87" t="b">
        <f>(Requirements!K2119="Normative")</f>
        <v>1</v>
      </c>
      <c r="W2117" s="87" t="b">
        <f>AND(Requirements!L2119&lt;&gt;"Non-testable",Requirements!L2119&lt;&gt;"Deleted",Requirements!L2119&lt;&gt;"")</f>
        <v>0</v>
      </c>
      <c r="X2117" s="87" t="b">
        <f>(VLOOKUP(Requirements!I2119,Scope[[Role]:[Description]],2,FALSE)="In")</f>
        <v>1</v>
      </c>
      <c r="Y2117" s="87">
        <f>IF(U2117,T2117, 0)</f>
        <v>0</v>
      </c>
    </row>
    <row r="2118" spans="1:25">
      <c r="A2118" s="49" t="str">
        <f>Requirements!A2120</f>
        <v>MS-FSA_R3909</v>
      </c>
      <c r="B2118" s="87"/>
      <c r="C2118" s="87"/>
      <c r="D2118" s="87"/>
      <c r="E2118" s="87"/>
      <c r="F2118" s="87"/>
      <c r="G2118" s="87"/>
      <c r="H2118" s="87"/>
      <c r="I2118" s="87"/>
      <c r="J2118" s="87"/>
      <c r="K2118" s="87"/>
      <c r="L2118" s="87"/>
      <c r="M2118" s="87"/>
      <c r="N2118" s="87"/>
      <c r="O2118" s="87"/>
      <c r="P2118" s="87"/>
      <c r="Q2118" s="87"/>
      <c r="R2118" s="87"/>
      <c r="S2118" s="87">
        <f>SUM(B2118:R2118)</f>
        <v>0</v>
      </c>
      <c r="T2118" s="87">
        <f>IF(S2118=0,0,1)</f>
        <v>0</v>
      </c>
      <c r="U2118" s="87" t="b">
        <f>AND(V2118:X2118)</f>
        <v>0</v>
      </c>
      <c r="V2118" s="87" t="b">
        <f>(Requirements!K2120="Normative")</f>
        <v>1</v>
      </c>
      <c r="W2118" s="87" t="b">
        <f>AND(Requirements!L2120&lt;&gt;"Non-testable",Requirements!L2120&lt;&gt;"Deleted",Requirements!L2120&lt;&gt;"")</f>
        <v>0</v>
      </c>
      <c r="X2118" s="87" t="b">
        <f>(VLOOKUP(Requirements!I2120,Scope[[Role]:[Description]],2,FALSE)="In")</f>
        <v>1</v>
      </c>
      <c r="Y2118" s="87">
        <f>IF(U2118,T2118, 0)</f>
        <v>0</v>
      </c>
    </row>
    <row r="2119" spans="1:25">
      <c r="A2119" s="49" t="str">
        <f>Requirements!A2121</f>
        <v>MS-FSA_R3910</v>
      </c>
      <c r="B2119" s="87"/>
      <c r="C2119" s="87"/>
      <c r="D2119" s="87"/>
      <c r="E2119" s="87"/>
      <c r="F2119" s="87"/>
      <c r="G2119" s="87"/>
      <c r="H2119" s="87"/>
      <c r="I2119" s="87"/>
      <c r="J2119" s="87"/>
      <c r="K2119" s="87"/>
      <c r="L2119" s="87"/>
      <c r="M2119" s="87"/>
      <c r="N2119" s="87"/>
      <c r="O2119" s="87"/>
      <c r="P2119" s="87"/>
      <c r="Q2119" s="87"/>
      <c r="R2119" s="87"/>
      <c r="S2119" s="87">
        <f>SUM(B2119:R2119)</f>
        <v>0</v>
      </c>
      <c r="T2119" s="87">
        <f>IF(S2119=0,0,1)</f>
        <v>0</v>
      </c>
      <c r="U2119" s="87" t="b">
        <f>AND(V2119:X2119)</f>
        <v>0</v>
      </c>
      <c r="V2119" s="87" t="b">
        <f>(Requirements!K2121="Normative")</f>
        <v>1</v>
      </c>
      <c r="W2119" s="87" t="b">
        <f>AND(Requirements!L2121&lt;&gt;"Non-testable",Requirements!L2121&lt;&gt;"Deleted",Requirements!L2121&lt;&gt;"")</f>
        <v>0</v>
      </c>
      <c r="X2119" s="87" t="b">
        <f>(VLOOKUP(Requirements!I2121,Scope[[Role]:[Description]],2,FALSE)="In")</f>
        <v>1</v>
      </c>
      <c r="Y2119" s="87">
        <f>IF(U2119,T2119, 0)</f>
        <v>0</v>
      </c>
    </row>
    <row r="2120" spans="1:25">
      <c r="A2120" s="49" t="str">
        <f>Requirements!A2122</f>
        <v>MS-FSA_R3911</v>
      </c>
      <c r="B2120" s="87"/>
      <c r="C2120" s="87"/>
      <c r="D2120" s="87"/>
      <c r="E2120" s="87"/>
      <c r="F2120" s="87"/>
      <c r="G2120" s="87"/>
      <c r="H2120" s="87"/>
      <c r="I2120" s="87"/>
      <c r="J2120" s="87"/>
      <c r="K2120" s="87"/>
      <c r="L2120" s="87"/>
      <c r="M2120" s="87"/>
      <c r="N2120" s="87"/>
      <c r="O2120" s="87"/>
      <c r="P2120" s="87"/>
      <c r="Q2120" s="87"/>
      <c r="R2120" s="87"/>
      <c r="S2120" s="87">
        <f>SUM(B2120:R2120)</f>
        <v>0</v>
      </c>
      <c r="T2120" s="87">
        <f>IF(S2120=0,0,1)</f>
        <v>0</v>
      </c>
      <c r="U2120" s="87" t="b">
        <f>AND(V2120:X2120)</f>
        <v>0</v>
      </c>
      <c r="V2120" s="87" t="b">
        <f>(Requirements!K2122="Normative")</f>
        <v>1</v>
      </c>
      <c r="W2120" s="87" t="b">
        <f>AND(Requirements!L2122&lt;&gt;"Non-testable",Requirements!L2122&lt;&gt;"Deleted",Requirements!L2122&lt;&gt;"")</f>
        <v>0</v>
      </c>
      <c r="X2120" s="87" t="b">
        <f>(VLOOKUP(Requirements!I2122,Scope[[Role]:[Description]],2,FALSE)="In")</f>
        <v>1</v>
      </c>
      <c r="Y2120" s="87">
        <f>IF(U2120,T2120, 0)</f>
        <v>0</v>
      </c>
    </row>
    <row r="2121" spans="1:25">
      <c r="A2121" s="49" t="str">
        <f>Requirements!A2123</f>
        <v>MS-FSA_R3912</v>
      </c>
      <c r="B2121" s="87"/>
      <c r="C2121" s="87"/>
      <c r="D2121" s="87"/>
      <c r="E2121" s="87"/>
      <c r="F2121" s="87"/>
      <c r="G2121" s="87"/>
      <c r="H2121" s="87"/>
      <c r="I2121" s="87"/>
      <c r="J2121" s="87"/>
      <c r="K2121" s="87"/>
      <c r="L2121" s="87"/>
      <c r="M2121" s="87"/>
      <c r="N2121" s="87"/>
      <c r="O2121" s="87"/>
      <c r="P2121" s="87"/>
      <c r="Q2121" s="87"/>
      <c r="R2121" s="87"/>
      <c r="S2121" s="87">
        <f>SUM(B2121:R2121)</f>
        <v>0</v>
      </c>
      <c r="T2121" s="87">
        <f>IF(S2121=0,0,1)</f>
        <v>0</v>
      </c>
      <c r="U2121" s="87" t="b">
        <f>AND(V2121:X2121)</f>
        <v>0</v>
      </c>
      <c r="V2121" s="87" t="b">
        <f>(Requirements!K2123="Normative")</f>
        <v>1</v>
      </c>
      <c r="W2121" s="87" t="b">
        <f>AND(Requirements!L2123&lt;&gt;"Non-testable",Requirements!L2123&lt;&gt;"Deleted",Requirements!L2123&lt;&gt;"")</f>
        <v>0</v>
      </c>
      <c r="X2121" s="87" t="b">
        <f>(VLOOKUP(Requirements!I2123,Scope[[Role]:[Description]],2,FALSE)="In")</f>
        <v>1</v>
      </c>
      <c r="Y2121" s="87">
        <f>IF(U2121,T2121, 0)</f>
        <v>0</v>
      </c>
    </row>
    <row r="2122" spans="1:25">
      <c r="A2122" s="49" t="str">
        <f>Requirements!A2124</f>
        <v>MS-FSA_R3913</v>
      </c>
      <c r="B2122" s="87"/>
      <c r="C2122" s="87"/>
      <c r="D2122" s="87"/>
      <c r="E2122" s="87"/>
      <c r="F2122" s="87"/>
      <c r="G2122" s="87"/>
      <c r="H2122" s="87"/>
      <c r="I2122" s="87"/>
      <c r="J2122" s="87"/>
      <c r="K2122" s="87"/>
      <c r="L2122" s="87"/>
      <c r="M2122" s="87"/>
      <c r="N2122" s="87"/>
      <c r="O2122" s="87"/>
      <c r="P2122" s="87"/>
      <c r="Q2122" s="87"/>
      <c r="R2122" s="87"/>
      <c r="S2122" s="87">
        <f>SUM(B2122:R2122)</f>
        <v>0</v>
      </c>
      <c r="T2122" s="87">
        <f>IF(S2122=0,0,1)</f>
        <v>0</v>
      </c>
      <c r="U2122" s="87" t="b">
        <f>AND(V2122:X2122)</f>
        <v>0</v>
      </c>
      <c r="V2122" s="87" t="b">
        <f>(Requirements!K2124="Normative")</f>
        <v>1</v>
      </c>
      <c r="W2122" s="87" t="b">
        <f>AND(Requirements!L2124&lt;&gt;"Non-testable",Requirements!L2124&lt;&gt;"Deleted",Requirements!L2124&lt;&gt;"")</f>
        <v>0</v>
      </c>
      <c r="X2122" s="87" t="b">
        <f>(VLOOKUP(Requirements!I2124,Scope[[Role]:[Description]],2,FALSE)="In")</f>
        <v>1</v>
      </c>
      <c r="Y2122" s="87">
        <f>IF(U2122,T2122, 0)</f>
        <v>0</v>
      </c>
    </row>
    <row r="2123" spans="1:25">
      <c r="A2123" s="49" t="str">
        <f>Requirements!A2125</f>
        <v>MS-FSA_R3914</v>
      </c>
      <c r="B2123" s="87"/>
      <c r="C2123" s="87"/>
      <c r="D2123" s="87"/>
      <c r="E2123" s="87"/>
      <c r="F2123" s="87"/>
      <c r="G2123" s="87"/>
      <c r="H2123" s="87"/>
      <c r="I2123" s="87"/>
      <c r="J2123" s="87"/>
      <c r="K2123" s="87"/>
      <c r="L2123" s="87"/>
      <c r="M2123" s="87"/>
      <c r="N2123" s="87"/>
      <c r="O2123" s="87"/>
      <c r="P2123" s="87"/>
      <c r="Q2123" s="87"/>
      <c r="R2123" s="87"/>
      <c r="S2123" s="87">
        <f>SUM(B2123:R2123)</f>
        <v>0</v>
      </c>
      <c r="T2123" s="87">
        <f>IF(S2123=0,0,1)</f>
        <v>0</v>
      </c>
      <c r="U2123" s="87" t="b">
        <f>AND(V2123:X2123)</f>
        <v>0</v>
      </c>
      <c r="V2123" s="87" t="b">
        <f>(Requirements!K2125="Normative")</f>
        <v>1</v>
      </c>
      <c r="W2123" s="87" t="b">
        <f>AND(Requirements!L2125&lt;&gt;"Non-testable",Requirements!L2125&lt;&gt;"Deleted",Requirements!L2125&lt;&gt;"")</f>
        <v>0</v>
      </c>
      <c r="X2123" s="87" t="b">
        <f>(VLOOKUP(Requirements!I2125,Scope[[Role]:[Description]],2,FALSE)="In")</f>
        <v>1</v>
      </c>
      <c r="Y2123" s="87">
        <f>IF(U2123,T2123, 0)</f>
        <v>0</v>
      </c>
    </row>
    <row r="2124" spans="1:25">
      <c r="A2124" s="49" t="str">
        <f>Requirements!A2126</f>
        <v>MS-FSA_R3915</v>
      </c>
      <c r="B2124" s="87"/>
      <c r="C2124" s="87"/>
      <c r="D2124" s="87"/>
      <c r="E2124" s="87"/>
      <c r="F2124" s="87"/>
      <c r="G2124" s="87"/>
      <c r="H2124" s="87"/>
      <c r="I2124" s="87"/>
      <c r="J2124" s="87"/>
      <c r="K2124" s="87"/>
      <c r="L2124" s="87"/>
      <c r="M2124" s="87"/>
      <c r="N2124" s="87"/>
      <c r="O2124" s="87"/>
      <c r="P2124" s="87"/>
      <c r="Q2124" s="87"/>
      <c r="R2124" s="87"/>
      <c r="S2124" s="87">
        <f>SUM(B2124:R2124)</f>
        <v>0</v>
      </c>
      <c r="T2124" s="87">
        <f>IF(S2124=0,0,1)</f>
        <v>0</v>
      </c>
      <c r="U2124" s="87" t="b">
        <f>AND(V2124:X2124)</f>
        <v>0</v>
      </c>
      <c r="V2124" s="87" t="b">
        <f>(Requirements!K2126="Normative")</f>
        <v>1</v>
      </c>
      <c r="W2124" s="87" t="b">
        <f>AND(Requirements!L2126&lt;&gt;"Non-testable",Requirements!L2126&lt;&gt;"Deleted",Requirements!L2126&lt;&gt;"")</f>
        <v>0</v>
      </c>
      <c r="X2124" s="87" t="b">
        <f>(VLOOKUP(Requirements!I2126,Scope[[Role]:[Description]],2,FALSE)="In")</f>
        <v>1</v>
      </c>
      <c r="Y2124" s="87">
        <f>IF(U2124,T2124, 0)</f>
        <v>0</v>
      </c>
    </row>
    <row r="2125" spans="1:25">
      <c r="A2125" s="49" t="str">
        <f>Requirements!A2127</f>
        <v>MS-FSA_R3916</v>
      </c>
      <c r="B2125" s="87"/>
      <c r="C2125" s="87"/>
      <c r="D2125" s="87"/>
      <c r="E2125" s="87"/>
      <c r="F2125" s="87"/>
      <c r="G2125" s="87"/>
      <c r="H2125" s="87"/>
      <c r="I2125" s="87"/>
      <c r="J2125" s="87"/>
      <c r="K2125" s="87"/>
      <c r="L2125" s="87"/>
      <c r="M2125" s="87"/>
      <c r="N2125" s="87"/>
      <c r="O2125" s="87"/>
      <c r="P2125" s="87"/>
      <c r="Q2125" s="87"/>
      <c r="R2125" s="87"/>
      <c r="S2125" s="87">
        <f>SUM(B2125:R2125)</f>
        <v>0</v>
      </c>
      <c r="T2125" s="87">
        <f>IF(S2125=0,0,1)</f>
        <v>0</v>
      </c>
      <c r="U2125" s="87" t="b">
        <f>AND(V2125:X2125)</f>
        <v>0</v>
      </c>
      <c r="V2125" s="87" t="b">
        <f>(Requirements!K2127="Normative")</f>
        <v>1</v>
      </c>
      <c r="W2125" s="87" t="b">
        <f>AND(Requirements!L2127&lt;&gt;"Non-testable",Requirements!L2127&lt;&gt;"Deleted",Requirements!L2127&lt;&gt;"")</f>
        <v>0</v>
      </c>
      <c r="X2125" s="87" t="b">
        <f>(VLOOKUP(Requirements!I2127,Scope[[Role]:[Description]],2,FALSE)="In")</f>
        <v>1</v>
      </c>
      <c r="Y2125" s="87">
        <f>IF(U2125,T2125, 0)</f>
        <v>0</v>
      </c>
    </row>
    <row r="2126" spans="1:25">
      <c r="A2126" s="49" t="str">
        <f>Requirements!A2128</f>
        <v>MS-FSA_R3917</v>
      </c>
      <c r="B2126" s="87"/>
      <c r="C2126" s="87"/>
      <c r="D2126" s="87"/>
      <c r="E2126" s="87"/>
      <c r="F2126" s="87"/>
      <c r="G2126" s="87"/>
      <c r="H2126" s="87"/>
      <c r="I2126" s="87"/>
      <c r="J2126" s="87"/>
      <c r="K2126" s="87"/>
      <c r="L2126" s="87"/>
      <c r="M2126" s="87"/>
      <c r="N2126" s="87"/>
      <c r="O2126" s="87"/>
      <c r="P2126" s="87"/>
      <c r="Q2126" s="87"/>
      <c r="R2126" s="87"/>
      <c r="S2126" s="87">
        <f>SUM(B2126:R2126)</f>
        <v>0</v>
      </c>
      <c r="T2126" s="87">
        <f>IF(S2126=0,0,1)</f>
        <v>0</v>
      </c>
      <c r="U2126" s="87" t="b">
        <f>AND(V2126:X2126)</f>
        <v>0</v>
      </c>
      <c r="V2126" s="87" t="b">
        <f>(Requirements!K2128="Normative")</f>
        <v>1</v>
      </c>
      <c r="W2126" s="87" t="b">
        <f>AND(Requirements!L2128&lt;&gt;"Non-testable",Requirements!L2128&lt;&gt;"Deleted",Requirements!L2128&lt;&gt;"")</f>
        <v>0</v>
      </c>
      <c r="X2126" s="87" t="b">
        <f>(VLOOKUP(Requirements!I2128,Scope[[Role]:[Description]],2,FALSE)="In")</f>
        <v>1</v>
      </c>
      <c r="Y2126" s="87">
        <f>IF(U2126,T2126, 0)</f>
        <v>0</v>
      </c>
    </row>
    <row r="2127" spans="1:25">
      <c r="A2127" s="49" t="str">
        <f>Requirements!A2129</f>
        <v>MS-FSA_R3918</v>
      </c>
      <c r="B2127" s="87"/>
      <c r="C2127" s="87"/>
      <c r="D2127" s="87"/>
      <c r="E2127" s="87"/>
      <c r="F2127" s="87"/>
      <c r="G2127" s="87"/>
      <c r="H2127" s="87"/>
      <c r="I2127" s="87"/>
      <c r="J2127" s="87"/>
      <c r="K2127" s="87"/>
      <c r="L2127" s="87"/>
      <c r="M2127" s="87"/>
      <c r="N2127" s="87"/>
      <c r="O2127" s="87"/>
      <c r="P2127" s="87"/>
      <c r="Q2127" s="87"/>
      <c r="R2127" s="87"/>
      <c r="S2127" s="87">
        <f>SUM(B2127:R2127)</f>
        <v>0</v>
      </c>
      <c r="T2127" s="87">
        <f>IF(S2127=0,0,1)</f>
        <v>0</v>
      </c>
      <c r="U2127" s="87" t="b">
        <f>AND(V2127:X2127)</f>
        <v>0</v>
      </c>
      <c r="V2127" s="87" t="b">
        <f>(Requirements!K2129="Normative")</f>
        <v>1</v>
      </c>
      <c r="W2127" s="87" t="b">
        <f>AND(Requirements!L2129&lt;&gt;"Non-testable",Requirements!L2129&lt;&gt;"Deleted",Requirements!L2129&lt;&gt;"")</f>
        <v>0</v>
      </c>
      <c r="X2127" s="87" t="b">
        <f>(VLOOKUP(Requirements!I2129,Scope[[Role]:[Description]],2,FALSE)="In")</f>
        <v>1</v>
      </c>
      <c r="Y2127" s="87">
        <f>IF(U2127,T2127, 0)</f>
        <v>0</v>
      </c>
    </row>
    <row r="2128" spans="1:25">
      <c r="A2128" s="156" t="str">
        <f>Requirements!A2130</f>
        <v>MS-FSA_R3919</v>
      </c>
      <c r="B2128" s="87"/>
      <c r="C2128" s="87"/>
      <c r="D2128" s="87"/>
      <c r="E2128" s="87"/>
      <c r="F2128" s="87"/>
      <c r="G2128" s="87"/>
      <c r="H2128" s="87"/>
      <c r="I2128" s="87"/>
      <c r="J2128" s="87">
        <v>1</v>
      </c>
      <c r="K2128" s="87"/>
      <c r="L2128" s="87"/>
      <c r="M2128" s="87"/>
      <c r="N2128" s="87"/>
      <c r="O2128" s="87"/>
      <c r="P2128" s="87"/>
      <c r="Q2128" s="87"/>
      <c r="R2128" s="87"/>
      <c r="S2128" s="87">
        <f>SUM(B2128:R2128)</f>
        <v>1</v>
      </c>
      <c r="T2128" s="52">
        <f>IF(S2128=0,0,1)</f>
        <v>1</v>
      </c>
      <c r="U2128" s="52" t="b">
        <f>AND(V2128:X2128)</f>
        <v>1</v>
      </c>
      <c r="V2128" s="87" t="b">
        <f>(Requirements!K2130="Normative")</f>
        <v>1</v>
      </c>
      <c r="W2128" s="87" t="b">
        <f>AND(Requirements!L2130&lt;&gt;"Non-testable",Requirements!L2130&lt;&gt;"Deleted",Requirements!L2130&lt;&gt;"")</f>
        <v>1</v>
      </c>
      <c r="X2128" s="87" t="b">
        <f>(VLOOKUP(Requirements!I2130,Scope[[Role]:[Description]],2,FALSE)="In")</f>
        <v>1</v>
      </c>
      <c r="Y2128" s="87">
        <f>IF(U2128,T2128, 0)</f>
        <v>1</v>
      </c>
    </row>
    <row r="2129" spans="1:25">
      <c r="A2129" s="49" t="str">
        <f>Requirements!A2131</f>
        <v>MS-FSA_R1183</v>
      </c>
      <c r="B2129" s="87"/>
      <c r="C2129" s="87"/>
      <c r="D2129" s="87"/>
      <c r="E2129" s="87"/>
      <c r="F2129" s="87"/>
      <c r="G2129" s="87"/>
      <c r="H2129" s="87"/>
      <c r="I2129" s="87"/>
      <c r="J2129" s="87"/>
      <c r="K2129" s="87"/>
      <c r="L2129" s="87"/>
      <c r="M2129" s="87"/>
      <c r="N2129" s="87"/>
      <c r="O2129" s="87"/>
      <c r="P2129" s="87"/>
      <c r="Q2129" s="87"/>
      <c r="R2129" s="87"/>
      <c r="S2129" s="87">
        <f>SUM(B2129:R2129)</f>
        <v>0</v>
      </c>
      <c r="T2129" s="87">
        <f>IF(S2129=0,0,1)</f>
        <v>0</v>
      </c>
      <c r="U2129" s="87" t="b">
        <f>AND(V2129:X2129)</f>
        <v>0</v>
      </c>
      <c r="V2129" s="87" t="b">
        <f>(Requirements!K2131="Normative")</f>
        <v>1</v>
      </c>
      <c r="W2129" s="87" t="b">
        <f>AND(Requirements!L2131&lt;&gt;"Non-testable",Requirements!L2131&lt;&gt;"Deleted",Requirements!L2131&lt;&gt;"")</f>
        <v>1</v>
      </c>
      <c r="X2129" s="87" t="b">
        <f>(VLOOKUP(Requirements!I2131,Scope[[Role]:[Description]],2,FALSE)="In")</f>
        <v>0</v>
      </c>
      <c r="Y2129" s="87">
        <f>IF(U2129,T2129, 0)</f>
        <v>0</v>
      </c>
    </row>
    <row r="2130" spans="1:25">
      <c r="A2130" s="49" t="str">
        <f>Requirements!A2132</f>
        <v>MS-FSA_R1184</v>
      </c>
      <c r="B2130" s="87"/>
      <c r="C2130" s="87"/>
      <c r="D2130" s="87"/>
      <c r="E2130" s="87"/>
      <c r="F2130" s="87"/>
      <c r="G2130" s="87"/>
      <c r="H2130" s="87"/>
      <c r="I2130" s="87"/>
      <c r="J2130" s="87"/>
      <c r="K2130" s="87"/>
      <c r="L2130" s="87"/>
      <c r="M2130" s="87"/>
      <c r="N2130" s="87"/>
      <c r="O2130" s="87"/>
      <c r="P2130" s="87"/>
      <c r="Q2130" s="87"/>
      <c r="R2130" s="87"/>
      <c r="S2130" s="87">
        <f>SUM(B2130:R2130)</f>
        <v>0</v>
      </c>
      <c r="T2130" s="87">
        <f>IF(S2130=0,0,1)</f>
        <v>0</v>
      </c>
      <c r="U2130" s="87" t="b">
        <f>AND(V2130:X2130)</f>
        <v>0</v>
      </c>
      <c r="V2130" s="87" t="b">
        <f>(Requirements!K2132="Normative")</f>
        <v>0</v>
      </c>
      <c r="W2130" s="87" t="b">
        <f>AND(Requirements!L2132&lt;&gt;"Non-testable",Requirements!L2132&lt;&gt;"Deleted",Requirements!L2132&lt;&gt;"")</f>
        <v>1</v>
      </c>
      <c r="X2130" s="87" t="b">
        <f>(VLOOKUP(Requirements!I2132,Scope[[Role]:[Description]],2,FALSE)="In")</f>
        <v>0</v>
      </c>
      <c r="Y2130" s="87">
        <f>IF(U2130,T2130, 0)</f>
        <v>0</v>
      </c>
    </row>
    <row r="2131" spans="1:25">
      <c r="A2131" s="49" t="str">
        <f>Requirements!A2133</f>
        <v>MS-FSA_R1185</v>
      </c>
      <c r="B2131" s="87"/>
      <c r="C2131" s="87"/>
      <c r="D2131" s="87"/>
      <c r="E2131" s="87"/>
      <c r="F2131" s="87"/>
      <c r="G2131" s="87"/>
      <c r="H2131" s="87"/>
      <c r="I2131" s="87"/>
      <c r="J2131" s="87"/>
      <c r="K2131" s="87"/>
      <c r="L2131" s="87"/>
      <c r="M2131" s="87"/>
      <c r="N2131" s="87"/>
      <c r="O2131" s="87"/>
      <c r="P2131" s="87"/>
      <c r="Q2131" s="87"/>
      <c r="R2131" s="87"/>
      <c r="S2131" s="87">
        <f>SUM(B2131:R2131)</f>
        <v>0</v>
      </c>
      <c r="T2131" s="87">
        <f>IF(S2131=0,0,1)</f>
        <v>0</v>
      </c>
      <c r="U2131" s="87" t="b">
        <f>AND(V2131:X2131)</f>
        <v>0</v>
      </c>
      <c r="V2131" s="87" t="b">
        <f>(Requirements!K2133="Normative")</f>
        <v>0</v>
      </c>
      <c r="W2131" s="87" t="b">
        <f>AND(Requirements!L2133&lt;&gt;"Non-testable",Requirements!L2133&lt;&gt;"Deleted",Requirements!L2133&lt;&gt;"")</f>
        <v>1</v>
      </c>
      <c r="X2131" s="87" t="b">
        <f>(VLOOKUP(Requirements!I2133,Scope[[Role]:[Description]],2,FALSE)="In")</f>
        <v>0</v>
      </c>
      <c r="Y2131" s="87">
        <f>IF(U2131,T2131, 0)</f>
        <v>0</v>
      </c>
    </row>
    <row r="2132" spans="1:25">
      <c r="A2132" s="49" t="str">
        <f>Requirements!A2134</f>
        <v>MS-FSA_R1186</v>
      </c>
      <c r="B2132" s="87"/>
      <c r="C2132" s="87"/>
      <c r="D2132" s="87"/>
      <c r="E2132" s="87"/>
      <c r="F2132" s="87"/>
      <c r="G2132" s="87"/>
      <c r="H2132" s="87"/>
      <c r="I2132" s="87"/>
      <c r="J2132" s="87"/>
      <c r="K2132" s="87"/>
      <c r="L2132" s="87"/>
      <c r="M2132" s="87"/>
      <c r="N2132" s="87"/>
      <c r="O2132" s="87"/>
      <c r="P2132" s="87"/>
      <c r="Q2132" s="87"/>
      <c r="R2132" s="87"/>
      <c r="S2132" s="87">
        <f>SUM(B2132:R2132)</f>
        <v>0</v>
      </c>
      <c r="T2132" s="87">
        <f>IF(S2132=0,0,1)</f>
        <v>0</v>
      </c>
      <c r="U2132" s="87" t="b">
        <f>AND(V2132:X2132)</f>
        <v>0</v>
      </c>
      <c r="V2132" s="87" t="b">
        <f>(Requirements!K2134="Normative")</f>
        <v>0</v>
      </c>
      <c r="W2132" s="87" t="b">
        <f>AND(Requirements!L2134&lt;&gt;"Non-testable",Requirements!L2134&lt;&gt;"Deleted",Requirements!L2134&lt;&gt;"")</f>
        <v>1</v>
      </c>
      <c r="X2132" s="87" t="b">
        <f>(VLOOKUP(Requirements!I2134,Scope[[Role]:[Description]],2,FALSE)="In")</f>
        <v>0</v>
      </c>
      <c r="Y2132" s="87">
        <f>IF(U2132,T2132, 0)</f>
        <v>0</v>
      </c>
    </row>
    <row r="2133" spans="1:25">
      <c r="A2133" s="156" t="str">
        <f>Requirements!A2135</f>
        <v>MS-FSA_R1187</v>
      </c>
      <c r="B2133" s="87"/>
      <c r="C2133" s="87"/>
      <c r="D2133" s="87"/>
      <c r="E2133" s="87"/>
      <c r="F2133" s="87"/>
      <c r="G2133" s="87"/>
      <c r="H2133" s="87"/>
      <c r="I2133" s="87"/>
      <c r="J2133" s="87">
        <v>1</v>
      </c>
      <c r="K2133" s="87"/>
      <c r="L2133" s="87"/>
      <c r="M2133" s="87"/>
      <c r="N2133" s="87"/>
      <c r="O2133" s="87"/>
      <c r="P2133" s="87"/>
      <c r="Q2133" s="87"/>
      <c r="R2133" s="87"/>
      <c r="S2133" s="87">
        <f>SUM(B2133:R2133)</f>
        <v>1</v>
      </c>
      <c r="T2133" s="52">
        <f>IF(S2133=0,0,1)</f>
        <v>1</v>
      </c>
      <c r="U2133" s="52" t="b">
        <f>AND(V2133:X2133)</f>
        <v>1</v>
      </c>
      <c r="V2133" s="87" t="b">
        <f>(Requirements!K2135="Normative")</f>
        <v>1</v>
      </c>
      <c r="W2133" s="87" t="b">
        <f>AND(Requirements!L2135&lt;&gt;"Non-testable",Requirements!L2135&lt;&gt;"Deleted",Requirements!L2135&lt;&gt;"")</f>
        <v>1</v>
      </c>
      <c r="X2133" s="87" t="b">
        <f>(VLOOKUP(Requirements!I2135,Scope[[Role]:[Description]],2,FALSE)="In")</f>
        <v>1</v>
      </c>
      <c r="Y2133" s="87">
        <f>IF(U2133,T2133, 0)</f>
        <v>1</v>
      </c>
    </row>
    <row r="2134" spans="1:25">
      <c r="A2134" s="49" t="str">
        <f>Requirements!A2136</f>
        <v>MS-FSA_R4325</v>
      </c>
      <c r="B2134" s="87"/>
      <c r="C2134" s="87"/>
      <c r="D2134" s="87"/>
      <c r="E2134" s="87"/>
      <c r="F2134" s="87"/>
      <c r="G2134" s="87"/>
      <c r="H2134" s="87"/>
      <c r="I2134" s="87"/>
      <c r="J2134" s="87"/>
      <c r="K2134" s="87"/>
      <c r="L2134" s="87"/>
      <c r="M2134" s="87"/>
      <c r="N2134" s="87"/>
      <c r="O2134" s="87"/>
      <c r="P2134" s="87"/>
      <c r="Q2134" s="87"/>
      <c r="R2134" s="87"/>
      <c r="S2134" s="87">
        <f>SUM(B2134:R2134)</f>
        <v>0</v>
      </c>
      <c r="T2134" s="87">
        <f>IF(S2134=0,0,1)</f>
        <v>0</v>
      </c>
      <c r="U2134" s="87" t="b">
        <f>AND(V2134:X2134)</f>
        <v>0</v>
      </c>
      <c r="V2134" s="87" t="b">
        <f>(Requirements!K2136="Normative")</f>
        <v>0</v>
      </c>
      <c r="W2134" s="87" t="b">
        <f>AND(Requirements!L2136&lt;&gt;"Non-testable",Requirements!L2136&lt;&gt;"Deleted",Requirements!L2136&lt;&gt;"")</f>
        <v>1</v>
      </c>
      <c r="X2134" s="87" t="b">
        <f>(VLOOKUP(Requirements!I2136,Scope[[Role]:[Description]],2,FALSE)="In")</f>
        <v>1</v>
      </c>
      <c r="Y2134" s="87">
        <f>IF(U2134,T2134, 0)</f>
        <v>0</v>
      </c>
    </row>
    <row r="2135" spans="1:25">
      <c r="A2135" s="157" t="str">
        <f>Requirements!A2137</f>
        <v>MS-FSA_R4326</v>
      </c>
      <c r="B2135" s="87"/>
      <c r="C2135" s="87"/>
      <c r="D2135" s="87"/>
      <c r="E2135" s="87"/>
      <c r="F2135" s="87"/>
      <c r="G2135" s="87"/>
      <c r="H2135" s="87"/>
      <c r="I2135" s="87"/>
      <c r="J2135" s="87"/>
      <c r="K2135" s="87"/>
      <c r="L2135" s="87"/>
      <c r="M2135" s="87"/>
      <c r="N2135" s="87"/>
      <c r="O2135" s="87"/>
      <c r="P2135" s="87"/>
      <c r="Q2135" s="87"/>
      <c r="R2135" s="87"/>
      <c r="S2135" s="87">
        <f>SUM(B2135:R2135)</f>
        <v>0</v>
      </c>
      <c r="T2135" s="77">
        <f>IF(S2135=0,0,1)</f>
        <v>0</v>
      </c>
      <c r="U2135" s="77" t="b">
        <f>AND(V2135:X2135)</f>
        <v>1</v>
      </c>
      <c r="V2135" s="87" t="b">
        <f>(Requirements!K2137="Normative")</f>
        <v>1</v>
      </c>
      <c r="W2135" s="87" t="b">
        <f>AND(Requirements!L2137&lt;&gt;"Non-testable",Requirements!L2137&lt;&gt;"Deleted",Requirements!L2137&lt;&gt;"")</f>
        <v>1</v>
      </c>
      <c r="X2135" s="87" t="b">
        <f>(VLOOKUP(Requirements!I2137,Scope[[Role]:[Description]],2,FALSE)="In")</f>
        <v>1</v>
      </c>
      <c r="Y2135" s="87">
        <f>IF(U2135,T2135, 0)</f>
        <v>0</v>
      </c>
    </row>
    <row r="2136" spans="1:25">
      <c r="A2136" s="156" t="str">
        <f>Requirements!A2138</f>
        <v>MS-FSA_R1188</v>
      </c>
      <c r="B2136" s="87"/>
      <c r="C2136" s="87"/>
      <c r="D2136" s="87"/>
      <c r="E2136" s="87"/>
      <c r="F2136" s="87"/>
      <c r="G2136" s="87"/>
      <c r="H2136" s="87"/>
      <c r="I2136" s="87"/>
      <c r="J2136" s="87">
        <v>1</v>
      </c>
      <c r="K2136" s="87"/>
      <c r="L2136" s="87"/>
      <c r="M2136" s="87"/>
      <c r="N2136" s="87"/>
      <c r="O2136" s="87"/>
      <c r="P2136" s="87"/>
      <c r="Q2136" s="87"/>
      <c r="R2136" s="87"/>
      <c r="S2136" s="87">
        <f>SUM(B2136:R2136)</f>
        <v>1</v>
      </c>
      <c r="T2136" s="52">
        <f>IF(S2136=0,0,1)</f>
        <v>1</v>
      </c>
      <c r="U2136" s="52" t="b">
        <f>AND(V2136:X2136)</f>
        <v>1</v>
      </c>
      <c r="V2136" s="87" t="b">
        <f>(Requirements!K2138="Normative")</f>
        <v>1</v>
      </c>
      <c r="W2136" s="87" t="b">
        <f>AND(Requirements!L2138&lt;&gt;"Non-testable",Requirements!L2138&lt;&gt;"Deleted",Requirements!L2138&lt;&gt;"")</f>
        <v>1</v>
      </c>
      <c r="X2136" s="87" t="b">
        <f>(VLOOKUP(Requirements!I2138,Scope[[Role]:[Description]],2,FALSE)="In")</f>
        <v>1</v>
      </c>
      <c r="Y2136" s="87">
        <f>IF(U2136,T2136, 0)</f>
        <v>1</v>
      </c>
    </row>
    <row r="2137" spans="1:25">
      <c r="A2137" s="156" t="str">
        <f>Requirements!A2139</f>
        <v>MS-FSA_R1189</v>
      </c>
      <c r="B2137" s="87"/>
      <c r="C2137" s="87"/>
      <c r="D2137" s="87"/>
      <c r="E2137" s="87"/>
      <c r="F2137" s="87"/>
      <c r="G2137" s="87"/>
      <c r="H2137" s="87"/>
      <c r="I2137" s="87"/>
      <c r="J2137" s="87">
        <v>1</v>
      </c>
      <c r="K2137" s="87"/>
      <c r="L2137" s="87"/>
      <c r="M2137" s="87"/>
      <c r="N2137" s="87"/>
      <c r="O2137" s="87"/>
      <c r="P2137" s="87"/>
      <c r="Q2137" s="87"/>
      <c r="R2137" s="87"/>
      <c r="S2137" s="87">
        <f>SUM(B2137:R2137)</f>
        <v>1</v>
      </c>
      <c r="T2137" s="52">
        <f>IF(S2137=0,0,1)</f>
        <v>1</v>
      </c>
      <c r="U2137" s="52" t="b">
        <f>AND(V2137:X2137)</f>
        <v>1</v>
      </c>
      <c r="V2137" s="87" t="b">
        <f>(Requirements!K2139="Normative")</f>
        <v>1</v>
      </c>
      <c r="W2137" s="87" t="b">
        <f>AND(Requirements!L2139&lt;&gt;"Non-testable",Requirements!L2139&lt;&gt;"Deleted",Requirements!L2139&lt;&gt;"")</f>
        <v>1</v>
      </c>
      <c r="X2137" s="87" t="b">
        <f>(VLOOKUP(Requirements!I2139,Scope[[Role]:[Description]],2,FALSE)="In")</f>
        <v>1</v>
      </c>
      <c r="Y2137" s="87">
        <f>IF(U2137,T2137, 0)</f>
        <v>1</v>
      </c>
    </row>
    <row r="2138" spans="1:25">
      <c r="A2138" s="156" t="str">
        <f>Requirements!A2140</f>
        <v>MS-FSA_R4327</v>
      </c>
      <c r="B2138" s="87"/>
      <c r="C2138" s="87"/>
      <c r="D2138" s="87"/>
      <c r="E2138" s="87"/>
      <c r="F2138" s="87"/>
      <c r="G2138" s="87"/>
      <c r="H2138" s="87"/>
      <c r="I2138" s="87"/>
      <c r="J2138" s="87">
        <v>1</v>
      </c>
      <c r="K2138" s="87"/>
      <c r="L2138" s="87"/>
      <c r="M2138" s="87"/>
      <c r="N2138" s="87"/>
      <c r="O2138" s="87"/>
      <c r="P2138" s="87"/>
      <c r="Q2138" s="87"/>
      <c r="R2138" s="87"/>
      <c r="S2138" s="87">
        <f>SUM(B2138:R2138)</f>
        <v>1</v>
      </c>
      <c r="T2138" s="52">
        <f>IF(S2138=0,0,1)</f>
        <v>1</v>
      </c>
      <c r="U2138" s="52" t="b">
        <f>AND(V2138:X2138)</f>
        <v>1</v>
      </c>
      <c r="V2138" s="87" t="b">
        <f>(Requirements!K2140="Normative")</f>
        <v>1</v>
      </c>
      <c r="W2138" s="87" t="b">
        <f>AND(Requirements!L2140&lt;&gt;"Non-testable",Requirements!L2140&lt;&gt;"Deleted",Requirements!L2140&lt;&gt;"")</f>
        <v>1</v>
      </c>
      <c r="X2138" s="87" t="b">
        <f>(VLOOKUP(Requirements!I2140,Scope[[Role]:[Description]],2,FALSE)="In")</f>
        <v>1</v>
      </c>
      <c r="Y2138" s="87">
        <f>IF(U2138,T2138, 0)</f>
        <v>1</v>
      </c>
    </row>
    <row r="2139" spans="1:25">
      <c r="A2139" s="156" t="str">
        <f>Requirements!A2141</f>
        <v>MS-FSA_R1191</v>
      </c>
      <c r="B2139" s="87"/>
      <c r="C2139" s="87"/>
      <c r="D2139" s="87"/>
      <c r="E2139" s="87"/>
      <c r="F2139" s="87"/>
      <c r="G2139" s="87"/>
      <c r="H2139" s="87"/>
      <c r="I2139" s="87"/>
      <c r="J2139" s="87">
        <v>1</v>
      </c>
      <c r="K2139" s="87"/>
      <c r="L2139" s="87"/>
      <c r="M2139" s="87"/>
      <c r="N2139" s="87"/>
      <c r="O2139" s="87"/>
      <c r="P2139" s="87"/>
      <c r="Q2139" s="87"/>
      <c r="R2139" s="87"/>
      <c r="S2139" s="87">
        <f>SUM(B2139:R2139)</f>
        <v>1</v>
      </c>
      <c r="T2139" s="52">
        <f>IF(S2139=0,0,1)</f>
        <v>1</v>
      </c>
      <c r="U2139" s="52" t="b">
        <f>AND(V2139:X2139)</f>
        <v>1</v>
      </c>
      <c r="V2139" s="87" t="b">
        <f>(Requirements!K2141="Normative")</f>
        <v>1</v>
      </c>
      <c r="W2139" s="87" t="b">
        <f>AND(Requirements!L2141&lt;&gt;"Non-testable",Requirements!L2141&lt;&gt;"Deleted",Requirements!L2141&lt;&gt;"")</f>
        <v>1</v>
      </c>
      <c r="X2139" s="87" t="b">
        <f>(VLOOKUP(Requirements!I2141,Scope[[Role]:[Description]],2,FALSE)="In")</f>
        <v>1</v>
      </c>
      <c r="Y2139" s="87">
        <f>IF(U2139,T2139, 0)</f>
        <v>1</v>
      </c>
    </row>
    <row r="2140" spans="1:25">
      <c r="A2140" s="156" t="str">
        <f>Requirements!A2142</f>
        <v>MS-FSA_R1192</v>
      </c>
      <c r="B2140" s="87"/>
      <c r="C2140" s="87"/>
      <c r="D2140" s="87"/>
      <c r="E2140" s="87"/>
      <c r="F2140" s="87"/>
      <c r="G2140" s="87"/>
      <c r="H2140" s="87"/>
      <c r="I2140" s="87"/>
      <c r="J2140" s="87">
        <v>1</v>
      </c>
      <c r="K2140" s="87"/>
      <c r="L2140" s="87"/>
      <c r="M2140" s="87"/>
      <c r="N2140" s="87"/>
      <c r="O2140" s="87"/>
      <c r="P2140" s="87"/>
      <c r="Q2140" s="87"/>
      <c r="R2140" s="87"/>
      <c r="S2140" s="87">
        <f>SUM(B2140:R2140)</f>
        <v>1</v>
      </c>
      <c r="T2140" s="52">
        <f>IF(S2140=0,0,1)</f>
        <v>1</v>
      </c>
      <c r="U2140" s="52" t="b">
        <f>AND(V2140:X2140)</f>
        <v>1</v>
      </c>
      <c r="V2140" s="87" t="b">
        <f>(Requirements!K2142="Normative")</f>
        <v>1</v>
      </c>
      <c r="W2140" s="87" t="b">
        <f>AND(Requirements!L2142&lt;&gt;"Non-testable",Requirements!L2142&lt;&gt;"Deleted",Requirements!L2142&lt;&gt;"")</f>
        <v>1</v>
      </c>
      <c r="X2140" s="87" t="b">
        <f>(VLOOKUP(Requirements!I2142,Scope[[Role]:[Description]],2,FALSE)="In")</f>
        <v>1</v>
      </c>
      <c r="Y2140" s="87">
        <f>IF(U2140,T2140, 0)</f>
        <v>1</v>
      </c>
    </row>
    <row r="2141" spans="1:25">
      <c r="A2141" s="49" t="str">
        <f>Requirements!A2143</f>
        <v>MS-FSA_R1194</v>
      </c>
      <c r="B2141" s="87"/>
      <c r="C2141" s="87"/>
      <c r="D2141" s="87"/>
      <c r="E2141" s="87"/>
      <c r="F2141" s="87"/>
      <c r="G2141" s="87"/>
      <c r="H2141" s="87"/>
      <c r="I2141" s="87"/>
      <c r="J2141" s="87"/>
      <c r="K2141" s="87"/>
      <c r="L2141" s="87"/>
      <c r="M2141" s="87"/>
      <c r="N2141" s="87"/>
      <c r="O2141" s="87"/>
      <c r="P2141" s="87"/>
      <c r="Q2141" s="87"/>
      <c r="R2141" s="87"/>
      <c r="S2141" s="87">
        <f>SUM(B2141:R2141)</f>
        <v>0</v>
      </c>
      <c r="T2141" s="87">
        <f>IF(S2141=0,0,1)</f>
        <v>0</v>
      </c>
      <c r="U2141" s="87" t="b">
        <f>AND(V2141:X2141)</f>
        <v>0</v>
      </c>
      <c r="V2141" s="87" t="b">
        <f>(Requirements!K2143="Normative")</f>
        <v>1</v>
      </c>
      <c r="W2141" s="87" t="b">
        <f>AND(Requirements!L2143&lt;&gt;"Non-testable",Requirements!L2143&lt;&gt;"Deleted",Requirements!L2143&lt;&gt;"")</f>
        <v>0</v>
      </c>
      <c r="X2141" s="87" t="b">
        <f>(VLOOKUP(Requirements!I2143,Scope[[Role]:[Description]],2,FALSE)="In")</f>
        <v>1</v>
      </c>
      <c r="Y2141" s="87">
        <f>IF(U2141,T2141, 0)</f>
        <v>0</v>
      </c>
    </row>
    <row r="2142" spans="1:25">
      <c r="A2142" s="49" t="str">
        <f>Requirements!A2144</f>
        <v>MS-FSA_R1195</v>
      </c>
      <c r="B2142" s="87"/>
      <c r="C2142" s="87"/>
      <c r="D2142" s="87"/>
      <c r="E2142" s="87"/>
      <c r="F2142" s="87"/>
      <c r="G2142" s="87"/>
      <c r="H2142" s="87"/>
      <c r="I2142" s="87"/>
      <c r="J2142" s="87"/>
      <c r="K2142" s="87"/>
      <c r="L2142" s="87"/>
      <c r="M2142" s="87"/>
      <c r="N2142" s="87"/>
      <c r="O2142" s="87"/>
      <c r="P2142" s="87"/>
      <c r="Q2142" s="87"/>
      <c r="R2142" s="87"/>
      <c r="S2142" s="87">
        <f>SUM(B2142:R2142)</f>
        <v>0</v>
      </c>
      <c r="T2142" s="87">
        <f>IF(S2142=0,0,1)</f>
        <v>0</v>
      </c>
      <c r="U2142" s="87" t="b">
        <f>AND(V2142:X2142)</f>
        <v>0</v>
      </c>
      <c r="V2142" s="87" t="b">
        <f>(Requirements!K2144="Normative")</f>
        <v>1</v>
      </c>
      <c r="W2142" s="87" t="b">
        <f>AND(Requirements!L2144&lt;&gt;"Non-testable",Requirements!L2144&lt;&gt;"Deleted",Requirements!L2144&lt;&gt;"")</f>
        <v>0</v>
      </c>
      <c r="X2142" s="87" t="b">
        <f>(VLOOKUP(Requirements!I2144,Scope[[Role]:[Description]],2,FALSE)="In")</f>
        <v>1</v>
      </c>
      <c r="Y2142" s="87">
        <f>IF(U2142,T2142, 0)</f>
        <v>0</v>
      </c>
    </row>
    <row r="2143" spans="1:25">
      <c r="A2143" s="49" t="str">
        <f>Requirements!A2145</f>
        <v>MS-FSA_R1196</v>
      </c>
      <c r="B2143" s="87"/>
      <c r="C2143" s="87"/>
      <c r="D2143" s="87"/>
      <c r="E2143" s="87"/>
      <c r="F2143" s="87"/>
      <c r="G2143" s="87"/>
      <c r="H2143" s="87"/>
      <c r="I2143" s="87"/>
      <c r="J2143" s="87"/>
      <c r="K2143" s="87"/>
      <c r="L2143" s="87"/>
      <c r="M2143" s="87"/>
      <c r="N2143" s="87"/>
      <c r="O2143" s="87"/>
      <c r="P2143" s="87"/>
      <c r="Q2143" s="87"/>
      <c r="R2143" s="87"/>
      <c r="S2143" s="87">
        <f>SUM(B2143:R2143)</f>
        <v>0</v>
      </c>
      <c r="T2143" s="87">
        <f>IF(S2143=0,0,1)</f>
        <v>0</v>
      </c>
      <c r="U2143" s="87" t="b">
        <f>AND(V2143:X2143)</f>
        <v>0</v>
      </c>
      <c r="V2143" s="87" t="b">
        <f>(Requirements!K2145="Normative")</f>
        <v>1</v>
      </c>
      <c r="W2143" s="87" t="b">
        <f>AND(Requirements!L2145&lt;&gt;"Non-testable",Requirements!L2145&lt;&gt;"Deleted",Requirements!L2145&lt;&gt;"")</f>
        <v>0</v>
      </c>
      <c r="X2143" s="87" t="b">
        <f>(VLOOKUP(Requirements!I2145,Scope[[Role]:[Description]],2,FALSE)="In")</f>
        <v>1</v>
      </c>
      <c r="Y2143" s="87">
        <f>IF(U2143,T2143, 0)</f>
        <v>0</v>
      </c>
    </row>
    <row r="2144" spans="1:25">
      <c r="A2144" s="49" t="str">
        <f>Requirements!A2146</f>
        <v>MS-FSA_R1197</v>
      </c>
      <c r="B2144" s="87"/>
      <c r="C2144" s="87"/>
      <c r="D2144" s="87"/>
      <c r="E2144" s="87"/>
      <c r="F2144" s="87"/>
      <c r="G2144" s="87"/>
      <c r="H2144" s="87"/>
      <c r="I2144" s="87"/>
      <c r="J2144" s="87"/>
      <c r="K2144" s="87"/>
      <c r="L2144" s="87"/>
      <c r="M2144" s="87"/>
      <c r="N2144" s="87"/>
      <c r="O2144" s="87"/>
      <c r="P2144" s="87"/>
      <c r="Q2144" s="87"/>
      <c r="R2144" s="87"/>
      <c r="S2144" s="87">
        <f>SUM(B2144:R2144)</f>
        <v>0</v>
      </c>
      <c r="T2144" s="87">
        <f>IF(S2144=0,0,1)</f>
        <v>0</v>
      </c>
      <c r="U2144" s="87" t="b">
        <f>AND(V2144:X2144)</f>
        <v>0</v>
      </c>
      <c r="V2144" s="87" t="b">
        <f>(Requirements!K2146="Normative")</f>
        <v>1</v>
      </c>
      <c r="W2144" s="87" t="b">
        <f>AND(Requirements!L2146&lt;&gt;"Non-testable",Requirements!L2146&lt;&gt;"Deleted",Requirements!L2146&lt;&gt;"")</f>
        <v>0</v>
      </c>
      <c r="X2144" s="87" t="b">
        <f>(VLOOKUP(Requirements!I2146,Scope[[Role]:[Description]],2,FALSE)="In")</f>
        <v>1</v>
      </c>
      <c r="Y2144" s="87">
        <f>IF(U2144,T2144, 0)</f>
        <v>0</v>
      </c>
    </row>
    <row r="2145" spans="1:25">
      <c r="A2145" s="49" t="str">
        <f>Requirements!A2147</f>
        <v>MS-FSA_R1198</v>
      </c>
      <c r="B2145" s="87"/>
      <c r="C2145" s="87"/>
      <c r="D2145" s="87"/>
      <c r="E2145" s="87"/>
      <c r="F2145" s="87"/>
      <c r="G2145" s="87"/>
      <c r="H2145" s="87"/>
      <c r="I2145" s="87"/>
      <c r="J2145" s="87"/>
      <c r="K2145" s="87"/>
      <c r="L2145" s="87"/>
      <c r="M2145" s="87"/>
      <c r="N2145" s="87"/>
      <c r="O2145" s="87"/>
      <c r="P2145" s="87"/>
      <c r="Q2145" s="87"/>
      <c r="R2145" s="87"/>
      <c r="S2145" s="87">
        <f>SUM(B2145:R2145)</f>
        <v>0</v>
      </c>
      <c r="T2145" s="87">
        <f>IF(S2145=0,0,1)</f>
        <v>0</v>
      </c>
      <c r="U2145" s="87" t="b">
        <f>AND(V2145:X2145)</f>
        <v>0</v>
      </c>
      <c r="V2145" s="87" t="b">
        <f>(Requirements!K2147="Normative")</f>
        <v>1</v>
      </c>
      <c r="W2145" s="87" t="b">
        <f>AND(Requirements!L2147&lt;&gt;"Non-testable",Requirements!L2147&lt;&gt;"Deleted",Requirements!L2147&lt;&gt;"")</f>
        <v>0</v>
      </c>
      <c r="X2145" s="87" t="b">
        <f>(VLOOKUP(Requirements!I2147,Scope[[Role]:[Description]],2,FALSE)="In")</f>
        <v>1</v>
      </c>
      <c r="Y2145" s="87">
        <f>IF(U2145,T2145, 0)</f>
        <v>0</v>
      </c>
    </row>
    <row r="2146" spans="1:25">
      <c r="A2146" s="49" t="str">
        <f>Requirements!A2148</f>
        <v>MS-FSA_R1199</v>
      </c>
      <c r="B2146" s="87"/>
      <c r="C2146" s="87"/>
      <c r="D2146" s="87"/>
      <c r="E2146" s="87"/>
      <c r="F2146" s="87"/>
      <c r="G2146" s="87"/>
      <c r="H2146" s="87"/>
      <c r="I2146" s="87"/>
      <c r="J2146" s="87"/>
      <c r="K2146" s="87"/>
      <c r="L2146" s="87"/>
      <c r="M2146" s="87"/>
      <c r="N2146" s="87"/>
      <c r="O2146" s="87"/>
      <c r="P2146" s="87"/>
      <c r="Q2146" s="87"/>
      <c r="R2146" s="87"/>
      <c r="S2146" s="87">
        <f>SUM(B2146:R2146)</f>
        <v>0</v>
      </c>
      <c r="T2146" s="87">
        <f>IF(S2146=0,0,1)</f>
        <v>0</v>
      </c>
      <c r="U2146" s="87" t="b">
        <f>AND(V2146:X2146)</f>
        <v>0</v>
      </c>
      <c r="V2146" s="87" t="b">
        <f>(Requirements!K2148="Normative")</f>
        <v>1</v>
      </c>
      <c r="W2146" s="87" t="b">
        <f>AND(Requirements!L2148&lt;&gt;"Non-testable",Requirements!L2148&lt;&gt;"Deleted",Requirements!L2148&lt;&gt;"")</f>
        <v>0</v>
      </c>
      <c r="X2146" s="87" t="b">
        <f>(VLOOKUP(Requirements!I2148,Scope[[Role]:[Description]],2,FALSE)="In")</f>
        <v>1</v>
      </c>
      <c r="Y2146" s="87">
        <f>IF(U2146,T2146, 0)</f>
        <v>0</v>
      </c>
    </row>
    <row r="2147" spans="1:25">
      <c r="A2147" s="156" t="str">
        <f>Requirements!A2149</f>
        <v>MS-FSA_R1200</v>
      </c>
      <c r="B2147" s="87"/>
      <c r="C2147" s="87"/>
      <c r="D2147" s="87"/>
      <c r="E2147" s="87"/>
      <c r="F2147" s="87"/>
      <c r="G2147" s="87"/>
      <c r="H2147" s="87"/>
      <c r="I2147" s="87"/>
      <c r="J2147" s="87">
        <v>1</v>
      </c>
      <c r="K2147" s="87"/>
      <c r="L2147" s="87"/>
      <c r="M2147" s="87"/>
      <c r="N2147" s="87"/>
      <c r="O2147" s="87"/>
      <c r="P2147" s="87"/>
      <c r="Q2147" s="87"/>
      <c r="R2147" s="87"/>
      <c r="S2147" s="87">
        <f>SUM(B2147:R2147)</f>
        <v>1</v>
      </c>
      <c r="T2147" s="52">
        <f>IF(S2147=0,0,1)</f>
        <v>1</v>
      </c>
      <c r="U2147" s="52" t="b">
        <f>AND(V2147:X2147)</f>
        <v>1</v>
      </c>
      <c r="V2147" s="87" t="b">
        <f>(Requirements!K2149="Normative")</f>
        <v>1</v>
      </c>
      <c r="W2147" s="87" t="b">
        <f>AND(Requirements!L2149&lt;&gt;"Non-testable",Requirements!L2149&lt;&gt;"Deleted",Requirements!L2149&lt;&gt;"")</f>
        <v>1</v>
      </c>
      <c r="X2147" s="87" t="b">
        <f>(VLOOKUP(Requirements!I2149,Scope[[Role]:[Description]],2,FALSE)="In")</f>
        <v>1</v>
      </c>
      <c r="Y2147" s="87">
        <f>IF(U2147,T2147, 0)</f>
        <v>1</v>
      </c>
    </row>
    <row r="2148" spans="1:25">
      <c r="A2148" s="49" t="str">
        <f>Requirements!A2150</f>
        <v>MS-FSA_R1202</v>
      </c>
      <c r="B2148" s="87"/>
      <c r="C2148" s="87"/>
      <c r="D2148" s="87"/>
      <c r="E2148" s="87"/>
      <c r="F2148" s="87"/>
      <c r="G2148" s="87"/>
      <c r="H2148" s="87"/>
      <c r="I2148" s="87"/>
      <c r="J2148" s="87"/>
      <c r="K2148" s="87"/>
      <c r="L2148" s="87"/>
      <c r="M2148" s="87"/>
      <c r="N2148" s="87"/>
      <c r="O2148" s="87"/>
      <c r="P2148" s="87"/>
      <c r="Q2148" s="87"/>
      <c r="R2148" s="87"/>
      <c r="S2148" s="87">
        <f>SUM(B2148:R2148)</f>
        <v>0</v>
      </c>
      <c r="T2148" s="87">
        <f>IF(S2148=0,0,1)</f>
        <v>0</v>
      </c>
      <c r="U2148" s="87" t="b">
        <f>AND(V2148:X2148)</f>
        <v>0</v>
      </c>
      <c r="V2148" s="87" t="b">
        <f>(Requirements!K2150="Normative")</f>
        <v>1</v>
      </c>
      <c r="W2148" s="87" t="b">
        <f>AND(Requirements!L2150&lt;&gt;"Non-testable",Requirements!L2150&lt;&gt;"Deleted",Requirements!L2150&lt;&gt;"")</f>
        <v>1</v>
      </c>
      <c r="X2148" s="87" t="b">
        <f>(VLOOKUP(Requirements!I2150,Scope[[Role]:[Description]],2,FALSE)="In")</f>
        <v>0</v>
      </c>
      <c r="Y2148" s="87">
        <f>IF(U2148,T2148, 0)</f>
        <v>0</v>
      </c>
    </row>
    <row r="2149" spans="1:25">
      <c r="A2149" s="49" t="str">
        <f>Requirements!A2151</f>
        <v>MS-FSA_R1203</v>
      </c>
      <c r="B2149" s="87"/>
      <c r="C2149" s="87"/>
      <c r="D2149" s="87"/>
      <c r="E2149" s="87"/>
      <c r="F2149" s="87"/>
      <c r="G2149" s="87"/>
      <c r="H2149" s="87"/>
      <c r="I2149" s="87"/>
      <c r="J2149" s="87"/>
      <c r="K2149" s="87"/>
      <c r="L2149" s="87"/>
      <c r="M2149" s="87"/>
      <c r="N2149" s="87"/>
      <c r="O2149" s="87"/>
      <c r="P2149" s="87"/>
      <c r="Q2149" s="87"/>
      <c r="R2149" s="87"/>
      <c r="S2149" s="87">
        <f>SUM(B2149:R2149)</f>
        <v>0</v>
      </c>
      <c r="T2149" s="87">
        <f>IF(S2149=0,0,1)</f>
        <v>0</v>
      </c>
      <c r="U2149" s="87" t="b">
        <f>AND(V2149:X2149)</f>
        <v>0</v>
      </c>
      <c r="V2149" s="87" t="b">
        <f>(Requirements!K2151="Normative")</f>
        <v>0</v>
      </c>
      <c r="W2149" s="87" t="b">
        <f>AND(Requirements!L2151&lt;&gt;"Non-testable",Requirements!L2151&lt;&gt;"Deleted",Requirements!L2151&lt;&gt;"")</f>
        <v>1</v>
      </c>
      <c r="X2149" s="87" t="b">
        <f>(VLOOKUP(Requirements!I2151,Scope[[Role]:[Description]],2,FALSE)="In")</f>
        <v>0</v>
      </c>
      <c r="Y2149" s="87">
        <f>IF(U2149,T2149, 0)</f>
        <v>0</v>
      </c>
    </row>
    <row r="2150" spans="1:25">
      <c r="A2150" s="49" t="str">
        <f>Requirements!A2152</f>
        <v>MS-FSA_R1204</v>
      </c>
      <c r="B2150" s="87"/>
      <c r="C2150" s="87"/>
      <c r="D2150" s="87"/>
      <c r="E2150" s="87"/>
      <c r="F2150" s="87"/>
      <c r="G2150" s="87"/>
      <c r="H2150" s="87"/>
      <c r="I2150" s="87"/>
      <c r="J2150" s="87"/>
      <c r="K2150" s="87"/>
      <c r="L2150" s="87"/>
      <c r="M2150" s="87"/>
      <c r="N2150" s="87"/>
      <c r="O2150" s="87"/>
      <c r="P2150" s="87"/>
      <c r="Q2150" s="87"/>
      <c r="R2150" s="87"/>
      <c r="S2150" s="87">
        <f>SUM(B2150:R2150)</f>
        <v>0</v>
      </c>
      <c r="T2150" s="87">
        <f>IF(S2150=0,0,1)</f>
        <v>0</v>
      </c>
      <c r="U2150" s="87" t="b">
        <f>AND(V2150:X2150)</f>
        <v>0</v>
      </c>
      <c r="V2150" s="87" t="b">
        <f>(Requirements!K2152="Normative")</f>
        <v>0</v>
      </c>
      <c r="W2150" s="87" t="b">
        <f>AND(Requirements!L2152&lt;&gt;"Non-testable",Requirements!L2152&lt;&gt;"Deleted",Requirements!L2152&lt;&gt;"")</f>
        <v>1</v>
      </c>
      <c r="X2150" s="87" t="b">
        <f>(VLOOKUP(Requirements!I2152,Scope[[Role]:[Description]],2,FALSE)="In")</f>
        <v>0</v>
      </c>
      <c r="Y2150" s="87">
        <f>IF(U2150,T2150, 0)</f>
        <v>0</v>
      </c>
    </row>
    <row r="2151" spans="1:25">
      <c r="A2151" s="49" t="str">
        <f>Requirements!A2153</f>
        <v>MS-FSA_R1205</v>
      </c>
      <c r="B2151" s="87"/>
      <c r="C2151" s="87"/>
      <c r="D2151" s="87"/>
      <c r="E2151" s="87"/>
      <c r="F2151" s="87"/>
      <c r="G2151" s="87"/>
      <c r="H2151" s="87"/>
      <c r="I2151" s="87"/>
      <c r="J2151" s="87"/>
      <c r="K2151" s="87"/>
      <c r="L2151" s="87"/>
      <c r="M2151" s="87"/>
      <c r="N2151" s="87"/>
      <c r="O2151" s="87"/>
      <c r="P2151" s="87"/>
      <c r="Q2151" s="87"/>
      <c r="R2151" s="87"/>
      <c r="S2151" s="87">
        <f>SUM(B2151:R2151)</f>
        <v>0</v>
      </c>
      <c r="T2151" s="87">
        <f>IF(S2151=0,0,1)</f>
        <v>0</v>
      </c>
      <c r="U2151" s="87" t="b">
        <f>AND(V2151:X2151)</f>
        <v>0</v>
      </c>
      <c r="V2151" s="87" t="b">
        <f>(Requirements!K2153="Normative")</f>
        <v>0</v>
      </c>
      <c r="W2151" s="87" t="b">
        <f>AND(Requirements!L2153&lt;&gt;"Non-testable",Requirements!L2153&lt;&gt;"Deleted",Requirements!L2153&lt;&gt;"")</f>
        <v>1</v>
      </c>
      <c r="X2151" s="87" t="b">
        <f>(VLOOKUP(Requirements!I2153,Scope[[Role]:[Description]],2,FALSE)="In")</f>
        <v>0</v>
      </c>
      <c r="Y2151" s="87">
        <f>IF(U2151,T2151, 0)</f>
        <v>0</v>
      </c>
    </row>
    <row r="2152" spans="1:25">
      <c r="A2152" s="156" t="str">
        <f>Requirements!A2154</f>
        <v>MS-FSA_R1206</v>
      </c>
      <c r="B2152" s="87"/>
      <c r="C2152" s="87"/>
      <c r="D2152" s="87"/>
      <c r="E2152" s="87"/>
      <c r="F2152" s="87"/>
      <c r="G2152" s="87"/>
      <c r="H2152" s="87"/>
      <c r="I2152" s="87"/>
      <c r="J2152" s="87">
        <v>1</v>
      </c>
      <c r="K2152" s="87"/>
      <c r="L2152" s="87"/>
      <c r="M2152" s="87"/>
      <c r="N2152" s="87"/>
      <c r="O2152" s="87"/>
      <c r="P2152" s="87"/>
      <c r="Q2152" s="87"/>
      <c r="R2152" s="87"/>
      <c r="S2152" s="87">
        <f>SUM(B2152:R2152)</f>
        <v>1</v>
      </c>
      <c r="T2152" s="52">
        <f>IF(S2152=0,0,1)</f>
        <v>1</v>
      </c>
      <c r="U2152" s="52" t="b">
        <f>AND(V2152:X2152)</f>
        <v>1</v>
      </c>
      <c r="V2152" s="87" t="b">
        <f>(Requirements!K2154="Normative")</f>
        <v>1</v>
      </c>
      <c r="W2152" s="87" t="b">
        <f>AND(Requirements!L2154&lt;&gt;"Non-testable",Requirements!L2154&lt;&gt;"Deleted",Requirements!L2154&lt;&gt;"")</f>
        <v>1</v>
      </c>
      <c r="X2152" s="87" t="b">
        <f>(VLOOKUP(Requirements!I2154,Scope[[Role]:[Description]],2,FALSE)="In")</f>
        <v>1</v>
      </c>
      <c r="Y2152" s="87">
        <f>IF(U2152,T2152, 0)</f>
        <v>1</v>
      </c>
    </row>
    <row r="2153" spans="1:25">
      <c r="A2153" s="49" t="str">
        <f>Requirements!A2155</f>
        <v>MS-FSA_R4328</v>
      </c>
      <c r="B2153" s="87"/>
      <c r="C2153" s="87"/>
      <c r="D2153" s="87"/>
      <c r="E2153" s="87"/>
      <c r="F2153" s="87"/>
      <c r="G2153" s="87"/>
      <c r="H2153" s="87"/>
      <c r="I2153" s="87"/>
      <c r="J2153" s="87"/>
      <c r="K2153" s="87"/>
      <c r="L2153" s="87"/>
      <c r="M2153" s="87"/>
      <c r="N2153" s="87"/>
      <c r="O2153" s="87"/>
      <c r="P2153" s="87"/>
      <c r="Q2153" s="87"/>
      <c r="R2153" s="87"/>
      <c r="S2153" s="87">
        <f>SUM(B2153:R2153)</f>
        <v>0</v>
      </c>
      <c r="T2153" s="87">
        <f>IF(S2153=0,0,1)</f>
        <v>0</v>
      </c>
      <c r="U2153" s="87" t="b">
        <f>AND(V2153:X2153)</f>
        <v>0</v>
      </c>
      <c r="V2153" s="87" t="b">
        <f>(Requirements!K2155="Normative")</f>
        <v>0</v>
      </c>
      <c r="W2153" s="87" t="b">
        <f>AND(Requirements!L2155&lt;&gt;"Non-testable",Requirements!L2155&lt;&gt;"Deleted",Requirements!L2155&lt;&gt;"")</f>
        <v>1</v>
      </c>
      <c r="X2153" s="87" t="b">
        <f>(VLOOKUP(Requirements!I2155,Scope[[Role]:[Description]],2,FALSE)="In")</f>
        <v>1</v>
      </c>
      <c r="Y2153" s="87">
        <f>IF(U2153,T2153, 0)</f>
        <v>0</v>
      </c>
    </row>
    <row r="2154" spans="1:25">
      <c r="A2154" s="157" t="str">
        <f>Requirements!A2156</f>
        <v>MS-FSA_R4329</v>
      </c>
      <c r="B2154" s="87"/>
      <c r="C2154" s="87"/>
      <c r="D2154" s="87"/>
      <c r="E2154" s="87"/>
      <c r="F2154" s="87"/>
      <c r="G2154" s="87"/>
      <c r="H2154" s="87"/>
      <c r="I2154" s="87"/>
      <c r="J2154" s="87"/>
      <c r="K2154" s="87"/>
      <c r="L2154" s="87"/>
      <c r="M2154" s="87"/>
      <c r="N2154" s="87"/>
      <c r="O2154" s="87"/>
      <c r="P2154" s="87"/>
      <c r="Q2154" s="87"/>
      <c r="R2154" s="87"/>
      <c r="S2154" s="87">
        <f>SUM(B2154:R2154)</f>
        <v>0</v>
      </c>
      <c r="T2154" s="77">
        <f>IF(S2154=0,0,1)</f>
        <v>0</v>
      </c>
      <c r="U2154" s="77" t="b">
        <f>AND(V2154:X2154)</f>
        <v>1</v>
      </c>
      <c r="V2154" s="87" t="b">
        <f>(Requirements!K2156="Normative")</f>
        <v>1</v>
      </c>
      <c r="W2154" s="87" t="b">
        <f>AND(Requirements!L2156&lt;&gt;"Non-testable",Requirements!L2156&lt;&gt;"Deleted",Requirements!L2156&lt;&gt;"")</f>
        <v>1</v>
      </c>
      <c r="X2154" s="87" t="b">
        <f>(VLOOKUP(Requirements!I2156,Scope[[Role]:[Description]],2,FALSE)="In")</f>
        <v>1</v>
      </c>
      <c r="Y2154" s="87">
        <f>IF(U2154,T2154, 0)</f>
        <v>0</v>
      </c>
    </row>
    <row r="2155" spans="1:25">
      <c r="A2155" s="156" t="str">
        <f>Requirements!A2157</f>
        <v>MS-FSA_R1207</v>
      </c>
      <c r="B2155" s="87"/>
      <c r="C2155" s="87"/>
      <c r="D2155" s="87"/>
      <c r="E2155" s="87"/>
      <c r="F2155" s="87"/>
      <c r="G2155" s="87"/>
      <c r="H2155" s="87"/>
      <c r="I2155" s="87"/>
      <c r="J2155" s="87">
        <v>1</v>
      </c>
      <c r="K2155" s="87"/>
      <c r="L2155" s="87"/>
      <c r="M2155" s="87"/>
      <c r="N2155" s="87"/>
      <c r="O2155" s="87"/>
      <c r="P2155" s="87"/>
      <c r="Q2155" s="87"/>
      <c r="R2155" s="87"/>
      <c r="S2155" s="87">
        <f>SUM(B2155:R2155)</f>
        <v>1</v>
      </c>
      <c r="T2155" s="52">
        <f>IF(S2155=0,0,1)</f>
        <v>1</v>
      </c>
      <c r="U2155" s="52" t="b">
        <f>AND(V2155:X2155)</f>
        <v>1</v>
      </c>
      <c r="V2155" s="87" t="b">
        <f>(Requirements!K2157="Normative")</f>
        <v>1</v>
      </c>
      <c r="W2155" s="87" t="b">
        <f>AND(Requirements!L2157&lt;&gt;"Non-testable",Requirements!L2157&lt;&gt;"Deleted",Requirements!L2157&lt;&gt;"")</f>
        <v>1</v>
      </c>
      <c r="X2155" s="87" t="b">
        <f>(VLOOKUP(Requirements!I2157,Scope[[Role]:[Description]],2,FALSE)="In")</f>
        <v>1</v>
      </c>
      <c r="Y2155" s="87">
        <f>IF(U2155,T2155, 0)</f>
        <v>1</v>
      </c>
    </row>
    <row r="2156" spans="1:25">
      <c r="A2156" s="156" t="str">
        <f>Requirements!A2158</f>
        <v>MS-FSA_R1208</v>
      </c>
      <c r="B2156" s="87"/>
      <c r="C2156" s="87"/>
      <c r="D2156" s="87"/>
      <c r="E2156" s="87"/>
      <c r="F2156" s="87"/>
      <c r="G2156" s="87"/>
      <c r="H2156" s="87"/>
      <c r="I2156" s="87"/>
      <c r="J2156" s="87">
        <v>1</v>
      </c>
      <c r="K2156" s="87"/>
      <c r="L2156" s="87"/>
      <c r="M2156" s="87"/>
      <c r="N2156" s="87"/>
      <c r="O2156" s="87"/>
      <c r="P2156" s="87"/>
      <c r="Q2156" s="87"/>
      <c r="R2156" s="87"/>
      <c r="S2156" s="87">
        <f>SUM(B2156:R2156)</f>
        <v>1</v>
      </c>
      <c r="T2156" s="52">
        <f>IF(S2156=0,0,1)</f>
        <v>1</v>
      </c>
      <c r="U2156" s="52" t="b">
        <f>AND(V2156:X2156)</f>
        <v>1</v>
      </c>
      <c r="V2156" s="87" t="b">
        <f>(Requirements!K2158="Normative")</f>
        <v>1</v>
      </c>
      <c r="W2156" s="87" t="b">
        <f>AND(Requirements!L2158&lt;&gt;"Non-testable",Requirements!L2158&lt;&gt;"Deleted",Requirements!L2158&lt;&gt;"")</f>
        <v>1</v>
      </c>
      <c r="X2156" s="87" t="b">
        <f>(VLOOKUP(Requirements!I2158,Scope[[Role]:[Description]],2,FALSE)="In")</f>
        <v>1</v>
      </c>
      <c r="Y2156" s="87">
        <f>IF(U2156,T2156, 0)</f>
        <v>1</v>
      </c>
    </row>
    <row r="2157" spans="1:25">
      <c r="A2157" s="156" t="str">
        <f>Requirements!A2159</f>
        <v>MS-FSA_R1209</v>
      </c>
      <c r="B2157" s="87"/>
      <c r="C2157" s="87"/>
      <c r="D2157" s="87"/>
      <c r="E2157" s="87"/>
      <c r="F2157" s="87"/>
      <c r="G2157" s="87"/>
      <c r="H2157" s="87"/>
      <c r="I2157" s="87"/>
      <c r="J2157" s="87">
        <v>1</v>
      </c>
      <c r="K2157" s="87"/>
      <c r="L2157" s="87"/>
      <c r="M2157" s="87"/>
      <c r="N2157" s="87"/>
      <c r="O2157" s="87"/>
      <c r="P2157" s="87"/>
      <c r="Q2157" s="87"/>
      <c r="R2157" s="87"/>
      <c r="S2157" s="87">
        <f>SUM(B2157:R2157)</f>
        <v>1</v>
      </c>
      <c r="T2157" s="52">
        <f>IF(S2157=0,0,1)</f>
        <v>1</v>
      </c>
      <c r="U2157" s="52" t="b">
        <f>AND(V2157:X2157)</f>
        <v>1</v>
      </c>
      <c r="V2157" s="87" t="b">
        <f>(Requirements!K2159="Normative")</f>
        <v>1</v>
      </c>
      <c r="W2157" s="87" t="b">
        <f>AND(Requirements!L2159&lt;&gt;"Non-testable",Requirements!L2159&lt;&gt;"Deleted",Requirements!L2159&lt;&gt;"")</f>
        <v>1</v>
      </c>
      <c r="X2157" s="87" t="b">
        <f>(VLOOKUP(Requirements!I2159,Scope[[Role]:[Description]],2,FALSE)="In")</f>
        <v>1</v>
      </c>
      <c r="Y2157" s="87">
        <f>IF(U2157,T2157, 0)</f>
        <v>1</v>
      </c>
    </row>
    <row r="2158" spans="1:25">
      <c r="A2158" s="156" t="str">
        <f>Requirements!A2160</f>
        <v>MS-FSA_R1210</v>
      </c>
      <c r="B2158" s="87"/>
      <c r="C2158" s="87"/>
      <c r="D2158" s="87"/>
      <c r="E2158" s="87"/>
      <c r="F2158" s="87"/>
      <c r="G2158" s="87"/>
      <c r="H2158" s="87"/>
      <c r="I2158" s="87"/>
      <c r="J2158" s="87">
        <v>1</v>
      </c>
      <c r="K2158" s="87"/>
      <c r="L2158" s="87"/>
      <c r="M2158" s="87"/>
      <c r="N2158" s="87"/>
      <c r="O2158" s="87"/>
      <c r="P2158" s="87"/>
      <c r="Q2158" s="87"/>
      <c r="R2158" s="87"/>
      <c r="S2158" s="87">
        <f>SUM(B2158:R2158)</f>
        <v>1</v>
      </c>
      <c r="T2158" s="52">
        <f>IF(S2158=0,0,1)</f>
        <v>1</v>
      </c>
      <c r="U2158" s="52" t="b">
        <f>AND(V2158:X2158)</f>
        <v>1</v>
      </c>
      <c r="V2158" s="87" t="b">
        <f>(Requirements!K2160="Normative")</f>
        <v>1</v>
      </c>
      <c r="W2158" s="87" t="b">
        <f>AND(Requirements!L2160&lt;&gt;"Non-testable",Requirements!L2160&lt;&gt;"Deleted",Requirements!L2160&lt;&gt;"")</f>
        <v>1</v>
      </c>
      <c r="X2158" s="87" t="b">
        <f>(VLOOKUP(Requirements!I2160,Scope[[Role]:[Description]],2,FALSE)="In")</f>
        <v>1</v>
      </c>
      <c r="Y2158" s="87">
        <f>IF(U2158,T2158, 0)</f>
        <v>1</v>
      </c>
    </row>
    <row r="2159" spans="1:25">
      <c r="A2159" s="49" t="str">
        <f>Requirements!A2161</f>
        <v>MS-FSA_R1212</v>
      </c>
      <c r="B2159" s="87"/>
      <c r="C2159" s="87"/>
      <c r="D2159" s="87"/>
      <c r="E2159" s="87"/>
      <c r="F2159" s="87"/>
      <c r="G2159" s="87"/>
      <c r="H2159" s="87"/>
      <c r="I2159" s="87"/>
      <c r="J2159" s="87"/>
      <c r="K2159" s="87"/>
      <c r="L2159" s="87"/>
      <c r="M2159" s="87"/>
      <c r="N2159" s="87"/>
      <c r="O2159" s="87"/>
      <c r="P2159" s="87"/>
      <c r="Q2159" s="87"/>
      <c r="R2159" s="87"/>
      <c r="S2159" s="87">
        <f>SUM(B2159:R2159)</f>
        <v>0</v>
      </c>
      <c r="T2159" s="87">
        <f>IF(S2159=0,0,1)</f>
        <v>0</v>
      </c>
      <c r="U2159" s="87" t="b">
        <f>AND(V2159:X2159)</f>
        <v>0</v>
      </c>
      <c r="V2159" s="87" t="b">
        <f>(Requirements!K2161="Normative")</f>
        <v>1</v>
      </c>
      <c r="W2159" s="87" t="b">
        <f>AND(Requirements!L2161&lt;&gt;"Non-testable",Requirements!L2161&lt;&gt;"Deleted",Requirements!L2161&lt;&gt;"")</f>
        <v>0</v>
      </c>
      <c r="X2159" s="87" t="b">
        <f>(VLOOKUP(Requirements!I2161,Scope[[Role]:[Description]],2,FALSE)="In")</f>
        <v>1</v>
      </c>
      <c r="Y2159" s="87">
        <f>IF(U2159,T2159, 0)</f>
        <v>0</v>
      </c>
    </row>
    <row r="2160" spans="1:25">
      <c r="A2160" s="49" t="str">
        <f>Requirements!A2162</f>
        <v>MS-FSA_R1213</v>
      </c>
      <c r="B2160" s="87"/>
      <c r="C2160" s="87"/>
      <c r="D2160" s="87"/>
      <c r="E2160" s="87"/>
      <c r="F2160" s="87"/>
      <c r="G2160" s="87"/>
      <c r="H2160" s="87"/>
      <c r="I2160" s="87"/>
      <c r="J2160" s="87"/>
      <c r="K2160" s="87"/>
      <c r="L2160" s="87"/>
      <c r="M2160" s="87"/>
      <c r="N2160" s="87"/>
      <c r="O2160" s="87"/>
      <c r="P2160" s="87"/>
      <c r="Q2160" s="87"/>
      <c r="R2160" s="87"/>
      <c r="S2160" s="87">
        <f>SUM(B2160:R2160)</f>
        <v>0</v>
      </c>
      <c r="T2160" s="87">
        <f>IF(S2160=0,0,1)</f>
        <v>0</v>
      </c>
      <c r="U2160" s="87" t="b">
        <f>AND(V2160:X2160)</f>
        <v>0</v>
      </c>
      <c r="V2160" s="87" t="b">
        <f>(Requirements!K2162="Normative")</f>
        <v>1</v>
      </c>
      <c r="W2160" s="87" t="b">
        <f>AND(Requirements!L2162&lt;&gt;"Non-testable",Requirements!L2162&lt;&gt;"Deleted",Requirements!L2162&lt;&gt;"")</f>
        <v>0</v>
      </c>
      <c r="X2160" s="87" t="b">
        <f>(VLOOKUP(Requirements!I2162,Scope[[Role]:[Description]],2,FALSE)="In")</f>
        <v>1</v>
      </c>
      <c r="Y2160" s="87">
        <f>IF(U2160,T2160, 0)</f>
        <v>0</v>
      </c>
    </row>
    <row r="2161" spans="1:25">
      <c r="A2161" s="49" t="str">
        <f>Requirements!A2163</f>
        <v>MS-FSA_R1214</v>
      </c>
      <c r="B2161" s="87"/>
      <c r="C2161" s="87"/>
      <c r="D2161" s="87"/>
      <c r="E2161" s="87"/>
      <c r="F2161" s="87"/>
      <c r="G2161" s="87"/>
      <c r="H2161" s="87"/>
      <c r="I2161" s="87"/>
      <c r="J2161" s="87"/>
      <c r="K2161" s="87"/>
      <c r="L2161" s="87"/>
      <c r="M2161" s="87"/>
      <c r="N2161" s="87"/>
      <c r="O2161" s="87"/>
      <c r="P2161" s="87"/>
      <c r="Q2161" s="87"/>
      <c r="R2161" s="87"/>
      <c r="S2161" s="87">
        <f>SUM(B2161:R2161)</f>
        <v>0</v>
      </c>
      <c r="T2161" s="87">
        <f>IF(S2161=0,0,1)</f>
        <v>0</v>
      </c>
      <c r="U2161" s="87" t="b">
        <f>AND(V2161:X2161)</f>
        <v>0</v>
      </c>
      <c r="V2161" s="87" t="b">
        <f>(Requirements!K2163="Normative")</f>
        <v>1</v>
      </c>
      <c r="W2161" s="87" t="b">
        <f>AND(Requirements!L2163&lt;&gt;"Non-testable",Requirements!L2163&lt;&gt;"Deleted",Requirements!L2163&lt;&gt;"")</f>
        <v>0</v>
      </c>
      <c r="X2161" s="87" t="b">
        <f>(VLOOKUP(Requirements!I2163,Scope[[Role]:[Description]],2,FALSE)="In")</f>
        <v>1</v>
      </c>
      <c r="Y2161" s="87">
        <f>IF(U2161,T2161, 0)</f>
        <v>0</v>
      </c>
    </row>
    <row r="2162" spans="1:25">
      <c r="A2162" s="49" t="str">
        <f>Requirements!A2164</f>
        <v>MS-FSA_R1215</v>
      </c>
      <c r="B2162" s="87"/>
      <c r="C2162" s="87"/>
      <c r="D2162" s="87"/>
      <c r="E2162" s="87"/>
      <c r="F2162" s="87"/>
      <c r="G2162" s="87"/>
      <c r="H2162" s="87"/>
      <c r="I2162" s="87"/>
      <c r="J2162" s="87"/>
      <c r="K2162" s="87"/>
      <c r="L2162" s="87"/>
      <c r="M2162" s="87"/>
      <c r="N2162" s="87"/>
      <c r="O2162" s="87"/>
      <c r="P2162" s="87"/>
      <c r="Q2162" s="87"/>
      <c r="R2162" s="87"/>
      <c r="S2162" s="87">
        <f>SUM(B2162:R2162)</f>
        <v>0</v>
      </c>
      <c r="T2162" s="87">
        <f>IF(S2162=0,0,1)</f>
        <v>0</v>
      </c>
      <c r="U2162" s="87" t="b">
        <f>AND(V2162:X2162)</f>
        <v>0</v>
      </c>
      <c r="V2162" s="87" t="b">
        <f>(Requirements!K2164="Normative")</f>
        <v>1</v>
      </c>
      <c r="W2162" s="87" t="b">
        <f>AND(Requirements!L2164&lt;&gt;"Non-testable",Requirements!L2164&lt;&gt;"Deleted",Requirements!L2164&lt;&gt;"")</f>
        <v>0</v>
      </c>
      <c r="X2162" s="87" t="b">
        <f>(VLOOKUP(Requirements!I2164,Scope[[Role]:[Description]],2,FALSE)="In")</f>
        <v>1</v>
      </c>
      <c r="Y2162" s="87">
        <f>IF(U2162,T2162, 0)</f>
        <v>0</v>
      </c>
    </row>
    <row r="2163" spans="1:25">
      <c r="A2163" s="49" t="str">
        <f>Requirements!A2165</f>
        <v>MS-FSA_R1216</v>
      </c>
      <c r="B2163" s="87"/>
      <c r="C2163" s="87"/>
      <c r="D2163" s="87"/>
      <c r="E2163" s="87"/>
      <c r="F2163" s="87"/>
      <c r="G2163" s="87"/>
      <c r="H2163" s="87"/>
      <c r="I2163" s="87"/>
      <c r="J2163" s="87"/>
      <c r="K2163" s="87"/>
      <c r="L2163" s="87"/>
      <c r="M2163" s="87"/>
      <c r="N2163" s="87"/>
      <c r="O2163" s="87"/>
      <c r="P2163" s="87"/>
      <c r="Q2163" s="87"/>
      <c r="R2163" s="87"/>
      <c r="S2163" s="87">
        <f>SUM(B2163:R2163)</f>
        <v>0</v>
      </c>
      <c r="T2163" s="87">
        <f>IF(S2163=0,0,1)</f>
        <v>0</v>
      </c>
      <c r="U2163" s="87" t="b">
        <f>AND(V2163:X2163)</f>
        <v>0</v>
      </c>
      <c r="V2163" s="87" t="b">
        <f>(Requirements!K2165="Normative")</f>
        <v>1</v>
      </c>
      <c r="W2163" s="87" t="b">
        <f>AND(Requirements!L2165&lt;&gt;"Non-testable",Requirements!L2165&lt;&gt;"Deleted",Requirements!L2165&lt;&gt;"")</f>
        <v>0</v>
      </c>
      <c r="X2163" s="87" t="b">
        <f>(VLOOKUP(Requirements!I2165,Scope[[Role]:[Description]],2,FALSE)="In")</f>
        <v>1</v>
      </c>
      <c r="Y2163" s="87">
        <f>IF(U2163,T2163, 0)</f>
        <v>0</v>
      </c>
    </row>
    <row r="2164" spans="1:25">
      <c r="A2164" s="156" t="str">
        <f>Requirements!A2166</f>
        <v>MS-FSA_R1217</v>
      </c>
      <c r="B2164" s="87"/>
      <c r="C2164" s="87"/>
      <c r="D2164" s="87"/>
      <c r="E2164" s="87"/>
      <c r="F2164" s="87"/>
      <c r="G2164" s="87"/>
      <c r="H2164" s="87"/>
      <c r="I2164" s="87"/>
      <c r="J2164" s="87">
        <v>1</v>
      </c>
      <c r="K2164" s="87"/>
      <c r="L2164" s="87"/>
      <c r="M2164" s="87"/>
      <c r="N2164" s="87"/>
      <c r="O2164" s="87"/>
      <c r="P2164" s="87"/>
      <c r="Q2164" s="87"/>
      <c r="R2164" s="87"/>
      <c r="S2164" s="87">
        <f>SUM(B2164:R2164)</f>
        <v>1</v>
      </c>
      <c r="T2164" s="52">
        <f>IF(S2164=0,0,1)</f>
        <v>1</v>
      </c>
      <c r="U2164" s="52" t="b">
        <f>AND(V2164:X2164)</f>
        <v>1</v>
      </c>
      <c r="V2164" s="87" t="b">
        <f>(Requirements!K2166="Normative")</f>
        <v>1</v>
      </c>
      <c r="W2164" s="87" t="b">
        <f>AND(Requirements!L2166&lt;&gt;"Non-testable",Requirements!L2166&lt;&gt;"Deleted",Requirements!L2166&lt;&gt;"")</f>
        <v>1</v>
      </c>
      <c r="X2164" s="87" t="b">
        <f>(VLOOKUP(Requirements!I2166,Scope[[Role]:[Description]],2,FALSE)="In")</f>
        <v>1</v>
      </c>
      <c r="Y2164" s="87">
        <f>IF(U2164,T2164, 0)</f>
        <v>1</v>
      </c>
    </row>
    <row r="2165" spans="1:25">
      <c r="A2165" s="49" t="str">
        <f>Requirements!A2167</f>
        <v>MS-FSA_R1218</v>
      </c>
      <c r="B2165" s="87"/>
      <c r="C2165" s="87"/>
      <c r="D2165" s="87"/>
      <c r="E2165" s="87"/>
      <c r="F2165" s="87"/>
      <c r="G2165" s="87"/>
      <c r="H2165" s="87"/>
      <c r="I2165" s="87"/>
      <c r="J2165" s="87"/>
      <c r="K2165" s="87"/>
      <c r="L2165" s="87"/>
      <c r="M2165" s="87"/>
      <c r="N2165" s="87"/>
      <c r="O2165" s="87"/>
      <c r="P2165" s="87"/>
      <c r="Q2165" s="87"/>
      <c r="R2165" s="87"/>
      <c r="S2165" s="87">
        <f>SUM(B2165:R2165)</f>
        <v>0</v>
      </c>
      <c r="T2165" s="87">
        <f>IF(S2165=0,0,1)</f>
        <v>0</v>
      </c>
      <c r="U2165" s="87" t="b">
        <f>AND(V2165:X2165)</f>
        <v>0</v>
      </c>
      <c r="V2165" s="87" t="b">
        <f>(Requirements!K2167="Normative")</f>
        <v>1</v>
      </c>
      <c r="W2165" s="87" t="b">
        <f>AND(Requirements!L2167&lt;&gt;"Non-testable",Requirements!L2167&lt;&gt;"Deleted",Requirements!L2167&lt;&gt;"")</f>
        <v>1</v>
      </c>
      <c r="X2165" s="87" t="b">
        <f>(VLOOKUP(Requirements!I2167,Scope[[Role]:[Description]],2,FALSE)="In")</f>
        <v>0</v>
      </c>
      <c r="Y2165" s="87">
        <f>IF(U2165,T2165, 0)</f>
        <v>0</v>
      </c>
    </row>
    <row r="2166" spans="1:25">
      <c r="A2166" s="49" t="str">
        <f>Requirements!A2168</f>
        <v>MS-FSA_R1219</v>
      </c>
      <c r="B2166" s="87"/>
      <c r="C2166" s="87"/>
      <c r="D2166" s="87"/>
      <c r="E2166" s="87"/>
      <c r="F2166" s="87"/>
      <c r="G2166" s="87"/>
      <c r="H2166" s="87"/>
      <c r="I2166" s="87"/>
      <c r="J2166" s="87"/>
      <c r="K2166" s="87"/>
      <c r="L2166" s="87"/>
      <c r="M2166" s="87"/>
      <c r="N2166" s="87"/>
      <c r="O2166" s="87"/>
      <c r="P2166" s="87"/>
      <c r="Q2166" s="87"/>
      <c r="R2166" s="87"/>
      <c r="S2166" s="87">
        <f>SUM(B2166:R2166)</f>
        <v>0</v>
      </c>
      <c r="T2166" s="87">
        <f>IF(S2166=0,0,1)</f>
        <v>0</v>
      </c>
      <c r="U2166" s="87" t="b">
        <f>AND(V2166:X2166)</f>
        <v>0</v>
      </c>
      <c r="V2166" s="87" t="b">
        <f>(Requirements!K2168="Normative")</f>
        <v>0</v>
      </c>
      <c r="W2166" s="87" t="b">
        <f>AND(Requirements!L2168&lt;&gt;"Non-testable",Requirements!L2168&lt;&gt;"Deleted",Requirements!L2168&lt;&gt;"")</f>
        <v>1</v>
      </c>
      <c r="X2166" s="87" t="b">
        <f>(VLOOKUP(Requirements!I2168,Scope[[Role]:[Description]],2,FALSE)="In")</f>
        <v>0</v>
      </c>
      <c r="Y2166" s="87">
        <f>IF(U2166,T2166, 0)</f>
        <v>0</v>
      </c>
    </row>
    <row r="2167" spans="1:25">
      <c r="A2167" s="49" t="str">
        <f>Requirements!A2169</f>
        <v>MS-FSA_R1220</v>
      </c>
      <c r="B2167" s="87"/>
      <c r="C2167" s="87"/>
      <c r="D2167" s="87"/>
      <c r="E2167" s="87"/>
      <c r="F2167" s="87"/>
      <c r="G2167" s="87"/>
      <c r="H2167" s="87"/>
      <c r="I2167" s="87"/>
      <c r="J2167" s="87"/>
      <c r="K2167" s="87"/>
      <c r="L2167" s="87"/>
      <c r="M2167" s="87"/>
      <c r="N2167" s="87"/>
      <c r="O2167" s="87"/>
      <c r="P2167" s="87"/>
      <c r="Q2167" s="87"/>
      <c r="R2167" s="87"/>
      <c r="S2167" s="87">
        <f>SUM(B2167:R2167)</f>
        <v>0</v>
      </c>
      <c r="T2167" s="87">
        <f>IF(S2167=0,0,1)</f>
        <v>0</v>
      </c>
      <c r="U2167" s="87" t="b">
        <f>AND(V2167:X2167)</f>
        <v>0</v>
      </c>
      <c r="V2167" s="87" t="b">
        <f>(Requirements!K2169="Normative")</f>
        <v>0</v>
      </c>
      <c r="W2167" s="87" t="b">
        <f>AND(Requirements!L2169&lt;&gt;"Non-testable",Requirements!L2169&lt;&gt;"Deleted",Requirements!L2169&lt;&gt;"")</f>
        <v>1</v>
      </c>
      <c r="X2167" s="87" t="b">
        <f>(VLOOKUP(Requirements!I2169,Scope[[Role]:[Description]],2,FALSE)="In")</f>
        <v>0</v>
      </c>
      <c r="Y2167" s="87">
        <f>IF(U2167,T2167, 0)</f>
        <v>0</v>
      </c>
    </row>
    <row r="2168" spans="1:25">
      <c r="A2168" s="49" t="str">
        <f>Requirements!A2170</f>
        <v>MS-FSA_R1221</v>
      </c>
      <c r="B2168" s="87"/>
      <c r="C2168" s="87"/>
      <c r="D2168" s="87"/>
      <c r="E2168" s="87"/>
      <c r="F2168" s="87"/>
      <c r="G2168" s="87"/>
      <c r="H2168" s="87"/>
      <c r="I2168" s="87"/>
      <c r="J2168" s="87"/>
      <c r="K2168" s="87"/>
      <c r="L2168" s="87"/>
      <c r="M2168" s="87"/>
      <c r="N2168" s="87"/>
      <c r="O2168" s="87"/>
      <c r="P2168" s="87"/>
      <c r="Q2168" s="87"/>
      <c r="R2168" s="87"/>
      <c r="S2168" s="87">
        <f>SUM(B2168:R2168)</f>
        <v>0</v>
      </c>
      <c r="T2168" s="87">
        <f>IF(S2168=0,0,1)</f>
        <v>0</v>
      </c>
      <c r="U2168" s="87" t="b">
        <f>AND(V2168:X2168)</f>
        <v>0</v>
      </c>
      <c r="V2168" s="87" t="b">
        <f>(Requirements!K2170="Normative")</f>
        <v>0</v>
      </c>
      <c r="W2168" s="87" t="b">
        <f>AND(Requirements!L2170&lt;&gt;"Non-testable",Requirements!L2170&lt;&gt;"Deleted",Requirements!L2170&lt;&gt;"")</f>
        <v>1</v>
      </c>
      <c r="X2168" s="87" t="b">
        <f>(VLOOKUP(Requirements!I2170,Scope[[Role]:[Description]],2,FALSE)="In")</f>
        <v>0</v>
      </c>
      <c r="Y2168" s="87">
        <f>IF(U2168,T2168, 0)</f>
        <v>0</v>
      </c>
    </row>
    <row r="2169" spans="1:25">
      <c r="A2169" s="156" t="str">
        <f>Requirements!A2171</f>
        <v>MS-FSA_R1222</v>
      </c>
      <c r="B2169" s="87"/>
      <c r="C2169" s="87"/>
      <c r="D2169" s="87"/>
      <c r="E2169" s="87"/>
      <c r="F2169" s="87"/>
      <c r="G2169" s="87"/>
      <c r="H2169" s="87"/>
      <c r="I2169" s="87"/>
      <c r="J2169" s="87">
        <v>1</v>
      </c>
      <c r="K2169" s="87"/>
      <c r="L2169" s="87"/>
      <c r="M2169" s="87"/>
      <c r="N2169" s="87"/>
      <c r="O2169" s="87"/>
      <c r="P2169" s="87"/>
      <c r="Q2169" s="87"/>
      <c r="R2169" s="87"/>
      <c r="S2169" s="87">
        <f>SUM(B2169:R2169)</f>
        <v>1</v>
      </c>
      <c r="T2169" s="52">
        <f>IF(S2169=0,0,1)</f>
        <v>1</v>
      </c>
      <c r="U2169" s="52" t="b">
        <f>AND(V2169:X2169)</f>
        <v>1</v>
      </c>
      <c r="V2169" s="87" t="b">
        <f>(Requirements!K2171="Normative")</f>
        <v>1</v>
      </c>
      <c r="W2169" s="87" t="b">
        <f>AND(Requirements!L2171&lt;&gt;"Non-testable",Requirements!L2171&lt;&gt;"Deleted",Requirements!L2171&lt;&gt;"")</f>
        <v>1</v>
      </c>
      <c r="X2169" s="87" t="b">
        <f>(VLOOKUP(Requirements!I2171,Scope[[Role]:[Description]],2,FALSE)="In")</f>
        <v>1</v>
      </c>
      <c r="Y2169" s="87">
        <f>IF(U2169,T2169, 0)</f>
        <v>1</v>
      </c>
    </row>
    <row r="2170" spans="1:25">
      <c r="A2170" s="49" t="str">
        <f>Requirements!A2172</f>
        <v>MS-FSA_R4330</v>
      </c>
      <c r="B2170" s="87"/>
      <c r="C2170" s="87"/>
      <c r="D2170" s="87"/>
      <c r="E2170" s="87"/>
      <c r="F2170" s="87"/>
      <c r="G2170" s="87"/>
      <c r="H2170" s="87"/>
      <c r="I2170" s="87"/>
      <c r="J2170" s="87"/>
      <c r="K2170" s="87"/>
      <c r="L2170" s="87"/>
      <c r="M2170" s="87"/>
      <c r="N2170" s="87"/>
      <c r="O2170" s="87"/>
      <c r="P2170" s="87"/>
      <c r="Q2170" s="87"/>
      <c r="R2170" s="87"/>
      <c r="S2170" s="87">
        <f>SUM(B2170:R2170)</f>
        <v>0</v>
      </c>
      <c r="T2170" s="87">
        <f>IF(S2170=0,0,1)</f>
        <v>0</v>
      </c>
      <c r="U2170" s="87" t="b">
        <f>AND(V2170:X2170)</f>
        <v>0</v>
      </c>
      <c r="V2170" s="87" t="b">
        <f>(Requirements!K2172="Normative")</f>
        <v>0</v>
      </c>
      <c r="W2170" s="87" t="b">
        <f>AND(Requirements!L2172&lt;&gt;"Non-testable",Requirements!L2172&lt;&gt;"Deleted",Requirements!L2172&lt;&gt;"")</f>
        <v>1</v>
      </c>
      <c r="X2170" s="87" t="b">
        <f>(VLOOKUP(Requirements!I2172,Scope[[Role]:[Description]],2,FALSE)="In")</f>
        <v>1</v>
      </c>
      <c r="Y2170" s="87">
        <f>IF(U2170,T2170, 0)</f>
        <v>0</v>
      </c>
    </row>
    <row r="2171" spans="1:25">
      <c r="A2171" s="157" t="str">
        <f>Requirements!A2173</f>
        <v>MS-FSA_R4331</v>
      </c>
      <c r="B2171" s="87"/>
      <c r="C2171" s="87"/>
      <c r="D2171" s="87"/>
      <c r="E2171" s="87"/>
      <c r="F2171" s="87"/>
      <c r="G2171" s="87"/>
      <c r="H2171" s="87"/>
      <c r="I2171" s="87"/>
      <c r="J2171" s="87"/>
      <c r="K2171" s="87"/>
      <c r="L2171" s="87"/>
      <c r="M2171" s="87"/>
      <c r="N2171" s="87"/>
      <c r="O2171" s="87"/>
      <c r="P2171" s="87"/>
      <c r="Q2171" s="87"/>
      <c r="R2171" s="87"/>
      <c r="S2171" s="87">
        <f>SUM(B2171:R2171)</f>
        <v>0</v>
      </c>
      <c r="T2171" s="77">
        <f>IF(S2171=0,0,1)</f>
        <v>0</v>
      </c>
      <c r="U2171" s="77" t="b">
        <f>AND(V2171:X2171)</f>
        <v>1</v>
      </c>
      <c r="V2171" s="87" t="b">
        <f>(Requirements!K2173="Normative")</f>
        <v>1</v>
      </c>
      <c r="W2171" s="87" t="b">
        <f>AND(Requirements!L2173&lt;&gt;"Non-testable",Requirements!L2173&lt;&gt;"Deleted",Requirements!L2173&lt;&gt;"")</f>
        <v>1</v>
      </c>
      <c r="X2171" s="87" t="b">
        <f>(VLOOKUP(Requirements!I2173,Scope[[Role]:[Description]],2,FALSE)="In")</f>
        <v>1</v>
      </c>
      <c r="Y2171" s="87">
        <f>IF(U2171,T2171, 0)</f>
        <v>0</v>
      </c>
    </row>
    <row r="2172" spans="1:25">
      <c r="A2172" s="49" t="str">
        <f>Requirements!A2174</f>
        <v>MS-FSA_R1223</v>
      </c>
      <c r="B2172" s="87"/>
      <c r="C2172" s="87"/>
      <c r="D2172" s="87"/>
      <c r="E2172" s="87"/>
      <c r="F2172" s="87"/>
      <c r="G2172" s="87"/>
      <c r="H2172" s="87"/>
      <c r="I2172" s="87"/>
      <c r="J2172" s="87"/>
      <c r="K2172" s="87"/>
      <c r="L2172" s="87"/>
      <c r="M2172" s="87"/>
      <c r="N2172" s="87"/>
      <c r="O2172" s="87"/>
      <c r="P2172" s="87"/>
      <c r="Q2172" s="87"/>
      <c r="R2172" s="87"/>
      <c r="S2172" s="87">
        <f>SUM(B2172:R2172)</f>
        <v>0</v>
      </c>
      <c r="T2172" s="87">
        <f>IF(S2172=0,0,1)</f>
        <v>0</v>
      </c>
      <c r="U2172" s="87" t="b">
        <f>AND(V2172:X2172)</f>
        <v>0</v>
      </c>
      <c r="V2172" s="87" t="b">
        <f>(Requirements!K2174="Normative")</f>
        <v>0</v>
      </c>
      <c r="W2172" s="87" t="b">
        <f>AND(Requirements!L2174&lt;&gt;"Non-testable",Requirements!L2174&lt;&gt;"Deleted",Requirements!L2174&lt;&gt;"")</f>
        <v>1</v>
      </c>
      <c r="X2172" s="87" t="b">
        <f>(VLOOKUP(Requirements!I2174,Scope[[Role]:[Description]],2,FALSE)="In")</f>
        <v>1</v>
      </c>
      <c r="Y2172" s="87">
        <f>IF(U2172,T2172, 0)</f>
        <v>0</v>
      </c>
    </row>
    <row r="2173" spans="1:25">
      <c r="A2173" s="156" t="str">
        <f>Requirements!A2175</f>
        <v>MS-FSA_R1224</v>
      </c>
      <c r="B2173" s="87"/>
      <c r="C2173" s="87"/>
      <c r="D2173" s="87"/>
      <c r="E2173" s="87"/>
      <c r="F2173" s="87"/>
      <c r="G2173" s="87"/>
      <c r="H2173" s="87"/>
      <c r="I2173" s="87"/>
      <c r="J2173" s="87">
        <v>1</v>
      </c>
      <c r="K2173" s="87"/>
      <c r="L2173" s="87"/>
      <c r="M2173" s="87"/>
      <c r="N2173" s="87"/>
      <c r="O2173" s="87"/>
      <c r="P2173" s="87"/>
      <c r="Q2173" s="87"/>
      <c r="R2173" s="87"/>
      <c r="S2173" s="87">
        <f>SUM(B2173:R2173)</f>
        <v>1</v>
      </c>
      <c r="T2173" s="52">
        <f>IF(S2173=0,0,1)</f>
        <v>1</v>
      </c>
      <c r="U2173" s="52" t="b">
        <f>AND(V2173:X2173)</f>
        <v>1</v>
      </c>
      <c r="V2173" s="87" t="b">
        <f>(Requirements!K2175="Normative")</f>
        <v>1</v>
      </c>
      <c r="W2173" s="87" t="b">
        <f>AND(Requirements!L2175&lt;&gt;"Non-testable",Requirements!L2175&lt;&gt;"Deleted",Requirements!L2175&lt;&gt;"")</f>
        <v>1</v>
      </c>
      <c r="X2173" s="87" t="b">
        <f>(VLOOKUP(Requirements!I2175,Scope[[Role]:[Description]],2,FALSE)="In")</f>
        <v>1</v>
      </c>
      <c r="Y2173" s="87">
        <f>IF(U2173,T2173, 0)</f>
        <v>1</v>
      </c>
    </row>
    <row r="2174" spans="1:25">
      <c r="A2174" s="156" t="str">
        <f>Requirements!A2176</f>
        <v>MS-FSA_R1225</v>
      </c>
      <c r="B2174" s="87"/>
      <c r="C2174" s="87"/>
      <c r="D2174" s="87"/>
      <c r="E2174" s="87"/>
      <c r="F2174" s="87"/>
      <c r="G2174" s="87"/>
      <c r="H2174" s="87"/>
      <c r="I2174" s="87"/>
      <c r="J2174" s="87">
        <v>1</v>
      </c>
      <c r="K2174" s="87"/>
      <c r="L2174" s="87"/>
      <c r="M2174" s="87"/>
      <c r="N2174" s="87"/>
      <c r="O2174" s="87"/>
      <c r="P2174" s="87"/>
      <c r="Q2174" s="87"/>
      <c r="R2174" s="87"/>
      <c r="S2174" s="87">
        <f>SUM(B2174:R2174)</f>
        <v>1</v>
      </c>
      <c r="T2174" s="52">
        <f>IF(S2174=0,0,1)</f>
        <v>1</v>
      </c>
      <c r="U2174" s="52" t="b">
        <f>AND(V2174:X2174)</f>
        <v>1</v>
      </c>
      <c r="V2174" s="87" t="b">
        <f>(Requirements!K2176="Normative")</f>
        <v>1</v>
      </c>
      <c r="W2174" s="87" t="b">
        <f>AND(Requirements!L2176&lt;&gt;"Non-testable",Requirements!L2176&lt;&gt;"Deleted",Requirements!L2176&lt;&gt;"")</f>
        <v>1</v>
      </c>
      <c r="X2174" s="87" t="b">
        <f>(VLOOKUP(Requirements!I2176,Scope[[Role]:[Description]],2,FALSE)="In")</f>
        <v>1</v>
      </c>
      <c r="Y2174" s="87">
        <f>IF(U2174,T2174, 0)</f>
        <v>1</v>
      </c>
    </row>
    <row r="2175" spans="1:25">
      <c r="A2175" s="156" t="str">
        <f>Requirements!A2177</f>
        <v>MS-FSA_R4332</v>
      </c>
      <c r="B2175" s="87"/>
      <c r="C2175" s="87"/>
      <c r="D2175" s="87"/>
      <c r="E2175" s="87"/>
      <c r="F2175" s="87"/>
      <c r="G2175" s="87"/>
      <c r="H2175" s="87"/>
      <c r="I2175" s="87"/>
      <c r="J2175" s="87">
        <v>1</v>
      </c>
      <c r="K2175" s="87"/>
      <c r="L2175" s="87"/>
      <c r="M2175" s="87"/>
      <c r="N2175" s="87"/>
      <c r="O2175" s="87"/>
      <c r="P2175" s="87"/>
      <c r="Q2175" s="87"/>
      <c r="R2175" s="87"/>
      <c r="S2175" s="87">
        <f>SUM(B2175:R2175)</f>
        <v>1</v>
      </c>
      <c r="T2175" s="52">
        <f>IF(S2175=0,0,1)</f>
        <v>1</v>
      </c>
      <c r="U2175" s="52" t="b">
        <f>AND(V2175:X2175)</f>
        <v>1</v>
      </c>
      <c r="V2175" s="87" t="b">
        <f>(Requirements!K2177="Normative")</f>
        <v>1</v>
      </c>
      <c r="W2175" s="87" t="b">
        <f>AND(Requirements!L2177&lt;&gt;"Non-testable",Requirements!L2177&lt;&gt;"Deleted",Requirements!L2177&lt;&gt;"")</f>
        <v>1</v>
      </c>
      <c r="X2175" s="87" t="b">
        <f>(VLOOKUP(Requirements!I2177,Scope[[Role]:[Description]],2,FALSE)="In")</f>
        <v>1</v>
      </c>
      <c r="Y2175" s="87">
        <f>IF(U2175,T2175, 0)</f>
        <v>1</v>
      </c>
    </row>
    <row r="2176" spans="1:25">
      <c r="A2176" s="156" t="str">
        <f>Requirements!A2178</f>
        <v>MS-FSA_R1226</v>
      </c>
      <c r="B2176" s="87"/>
      <c r="C2176" s="87"/>
      <c r="D2176" s="87"/>
      <c r="E2176" s="87"/>
      <c r="F2176" s="87"/>
      <c r="G2176" s="87"/>
      <c r="H2176" s="87"/>
      <c r="I2176" s="87"/>
      <c r="J2176" s="87">
        <v>1</v>
      </c>
      <c r="K2176" s="87"/>
      <c r="L2176" s="87"/>
      <c r="M2176" s="87"/>
      <c r="N2176" s="87"/>
      <c r="O2176" s="87"/>
      <c r="P2176" s="87"/>
      <c r="Q2176" s="87"/>
      <c r="R2176" s="87"/>
      <c r="S2176" s="87">
        <f>SUM(B2176:R2176)</f>
        <v>1</v>
      </c>
      <c r="T2176" s="52">
        <f>IF(S2176=0,0,1)</f>
        <v>1</v>
      </c>
      <c r="U2176" s="52" t="b">
        <f>AND(V2176:X2176)</f>
        <v>1</v>
      </c>
      <c r="V2176" s="87" t="b">
        <f>(Requirements!K2178="Normative")</f>
        <v>1</v>
      </c>
      <c r="W2176" s="87" t="b">
        <f>AND(Requirements!L2178&lt;&gt;"Non-testable",Requirements!L2178&lt;&gt;"Deleted",Requirements!L2178&lt;&gt;"")</f>
        <v>1</v>
      </c>
      <c r="X2176" s="87" t="b">
        <f>(VLOOKUP(Requirements!I2178,Scope[[Role]:[Description]],2,FALSE)="In")</f>
        <v>1</v>
      </c>
      <c r="Y2176" s="87">
        <f>IF(U2176,T2176, 0)</f>
        <v>1</v>
      </c>
    </row>
    <row r="2177" spans="1:25">
      <c r="A2177" s="156" t="str">
        <f>Requirements!A2179</f>
        <v>MS-FSA_R1229</v>
      </c>
      <c r="B2177" s="87"/>
      <c r="C2177" s="87"/>
      <c r="D2177" s="87"/>
      <c r="E2177" s="87"/>
      <c r="F2177" s="87"/>
      <c r="G2177" s="87"/>
      <c r="H2177" s="87"/>
      <c r="I2177" s="87"/>
      <c r="J2177" s="87">
        <v>1</v>
      </c>
      <c r="K2177" s="87"/>
      <c r="L2177" s="87"/>
      <c r="M2177" s="87"/>
      <c r="N2177" s="87"/>
      <c r="O2177" s="87"/>
      <c r="P2177" s="87"/>
      <c r="Q2177" s="87"/>
      <c r="R2177" s="87"/>
      <c r="S2177" s="87">
        <f>SUM(B2177:R2177)</f>
        <v>1</v>
      </c>
      <c r="T2177" s="52">
        <f>IF(S2177=0,0,1)</f>
        <v>1</v>
      </c>
      <c r="U2177" s="52" t="b">
        <f>AND(V2177:X2177)</f>
        <v>1</v>
      </c>
      <c r="V2177" s="87" t="b">
        <f>(Requirements!K2179="Normative")</f>
        <v>1</v>
      </c>
      <c r="W2177" s="87" t="b">
        <f>AND(Requirements!L2179&lt;&gt;"Non-testable",Requirements!L2179&lt;&gt;"Deleted",Requirements!L2179&lt;&gt;"")</f>
        <v>1</v>
      </c>
      <c r="X2177" s="87" t="b">
        <f>(VLOOKUP(Requirements!I2179,Scope[[Role]:[Description]],2,FALSE)="In")</f>
        <v>1</v>
      </c>
      <c r="Y2177" s="87">
        <f>IF(U2177,T2177, 0)</f>
        <v>1</v>
      </c>
    </row>
    <row r="2178" spans="1:25">
      <c r="A2178" s="156" t="str">
        <f>Requirements!A2180</f>
        <v>MS-FSA_R1230</v>
      </c>
      <c r="B2178" s="87"/>
      <c r="C2178" s="87"/>
      <c r="D2178" s="87"/>
      <c r="E2178" s="87"/>
      <c r="F2178" s="87"/>
      <c r="G2178" s="87"/>
      <c r="H2178" s="87"/>
      <c r="I2178" s="87"/>
      <c r="J2178" s="87">
        <v>1</v>
      </c>
      <c r="K2178" s="87"/>
      <c r="L2178" s="87"/>
      <c r="M2178" s="87"/>
      <c r="N2178" s="87"/>
      <c r="O2178" s="87"/>
      <c r="P2178" s="87"/>
      <c r="Q2178" s="87"/>
      <c r="R2178" s="87"/>
      <c r="S2178" s="87">
        <f>SUM(B2178:R2178)</f>
        <v>1</v>
      </c>
      <c r="T2178" s="52">
        <f>IF(S2178=0,0,1)</f>
        <v>1</v>
      </c>
      <c r="U2178" s="52" t="b">
        <f>AND(V2178:X2178)</f>
        <v>1</v>
      </c>
      <c r="V2178" s="87" t="b">
        <f>(Requirements!K2180="Normative")</f>
        <v>1</v>
      </c>
      <c r="W2178" s="87" t="b">
        <f>AND(Requirements!L2180&lt;&gt;"Non-testable",Requirements!L2180&lt;&gt;"Deleted",Requirements!L2180&lt;&gt;"")</f>
        <v>1</v>
      </c>
      <c r="X2178" s="87" t="b">
        <f>(VLOOKUP(Requirements!I2180,Scope[[Role]:[Description]],2,FALSE)="In")</f>
        <v>1</v>
      </c>
      <c r="Y2178" s="87">
        <f>IF(U2178,T2178, 0)</f>
        <v>1</v>
      </c>
    </row>
    <row r="2179" spans="1:25">
      <c r="A2179" s="156" t="str">
        <f>Requirements!A2181</f>
        <v>MS-FSA_R1231</v>
      </c>
      <c r="B2179" s="87"/>
      <c r="C2179" s="87"/>
      <c r="D2179" s="87"/>
      <c r="E2179" s="87"/>
      <c r="F2179" s="87"/>
      <c r="G2179" s="87"/>
      <c r="H2179" s="87"/>
      <c r="I2179" s="87"/>
      <c r="J2179" s="87">
        <v>1</v>
      </c>
      <c r="K2179" s="87"/>
      <c r="L2179" s="87"/>
      <c r="M2179" s="87"/>
      <c r="N2179" s="87"/>
      <c r="O2179" s="87"/>
      <c r="P2179" s="87"/>
      <c r="Q2179" s="87"/>
      <c r="R2179" s="87"/>
      <c r="S2179" s="87">
        <f>SUM(B2179:R2179)</f>
        <v>1</v>
      </c>
      <c r="T2179" s="52">
        <f>IF(S2179=0,0,1)</f>
        <v>1</v>
      </c>
      <c r="U2179" s="52" t="b">
        <f>AND(V2179:X2179)</f>
        <v>1</v>
      </c>
      <c r="V2179" s="87" t="b">
        <f>(Requirements!K2181="Normative")</f>
        <v>1</v>
      </c>
      <c r="W2179" s="87" t="b">
        <f>AND(Requirements!L2181&lt;&gt;"Non-testable",Requirements!L2181&lt;&gt;"Deleted",Requirements!L2181&lt;&gt;"")</f>
        <v>1</v>
      </c>
      <c r="X2179" s="87" t="b">
        <f>(VLOOKUP(Requirements!I2181,Scope[[Role]:[Description]],2,FALSE)="In")</f>
        <v>1</v>
      </c>
      <c r="Y2179" s="87">
        <f>IF(U2179,T2179, 0)</f>
        <v>1</v>
      </c>
    </row>
    <row r="2180" spans="1:25">
      <c r="A2180" s="156" t="str">
        <f>Requirements!A2182</f>
        <v>MS-FSA_R1232</v>
      </c>
      <c r="B2180" s="87"/>
      <c r="C2180" s="87"/>
      <c r="D2180" s="87"/>
      <c r="E2180" s="87"/>
      <c r="F2180" s="87"/>
      <c r="G2180" s="87"/>
      <c r="H2180" s="87"/>
      <c r="I2180" s="87"/>
      <c r="J2180" s="87">
        <v>1</v>
      </c>
      <c r="K2180" s="87"/>
      <c r="L2180" s="87"/>
      <c r="M2180" s="87"/>
      <c r="N2180" s="87"/>
      <c r="O2180" s="87"/>
      <c r="P2180" s="87"/>
      <c r="Q2180" s="87"/>
      <c r="R2180" s="87"/>
      <c r="S2180" s="87">
        <f>SUM(B2180:R2180)</f>
        <v>1</v>
      </c>
      <c r="T2180" s="52">
        <f>IF(S2180=0,0,1)</f>
        <v>1</v>
      </c>
      <c r="U2180" s="52" t="b">
        <f>AND(V2180:X2180)</f>
        <v>1</v>
      </c>
      <c r="V2180" s="87" t="b">
        <f>(Requirements!K2182="Normative")</f>
        <v>1</v>
      </c>
      <c r="W2180" s="87" t="b">
        <f>AND(Requirements!L2182&lt;&gt;"Non-testable",Requirements!L2182&lt;&gt;"Deleted",Requirements!L2182&lt;&gt;"")</f>
        <v>1</v>
      </c>
      <c r="X2180" s="87" t="b">
        <f>(VLOOKUP(Requirements!I2182,Scope[[Role]:[Description]],2,FALSE)="In")</f>
        <v>1</v>
      </c>
      <c r="Y2180" s="87">
        <f>IF(U2180,T2180, 0)</f>
        <v>1</v>
      </c>
    </row>
    <row r="2181" spans="1:25">
      <c r="A2181" s="156" t="str">
        <f>Requirements!A2183</f>
        <v>MS-FSA_R1233</v>
      </c>
      <c r="B2181" s="87"/>
      <c r="C2181" s="87"/>
      <c r="D2181" s="87"/>
      <c r="E2181" s="87"/>
      <c r="F2181" s="87"/>
      <c r="G2181" s="87"/>
      <c r="H2181" s="87"/>
      <c r="I2181" s="87"/>
      <c r="J2181" s="87">
        <v>1</v>
      </c>
      <c r="K2181" s="87"/>
      <c r="L2181" s="87"/>
      <c r="M2181" s="87"/>
      <c r="N2181" s="87"/>
      <c r="O2181" s="87"/>
      <c r="P2181" s="87"/>
      <c r="Q2181" s="87"/>
      <c r="R2181" s="87"/>
      <c r="S2181" s="87">
        <f>SUM(B2181:R2181)</f>
        <v>1</v>
      </c>
      <c r="T2181" s="52">
        <f>IF(S2181=0,0,1)</f>
        <v>1</v>
      </c>
      <c r="U2181" s="52" t="b">
        <f>AND(V2181:X2181)</f>
        <v>1</v>
      </c>
      <c r="V2181" s="87" t="b">
        <f>(Requirements!K2183="Normative")</f>
        <v>1</v>
      </c>
      <c r="W2181" s="87" t="b">
        <f>AND(Requirements!L2183&lt;&gt;"Non-testable",Requirements!L2183&lt;&gt;"Deleted",Requirements!L2183&lt;&gt;"")</f>
        <v>1</v>
      </c>
      <c r="X2181" s="87" t="b">
        <f>(VLOOKUP(Requirements!I2183,Scope[[Role]:[Description]],2,FALSE)="In")</f>
        <v>1</v>
      </c>
      <c r="Y2181" s="87">
        <f>IF(U2181,T2181, 0)</f>
        <v>1</v>
      </c>
    </row>
    <row r="2182" spans="1:25">
      <c r="A2182" s="156" t="str">
        <f>Requirements!A2184</f>
        <v>MS-FSA_R1234</v>
      </c>
      <c r="B2182" s="87"/>
      <c r="C2182" s="87"/>
      <c r="D2182" s="87"/>
      <c r="E2182" s="87"/>
      <c r="F2182" s="87"/>
      <c r="G2182" s="87"/>
      <c r="H2182" s="87"/>
      <c r="I2182" s="87"/>
      <c r="J2182" s="87">
        <v>1</v>
      </c>
      <c r="K2182" s="87"/>
      <c r="L2182" s="87"/>
      <c r="M2182" s="87"/>
      <c r="N2182" s="87"/>
      <c r="O2182" s="87"/>
      <c r="P2182" s="87"/>
      <c r="Q2182" s="87"/>
      <c r="R2182" s="87"/>
      <c r="S2182" s="87">
        <f>SUM(B2182:R2182)</f>
        <v>1</v>
      </c>
      <c r="T2182" s="52">
        <f>IF(S2182=0,0,1)</f>
        <v>1</v>
      </c>
      <c r="U2182" s="52" t="b">
        <f>AND(V2182:X2182)</f>
        <v>1</v>
      </c>
      <c r="V2182" s="87" t="b">
        <f>(Requirements!K2184="Normative")</f>
        <v>1</v>
      </c>
      <c r="W2182" s="87" t="b">
        <f>AND(Requirements!L2184&lt;&gt;"Non-testable",Requirements!L2184&lt;&gt;"Deleted",Requirements!L2184&lt;&gt;"")</f>
        <v>1</v>
      </c>
      <c r="X2182" s="87" t="b">
        <f>(VLOOKUP(Requirements!I2184,Scope[[Role]:[Description]],2,FALSE)="In")</f>
        <v>1</v>
      </c>
      <c r="Y2182" s="87">
        <f>IF(U2182,T2182, 0)</f>
        <v>1</v>
      </c>
    </row>
    <row r="2183" spans="1:25">
      <c r="A2183" s="49" t="str">
        <f>Requirements!A2185</f>
        <v>MS-FSA_R1235</v>
      </c>
      <c r="B2183" s="87"/>
      <c r="C2183" s="87"/>
      <c r="D2183" s="87"/>
      <c r="E2183" s="87"/>
      <c r="F2183" s="87"/>
      <c r="G2183" s="87"/>
      <c r="H2183" s="87"/>
      <c r="I2183" s="87"/>
      <c r="J2183" s="87"/>
      <c r="K2183" s="87"/>
      <c r="L2183" s="87"/>
      <c r="M2183" s="87"/>
      <c r="N2183" s="87"/>
      <c r="O2183" s="87"/>
      <c r="P2183" s="87"/>
      <c r="Q2183" s="87"/>
      <c r="R2183" s="87"/>
      <c r="S2183" s="87">
        <f>SUM(B2183:R2183)</f>
        <v>0</v>
      </c>
      <c r="T2183" s="87">
        <f>IF(S2183=0,0,1)</f>
        <v>0</v>
      </c>
      <c r="U2183" s="87" t="b">
        <f>AND(V2183:X2183)</f>
        <v>0</v>
      </c>
      <c r="V2183" s="87" t="b">
        <f>(Requirements!K2185="Normative")</f>
        <v>0</v>
      </c>
      <c r="W2183" s="87" t="b">
        <f>AND(Requirements!L2185&lt;&gt;"Non-testable",Requirements!L2185&lt;&gt;"Deleted",Requirements!L2185&lt;&gt;"")</f>
        <v>1</v>
      </c>
      <c r="X2183" s="87" t="b">
        <f>(VLOOKUP(Requirements!I2185,Scope[[Role]:[Description]],2,FALSE)="In")</f>
        <v>1</v>
      </c>
      <c r="Y2183" s="87">
        <f>IF(U2183,T2183, 0)</f>
        <v>0</v>
      </c>
    </row>
    <row r="2184" spans="1:25">
      <c r="A2184" s="156" t="str">
        <f>Requirements!A2186</f>
        <v>MS-FSA_R1237</v>
      </c>
      <c r="B2184" s="87"/>
      <c r="C2184" s="87"/>
      <c r="D2184" s="87"/>
      <c r="E2184" s="87"/>
      <c r="F2184" s="87"/>
      <c r="G2184" s="87"/>
      <c r="H2184" s="87"/>
      <c r="I2184" s="87"/>
      <c r="J2184" s="87">
        <v>1</v>
      </c>
      <c r="K2184" s="87"/>
      <c r="L2184" s="87"/>
      <c r="M2184" s="87"/>
      <c r="N2184" s="87"/>
      <c r="O2184" s="87"/>
      <c r="P2184" s="87"/>
      <c r="Q2184" s="87"/>
      <c r="R2184" s="87"/>
      <c r="S2184" s="87">
        <f>SUM(B2184:R2184)</f>
        <v>1</v>
      </c>
      <c r="T2184" s="52">
        <f>IF(S2184=0,0,1)</f>
        <v>1</v>
      </c>
      <c r="U2184" s="52" t="b">
        <f>AND(V2184:X2184)</f>
        <v>1</v>
      </c>
      <c r="V2184" s="87" t="b">
        <f>(Requirements!K2186="Normative")</f>
        <v>1</v>
      </c>
      <c r="W2184" s="87" t="b">
        <f>AND(Requirements!L2186&lt;&gt;"Non-testable",Requirements!L2186&lt;&gt;"Deleted",Requirements!L2186&lt;&gt;"")</f>
        <v>1</v>
      </c>
      <c r="X2184" s="87" t="b">
        <f>(VLOOKUP(Requirements!I2186,Scope[[Role]:[Description]],2,FALSE)="In")</f>
        <v>1</v>
      </c>
      <c r="Y2184" s="87">
        <f>IF(U2184,T2184, 0)</f>
        <v>1</v>
      </c>
    </row>
    <row r="2185" spans="1:25">
      <c r="A2185" s="156" t="str">
        <f>Requirements!A2187</f>
        <v>MS-FSA_R1238</v>
      </c>
      <c r="B2185" s="87"/>
      <c r="C2185" s="87"/>
      <c r="D2185" s="87"/>
      <c r="E2185" s="87"/>
      <c r="F2185" s="87"/>
      <c r="G2185" s="87"/>
      <c r="H2185" s="87"/>
      <c r="I2185" s="87"/>
      <c r="J2185" s="87">
        <v>1</v>
      </c>
      <c r="K2185" s="87"/>
      <c r="L2185" s="87"/>
      <c r="M2185" s="87"/>
      <c r="N2185" s="87"/>
      <c r="O2185" s="87"/>
      <c r="P2185" s="87"/>
      <c r="Q2185" s="87"/>
      <c r="R2185" s="87"/>
      <c r="S2185" s="87">
        <f>SUM(B2185:R2185)</f>
        <v>1</v>
      </c>
      <c r="T2185" s="52">
        <f>IF(S2185=0,0,1)</f>
        <v>1</v>
      </c>
      <c r="U2185" s="52" t="b">
        <f>AND(V2185:X2185)</f>
        <v>1</v>
      </c>
      <c r="V2185" s="87" t="b">
        <f>(Requirements!K2187="Normative")</f>
        <v>1</v>
      </c>
      <c r="W2185" s="87" t="b">
        <f>AND(Requirements!L2187&lt;&gt;"Non-testable",Requirements!L2187&lt;&gt;"Deleted",Requirements!L2187&lt;&gt;"")</f>
        <v>1</v>
      </c>
      <c r="X2185" s="87" t="b">
        <f>(VLOOKUP(Requirements!I2187,Scope[[Role]:[Description]],2,FALSE)="In")</f>
        <v>1</v>
      </c>
      <c r="Y2185" s="87">
        <f>IF(U2185,T2185, 0)</f>
        <v>1</v>
      </c>
    </row>
    <row r="2186" spans="1:25">
      <c r="A2186" s="49" t="str">
        <f>Requirements!A2188</f>
        <v>MS-FSA_R1239</v>
      </c>
      <c r="B2186" s="87"/>
      <c r="C2186" s="87"/>
      <c r="D2186" s="87"/>
      <c r="E2186" s="87"/>
      <c r="F2186" s="87"/>
      <c r="G2186" s="87"/>
      <c r="H2186" s="87"/>
      <c r="I2186" s="87"/>
      <c r="J2186" s="87"/>
      <c r="K2186" s="87"/>
      <c r="L2186" s="87"/>
      <c r="M2186" s="87"/>
      <c r="N2186" s="87"/>
      <c r="O2186" s="87"/>
      <c r="P2186" s="87"/>
      <c r="Q2186" s="87"/>
      <c r="R2186" s="87"/>
      <c r="S2186" s="87">
        <f>SUM(B2186:R2186)</f>
        <v>0</v>
      </c>
      <c r="T2186" s="87">
        <f>IF(S2186=0,0,1)</f>
        <v>0</v>
      </c>
      <c r="U2186" s="87" t="b">
        <f>AND(V2186:X2186)</f>
        <v>0</v>
      </c>
      <c r="V2186" s="87" t="b">
        <f>(Requirements!K2188="Normative")</f>
        <v>1</v>
      </c>
      <c r="W2186" s="87" t="b">
        <f>AND(Requirements!L2188&lt;&gt;"Non-testable",Requirements!L2188&lt;&gt;"Deleted",Requirements!L2188&lt;&gt;"")</f>
        <v>0</v>
      </c>
      <c r="X2186" s="87" t="b">
        <f>(VLOOKUP(Requirements!I2188,Scope[[Role]:[Description]],2,FALSE)="In")</f>
        <v>1</v>
      </c>
      <c r="Y2186" s="87">
        <f>IF(U2186,T2186, 0)</f>
        <v>0</v>
      </c>
    </row>
    <row r="2187" spans="1:25">
      <c r="A2187" s="49" t="str">
        <f>Requirements!A2189</f>
        <v>MS-FSA_R1240</v>
      </c>
      <c r="B2187" s="87"/>
      <c r="C2187" s="87"/>
      <c r="D2187" s="87"/>
      <c r="E2187" s="87"/>
      <c r="F2187" s="87"/>
      <c r="G2187" s="87"/>
      <c r="H2187" s="87"/>
      <c r="I2187" s="87"/>
      <c r="J2187" s="87"/>
      <c r="K2187" s="87"/>
      <c r="L2187" s="87"/>
      <c r="M2187" s="87"/>
      <c r="N2187" s="87"/>
      <c r="O2187" s="87"/>
      <c r="P2187" s="87"/>
      <c r="Q2187" s="87"/>
      <c r="R2187" s="87"/>
      <c r="S2187" s="87">
        <f>SUM(B2187:R2187)</f>
        <v>0</v>
      </c>
      <c r="T2187" s="87">
        <f>IF(S2187=0,0,1)</f>
        <v>0</v>
      </c>
      <c r="U2187" s="87" t="b">
        <f>AND(V2187:X2187)</f>
        <v>0</v>
      </c>
      <c r="V2187" s="87" t="b">
        <f>(Requirements!K2189="Normative")</f>
        <v>1</v>
      </c>
      <c r="W2187" s="87" t="b">
        <f>AND(Requirements!L2189&lt;&gt;"Non-testable",Requirements!L2189&lt;&gt;"Deleted",Requirements!L2189&lt;&gt;"")</f>
        <v>0</v>
      </c>
      <c r="X2187" s="87" t="b">
        <f>(VLOOKUP(Requirements!I2189,Scope[[Role]:[Description]],2,FALSE)="In")</f>
        <v>1</v>
      </c>
      <c r="Y2187" s="87">
        <f>IF(U2187,T2187, 0)</f>
        <v>0</v>
      </c>
    </row>
    <row r="2188" spans="1:25">
      <c r="A2188" s="49" t="str">
        <f>Requirements!A2190</f>
        <v>MS-FSA_R1241</v>
      </c>
      <c r="B2188" s="87"/>
      <c r="C2188" s="87"/>
      <c r="D2188" s="87"/>
      <c r="E2188" s="87"/>
      <c r="F2188" s="87"/>
      <c r="G2188" s="87"/>
      <c r="H2188" s="87"/>
      <c r="I2188" s="87"/>
      <c r="J2188" s="87"/>
      <c r="K2188" s="87"/>
      <c r="L2188" s="87"/>
      <c r="M2188" s="87"/>
      <c r="N2188" s="87"/>
      <c r="O2188" s="87"/>
      <c r="P2188" s="87"/>
      <c r="Q2188" s="87"/>
      <c r="R2188" s="87"/>
      <c r="S2188" s="87">
        <f>SUM(B2188:R2188)</f>
        <v>0</v>
      </c>
      <c r="T2188" s="87">
        <f>IF(S2188=0,0,1)</f>
        <v>0</v>
      </c>
      <c r="U2188" s="87" t="b">
        <f>AND(V2188:X2188)</f>
        <v>0</v>
      </c>
      <c r="V2188" s="87" t="b">
        <f>(Requirements!K2190="Normative")</f>
        <v>1</v>
      </c>
      <c r="W2188" s="87" t="b">
        <f>AND(Requirements!L2190&lt;&gt;"Non-testable",Requirements!L2190&lt;&gt;"Deleted",Requirements!L2190&lt;&gt;"")</f>
        <v>0</v>
      </c>
      <c r="X2188" s="87" t="b">
        <f>(VLOOKUP(Requirements!I2190,Scope[[Role]:[Description]],2,FALSE)="In")</f>
        <v>1</v>
      </c>
      <c r="Y2188" s="87">
        <f>IF(U2188,T2188, 0)</f>
        <v>0</v>
      </c>
    </row>
    <row r="2189" spans="1:25">
      <c r="A2189" s="49" t="str">
        <f>Requirements!A2191</f>
        <v>MS-FSA_R1242</v>
      </c>
      <c r="B2189" s="87"/>
      <c r="C2189" s="87"/>
      <c r="D2189" s="87"/>
      <c r="E2189" s="87"/>
      <c r="F2189" s="87"/>
      <c r="G2189" s="87"/>
      <c r="H2189" s="87"/>
      <c r="I2189" s="87"/>
      <c r="J2189" s="87"/>
      <c r="K2189" s="87"/>
      <c r="L2189" s="87"/>
      <c r="M2189" s="87"/>
      <c r="N2189" s="87"/>
      <c r="O2189" s="87"/>
      <c r="P2189" s="87"/>
      <c r="Q2189" s="87"/>
      <c r="R2189" s="87"/>
      <c r="S2189" s="87">
        <f>SUM(B2189:R2189)</f>
        <v>0</v>
      </c>
      <c r="T2189" s="87">
        <f>IF(S2189=0,0,1)</f>
        <v>0</v>
      </c>
      <c r="U2189" s="87" t="b">
        <f>AND(V2189:X2189)</f>
        <v>0</v>
      </c>
      <c r="V2189" s="87" t="b">
        <f>(Requirements!K2191="Normative")</f>
        <v>1</v>
      </c>
      <c r="W2189" s="87" t="b">
        <f>AND(Requirements!L2191&lt;&gt;"Non-testable",Requirements!L2191&lt;&gt;"Deleted",Requirements!L2191&lt;&gt;"")</f>
        <v>0</v>
      </c>
      <c r="X2189" s="87" t="b">
        <f>(VLOOKUP(Requirements!I2191,Scope[[Role]:[Description]],2,FALSE)="In")</f>
        <v>1</v>
      </c>
      <c r="Y2189" s="87">
        <f>IF(U2189,T2189, 0)</f>
        <v>0</v>
      </c>
    </row>
    <row r="2190" spans="1:25">
      <c r="A2190" s="49" t="str">
        <f>Requirements!A2192</f>
        <v>MS-FSA_R1243</v>
      </c>
      <c r="B2190" s="87"/>
      <c r="C2190" s="87"/>
      <c r="D2190" s="87"/>
      <c r="E2190" s="87"/>
      <c r="F2190" s="87"/>
      <c r="G2190" s="87"/>
      <c r="H2190" s="87"/>
      <c r="I2190" s="87"/>
      <c r="J2190" s="87"/>
      <c r="K2190" s="87"/>
      <c r="L2190" s="87"/>
      <c r="M2190" s="87"/>
      <c r="N2190" s="87"/>
      <c r="O2190" s="87"/>
      <c r="P2190" s="87"/>
      <c r="Q2190" s="87"/>
      <c r="R2190" s="87"/>
      <c r="S2190" s="87">
        <f>SUM(B2190:R2190)</f>
        <v>0</v>
      </c>
      <c r="T2190" s="87">
        <f>IF(S2190=0,0,1)</f>
        <v>0</v>
      </c>
      <c r="U2190" s="87" t="b">
        <f>AND(V2190:X2190)</f>
        <v>0</v>
      </c>
      <c r="V2190" s="87" t="b">
        <f>(Requirements!K2192="Normative")</f>
        <v>1</v>
      </c>
      <c r="W2190" s="87" t="b">
        <f>AND(Requirements!L2192&lt;&gt;"Non-testable",Requirements!L2192&lt;&gt;"Deleted",Requirements!L2192&lt;&gt;"")</f>
        <v>0</v>
      </c>
      <c r="X2190" s="87" t="b">
        <f>(VLOOKUP(Requirements!I2192,Scope[[Role]:[Description]],2,FALSE)="In")</f>
        <v>1</v>
      </c>
      <c r="Y2190" s="87">
        <f>IF(U2190,T2190, 0)</f>
        <v>0</v>
      </c>
    </row>
    <row r="2191" spans="1:25">
      <c r="A2191" s="49" t="str">
        <f>Requirements!A2193</f>
        <v>MS-FSA_R1244</v>
      </c>
      <c r="B2191" s="87"/>
      <c r="C2191" s="87"/>
      <c r="D2191" s="87"/>
      <c r="E2191" s="87"/>
      <c r="F2191" s="87"/>
      <c r="G2191" s="87"/>
      <c r="H2191" s="87"/>
      <c r="I2191" s="87"/>
      <c r="J2191" s="87"/>
      <c r="K2191" s="87"/>
      <c r="L2191" s="87"/>
      <c r="M2191" s="87"/>
      <c r="N2191" s="87"/>
      <c r="O2191" s="87"/>
      <c r="P2191" s="87"/>
      <c r="Q2191" s="87"/>
      <c r="R2191" s="87"/>
      <c r="S2191" s="87">
        <f>SUM(B2191:R2191)</f>
        <v>0</v>
      </c>
      <c r="T2191" s="87">
        <f>IF(S2191=0,0,1)</f>
        <v>0</v>
      </c>
      <c r="U2191" s="87" t="b">
        <f>AND(V2191:X2191)</f>
        <v>0</v>
      </c>
      <c r="V2191" s="87" t="b">
        <f>(Requirements!K2193="Normative")</f>
        <v>1</v>
      </c>
      <c r="W2191" s="87" t="b">
        <f>AND(Requirements!L2193&lt;&gt;"Non-testable",Requirements!L2193&lt;&gt;"Deleted",Requirements!L2193&lt;&gt;"")</f>
        <v>0</v>
      </c>
      <c r="X2191" s="87" t="b">
        <f>(VLOOKUP(Requirements!I2193,Scope[[Role]:[Description]],2,FALSE)="In")</f>
        <v>1</v>
      </c>
      <c r="Y2191" s="87">
        <f>IF(U2191,T2191, 0)</f>
        <v>0</v>
      </c>
    </row>
    <row r="2192" spans="1:25">
      <c r="A2192" s="49" t="str">
        <f>Requirements!A2194</f>
        <v>MS-FSA_R1245</v>
      </c>
      <c r="B2192" s="87"/>
      <c r="C2192" s="87"/>
      <c r="D2192" s="87"/>
      <c r="E2192" s="87"/>
      <c r="F2192" s="87"/>
      <c r="G2192" s="87"/>
      <c r="H2192" s="87"/>
      <c r="I2192" s="87"/>
      <c r="J2192" s="87"/>
      <c r="K2192" s="87"/>
      <c r="L2192" s="87"/>
      <c r="M2192" s="87"/>
      <c r="N2192" s="87"/>
      <c r="O2192" s="87"/>
      <c r="P2192" s="87"/>
      <c r="Q2192" s="87"/>
      <c r="R2192" s="87"/>
      <c r="S2192" s="87">
        <f>SUM(B2192:R2192)</f>
        <v>0</v>
      </c>
      <c r="T2192" s="87">
        <f>IF(S2192=0,0,1)</f>
        <v>0</v>
      </c>
      <c r="U2192" s="87" t="b">
        <f>AND(V2192:X2192)</f>
        <v>0</v>
      </c>
      <c r="V2192" s="87" t="b">
        <f>(Requirements!K2194="Normative")</f>
        <v>1</v>
      </c>
      <c r="W2192" s="87" t="b">
        <f>AND(Requirements!L2194&lt;&gt;"Non-testable",Requirements!L2194&lt;&gt;"Deleted",Requirements!L2194&lt;&gt;"")</f>
        <v>0</v>
      </c>
      <c r="X2192" s="87" t="b">
        <f>(VLOOKUP(Requirements!I2194,Scope[[Role]:[Description]],2,FALSE)="In")</f>
        <v>1</v>
      </c>
      <c r="Y2192" s="87">
        <f>IF(U2192,T2192, 0)</f>
        <v>0</v>
      </c>
    </row>
    <row r="2193" spans="1:25">
      <c r="A2193" s="156" t="str">
        <f>Requirements!A2195</f>
        <v>MS-FSA_R1246</v>
      </c>
      <c r="B2193" s="87"/>
      <c r="C2193" s="87"/>
      <c r="D2193" s="87"/>
      <c r="E2193" s="87"/>
      <c r="F2193" s="87"/>
      <c r="G2193" s="87"/>
      <c r="H2193" s="87"/>
      <c r="I2193" s="87"/>
      <c r="J2193" s="87">
        <v>1</v>
      </c>
      <c r="K2193" s="87"/>
      <c r="L2193" s="87"/>
      <c r="M2193" s="87"/>
      <c r="N2193" s="87"/>
      <c r="O2193" s="87"/>
      <c r="P2193" s="87"/>
      <c r="Q2193" s="87"/>
      <c r="R2193" s="87"/>
      <c r="S2193" s="87">
        <f>SUM(B2193:R2193)</f>
        <v>1</v>
      </c>
      <c r="T2193" s="52">
        <f>IF(S2193=0,0,1)</f>
        <v>1</v>
      </c>
      <c r="U2193" s="52" t="b">
        <f>AND(V2193:X2193)</f>
        <v>1</v>
      </c>
      <c r="V2193" s="87" t="b">
        <f>(Requirements!K2195="Normative")</f>
        <v>1</v>
      </c>
      <c r="W2193" s="87" t="b">
        <f>AND(Requirements!L2195&lt;&gt;"Non-testable",Requirements!L2195&lt;&gt;"Deleted",Requirements!L2195&lt;&gt;"")</f>
        <v>1</v>
      </c>
      <c r="X2193" s="87" t="b">
        <f>(VLOOKUP(Requirements!I2195,Scope[[Role]:[Description]],2,FALSE)="In")</f>
        <v>1</v>
      </c>
      <c r="Y2193" s="87">
        <f>IF(U2193,T2193, 0)</f>
        <v>1</v>
      </c>
    </row>
    <row r="2194" spans="1:25">
      <c r="A2194" s="49" t="str">
        <f>Requirements!A2196</f>
        <v>MS-FSA_R1564</v>
      </c>
      <c r="B2194" s="87"/>
      <c r="C2194" s="87"/>
      <c r="D2194" s="87"/>
      <c r="E2194" s="87"/>
      <c r="F2194" s="87"/>
      <c r="G2194" s="87"/>
      <c r="H2194" s="87"/>
      <c r="I2194" s="87"/>
      <c r="J2194" s="87"/>
      <c r="K2194" s="87"/>
      <c r="L2194" s="87"/>
      <c r="M2194" s="87"/>
      <c r="N2194" s="87"/>
      <c r="O2194" s="87"/>
      <c r="P2194" s="87"/>
      <c r="Q2194" s="87"/>
      <c r="R2194" s="87"/>
      <c r="S2194" s="87">
        <f>SUM(B2194:R2194)</f>
        <v>0</v>
      </c>
      <c r="T2194" s="87">
        <f>IF(S2194=0,0,1)</f>
        <v>0</v>
      </c>
      <c r="U2194" s="87" t="b">
        <f>AND(V2194:X2194)</f>
        <v>0</v>
      </c>
      <c r="V2194" s="87" t="b">
        <f>(Requirements!K2196="Normative")</f>
        <v>0</v>
      </c>
      <c r="W2194" s="87" t="b">
        <f>AND(Requirements!L2196&lt;&gt;"Non-testable",Requirements!L2196&lt;&gt;"Deleted",Requirements!L2196&lt;&gt;"")</f>
        <v>1</v>
      </c>
      <c r="X2194" s="87" t="b">
        <f>(VLOOKUP(Requirements!I2196,Scope[[Role]:[Description]],2,FALSE)="In")</f>
        <v>1</v>
      </c>
      <c r="Y2194" s="87">
        <f>IF(U2194,T2194, 0)</f>
        <v>0</v>
      </c>
    </row>
    <row r="2195" spans="1:25">
      <c r="A2195" s="49" t="str">
        <f>Requirements!A2197</f>
        <v>MS-FSA_R1270</v>
      </c>
      <c r="B2195" s="87"/>
      <c r="C2195" s="87"/>
      <c r="D2195" s="87"/>
      <c r="E2195" s="87"/>
      <c r="F2195" s="87"/>
      <c r="G2195" s="87"/>
      <c r="H2195" s="87"/>
      <c r="I2195" s="87"/>
      <c r="J2195" s="87"/>
      <c r="K2195" s="87"/>
      <c r="L2195" s="87"/>
      <c r="M2195" s="87"/>
      <c r="N2195" s="87"/>
      <c r="O2195" s="87"/>
      <c r="P2195" s="87"/>
      <c r="Q2195" s="87"/>
      <c r="R2195" s="87"/>
      <c r="S2195" s="87">
        <f>SUM(B2195:R2195)</f>
        <v>0</v>
      </c>
      <c r="T2195" s="87">
        <f>IF(S2195=0,0,1)</f>
        <v>0</v>
      </c>
      <c r="U2195" s="87" t="b">
        <f>AND(V2195:X2195)</f>
        <v>0</v>
      </c>
      <c r="V2195" s="87" t="b">
        <f>(Requirements!K2197="Normative")</f>
        <v>1</v>
      </c>
      <c r="W2195" s="87" t="b">
        <f>AND(Requirements!L2197&lt;&gt;"Non-testable",Requirements!L2197&lt;&gt;"Deleted",Requirements!L2197&lt;&gt;"")</f>
        <v>1</v>
      </c>
      <c r="X2195" s="87" t="b">
        <f>(VLOOKUP(Requirements!I2197,Scope[[Role]:[Description]],2,FALSE)="In")</f>
        <v>0</v>
      </c>
      <c r="Y2195" s="87">
        <f>IF(U2195,T2195, 0)</f>
        <v>0</v>
      </c>
    </row>
    <row r="2196" spans="1:25">
      <c r="A2196" s="49" t="str">
        <f>Requirements!A2198</f>
        <v>MS-FSA_R1271</v>
      </c>
      <c r="B2196" s="87"/>
      <c r="C2196" s="87"/>
      <c r="D2196" s="87"/>
      <c r="E2196" s="87"/>
      <c r="F2196" s="87"/>
      <c r="G2196" s="87"/>
      <c r="H2196" s="87"/>
      <c r="I2196" s="87"/>
      <c r="J2196" s="87"/>
      <c r="K2196" s="87"/>
      <c r="L2196" s="87"/>
      <c r="M2196" s="87"/>
      <c r="N2196" s="87"/>
      <c r="O2196" s="87"/>
      <c r="P2196" s="87"/>
      <c r="Q2196" s="87"/>
      <c r="R2196" s="87"/>
      <c r="S2196" s="87">
        <f>SUM(B2196:R2196)</f>
        <v>0</v>
      </c>
      <c r="T2196" s="87">
        <f>IF(S2196=0,0,1)</f>
        <v>0</v>
      </c>
      <c r="U2196" s="87" t="b">
        <f>AND(V2196:X2196)</f>
        <v>0</v>
      </c>
      <c r="V2196" s="87" t="b">
        <f>(Requirements!K2198="Normative")</f>
        <v>0</v>
      </c>
      <c r="W2196" s="87" t="b">
        <f>AND(Requirements!L2198&lt;&gt;"Non-testable",Requirements!L2198&lt;&gt;"Deleted",Requirements!L2198&lt;&gt;"")</f>
        <v>1</v>
      </c>
      <c r="X2196" s="87" t="b">
        <f>(VLOOKUP(Requirements!I2198,Scope[[Role]:[Description]],2,FALSE)="In")</f>
        <v>0</v>
      </c>
      <c r="Y2196" s="87">
        <f>IF(U2196,T2196, 0)</f>
        <v>0</v>
      </c>
    </row>
    <row r="2197" spans="1:25">
      <c r="A2197" s="49" t="str">
        <f>Requirements!A2199</f>
        <v>MS-FSA_R1272</v>
      </c>
      <c r="B2197" s="87"/>
      <c r="C2197" s="87"/>
      <c r="D2197" s="87"/>
      <c r="E2197" s="87"/>
      <c r="F2197" s="87"/>
      <c r="G2197" s="87"/>
      <c r="H2197" s="87"/>
      <c r="I2197" s="87"/>
      <c r="J2197" s="87"/>
      <c r="K2197" s="87"/>
      <c r="L2197" s="87"/>
      <c r="M2197" s="87"/>
      <c r="N2197" s="87"/>
      <c r="O2197" s="87"/>
      <c r="P2197" s="87"/>
      <c r="Q2197" s="87"/>
      <c r="R2197" s="87"/>
      <c r="S2197" s="87">
        <f>SUM(B2197:R2197)</f>
        <v>0</v>
      </c>
      <c r="T2197" s="87">
        <f>IF(S2197=0,0,1)</f>
        <v>0</v>
      </c>
      <c r="U2197" s="87" t="b">
        <f>AND(V2197:X2197)</f>
        <v>0</v>
      </c>
      <c r="V2197" s="87" t="b">
        <f>(Requirements!K2199="Normative")</f>
        <v>0</v>
      </c>
      <c r="W2197" s="87" t="b">
        <f>AND(Requirements!L2199&lt;&gt;"Non-testable",Requirements!L2199&lt;&gt;"Deleted",Requirements!L2199&lt;&gt;"")</f>
        <v>1</v>
      </c>
      <c r="X2197" s="87" t="b">
        <f>(VLOOKUP(Requirements!I2199,Scope[[Role]:[Description]],2,FALSE)="In")</f>
        <v>0</v>
      </c>
      <c r="Y2197" s="87">
        <f>IF(U2197,T2197, 0)</f>
        <v>0</v>
      </c>
    </row>
    <row r="2198" spans="1:25">
      <c r="A2198" s="49" t="str">
        <f>Requirements!A2200</f>
        <v>MS-FSA_R1273</v>
      </c>
      <c r="B2198" s="87"/>
      <c r="C2198" s="87"/>
      <c r="D2198" s="87"/>
      <c r="E2198" s="87"/>
      <c r="F2198" s="87"/>
      <c r="G2198" s="87"/>
      <c r="H2198" s="87"/>
      <c r="I2198" s="87"/>
      <c r="J2198" s="87"/>
      <c r="K2198" s="87"/>
      <c r="L2198" s="87"/>
      <c r="M2198" s="87"/>
      <c r="N2198" s="87"/>
      <c r="O2198" s="87"/>
      <c r="P2198" s="87"/>
      <c r="Q2198" s="87"/>
      <c r="R2198" s="87"/>
      <c r="S2198" s="87">
        <f>SUM(B2198:R2198)</f>
        <v>0</v>
      </c>
      <c r="T2198" s="87">
        <f>IF(S2198=0,0,1)</f>
        <v>0</v>
      </c>
      <c r="U2198" s="87" t="b">
        <f>AND(V2198:X2198)</f>
        <v>0</v>
      </c>
      <c r="V2198" s="87" t="b">
        <f>(Requirements!K2200="Normative")</f>
        <v>0</v>
      </c>
      <c r="W2198" s="87" t="b">
        <f>AND(Requirements!L2200&lt;&gt;"Non-testable",Requirements!L2200&lt;&gt;"Deleted",Requirements!L2200&lt;&gt;"")</f>
        <v>1</v>
      </c>
      <c r="X2198" s="87" t="b">
        <f>(VLOOKUP(Requirements!I2200,Scope[[Role]:[Description]],2,FALSE)="In")</f>
        <v>0</v>
      </c>
      <c r="Y2198" s="87">
        <f>IF(U2198,T2198, 0)</f>
        <v>0</v>
      </c>
    </row>
    <row r="2199" spans="1:25">
      <c r="A2199" s="156" t="str">
        <f>Requirements!A2201</f>
        <v>MS-FSA_R1274</v>
      </c>
      <c r="B2199" s="87"/>
      <c r="C2199" s="87"/>
      <c r="D2199" s="87"/>
      <c r="E2199" s="87"/>
      <c r="F2199" s="87"/>
      <c r="G2199" s="87"/>
      <c r="H2199" s="87"/>
      <c r="I2199" s="87"/>
      <c r="J2199" s="87">
        <v>1</v>
      </c>
      <c r="K2199" s="87"/>
      <c r="L2199" s="87"/>
      <c r="M2199" s="87"/>
      <c r="N2199" s="87"/>
      <c r="O2199" s="87"/>
      <c r="P2199" s="87"/>
      <c r="Q2199" s="87"/>
      <c r="R2199" s="87"/>
      <c r="S2199" s="87">
        <f>SUM(B2199:R2199)</f>
        <v>1</v>
      </c>
      <c r="T2199" s="52">
        <f>IF(S2199=0,0,1)</f>
        <v>1</v>
      </c>
      <c r="U2199" s="52" t="b">
        <f>AND(V2199:X2199)</f>
        <v>1</v>
      </c>
      <c r="V2199" s="87" t="b">
        <f>(Requirements!K2201="Normative")</f>
        <v>1</v>
      </c>
      <c r="W2199" s="87" t="b">
        <f>AND(Requirements!L2201&lt;&gt;"Non-testable",Requirements!L2201&lt;&gt;"Deleted",Requirements!L2201&lt;&gt;"")</f>
        <v>1</v>
      </c>
      <c r="X2199" s="87" t="b">
        <f>(VLOOKUP(Requirements!I2201,Scope[[Role]:[Description]],2,FALSE)="In")</f>
        <v>1</v>
      </c>
      <c r="Y2199" s="87">
        <f>IF(U2199,T2199, 0)</f>
        <v>1</v>
      </c>
    </row>
    <row r="2200" spans="1:25">
      <c r="A2200" s="49" t="str">
        <f>Requirements!A2202</f>
        <v>MS-FSA_R1275</v>
      </c>
      <c r="B2200" s="87"/>
      <c r="C2200" s="87"/>
      <c r="D2200" s="87"/>
      <c r="E2200" s="87"/>
      <c r="F2200" s="87"/>
      <c r="G2200" s="87"/>
      <c r="H2200" s="87"/>
      <c r="I2200" s="87"/>
      <c r="J2200" s="87"/>
      <c r="K2200" s="87"/>
      <c r="L2200" s="87"/>
      <c r="M2200" s="87"/>
      <c r="N2200" s="87"/>
      <c r="O2200" s="87"/>
      <c r="P2200" s="87"/>
      <c r="Q2200" s="87"/>
      <c r="R2200" s="87"/>
      <c r="S2200" s="87">
        <f>SUM(B2200:R2200)</f>
        <v>0</v>
      </c>
      <c r="T2200" s="87">
        <f>IF(S2200=0,0,1)</f>
        <v>0</v>
      </c>
      <c r="U2200" s="87" t="b">
        <f>AND(V2200:X2200)</f>
        <v>0</v>
      </c>
      <c r="V2200" s="87" t="b">
        <f>(Requirements!K2202="Normative")</f>
        <v>0</v>
      </c>
      <c r="W2200" s="87" t="b">
        <f>AND(Requirements!L2202&lt;&gt;"Non-testable",Requirements!L2202&lt;&gt;"Deleted",Requirements!L2202&lt;&gt;"")</f>
        <v>1</v>
      </c>
      <c r="X2200" s="87" t="b">
        <f>(VLOOKUP(Requirements!I2202,Scope[[Role]:[Description]],2,FALSE)="In")</f>
        <v>1</v>
      </c>
      <c r="Y2200" s="87">
        <f>IF(U2200,T2200, 0)</f>
        <v>0</v>
      </c>
    </row>
    <row r="2201" spans="1:25">
      <c r="A2201" s="49" t="str">
        <f>Requirements!A2203</f>
        <v>MS-FSA_R4333</v>
      </c>
      <c r="B2201" s="87"/>
      <c r="C2201" s="87"/>
      <c r="D2201" s="87"/>
      <c r="E2201" s="87"/>
      <c r="F2201" s="87"/>
      <c r="G2201" s="87"/>
      <c r="H2201" s="87"/>
      <c r="I2201" s="87"/>
      <c r="J2201" s="87"/>
      <c r="K2201" s="87"/>
      <c r="L2201" s="87"/>
      <c r="M2201" s="87"/>
      <c r="N2201" s="87"/>
      <c r="O2201" s="87"/>
      <c r="P2201" s="87"/>
      <c r="Q2201" s="87"/>
      <c r="R2201" s="87"/>
      <c r="S2201" s="87">
        <f>SUM(B2201:R2201)</f>
        <v>0</v>
      </c>
      <c r="T2201" s="87">
        <f>IF(S2201=0,0,1)</f>
        <v>0</v>
      </c>
      <c r="U2201" s="87" t="b">
        <f>AND(V2201:X2201)</f>
        <v>0</v>
      </c>
      <c r="V2201" s="87" t="b">
        <f>(Requirements!K2203="Normative")</f>
        <v>0</v>
      </c>
      <c r="W2201" s="87" t="b">
        <f>AND(Requirements!L2203&lt;&gt;"Non-testable",Requirements!L2203&lt;&gt;"Deleted",Requirements!L2203&lt;&gt;"")</f>
        <v>1</v>
      </c>
      <c r="X2201" s="87" t="b">
        <f>(VLOOKUP(Requirements!I2203,Scope[[Role]:[Description]],2,FALSE)="In")</f>
        <v>1</v>
      </c>
      <c r="Y2201" s="87">
        <f>IF(U2201,T2201, 0)</f>
        <v>0</v>
      </c>
    </row>
    <row r="2202" spans="1:25">
      <c r="A2202" s="157" t="str">
        <f>Requirements!A2204</f>
        <v>MS-FSA_R1276</v>
      </c>
      <c r="B2202" s="87"/>
      <c r="C2202" s="87"/>
      <c r="D2202" s="87"/>
      <c r="E2202" s="87"/>
      <c r="F2202" s="87"/>
      <c r="G2202" s="87"/>
      <c r="H2202" s="87"/>
      <c r="I2202" s="87"/>
      <c r="J2202" s="87"/>
      <c r="K2202" s="87"/>
      <c r="L2202" s="87"/>
      <c r="M2202" s="87"/>
      <c r="N2202" s="87"/>
      <c r="O2202" s="87"/>
      <c r="P2202" s="87"/>
      <c r="Q2202" s="87"/>
      <c r="R2202" s="87"/>
      <c r="S2202" s="87">
        <f>SUM(B2202:R2202)</f>
        <v>0</v>
      </c>
      <c r="T2202" s="77">
        <f>IF(S2202=0,0,1)</f>
        <v>0</v>
      </c>
      <c r="U2202" s="77" t="b">
        <f>AND(V2202:X2202)</f>
        <v>1</v>
      </c>
      <c r="V2202" s="87" t="b">
        <f>(Requirements!K2204="Normative")</f>
        <v>1</v>
      </c>
      <c r="W2202" s="87" t="b">
        <f>AND(Requirements!L2204&lt;&gt;"Non-testable",Requirements!L2204&lt;&gt;"Deleted",Requirements!L2204&lt;&gt;"")</f>
        <v>1</v>
      </c>
      <c r="X2202" s="87" t="b">
        <f>(VLOOKUP(Requirements!I2204,Scope[[Role]:[Description]],2,FALSE)="In")</f>
        <v>1</v>
      </c>
      <c r="Y2202" s="87">
        <f>IF(U2202,T2202, 0)</f>
        <v>0</v>
      </c>
    </row>
    <row r="2203" spans="1:25">
      <c r="A2203" s="156" t="str">
        <f>Requirements!A2205</f>
        <v>MS-FSA_R1277</v>
      </c>
      <c r="B2203" s="87"/>
      <c r="C2203" s="87"/>
      <c r="D2203" s="87"/>
      <c r="E2203" s="87"/>
      <c r="F2203" s="87"/>
      <c r="G2203" s="87"/>
      <c r="H2203" s="87"/>
      <c r="I2203" s="87"/>
      <c r="J2203" s="87">
        <v>1</v>
      </c>
      <c r="K2203" s="87"/>
      <c r="L2203" s="87"/>
      <c r="M2203" s="87"/>
      <c r="N2203" s="87"/>
      <c r="O2203" s="87"/>
      <c r="P2203" s="87"/>
      <c r="Q2203" s="87"/>
      <c r="R2203" s="87"/>
      <c r="S2203" s="87">
        <f>SUM(B2203:R2203)</f>
        <v>1</v>
      </c>
      <c r="T2203" s="52">
        <f>IF(S2203=0,0,1)</f>
        <v>1</v>
      </c>
      <c r="U2203" s="52" t="b">
        <f>AND(V2203:X2203)</f>
        <v>1</v>
      </c>
      <c r="V2203" s="87" t="b">
        <f>(Requirements!K2205="Normative")</f>
        <v>1</v>
      </c>
      <c r="W2203" s="87" t="b">
        <f>AND(Requirements!L2205&lt;&gt;"Non-testable",Requirements!L2205&lt;&gt;"Deleted",Requirements!L2205&lt;&gt;"")</f>
        <v>1</v>
      </c>
      <c r="X2203" s="87" t="b">
        <f>(VLOOKUP(Requirements!I2205,Scope[[Role]:[Description]],2,FALSE)="In")</f>
        <v>1</v>
      </c>
      <c r="Y2203" s="87">
        <f>IF(U2203,T2203, 0)</f>
        <v>1</v>
      </c>
    </row>
    <row r="2204" spans="1:25">
      <c r="A2204" s="156" t="str">
        <f>Requirements!A2206</f>
        <v>MS-FSA_R1279</v>
      </c>
      <c r="B2204" s="87"/>
      <c r="C2204" s="87"/>
      <c r="D2204" s="87"/>
      <c r="E2204" s="87"/>
      <c r="F2204" s="87"/>
      <c r="G2204" s="87"/>
      <c r="H2204" s="87"/>
      <c r="I2204" s="87"/>
      <c r="J2204" s="87">
        <v>1</v>
      </c>
      <c r="K2204" s="87"/>
      <c r="L2204" s="87"/>
      <c r="M2204" s="87"/>
      <c r="N2204" s="87"/>
      <c r="O2204" s="87"/>
      <c r="P2204" s="87"/>
      <c r="Q2204" s="87"/>
      <c r="R2204" s="87"/>
      <c r="S2204" s="87">
        <f>SUM(B2204:R2204)</f>
        <v>1</v>
      </c>
      <c r="T2204" s="52">
        <f>IF(S2204=0,0,1)</f>
        <v>1</v>
      </c>
      <c r="U2204" s="52" t="b">
        <f>AND(V2204:X2204)</f>
        <v>1</v>
      </c>
      <c r="V2204" s="87" t="b">
        <f>(Requirements!K2206="Normative")</f>
        <v>1</v>
      </c>
      <c r="W2204" s="87" t="b">
        <f>AND(Requirements!L2206&lt;&gt;"Non-testable",Requirements!L2206&lt;&gt;"Deleted",Requirements!L2206&lt;&gt;"")</f>
        <v>1</v>
      </c>
      <c r="X2204" s="87" t="b">
        <f>(VLOOKUP(Requirements!I2206,Scope[[Role]:[Description]],2,FALSE)="In")</f>
        <v>1</v>
      </c>
      <c r="Y2204" s="87">
        <f>IF(U2204,T2204, 0)</f>
        <v>1</v>
      </c>
    </row>
    <row r="2205" spans="1:25">
      <c r="A2205" s="49" t="str">
        <f>Requirements!A2207</f>
        <v>MS-FSA_R1280</v>
      </c>
      <c r="B2205" s="87"/>
      <c r="C2205" s="87"/>
      <c r="D2205" s="87"/>
      <c r="E2205" s="87"/>
      <c r="F2205" s="87"/>
      <c r="G2205" s="87"/>
      <c r="H2205" s="87"/>
      <c r="I2205" s="87"/>
      <c r="J2205" s="87"/>
      <c r="K2205" s="87"/>
      <c r="L2205" s="87"/>
      <c r="M2205" s="87"/>
      <c r="N2205" s="87"/>
      <c r="O2205" s="87"/>
      <c r="P2205" s="87"/>
      <c r="Q2205" s="87"/>
      <c r="R2205" s="87"/>
      <c r="S2205" s="87">
        <f>SUM(B2205:R2205)</f>
        <v>0</v>
      </c>
      <c r="T2205" s="87">
        <f>IF(S2205=0,0,1)</f>
        <v>0</v>
      </c>
      <c r="U2205" s="87" t="b">
        <f>AND(V2205:X2205)</f>
        <v>0</v>
      </c>
      <c r="V2205" s="87" t="b">
        <f>(Requirements!K2207="Normative")</f>
        <v>1</v>
      </c>
      <c r="W2205" s="87" t="b">
        <f>AND(Requirements!L2207&lt;&gt;"Non-testable",Requirements!L2207&lt;&gt;"Deleted",Requirements!L2207&lt;&gt;"")</f>
        <v>0</v>
      </c>
      <c r="X2205" s="87" t="b">
        <f>(VLOOKUP(Requirements!I2207,Scope[[Role]:[Description]],2,FALSE)="In")</f>
        <v>1</v>
      </c>
      <c r="Y2205" s="87">
        <f>IF(U2205,T2205, 0)</f>
        <v>0</v>
      </c>
    </row>
    <row r="2206" spans="1:25">
      <c r="A2206" s="49" t="str">
        <f>Requirements!A2208</f>
        <v>MS-FSA_R1284</v>
      </c>
      <c r="B2206" s="87"/>
      <c r="C2206" s="87"/>
      <c r="D2206" s="87"/>
      <c r="E2206" s="87"/>
      <c r="F2206" s="87"/>
      <c r="G2206" s="87"/>
      <c r="H2206" s="87"/>
      <c r="I2206" s="87"/>
      <c r="J2206" s="87"/>
      <c r="K2206" s="87"/>
      <c r="L2206" s="87"/>
      <c r="M2206" s="87"/>
      <c r="N2206" s="87"/>
      <c r="O2206" s="87"/>
      <c r="P2206" s="87"/>
      <c r="Q2206" s="87"/>
      <c r="R2206" s="87"/>
      <c r="S2206" s="87">
        <f>SUM(B2206:R2206)</f>
        <v>0</v>
      </c>
      <c r="T2206" s="87">
        <f>IF(S2206=0,0,1)</f>
        <v>0</v>
      </c>
      <c r="U2206" s="87" t="b">
        <f>AND(V2206:X2206)</f>
        <v>0</v>
      </c>
      <c r="V2206" s="87" t="b">
        <f>(Requirements!K2208="Normative")</f>
        <v>1</v>
      </c>
      <c r="W2206" s="87" t="b">
        <f>AND(Requirements!L2208&lt;&gt;"Non-testable",Requirements!L2208&lt;&gt;"Deleted",Requirements!L2208&lt;&gt;"")</f>
        <v>0</v>
      </c>
      <c r="X2206" s="87" t="b">
        <f>(VLOOKUP(Requirements!I2208,Scope[[Role]:[Description]],2,FALSE)="In")</f>
        <v>1</v>
      </c>
      <c r="Y2206" s="87">
        <f>IF(U2206,T2206, 0)</f>
        <v>0</v>
      </c>
    </row>
    <row r="2207" spans="1:25">
      <c r="A2207" s="49" t="str">
        <f>Requirements!A2209</f>
        <v>MS-FSA_R1285</v>
      </c>
      <c r="B2207" s="87"/>
      <c r="C2207" s="87"/>
      <c r="D2207" s="87"/>
      <c r="E2207" s="87"/>
      <c r="F2207" s="87"/>
      <c r="G2207" s="87"/>
      <c r="H2207" s="87"/>
      <c r="I2207" s="87"/>
      <c r="J2207" s="87"/>
      <c r="K2207" s="87"/>
      <c r="L2207" s="87"/>
      <c r="M2207" s="87"/>
      <c r="N2207" s="87"/>
      <c r="O2207" s="87"/>
      <c r="P2207" s="87"/>
      <c r="Q2207" s="87"/>
      <c r="R2207" s="87"/>
      <c r="S2207" s="87">
        <f>SUM(B2207:R2207)</f>
        <v>0</v>
      </c>
      <c r="T2207" s="87">
        <f>IF(S2207=0,0,1)</f>
        <v>0</v>
      </c>
      <c r="U2207" s="87" t="b">
        <f>AND(V2207:X2207)</f>
        <v>0</v>
      </c>
      <c r="V2207" s="87" t="b">
        <f>(Requirements!K2209="Normative")</f>
        <v>1</v>
      </c>
      <c r="W2207" s="87" t="b">
        <f>AND(Requirements!L2209&lt;&gt;"Non-testable",Requirements!L2209&lt;&gt;"Deleted",Requirements!L2209&lt;&gt;"")</f>
        <v>0</v>
      </c>
      <c r="X2207" s="87" t="b">
        <f>(VLOOKUP(Requirements!I2209,Scope[[Role]:[Description]],2,FALSE)="In")</f>
        <v>1</v>
      </c>
      <c r="Y2207" s="87">
        <f>IF(U2207,T2207, 0)</f>
        <v>0</v>
      </c>
    </row>
    <row r="2208" spans="1:25">
      <c r="A2208" s="49" t="str">
        <f>Requirements!A2210</f>
        <v>MS-FSA_R1567</v>
      </c>
      <c r="B2208" s="87"/>
      <c r="C2208" s="87"/>
      <c r="D2208" s="87"/>
      <c r="E2208" s="87"/>
      <c r="F2208" s="87"/>
      <c r="G2208" s="87"/>
      <c r="H2208" s="87"/>
      <c r="I2208" s="87"/>
      <c r="J2208" s="87"/>
      <c r="K2208" s="87"/>
      <c r="L2208" s="87"/>
      <c r="M2208" s="87"/>
      <c r="N2208" s="87"/>
      <c r="O2208" s="87"/>
      <c r="P2208" s="87"/>
      <c r="Q2208" s="87"/>
      <c r="R2208" s="87"/>
      <c r="S2208" s="87">
        <f>SUM(B2208:R2208)</f>
        <v>0</v>
      </c>
      <c r="T2208" s="87">
        <f>IF(S2208=0,0,1)</f>
        <v>0</v>
      </c>
      <c r="U2208" s="87" t="b">
        <f>AND(V2208:X2208)</f>
        <v>0</v>
      </c>
      <c r="V2208" s="87" t="b">
        <f>(Requirements!K2210="Normative")</f>
        <v>1</v>
      </c>
      <c r="W2208" s="87" t="b">
        <f>AND(Requirements!L2210&lt;&gt;"Non-testable",Requirements!L2210&lt;&gt;"Deleted",Requirements!L2210&lt;&gt;"")</f>
        <v>0</v>
      </c>
      <c r="X2208" s="87" t="b">
        <f>(VLOOKUP(Requirements!I2210,Scope[[Role]:[Description]],2,FALSE)="In")</f>
        <v>1</v>
      </c>
      <c r="Y2208" s="87">
        <f>IF(U2208,T2208, 0)</f>
        <v>0</v>
      </c>
    </row>
    <row r="2209" spans="1:25">
      <c r="A2209" s="157" t="str">
        <f>Requirements!A2211</f>
        <v>MS-FSA_R1568</v>
      </c>
      <c r="B2209" s="87"/>
      <c r="C2209" s="87"/>
      <c r="D2209" s="87"/>
      <c r="E2209" s="87"/>
      <c r="F2209" s="87"/>
      <c r="G2209" s="87"/>
      <c r="H2209" s="87"/>
      <c r="I2209" s="87"/>
      <c r="J2209" s="87"/>
      <c r="K2209" s="87"/>
      <c r="L2209" s="87"/>
      <c r="M2209" s="87"/>
      <c r="N2209" s="87"/>
      <c r="O2209" s="87"/>
      <c r="P2209" s="87"/>
      <c r="Q2209" s="87"/>
      <c r="R2209" s="87"/>
      <c r="S2209" s="87">
        <f>SUM(B2209:R2209)</f>
        <v>0</v>
      </c>
      <c r="T2209" s="77">
        <f>IF(S2209=0,0,1)</f>
        <v>0</v>
      </c>
      <c r="U2209" s="77" t="b">
        <f>AND(V2209:X2209)</f>
        <v>1</v>
      </c>
      <c r="V2209" s="87" t="b">
        <f>(Requirements!K2211="Normative")</f>
        <v>1</v>
      </c>
      <c r="W2209" s="87" t="b">
        <f>AND(Requirements!L2211&lt;&gt;"Non-testable",Requirements!L2211&lt;&gt;"Deleted",Requirements!L2211&lt;&gt;"")</f>
        <v>1</v>
      </c>
      <c r="X2209" s="87" t="b">
        <f>(VLOOKUP(Requirements!I2211,Scope[[Role]:[Description]],2,FALSE)="In")</f>
        <v>1</v>
      </c>
      <c r="Y2209" s="87">
        <f>IF(U2209,T2209, 0)</f>
        <v>0</v>
      </c>
    </row>
    <row r="2210" spans="1:25">
      <c r="A2210" s="49" t="str">
        <f>Requirements!A2212</f>
        <v>MS-FSA_R1287</v>
      </c>
      <c r="B2210" s="87"/>
      <c r="C2210" s="87"/>
      <c r="D2210" s="87"/>
      <c r="E2210" s="87"/>
      <c r="F2210" s="87"/>
      <c r="G2210" s="87"/>
      <c r="H2210" s="87"/>
      <c r="I2210" s="87"/>
      <c r="J2210" s="87"/>
      <c r="K2210" s="87"/>
      <c r="L2210" s="87"/>
      <c r="M2210" s="87"/>
      <c r="N2210" s="87"/>
      <c r="O2210" s="87"/>
      <c r="P2210" s="87"/>
      <c r="Q2210" s="87"/>
      <c r="R2210" s="87"/>
      <c r="S2210" s="87">
        <f>SUM(B2210:R2210)</f>
        <v>0</v>
      </c>
      <c r="T2210" s="87">
        <f>IF(S2210=0,0,1)</f>
        <v>0</v>
      </c>
      <c r="U2210" s="87" t="b">
        <f>AND(V2210:X2210)</f>
        <v>0</v>
      </c>
      <c r="V2210" s="87" t="b">
        <f>(Requirements!K2212="Normative")</f>
        <v>0</v>
      </c>
      <c r="W2210" s="87" t="b">
        <f>AND(Requirements!L2212&lt;&gt;"Non-testable",Requirements!L2212&lt;&gt;"Deleted",Requirements!L2212&lt;&gt;"")</f>
        <v>1</v>
      </c>
      <c r="X2210" s="87" t="b">
        <f>(VLOOKUP(Requirements!I2212,Scope[[Role]:[Description]],2,FALSE)="In")</f>
        <v>1</v>
      </c>
      <c r="Y2210" s="87">
        <f>IF(U2210,T2210, 0)</f>
        <v>0</v>
      </c>
    </row>
    <row r="2211" spans="1:25">
      <c r="A2211" s="49" t="str">
        <f>Requirements!A2213</f>
        <v>MS-FSA_R1288</v>
      </c>
      <c r="B2211" s="87"/>
      <c r="C2211" s="87"/>
      <c r="D2211" s="87"/>
      <c r="E2211" s="87"/>
      <c r="F2211" s="87"/>
      <c r="G2211" s="87"/>
      <c r="H2211" s="87"/>
      <c r="I2211" s="87"/>
      <c r="J2211" s="87"/>
      <c r="K2211" s="87"/>
      <c r="L2211" s="87"/>
      <c r="M2211" s="87"/>
      <c r="N2211" s="87"/>
      <c r="O2211" s="87"/>
      <c r="P2211" s="87"/>
      <c r="Q2211" s="87"/>
      <c r="R2211" s="87"/>
      <c r="S2211" s="87">
        <f>SUM(B2211:R2211)</f>
        <v>0</v>
      </c>
      <c r="T2211" s="87">
        <f>IF(S2211=0,0,1)</f>
        <v>0</v>
      </c>
      <c r="U2211" s="87" t="b">
        <f>AND(V2211:X2211)</f>
        <v>0</v>
      </c>
      <c r="V2211" s="87" t="b">
        <f>(Requirements!K2213="Normative")</f>
        <v>1</v>
      </c>
      <c r="W2211" s="87" t="b">
        <f>AND(Requirements!L2213&lt;&gt;"Non-testable",Requirements!L2213&lt;&gt;"Deleted",Requirements!L2213&lt;&gt;"")</f>
        <v>0</v>
      </c>
      <c r="X2211" s="87" t="b">
        <f>(VLOOKUP(Requirements!I2213,Scope[[Role]:[Description]],2,FALSE)="In")</f>
        <v>1</v>
      </c>
      <c r="Y2211" s="87">
        <f>IF(U2211,T2211, 0)</f>
        <v>0</v>
      </c>
    </row>
    <row r="2212" spans="1:25">
      <c r="A2212" s="49" t="str">
        <f>Requirements!A2214</f>
        <v>MS-FSA_R1290</v>
      </c>
      <c r="B2212" s="87"/>
      <c r="C2212" s="87"/>
      <c r="D2212" s="87"/>
      <c r="E2212" s="87"/>
      <c r="F2212" s="87"/>
      <c r="G2212" s="87"/>
      <c r="H2212" s="87"/>
      <c r="I2212" s="87"/>
      <c r="J2212" s="87"/>
      <c r="K2212" s="87"/>
      <c r="L2212" s="87"/>
      <c r="M2212" s="87"/>
      <c r="N2212" s="87"/>
      <c r="O2212" s="87"/>
      <c r="P2212" s="87"/>
      <c r="Q2212" s="87"/>
      <c r="R2212" s="87"/>
      <c r="S2212" s="87">
        <f>SUM(B2212:R2212)</f>
        <v>0</v>
      </c>
      <c r="T2212" s="87">
        <f>IF(S2212=0,0,1)</f>
        <v>0</v>
      </c>
      <c r="U2212" s="87" t="b">
        <f>AND(V2212:X2212)</f>
        <v>0</v>
      </c>
      <c r="V2212" s="87" t="b">
        <f>(Requirements!K2214="Normative")</f>
        <v>1</v>
      </c>
      <c r="W2212" s="87" t="b">
        <f>AND(Requirements!L2214&lt;&gt;"Non-testable",Requirements!L2214&lt;&gt;"Deleted",Requirements!L2214&lt;&gt;"")</f>
        <v>0</v>
      </c>
      <c r="X2212" s="87" t="b">
        <f>(VLOOKUP(Requirements!I2214,Scope[[Role]:[Description]],2,FALSE)="In")</f>
        <v>1</v>
      </c>
      <c r="Y2212" s="87">
        <f>IF(U2212,T2212, 0)</f>
        <v>0</v>
      </c>
    </row>
    <row r="2213" spans="1:25">
      <c r="A2213" s="49" t="str">
        <f>Requirements!A2215</f>
        <v>MS-FSA_R1291</v>
      </c>
      <c r="B2213" s="87"/>
      <c r="C2213" s="87"/>
      <c r="D2213" s="87"/>
      <c r="E2213" s="87"/>
      <c r="F2213" s="87"/>
      <c r="G2213" s="87"/>
      <c r="H2213" s="87"/>
      <c r="I2213" s="87"/>
      <c r="J2213" s="87"/>
      <c r="K2213" s="87"/>
      <c r="L2213" s="87"/>
      <c r="M2213" s="87"/>
      <c r="N2213" s="87"/>
      <c r="O2213" s="87"/>
      <c r="P2213" s="87"/>
      <c r="Q2213" s="87"/>
      <c r="R2213" s="87"/>
      <c r="S2213" s="87">
        <f>SUM(B2213:R2213)</f>
        <v>0</v>
      </c>
      <c r="T2213" s="87">
        <f>IF(S2213=0,0,1)</f>
        <v>0</v>
      </c>
      <c r="U2213" s="87" t="b">
        <f>AND(V2213:X2213)</f>
        <v>0</v>
      </c>
      <c r="V2213" s="87" t="b">
        <f>(Requirements!K2215="Normative")</f>
        <v>1</v>
      </c>
      <c r="W2213" s="87" t="b">
        <f>AND(Requirements!L2215&lt;&gt;"Non-testable",Requirements!L2215&lt;&gt;"Deleted",Requirements!L2215&lt;&gt;"")</f>
        <v>0</v>
      </c>
      <c r="X2213" s="87" t="b">
        <f>(VLOOKUP(Requirements!I2215,Scope[[Role]:[Description]],2,FALSE)="In")</f>
        <v>1</v>
      </c>
      <c r="Y2213" s="87">
        <f>IF(U2213,T2213, 0)</f>
        <v>0</v>
      </c>
    </row>
    <row r="2214" spans="1:25">
      <c r="A2214" s="156" t="str">
        <f>Requirements!A2216</f>
        <v>MS-FSA_R1294</v>
      </c>
      <c r="B2214" s="87"/>
      <c r="C2214" s="87"/>
      <c r="D2214" s="87"/>
      <c r="E2214" s="87"/>
      <c r="F2214" s="87"/>
      <c r="G2214" s="87"/>
      <c r="H2214" s="87"/>
      <c r="I2214" s="87"/>
      <c r="J2214" s="87">
        <v>1</v>
      </c>
      <c r="K2214" s="87"/>
      <c r="L2214" s="87"/>
      <c r="M2214" s="87"/>
      <c r="N2214" s="87"/>
      <c r="O2214" s="87"/>
      <c r="P2214" s="87"/>
      <c r="Q2214" s="87"/>
      <c r="R2214" s="87"/>
      <c r="S2214" s="87">
        <f>SUM(B2214:R2214)</f>
        <v>1</v>
      </c>
      <c r="T2214" s="52">
        <f>IF(S2214=0,0,1)</f>
        <v>1</v>
      </c>
      <c r="U2214" s="52" t="b">
        <f>AND(V2214:X2214)</f>
        <v>1</v>
      </c>
      <c r="V2214" s="87" t="b">
        <f>(Requirements!K2216="Normative")</f>
        <v>1</v>
      </c>
      <c r="W2214" s="87" t="b">
        <f>AND(Requirements!L2216&lt;&gt;"Non-testable",Requirements!L2216&lt;&gt;"Deleted",Requirements!L2216&lt;&gt;"")</f>
        <v>1</v>
      </c>
      <c r="X2214" s="87" t="b">
        <f>(VLOOKUP(Requirements!I2216,Scope[[Role]:[Description]],2,FALSE)="In")</f>
        <v>1</v>
      </c>
      <c r="Y2214" s="87">
        <f>IF(U2214,T2214, 0)</f>
        <v>1</v>
      </c>
    </row>
    <row r="2215" spans="1:25">
      <c r="A2215" s="49" t="str">
        <f>Requirements!A2217</f>
        <v>MS-FSA_R1295</v>
      </c>
      <c r="B2215" s="87"/>
      <c r="C2215" s="87"/>
      <c r="D2215" s="87"/>
      <c r="E2215" s="87"/>
      <c r="F2215" s="87"/>
      <c r="G2215" s="87"/>
      <c r="H2215" s="87"/>
      <c r="I2215" s="87"/>
      <c r="J2215" s="87"/>
      <c r="K2215" s="87"/>
      <c r="L2215" s="87"/>
      <c r="M2215" s="87"/>
      <c r="N2215" s="87"/>
      <c r="O2215" s="87"/>
      <c r="P2215" s="87"/>
      <c r="Q2215" s="87"/>
      <c r="R2215" s="87"/>
      <c r="S2215" s="87">
        <f>SUM(B2215:R2215)</f>
        <v>0</v>
      </c>
      <c r="T2215" s="87">
        <f>IF(S2215=0,0,1)</f>
        <v>0</v>
      </c>
      <c r="U2215" s="87" t="b">
        <f>AND(V2215:X2215)</f>
        <v>0</v>
      </c>
      <c r="V2215" s="87" t="b">
        <f>(Requirements!K2217="Normative")</f>
        <v>1</v>
      </c>
      <c r="W2215" s="87" t="b">
        <f>AND(Requirements!L2217&lt;&gt;"Non-testable",Requirements!L2217&lt;&gt;"Deleted",Requirements!L2217&lt;&gt;"")</f>
        <v>1</v>
      </c>
      <c r="X2215" s="87" t="b">
        <f>(VLOOKUP(Requirements!I2217,Scope[[Role]:[Description]],2,FALSE)="In")</f>
        <v>0</v>
      </c>
      <c r="Y2215" s="87">
        <f>IF(U2215,T2215, 0)</f>
        <v>0</v>
      </c>
    </row>
    <row r="2216" spans="1:25">
      <c r="A2216" s="49" t="str">
        <f>Requirements!A2218</f>
        <v>MS-FSA_R1296</v>
      </c>
      <c r="B2216" s="87"/>
      <c r="C2216" s="87"/>
      <c r="D2216" s="87"/>
      <c r="E2216" s="87"/>
      <c r="F2216" s="87"/>
      <c r="G2216" s="87"/>
      <c r="H2216" s="87"/>
      <c r="I2216" s="87"/>
      <c r="J2216" s="87"/>
      <c r="K2216" s="87"/>
      <c r="L2216" s="87"/>
      <c r="M2216" s="87"/>
      <c r="N2216" s="87"/>
      <c r="O2216" s="87"/>
      <c r="P2216" s="87"/>
      <c r="Q2216" s="87"/>
      <c r="R2216" s="87"/>
      <c r="S2216" s="87">
        <f>SUM(B2216:R2216)</f>
        <v>0</v>
      </c>
      <c r="T2216" s="87">
        <f>IF(S2216=0,0,1)</f>
        <v>0</v>
      </c>
      <c r="U2216" s="87" t="b">
        <f>AND(V2216:X2216)</f>
        <v>0</v>
      </c>
      <c r="V2216" s="87" t="b">
        <f>(Requirements!K2218="Normative")</f>
        <v>0</v>
      </c>
      <c r="W2216" s="87" t="b">
        <f>AND(Requirements!L2218&lt;&gt;"Non-testable",Requirements!L2218&lt;&gt;"Deleted",Requirements!L2218&lt;&gt;"")</f>
        <v>1</v>
      </c>
      <c r="X2216" s="87" t="b">
        <f>(VLOOKUP(Requirements!I2218,Scope[[Role]:[Description]],2,FALSE)="In")</f>
        <v>0</v>
      </c>
      <c r="Y2216" s="87">
        <f>IF(U2216,T2216, 0)</f>
        <v>0</v>
      </c>
    </row>
    <row r="2217" spans="1:25">
      <c r="A2217" s="49" t="str">
        <f>Requirements!A2219</f>
        <v>MS-FSA_R1297</v>
      </c>
      <c r="B2217" s="87"/>
      <c r="C2217" s="87"/>
      <c r="D2217" s="87"/>
      <c r="E2217" s="87"/>
      <c r="F2217" s="87"/>
      <c r="G2217" s="87"/>
      <c r="H2217" s="87"/>
      <c r="I2217" s="87"/>
      <c r="J2217" s="87"/>
      <c r="K2217" s="87"/>
      <c r="L2217" s="87"/>
      <c r="M2217" s="87"/>
      <c r="N2217" s="87"/>
      <c r="O2217" s="87"/>
      <c r="P2217" s="87"/>
      <c r="Q2217" s="87"/>
      <c r="R2217" s="87"/>
      <c r="S2217" s="87">
        <f>SUM(B2217:R2217)</f>
        <v>0</v>
      </c>
      <c r="T2217" s="87">
        <f>IF(S2217=0,0,1)</f>
        <v>0</v>
      </c>
      <c r="U2217" s="87" t="b">
        <f>AND(V2217:X2217)</f>
        <v>0</v>
      </c>
      <c r="V2217" s="87" t="b">
        <f>(Requirements!K2219="Normative")</f>
        <v>0</v>
      </c>
      <c r="W2217" s="87" t="b">
        <f>AND(Requirements!L2219&lt;&gt;"Non-testable",Requirements!L2219&lt;&gt;"Deleted",Requirements!L2219&lt;&gt;"")</f>
        <v>1</v>
      </c>
      <c r="X2217" s="87" t="b">
        <f>(VLOOKUP(Requirements!I2219,Scope[[Role]:[Description]],2,FALSE)="In")</f>
        <v>0</v>
      </c>
      <c r="Y2217" s="87">
        <f>IF(U2217,T2217, 0)</f>
        <v>0</v>
      </c>
    </row>
    <row r="2218" spans="1:25">
      <c r="A2218" s="49" t="str">
        <f>Requirements!A2220</f>
        <v>MS-FSA_R1298</v>
      </c>
      <c r="B2218" s="87"/>
      <c r="C2218" s="87"/>
      <c r="D2218" s="87"/>
      <c r="E2218" s="87"/>
      <c r="F2218" s="87"/>
      <c r="G2218" s="87"/>
      <c r="H2218" s="87"/>
      <c r="I2218" s="87"/>
      <c r="J2218" s="87"/>
      <c r="K2218" s="87"/>
      <c r="L2218" s="87"/>
      <c r="M2218" s="87"/>
      <c r="N2218" s="87"/>
      <c r="O2218" s="87"/>
      <c r="P2218" s="87"/>
      <c r="Q2218" s="87"/>
      <c r="R2218" s="87"/>
      <c r="S2218" s="87">
        <f>SUM(B2218:R2218)</f>
        <v>0</v>
      </c>
      <c r="T2218" s="87">
        <f>IF(S2218=0,0,1)</f>
        <v>0</v>
      </c>
      <c r="U2218" s="87" t="b">
        <f>AND(V2218:X2218)</f>
        <v>0</v>
      </c>
      <c r="V2218" s="87" t="b">
        <f>(Requirements!K2220="Normative")</f>
        <v>0</v>
      </c>
      <c r="W2218" s="87" t="b">
        <f>AND(Requirements!L2220&lt;&gt;"Non-testable",Requirements!L2220&lt;&gt;"Deleted",Requirements!L2220&lt;&gt;"")</f>
        <v>1</v>
      </c>
      <c r="X2218" s="87" t="b">
        <f>(VLOOKUP(Requirements!I2220,Scope[[Role]:[Description]],2,FALSE)="In")</f>
        <v>0</v>
      </c>
      <c r="Y2218" s="87">
        <f>IF(U2218,T2218, 0)</f>
        <v>0</v>
      </c>
    </row>
    <row r="2219" spans="1:25">
      <c r="A2219" s="156" t="str">
        <f>Requirements!A2221</f>
        <v>MS-FSA_R1569</v>
      </c>
      <c r="B2219" s="87"/>
      <c r="C2219" s="87"/>
      <c r="D2219" s="87"/>
      <c r="E2219" s="87"/>
      <c r="F2219" s="87"/>
      <c r="G2219" s="87"/>
      <c r="H2219" s="87"/>
      <c r="I2219" s="87"/>
      <c r="J2219" s="87">
        <v>1</v>
      </c>
      <c r="K2219" s="87"/>
      <c r="L2219" s="87"/>
      <c r="M2219" s="87"/>
      <c r="N2219" s="87"/>
      <c r="O2219" s="87"/>
      <c r="P2219" s="87"/>
      <c r="Q2219" s="87"/>
      <c r="R2219" s="87"/>
      <c r="S2219" s="87">
        <f>SUM(B2219:R2219)</f>
        <v>1</v>
      </c>
      <c r="T2219" s="52">
        <f>IF(S2219=0,0,1)</f>
        <v>1</v>
      </c>
      <c r="U2219" s="52" t="b">
        <f>AND(V2219:X2219)</f>
        <v>1</v>
      </c>
      <c r="V2219" s="87" t="b">
        <f>(Requirements!K2221="Normative")</f>
        <v>1</v>
      </c>
      <c r="W2219" s="87" t="b">
        <f>AND(Requirements!L2221&lt;&gt;"Non-testable",Requirements!L2221&lt;&gt;"Deleted",Requirements!L2221&lt;&gt;"")</f>
        <v>1</v>
      </c>
      <c r="X2219" s="87" t="b">
        <f>(VLOOKUP(Requirements!I2221,Scope[[Role]:[Description]],2,FALSE)="In")</f>
        <v>1</v>
      </c>
      <c r="Y2219" s="87">
        <f>IF(U2219,T2219, 0)</f>
        <v>1</v>
      </c>
    </row>
    <row r="2220" spans="1:25">
      <c r="A2220" s="49" t="str">
        <f>Requirements!A2222</f>
        <v>MS-FSA_R1570</v>
      </c>
      <c r="B2220" s="87"/>
      <c r="C2220" s="87"/>
      <c r="D2220" s="87"/>
      <c r="E2220" s="87"/>
      <c r="F2220" s="87"/>
      <c r="G2220" s="87"/>
      <c r="H2220" s="87"/>
      <c r="I2220" s="87"/>
      <c r="J2220" s="87"/>
      <c r="K2220" s="87"/>
      <c r="L2220" s="87"/>
      <c r="M2220" s="87"/>
      <c r="N2220" s="87"/>
      <c r="O2220" s="87"/>
      <c r="P2220" s="87"/>
      <c r="Q2220" s="87"/>
      <c r="R2220" s="87"/>
      <c r="S2220" s="87">
        <f>SUM(B2220:R2220)</f>
        <v>0</v>
      </c>
      <c r="T2220" s="87">
        <f>IF(S2220=0,0,1)</f>
        <v>0</v>
      </c>
      <c r="U2220" s="87" t="b">
        <f>AND(V2220:X2220)</f>
        <v>0</v>
      </c>
      <c r="V2220" s="87" t="b">
        <f>(Requirements!K2222="Normative")</f>
        <v>0</v>
      </c>
      <c r="W2220" s="87" t="b">
        <f>AND(Requirements!L2222&lt;&gt;"Non-testable",Requirements!L2222&lt;&gt;"Deleted",Requirements!L2222&lt;&gt;"")</f>
        <v>1</v>
      </c>
      <c r="X2220" s="87" t="b">
        <f>(VLOOKUP(Requirements!I2222,Scope[[Role]:[Description]],2,FALSE)="In")</f>
        <v>1</v>
      </c>
      <c r="Y2220" s="87">
        <f>IF(U2220,T2220, 0)</f>
        <v>0</v>
      </c>
    </row>
    <row r="2221" spans="1:25">
      <c r="A2221" s="49" t="str">
        <f>Requirements!A2223</f>
        <v>MS-FSA_R1300</v>
      </c>
      <c r="B2221" s="87"/>
      <c r="C2221" s="87"/>
      <c r="D2221" s="87"/>
      <c r="E2221" s="87"/>
      <c r="F2221" s="87"/>
      <c r="G2221" s="87"/>
      <c r="H2221" s="87"/>
      <c r="I2221" s="87"/>
      <c r="J2221" s="87"/>
      <c r="K2221" s="87"/>
      <c r="L2221" s="87"/>
      <c r="M2221" s="87"/>
      <c r="N2221" s="87"/>
      <c r="O2221" s="87"/>
      <c r="P2221" s="87"/>
      <c r="Q2221" s="87"/>
      <c r="R2221" s="87"/>
      <c r="S2221" s="87">
        <f>SUM(B2221:R2221)</f>
        <v>0</v>
      </c>
      <c r="T2221" s="87">
        <f>IF(S2221=0,0,1)</f>
        <v>0</v>
      </c>
      <c r="U2221" s="87" t="b">
        <f>AND(V2221:X2221)</f>
        <v>0</v>
      </c>
      <c r="V2221" s="87" t="b">
        <f>(Requirements!K2223="Normative")</f>
        <v>0</v>
      </c>
      <c r="W2221" s="87" t="b">
        <f>AND(Requirements!L2223&lt;&gt;"Non-testable",Requirements!L2223&lt;&gt;"Deleted",Requirements!L2223&lt;&gt;"")</f>
        <v>1</v>
      </c>
      <c r="X2221" s="87" t="b">
        <f>(VLOOKUP(Requirements!I2223,Scope[[Role]:[Description]],2,FALSE)="In")</f>
        <v>1</v>
      </c>
      <c r="Y2221" s="87">
        <f>IF(U2221,T2221, 0)</f>
        <v>0</v>
      </c>
    </row>
    <row r="2222" spans="1:25">
      <c r="A2222" s="49" t="str">
        <f>Requirements!A2224</f>
        <v>MS-FSA_R1301</v>
      </c>
      <c r="B2222" s="87"/>
      <c r="C2222" s="87"/>
      <c r="D2222" s="87"/>
      <c r="E2222" s="87"/>
      <c r="F2222" s="87"/>
      <c r="G2222" s="87"/>
      <c r="H2222" s="87"/>
      <c r="I2222" s="87"/>
      <c r="J2222" s="87"/>
      <c r="K2222" s="87"/>
      <c r="L2222" s="87"/>
      <c r="M2222" s="87"/>
      <c r="N2222" s="87"/>
      <c r="O2222" s="87"/>
      <c r="P2222" s="87"/>
      <c r="Q2222" s="87"/>
      <c r="R2222" s="87"/>
      <c r="S2222" s="87">
        <f>SUM(B2222:R2222)</f>
        <v>0</v>
      </c>
      <c r="T2222" s="87">
        <f>IF(S2222=0,0,1)</f>
        <v>0</v>
      </c>
      <c r="U2222" s="87" t="b">
        <f>AND(V2222:X2222)</f>
        <v>0</v>
      </c>
      <c r="V2222" s="87" t="b">
        <f>(Requirements!K2224="Normative")</f>
        <v>0</v>
      </c>
      <c r="W2222" s="87" t="b">
        <f>AND(Requirements!L2224&lt;&gt;"Non-testable",Requirements!L2224&lt;&gt;"Deleted",Requirements!L2224&lt;&gt;"")</f>
        <v>1</v>
      </c>
      <c r="X2222" s="87" t="b">
        <f>(VLOOKUP(Requirements!I2224,Scope[[Role]:[Description]],2,FALSE)="In")</f>
        <v>1</v>
      </c>
      <c r="Y2222" s="87">
        <f>IF(U2222,T2222, 0)</f>
        <v>0</v>
      </c>
    </row>
    <row r="2223" spans="1:25">
      <c r="A2223" s="49" t="str">
        <f>Requirements!A2225</f>
        <v>MS-FSA_R4334</v>
      </c>
      <c r="B2223" s="87"/>
      <c r="C2223" s="87"/>
      <c r="D2223" s="87"/>
      <c r="E2223" s="87"/>
      <c r="F2223" s="87"/>
      <c r="G2223" s="87"/>
      <c r="H2223" s="87"/>
      <c r="I2223" s="87"/>
      <c r="J2223" s="87"/>
      <c r="K2223" s="87"/>
      <c r="L2223" s="87"/>
      <c r="M2223" s="87"/>
      <c r="N2223" s="87"/>
      <c r="O2223" s="87"/>
      <c r="P2223" s="87"/>
      <c r="Q2223" s="87"/>
      <c r="R2223" s="87"/>
      <c r="S2223" s="87">
        <f>SUM(B2223:R2223)</f>
        <v>0</v>
      </c>
      <c r="T2223" s="87">
        <f>IF(S2223=0,0,1)</f>
        <v>0</v>
      </c>
      <c r="U2223" s="87" t="b">
        <f>AND(V2223:X2223)</f>
        <v>0</v>
      </c>
      <c r="V2223" s="87" t="b">
        <f>(Requirements!K2225="Normative")</f>
        <v>0</v>
      </c>
      <c r="W2223" s="87" t="b">
        <f>AND(Requirements!L2225&lt;&gt;"Non-testable",Requirements!L2225&lt;&gt;"Deleted",Requirements!L2225&lt;&gt;"")</f>
        <v>1</v>
      </c>
      <c r="X2223" s="87" t="b">
        <f>(VLOOKUP(Requirements!I2225,Scope[[Role]:[Description]],2,FALSE)="In")</f>
        <v>1</v>
      </c>
      <c r="Y2223" s="87">
        <f>IF(U2223,T2223, 0)</f>
        <v>0</v>
      </c>
    </row>
    <row r="2224" spans="1:25">
      <c r="A2224" s="157" t="str">
        <f>Requirements!A2226</f>
        <v>MS-FSA_R4335</v>
      </c>
      <c r="B2224" s="87"/>
      <c r="C2224" s="87"/>
      <c r="D2224" s="87"/>
      <c r="E2224" s="87"/>
      <c r="F2224" s="87"/>
      <c r="G2224" s="87"/>
      <c r="H2224" s="87"/>
      <c r="I2224" s="87"/>
      <c r="J2224" s="87"/>
      <c r="K2224" s="87"/>
      <c r="L2224" s="87"/>
      <c r="M2224" s="87"/>
      <c r="N2224" s="87"/>
      <c r="O2224" s="87"/>
      <c r="P2224" s="87"/>
      <c r="Q2224" s="87"/>
      <c r="R2224" s="87"/>
      <c r="S2224" s="87">
        <f>SUM(B2224:R2224)</f>
        <v>0</v>
      </c>
      <c r="T2224" s="77">
        <f>IF(S2224=0,0,1)</f>
        <v>0</v>
      </c>
      <c r="U2224" s="77" t="b">
        <f>AND(V2224:X2224)</f>
        <v>1</v>
      </c>
      <c r="V2224" s="87" t="b">
        <f>(Requirements!K2226="Normative")</f>
        <v>1</v>
      </c>
      <c r="W2224" s="87" t="b">
        <f>AND(Requirements!L2226&lt;&gt;"Non-testable",Requirements!L2226&lt;&gt;"Deleted",Requirements!L2226&lt;&gt;"")</f>
        <v>1</v>
      </c>
      <c r="X2224" s="87" t="b">
        <f>(VLOOKUP(Requirements!I2226,Scope[[Role]:[Description]],2,FALSE)="In")</f>
        <v>1</v>
      </c>
      <c r="Y2224" s="87">
        <f>IF(U2224,T2224, 0)</f>
        <v>0</v>
      </c>
    </row>
    <row r="2225" spans="1:25">
      <c r="A2225" s="156" t="str">
        <f>Requirements!A2227</f>
        <v>MS-FSA_R1302</v>
      </c>
      <c r="B2225" s="87"/>
      <c r="C2225" s="87"/>
      <c r="D2225" s="87"/>
      <c r="E2225" s="87"/>
      <c r="F2225" s="87"/>
      <c r="G2225" s="87"/>
      <c r="H2225" s="87"/>
      <c r="I2225" s="87"/>
      <c r="J2225" s="87">
        <v>1</v>
      </c>
      <c r="K2225" s="87"/>
      <c r="L2225" s="87"/>
      <c r="M2225" s="87"/>
      <c r="N2225" s="87"/>
      <c r="O2225" s="87"/>
      <c r="P2225" s="87"/>
      <c r="Q2225" s="87"/>
      <c r="R2225" s="87"/>
      <c r="S2225" s="87">
        <f>SUM(B2225:R2225)</f>
        <v>1</v>
      </c>
      <c r="T2225" s="52">
        <f>IF(S2225=0,0,1)</f>
        <v>1</v>
      </c>
      <c r="U2225" s="52" t="b">
        <f>AND(V2225:X2225)</f>
        <v>1</v>
      </c>
      <c r="V2225" s="87" t="b">
        <f>(Requirements!K2227="Normative")</f>
        <v>1</v>
      </c>
      <c r="W2225" s="87" t="b">
        <f>AND(Requirements!L2227&lt;&gt;"Non-testable",Requirements!L2227&lt;&gt;"Deleted",Requirements!L2227&lt;&gt;"")</f>
        <v>1</v>
      </c>
      <c r="X2225" s="87" t="b">
        <f>(VLOOKUP(Requirements!I2227,Scope[[Role]:[Description]],2,FALSE)="In")</f>
        <v>1</v>
      </c>
      <c r="Y2225" s="87">
        <f>IF(U2225,T2225, 0)</f>
        <v>1</v>
      </c>
    </row>
    <row r="2226" spans="1:25">
      <c r="A2226" s="156" t="str">
        <f>Requirements!A2228</f>
        <v>MS-FSA_R1303</v>
      </c>
      <c r="B2226" s="87"/>
      <c r="C2226" s="87"/>
      <c r="D2226" s="87"/>
      <c r="E2226" s="87"/>
      <c r="F2226" s="87"/>
      <c r="G2226" s="87"/>
      <c r="H2226" s="87"/>
      <c r="I2226" s="87"/>
      <c r="J2226" s="87">
        <v>1</v>
      </c>
      <c r="K2226" s="87"/>
      <c r="L2226" s="87"/>
      <c r="M2226" s="87"/>
      <c r="N2226" s="87"/>
      <c r="O2226" s="87"/>
      <c r="P2226" s="87"/>
      <c r="Q2226" s="87"/>
      <c r="R2226" s="87"/>
      <c r="S2226" s="87">
        <f>SUM(B2226:R2226)</f>
        <v>1</v>
      </c>
      <c r="T2226" s="52">
        <f>IF(S2226=0,0,1)</f>
        <v>1</v>
      </c>
      <c r="U2226" s="52" t="b">
        <f>AND(V2226:X2226)</f>
        <v>1</v>
      </c>
      <c r="V2226" s="87" t="b">
        <f>(Requirements!K2228="Normative")</f>
        <v>1</v>
      </c>
      <c r="W2226" s="87" t="b">
        <f>AND(Requirements!L2228&lt;&gt;"Non-testable",Requirements!L2228&lt;&gt;"Deleted",Requirements!L2228&lt;&gt;"")</f>
        <v>1</v>
      </c>
      <c r="X2226" s="87" t="b">
        <f>(VLOOKUP(Requirements!I2228,Scope[[Role]:[Description]],2,FALSE)="In")</f>
        <v>1</v>
      </c>
      <c r="Y2226" s="87">
        <f>IF(U2226,T2226, 0)</f>
        <v>1</v>
      </c>
    </row>
    <row r="2227" spans="1:25">
      <c r="A2227" s="156" t="str">
        <f>Requirements!A2229</f>
        <v>MS-FSA_R1304</v>
      </c>
      <c r="B2227" s="87"/>
      <c r="C2227" s="87"/>
      <c r="D2227" s="87"/>
      <c r="E2227" s="87"/>
      <c r="F2227" s="87"/>
      <c r="G2227" s="87"/>
      <c r="H2227" s="87"/>
      <c r="I2227" s="87"/>
      <c r="J2227" s="87">
        <v>1</v>
      </c>
      <c r="K2227" s="87"/>
      <c r="L2227" s="87"/>
      <c r="M2227" s="87"/>
      <c r="N2227" s="87"/>
      <c r="O2227" s="87"/>
      <c r="P2227" s="87"/>
      <c r="Q2227" s="87"/>
      <c r="R2227" s="87"/>
      <c r="S2227" s="87">
        <f>SUM(B2227:R2227)</f>
        <v>1</v>
      </c>
      <c r="T2227" s="52">
        <f>IF(S2227=0,0,1)</f>
        <v>1</v>
      </c>
      <c r="U2227" s="52" t="b">
        <f>AND(V2227:X2227)</f>
        <v>1</v>
      </c>
      <c r="V2227" s="87" t="b">
        <f>(Requirements!K2229="Normative")</f>
        <v>1</v>
      </c>
      <c r="W2227" s="87" t="b">
        <f>AND(Requirements!L2229&lt;&gt;"Non-testable",Requirements!L2229&lt;&gt;"Deleted",Requirements!L2229&lt;&gt;"")</f>
        <v>1</v>
      </c>
      <c r="X2227" s="87" t="b">
        <f>(VLOOKUP(Requirements!I2229,Scope[[Role]:[Description]],2,FALSE)="In")</f>
        <v>1</v>
      </c>
      <c r="Y2227" s="87">
        <f>IF(U2227,T2227, 0)</f>
        <v>1</v>
      </c>
    </row>
    <row r="2228" spans="1:25">
      <c r="A2228" s="156" t="str">
        <f>Requirements!A2230</f>
        <v>MS-FSA_R1305</v>
      </c>
      <c r="B2228" s="87"/>
      <c r="C2228" s="87"/>
      <c r="D2228" s="87"/>
      <c r="E2228" s="87"/>
      <c r="F2228" s="87"/>
      <c r="G2228" s="87"/>
      <c r="H2228" s="87"/>
      <c r="I2228" s="87"/>
      <c r="J2228" s="87">
        <v>1</v>
      </c>
      <c r="K2228" s="87"/>
      <c r="L2228" s="87"/>
      <c r="M2228" s="87"/>
      <c r="N2228" s="87"/>
      <c r="O2228" s="87"/>
      <c r="P2228" s="87"/>
      <c r="Q2228" s="87"/>
      <c r="R2228" s="87"/>
      <c r="S2228" s="87">
        <f>SUM(B2228:R2228)</f>
        <v>1</v>
      </c>
      <c r="T2228" s="52">
        <f>IF(S2228=0,0,1)</f>
        <v>1</v>
      </c>
      <c r="U2228" s="52" t="b">
        <f>AND(V2228:X2228)</f>
        <v>1</v>
      </c>
      <c r="V2228" s="87" t="b">
        <f>(Requirements!K2230="Normative")</f>
        <v>1</v>
      </c>
      <c r="W2228" s="87" t="b">
        <f>AND(Requirements!L2230&lt;&gt;"Non-testable",Requirements!L2230&lt;&gt;"Deleted",Requirements!L2230&lt;&gt;"")</f>
        <v>1</v>
      </c>
      <c r="X2228" s="87" t="b">
        <f>(VLOOKUP(Requirements!I2230,Scope[[Role]:[Description]],2,FALSE)="In")</f>
        <v>1</v>
      </c>
      <c r="Y2228" s="87">
        <f>IF(U2228,T2228, 0)</f>
        <v>1</v>
      </c>
    </row>
    <row r="2229" spans="1:25">
      <c r="A2229" s="156" t="str">
        <f>Requirements!A2231</f>
        <v>MS-FSA_R1306</v>
      </c>
      <c r="B2229" s="87"/>
      <c r="C2229" s="87"/>
      <c r="D2229" s="87"/>
      <c r="E2229" s="87"/>
      <c r="F2229" s="87"/>
      <c r="G2229" s="87"/>
      <c r="H2229" s="87"/>
      <c r="I2229" s="87"/>
      <c r="J2229" s="87">
        <v>1</v>
      </c>
      <c r="K2229" s="87"/>
      <c r="L2229" s="87"/>
      <c r="M2229" s="87"/>
      <c r="N2229" s="87"/>
      <c r="O2229" s="87"/>
      <c r="P2229" s="87"/>
      <c r="Q2229" s="87"/>
      <c r="R2229" s="87"/>
      <c r="S2229" s="87">
        <f>SUM(B2229:R2229)</f>
        <v>1</v>
      </c>
      <c r="T2229" s="52">
        <f>IF(S2229=0,0,1)</f>
        <v>1</v>
      </c>
      <c r="U2229" s="52" t="b">
        <f>AND(V2229:X2229)</f>
        <v>1</v>
      </c>
      <c r="V2229" s="87" t="b">
        <f>(Requirements!K2231="Normative")</f>
        <v>1</v>
      </c>
      <c r="W2229" s="87" t="b">
        <f>AND(Requirements!L2231&lt;&gt;"Non-testable",Requirements!L2231&lt;&gt;"Deleted",Requirements!L2231&lt;&gt;"")</f>
        <v>1</v>
      </c>
      <c r="X2229" s="87" t="b">
        <f>(VLOOKUP(Requirements!I2231,Scope[[Role]:[Description]],2,FALSE)="In")</f>
        <v>1</v>
      </c>
      <c r="Y2229" s="87">
        <f>IF(U2229,T2229, 0)</f>
        <v>1</v>
      </c>
    </row>
    <row r="2230" spans="1:25">
      <c r="A2230" s="156" t="str">
        <f>Requirements!A2232</f>
        <v>MS-FSA_R1307</v>
      </c>
      <c r="B2230" s="87"/>
      <c r="C2230" s="87"/>
      <c r="D2230" s="87"/>
      <c r="E2230" s="87"/>
      <c r="F2230" s="87"/>
      <c r="G2230" s="87"/>
      <c r="H2230" s="87"/>
      <c r="I2230" s="87"/>
      <c r="J2230" s="87">
        <v>1</v>
      </c>
      <c r="K2230" s="87"/>
      <c r="L2230" s="87"/>
      <c r="M2230" s="87"/>
      <c r="N2230" s="87"/>
      <c r="O2230" s="87"/>
      <c r="P2230" s="87"/>
      <c r="Q2230" s="87"/>
      <c r="R2230" s="87"/>
      <c r="S2230" s="87">
        <f>SUM(B2230:R2230)</f>
        <v>1</v>
      </c>
      <c r="T2230" s="52">
        <f>IF(S2230=0,0,1)</f>
        <v>1</v>
      </c>
      <c r="U2230" s="52" t="b">
        <f>AND(V2230:X2230)</f>
        <v>1</v>
      </c>
      <c r="V2230" s="87" t="b">
        <f>(Requirements!K2232="Normative")</f>
        <v>1</v>
      </c>
      <c r="W2230" s="87" t="b">
        <f>AND(Requirements!L2232&lt;&gt;"Non-testable",Requirements!L2232&lt;&gt;"Deleted",Requirements!L2232&lt;&gt;"")</f>
        <v>1</v>
      </c>
      <c r="X2230" s="87" t="b">
        <f>(VLOOKUP(Requirements!I2232,Scope[[Role]:[Description]],2,FALSE)="In")</f>
        <v>1</v>
      </c>
      <c r="Y2230" s="87">
        <f>IF(U2230,T2230, 0)</f>
        <v>1</v>
      </c>
    </row>
    <row r="2231" spans="1:25">
      <c r="A2231" s="157" t="str">
        <f>Requirements!A2233</f>
        <v>MS-FSA_R1308</v>
      </c>
      <c r="B2231" s="87"/>
      <c r="C2231" s="87"/>
      <c r="D2231" s="87"/>
      <c r="E2231" s="87"/>
      <c r="F2231" s="87"/>
      <c r="G2231" s="87"/>
      <c r="H2231" s="87"/>
      <c r="I2231" s="87"/>
      <c r="J2231" s="87"/>
      <c r="K2231" s="87"/>
      <c r="L2231" s="87"/>
      <c r="M2231" s="87"/>
      <c r="N2231" s="87"/>
      <c r="O2231" s="87"/>
      <c r="P2231" s="87"/>
      <c r="Q2231" s="87"/>
      <c r="R2231" s="87"/>
      <c r="S2231" s="87">
        <f>SUM(B2231:R2231)</f>
        <v>0</v>
      </c>
      <c r="T2231" s="77">
        <f>IF(S2231=0,0,1)</f>
        <v>0</v>
      </c>
      <c r="U2231" s="77" t="b">
        <f>AND(V2231:X2231)</f>
        <v>1</v>
      </c>
      <c r="V2231" s="87" t="b">
        <f>(Requirements!K2233="Normative")</f>
        <v>1</v>
      </c>
      <c r="W2231" s="87" t="b">
        <f>AND(Requirements!L2233&lt;&gt;"Non-testable",Requirements!L2233&lt;&gt;"Deleted",Requirements!L2233&lt;&gt;"")</f>
        <v>1</v>
      </c>
      <c r="X2231" s="87" t="b">
        <f>(VLOOKUP(Requirements!I2233,Scope[[Role]:[Description]],2,FALSE)="In")</f>
        <v>1</v>
      </c>
      <c r="Y2231" s="87">
        <f>IF(U2231,T2231, 0)</f>
        <v>0</v>
      </c>
    </row>
    <row r="2232" spans="1:25">
      <c r="A2232" s="156" t="str">
        <f>Requirements!A2234</f>
        <v>MS-FSA_R1309</v>
      </c>
      <c r="B2232" s="87"/>
      <c r="C2232" s="87"/>
      <c r="D2232" s="87"/>
      <c r="E2232" s="87"/>
      <c r="F2232" s="87"/>
      <c r="G2232" s="87"/>
      <c r="H2232" s="87"/>
      <c r="I2232" s="87"/>
      <c r="J2232" s="87">
        <v>1</v>
      </c>
      <c r="K2232" s="87"/>
      <c r="L2232" s="87"/>
      <c r="M2232" s="87"/>
      <c r="N2232" s="87"/>
      <c r="O2232" s="87"/>
      <c r="P2232" s="87"/>
      <c r="Q2232" s="87"/>
      <c r="R2232" s="87"/>
      <c r="S2232" s="87">
        <f>SUM(B2232:R2232)</f>
        <v>1</v>
      </c>
      <c r="T2232" s="52">
        <f>IF(S2232=0,0,1)</f>
        <v>1</v>
      </c>
      <c r="U2232" s="52" t="b">
        <f>AND(V2232:X2232)</f>
        <v>1</v>
      </c>
      <c r="V2232" s="87" t="b">
        <f>(Requirements!K2234="Normative")</f>
        <v>1</v>
      </c>
      <c r="W2232" s="87" t="b">
        <f>AND(Requirements!L2234&lt;&gt;"Non-testable",Requirements!L2234&lt;&gt;"Deleted",Requirements!L2234&lt;&gt;"")</f>
        <v>1</v>
      </c>
      <c r="X2232" s="87" t="b">
        <f>(VLOOKUP(Requirements!I2234,Scope[[Role]:[Description]],2,FALSE)="In")</f>
        <v>1</v>
      </c>
      <c r="Y2232" s="87">
        <f>IF(U2232,T2232, 0)</f>
        <v>1</v>
      </c>
    </row>
    <row r="2233" spans="1:25">
      <c r="A2233" s="49" t="str">
        <f>Requirements!A2235</f>
        <v>MS-FSA_R1571</v>
      </c>
      <c r="B2233" s="87"/>
      <c r="C2233" s="87"/>
      <c r="D2233" s="87"/>
      <c r="E2233" s="87"/>
      <c r="F2233" s="87"/>
      <c r="G2233" s="87"/>
      <c r="H2233" s="87"/>
      <c r="I2233" s="87"/>
      <c r="J2233" s="87"/>
      <c r="K2233" s="87"/>
      <c r="L2233" s="87"/>
      <c r="M2233" s="87"/>
      <c r="N2233" s="87"/>
      <c r="O2233" s="87"/>
      <c r="P2233" s="87"/>
      <c r="Q2233" s="87"/>
      <c r="R2233" s="87"/>
      <c r="S2233" s="87">
        <f>SUM(B2233:R2233)</f>
        <v>0</v>
      </c>
      <c r="T2233" s="87">
        <f>IF(S2233=0,0,1)</f>
        <v>0</v>
      </c>
      <c r="U2233" s="87" t="b">
        <f>AND(V2233:X2233)</f>
        <v>0</v>
      </c>
      <c r="V2233" s="87" t="b">
        <f>(Requirements!K2235="Normative")</f>
        <v>1</v>
      </c>
      <c r="W2233" s="87" t="b">
        <f>AND(Requirements!L2235&lt;&gt;"Non-testable",Requirements!L2235&lt;&gt;"Deleted",Requirements!L2235&lt;&gt;"")</f>
        <v>0</v>
      </c>
      <c r="X2233" s="87" t="b">
        <f>(VLOOKUP(Requirements!I2235,Scope[[Role]:[Description]],2,FALSE)="In")</f>
        <v>1</v>
      </c>
      <c r="Y2233" s="87">
        <f>IF(U2233,T2233, 0)</f>
        <v>0</v>
      </c>
    </row>
    <row r="2234" spans="1:25">
      <c r="A2234" s="157" t="str">
        <f>Requirements!A2236</f>
        <v>MS-FSA_R1572</v>
      </c>
      <c r="B2234" s="87"/>
      <c r="C2234" s="87"/>
      <c r="D2234" s="87"/>
      <c r="E2234" s="87"/>
      <c r="F2234" s="87"/>
      <c r="G2234" s="87"/>
      <c r="H2234" s="87"/>
      <c r="I2234" s="87"/>
      <c r="J2234" s="87"/>
      <c r="K2234" s="87"/>
      <c r="L2234" s="87"/>
      <c r="M2234" s="87"/>
      <c r="N2234" s="87"/>
      <c r="O2234" s="87"/>
      <c r="P2234" s="87"/>
      <c r="Q2234" s="87"/>
      <c r="R2234" s="87"/>
      <c r="S2234" s="87">
        <f>SUM(B2234:R2234)</f>
        <v>0</v>
      </c>
      <c r="T2234" s="77">
        <f>IF(S2234=0,0,1)</f>
        <v>0</v>
      </c>
      <c r="U2234" s="77" t="b">
        <f>AND(V2234:X2234)</f>
        <v>1</v>
      </c>
      <c r="V2234" s="87" t="b">
        <f>(Requirements!K2236="Normative")</f>
        <v>1</v>
      </c>
      <c r="W2234" s="87" t="b">
        <f>AND(Requirements!L2236&lt;&gt;"Non-testable",Requirements!L2236&lt;&gt;"Deleted",Requirements!L2236&lt;&gt;"")</f>
        <v>1</v>
      </c>
      <c r="X2234" s="87" t="b">
        <f>(VLOOKUP(Requirements!I2236,Scope[[Role]:[Description]],2,FALSE)="In")</f>
        <v>1</v>
      </c>
      <c r="Y2234" s="87">
        <f>IF(U2234,T2234, 0)</f>
        <v>0</v>
      </c>
    </row>
    <row r="2235" spans="1:25">
      <c r="A2235" s="157" t="str">
        <f>Requirements!A2237</f>
        <v>MS-FSA_R1311</v>
      </c>
      <c r="B2235" s="87"/>
      <c r="C2235" s="87"/>
      <c r="D2235" s="87"/>
      <c r="E2235" s="87"/>
      <c r="F2235" s="87"/>
      <c r="G2235" s="87"/>
      <c r="H2235" s="87"/>
      <c r="I2235" s="87"/>
      <c r="J2235" s="87"/>
      <c r="K2235" s="87"/>
      <c r="L2235" s="87"/>
      <c r="M2235" s="87"/>
      <c r="N2235" s="87"/>
      <c r="O2235" s="87"/>
      <c r="P2235" s="87"/>
      <c r="Q2235" s="87"/>
      <c r="R2235" s="87"/>
      <c r="S2235" s="87">
        <f>SUM(B2235:R2235)</f>
        <v>0</v>
      </c>
      <c r="T2235" s="77">
        <f>IF(S2235=0,0,1)</f>
        <v>0</v>
      </c>
      <c r="U2235" s="77" t="b">
        <f>AND(V2235:X2235)</f>
        <v>1</v>
      </c>
      <c r="V2235" s="87" t="b">
        <f>(Requirements!K2237="Normative")</f>
        <v>1</v>
      </c>
      <c r="W2235" s="87" t="b">
        <f>AND(Requirements!L2237&lt;&gt;"Non-testable",Requirements!L2237&lt;&gt;"Deleted",Requirements!L2237&lt;&gt;"")</f>
        <v>1</v>
      </c>
      <c r="X2235" s="87" t="b">
        <f>(VLOOKUP(Requirements!I2237,Scope[[Role]:[Description]],2,FALSE)="In")</f>
        <v>1</v>
      </c>
      <c r="Y2235" s="87">
        <f>IF(U2235,T2235, 0)</f>
        <v>0</v>
      </c>
    </row>
    <row r="2236" spans="1:25">
      <c r="A2236" s="157" t="str">
        <f>Requirements!A2238</f>
        <v>MS-FSA_R1312</v>
      </c>
      <c r="B2236" s="87"/>
      <c r="C2236" s="87"/>
      <c r="D2236" s="87"/>
      <c r="E2236" s="87"/>
      <c r="F2236" s="87"/>
      <c r="G2236" s="87"/>
      <c r="H2236" s="87"/>
      <c r="I2236" s="87"/>
      <c r="J2236" s="87"/>
      <c r="K2236" s="87"/>
      <c r="L2236" s="87"/>
      <c r="M2236" s="87"/>
      <c r="N2236" s="87"/>
      <c r="O2236" s="87"/>
      <c r="P2236" s="87"/>
      <c r="Q2236" s="87"/>
      <c r="R2236" s="87"/>
      <c r="S2236" s="87">
        <f>SUM(B2236:R2236)</f>
        <v>0</v>
      </c>
      <c r="T2236" s="77">
        <f>IF(S2236=0,0,1)</f>
        <v>0</v>
      </c>
      <c r="U2236" s="77" t="b">
        <f>AND(V2236:X2236)</f>
        <v>1</v>
      </c>
      <c r="V2236" s="87" t="b">
        <f>(Requirements!K2238="Normative")</f>
        <v>1</v>
      </c>
      <c r="W2236" s="87" t="b">
        <f>AND(Requirements!L2238&lt;&gt;"Non-testable",Requirements!L2238&lt;&gt;"Deleted",Requirements!L2238&lt;&gt;"")</f>
        <v>1</v>
      </c>
      <c r="X2236" s="87" t="b">
        <f>(VLOOKUP(Requirements!I2238,Scope[[Role]:[Description]],2,FALSE)="In")</f>
        <v>1</v>
      </c>
      <c r="Y2236" s="87">
        <f>IF(U2236,T2236, 0)</f>
        <v>0</v>
      </c>
    </row>
    <row r="2237" spans="1:25">
      <c r="A2237" s="49" t="str">
        <f>Requirements!A2239</f>
        <v>MS-FSA_R1313</v>
      </c>
      <c r="B2237" s="87"/>
      <c r="C2237" s="87"/>
      <c r="D2237" s="87"/>
      <c r="E2237" s="87"/>
      <c r="F2237" s="87"/>
      <c r="G2237" s="87"/>
      <c r="H2237" s="87"/>
      <c r="I2237" s="87"/>
      <c r="J2237" s="87"/>
      <c r="K2237" s="87"/>
      <c r="L2237" s="87"/>
      <c r="M2237" s="87"/>
      <c r="N2237" s="87"/>
      <c r="O2237" s="87"/>
      <c r="P2237" s="87"/>
      <c r="Q2237" s="87"/>
      <c r="R2237" s="87"/>
      <c r="S2237" s="87">
        <f>SUM(B2237:R2237)</f>
        <v>0</v>
      </c>
      <c r="T2237" s="87">
        <f>IF(S2237=0,0,1)</f>
        <v>0</v>
      </c>
      <c r="U2237" s="87" t="b">
        <f>AND(V2237:X2237)</f>
        <v>0</v>
      </c>
      <c r="V2237" s="87" t="b">
        <f>(Requirements!K2239="Normative")</f>
        <v>1</v>
      </c>
      <c r="W2237" s="87" t="b">
        <f>AND(Requirements!L2239&lt;&gt;"Non-testable",Requirements!L2239&lt;&gt;"Deleted",Requirements!L2239&lt;&gt;"")</f>
        <v>0</v>
      </c>
      <c r="X2237" s="87" t="b">
        <f>(VLOOKUP(Requirements!I2239,Scope[[Role]:[Description]],2,FALSE)="In")</f>
        <v>1</v>
      </c>
      <c r="Y2237" s="87">
        <f>IF(U2237,T2237, 0)</f>
        <v>0</v>
      </c>
    </row>
    <row r="2238" spans="1:25">
      <c r="A2238" s="49" t="str">
        <f>Requirements!A2240</f>
        <v>MS-FSA_R1314</v>
      </c>
      <c r="B2238" s="87"/>
      <c r="C2238" s="87"/>
      <c r="D2238" s="87"/>
      <c r="E2238" s="87"/>
      <c r="F2238" s="87"/>
      <c r="G2238" s="87"/>
      <c r="H2238" s="87"/>
      <c r="I2238" s="87"/>
      <c r="J2238" s="87"/>
      <c r="K2238" s="87"/>
      <c r="L2238" s="87"/>
      <c r="M2238" s="87"/>
      <c r="N2238" s="87"/>
      <c r="O2238" s="87"/>
      <c r="P2238" s="87"/>
      <c r="Q2238" s="87"/>
      <c r="R2238" s="87"/>
      <c r="S2238" s="87">
        <f>SUM(B2238:R2238)</f>
        <v>0</v>
      </c>
      <c r="T2238" s="87">
        <f>IF(S2238=0,0,1)</f>
        <v>0</v>
      </c>
      <c r="U2238" s="87" t="b">
        <f>AND(V2238:X2238)</f>
        <v>0</v>
      </c>
      <c r="V2238" s="87" t="b">
        <f>(Requirements!K2240="Normative")</f>
        <v>1</v>
      </c>
      <c r="W2238" s="87" t="b">
        <f>AND(Requirements!L2240&lt;&gt;"Non-testable",Requirements!L2240&lt;&gt;"Deleted",Requirements!L2240&lt;&gt;"")</f>
        <v>0</v>
      </c>
      <c r="X2238" s="87" t="b">
        <f>(VLOOKUP(Requirements!I2240,Scope[[Role]:[Description]],2,FALSE)="In")</f>
        <v>1</v>
      </c>
      <c r="Y2238" s="87">
        <f>IF(U2238,T2238, 0)</f>
        <v>0</v>
      </c>
    </row>
    <row r="2239" spans="1:25">
      <c r="A2239" s="49" t="str">
        <f>Requirements!A2241</f>
        <v>MS-FSA_R1315</v>
      </c>
      <c r="B2239" s="87"/>
      <c r="C2239" s="87"/>
      <c r="D2239" s="87"/>
      <c r="E2239" s="87"/>
      <c r="F2239" s="87"/>
      <c r="G2239" s="87"/>
      <c r="H2239" s="87"/>
      <c r="I2239" s="87"/>
      <c r="J2239" s="87"/>
      <c r="K2239" s="87"/>
      <c r="L2239" s="87"/>
      <c r="M2239" s="87"/>
      <c r="N2239" s="87"/>
      <c r="O2239" s="87"/>
      <c r="P2239" s="87"/>
      <c r="Q2239" s="87"/>
      <c r="R2239" s="87"/>
      <c r="S2239" s="87">
        <f>SUM(B2239:R2239)</f>
        <v>0</v>
      </c>
      <c r="T2239" s="87">
        <f>IF(S2239=0,0,1)</f>
        <v>0</v>
      </c>
      <c r="U2239" s="87" t="b">
        <f>AND(V2239:X2239)</f>
        <v>0</v>
      </c>
      <c r="V2239" s="87" t="b">
        <f>(Requirements!K2241="Normative")</f>
        <v>1</v>
      </c>
      <c r="W2239" s="87" t="b">
        <f>AND(Requirements!L2241&lt;&gt;"Non-testable",Requirements!L2241&lt;&gt;"Deleted",Requirements!L2241&lt;&gt;"")</f>
        <v>0</v>
      </c>
      <c r="X2239" s="87" t="b">
        <f>(VLOOKUP(Requirements!I2241,Scope[[Role]:[Description]],2,FALSE)="In")</f>
        <v>1</v>
      </c>
      <c r="Y2239" s="87">
        <f>IF(U2239,T2239, 0)</f>
        <v>0</v>
      </c>
    </row>
    <row r="2240" spans="1:25">
      <c r="A2240" s="156" t="str">
        <f>Requirements!A2242</f>
        <v>MS-FSA_R1316</v>
      </c>
      <c r="B2240" s="87"/>
      <c r="C2240" s="87"/>
      <c r="D2240" s="87"/>
      <c r="E2240" s="87"/>
      <c r="F2240" s="87"/>
      <c r="G2240" s="87"/>
      <c r="H2240" s="87"/>
      <c r="I2240" s="87"/>
      <c r="J2240" s="87">
        <v>1</v>
      </c>
      <c r="K2240" s="87"/>
      <c r="L2240" s="87"/>
      <c r="M2240" s="87"/>
      <c r="N2240" s="87"/>
      <c r="O2240" s="87"/>
      <c r="P2240" s="87"/>
      <c r="Q2240" s="87"/>
      <c r="R2240" s="87"/>
      <c r="S2240" s="87">
        <f>SUM(B2240:R2240)</f>
        <v>1</v>
      </c>
      <c r="T2240" s="52">
        <f>IF(S2240=0,0,1)</f>
        <v>1</v>
      </c>
      <c r="U2240" s="52" t="b">
        <f>AND(V2240:X2240)</f>
        <v>1</v>
      </c>
      <c r="V2240" s="87" t="b">
        <f>(Requirements!K2242="Normative")</f>
        <v>1</v>
      </c>
      <c r="W2240" s="87" t="b">
        <f>AND(Requirements!L2242&lt;&gt;"Non-testable",Requirements!L2242&lt;&gt;"Deleted",Requirements!L2242&lt;&gt;"")</f>
        <v>1</v>
      </c>
      <c r="X2240" s="87" t="b">
        <f>(VLOOKUP(Requirements!I2242,Scope[[Role]:[Description]],2,FALSE)="In")</f>
        <v>1</v>
      </c>
      <c r="Y2240" s="87">
        <f>IF(U2240,T2240, 0)</f>
        <v>1</v>
      </c>
    </row>
    <row r="2241" spans="1:25">
      <c r="A2241" s="49" t="str">
        <f>Requirements!A2243</f>
        <v>MS-FSA_R1317</v>
      </c>
      <c r="B2241" s="87"/>
      <c r="C2241" s="87"/>
      <c r="D2241" s="87"/>
      <c r="E2241" s="87"/>
      <c r="F2241" s="87"/>
      <c r="G2241" s="87"/>
      <c r="H2241" s="87"/>
      <c r="I2241" s="87"/>
      <c r="J2241" s="87"/>
      <c r="K2241" s="87"/>
      <c r="L2241" s="87"/>
      <c r="M2241" s="87"/>
      <c r="N2241" s="87"/>
      <c r="O2241" s="87"/>
      <c r="P2241" s="87"/>
      <c r="Q2241" s="87"/>
      <c r="R2241" s="87"/>
      <c r="S2241" s="87">
        <f>SUM(B2241:R2241)</f>
        <v>0</v>
      </c>
      <c r="T2241" s="87">
        <f>IF(S2241=0,0,1)</f>
        <v>0</v>
      </c>
      <c r="U2241" s="87" t="b">
        <f>AND(V2241:X2241)</f>
        <v>0</v>
      </c>
      <c r="V2241" s="87" t="b">
        <f>(Requirements!K2243="Normative")</f>
        <v>1</v>
      </c>
      <c r="W2241" s="87" t="b">
        <f>AND(Requirements!L2243&lt;&gt;"Non-testable",Requirements!L2243&lt;&gt;"Deleted",Requirements!L2243&lt;&gt;"")</f>
        <v>0</v>
      </c>
      <c r="X2241" s="87" t="b">
        <f>(VLOOKUP(Requirements!I2243,Scope[[Role]:[Description]],2,FALSE)="In")</f>
        <v>1</v>
      </c>
      <c r="Y2241" s="87">
        <f>IF(U2241,T2241, 0)</f>
        <v>0</v>
      </c>
    </row>
    <row r="2242" spans="1:25">
      <c r="A2242" s="49" t="str">
        <f>Requirements!A2244</f>
        <v>MS-FSA_R1319</v>
      </c>
      <c r="B2242" s="87"/>
      <c r="C2242" s="87"/>
      <c r="D2242" s="87"/>
      <c r="E2242" s="87"/>
      <c r="F2242" s="87"/>
      <c r="G2242" s="87"/>
      <c r="H2242" s="87"/>
      <c r="I2242" s="87"/>
      <c r="J2242" s="87"/>
      <c r="K2242" s="87"/>
      <c r="L2242" s="87"/>
      <c r="M2242" s="87"/>
      <c r="N2242" s="87"/>
      <c r="O2242" s="87"/>
      <c r="P2242" s="87"/>
      <c r="Q2242" s="87"/>
      <c r="R2242" s="87"/>
      <c r="S2242" s="87">
        <f>SUM(B2242:R2242)</f>
        <v>0</v>
      </c>
      <c r="T2242" s="87">
        <f>IF(S2242=0,0,1)</f>
        <v>0</v>
      </c>
      <c r="U2242" s="87" t="b">
        <f>AND(V2242:X2242)</f>
        <v>0</v>
      </c>
      <c r="V2242" s="87" t="b">
        <f>(Requirements!K2244="Normative")</f>
        <v>1</v>
      </c>
      <c r="W2242" s="87" t="b">
        <f>AND(Requirements!L2244&lt;&gt;"Non-testable",Requirements!L2244&lt;&gt;"Deleted",Requirements!L2244&lt;&gt;"")</f>
        <v>0</v>
      </c>
      <c r="X2242" s="87" t="b">
        <f>(VLOOKUP(Requirements!I2244,Scope[[Role]:[Description]],2,FALSE)="In")</f>
        <v>1</v>
      </c>
      <c r="Y2242" s="87">
        <f>IF(U2242,T2242, 0)</f>
        <v>0</v>
      </c>
    </row>
    <row r="2243" spans="1:25">
      <c r="A2243" s="49" t="str">
        <f>Requirements!A2245</f>
        <v>MS-FSA_R1607</v>
      </c>
      <c r="B2243" s="87"/>
      <c r="C2243" s="87"/>
      <c r="D2243" s="87"/>
      <c r="E2243" s="87"/>
      <c r="F2243" s="87"/>
      <c r="G2243" s="87"/>
      <c r="H2243" s="87"/>
      <c r="I2243" s="87"/>
      <c r="J2243" s="87"/>
      <c r="K2243" s="87"/>
      <c r="L2243" s="87"/>
      <c r="M2243" s="87"/>
      <c r="N2243" s="87"/>
      <c r="O2243" s="87"/>
      <c r="P2243" s="87"/>
      <c r="Q2243" s="87"/>
      <c r="R2243" s="87"/>
      <c r="S2243" s="87">
        <f>SUM(B2243:R2243)</f>
        <v>0</v>
      </c>
      <c r="T2243" s="87">
        <f>IF(S2243=0,0,1)</f>
        <v>0</v>
      </c>
      <c r="U2243" s="87" t="b">
        <f>AND(V2243:X2243)</f>
        <v>0</v>
      </c>
      <c r="V2243" s="87" t="b">
        <f>(Requirements!K2245="Normative")</f>
        <v>1</v>
      </c>
      <c r="W2243" s="87" t="b">
        <f>AND(Requirements!L2245&lt;&gt;"Non-testable",Requirements!L2245&lt;&gt;"Deleted",Requirements!L2245&lt;&gt;"")</f>
        <v>0</v>
      </c>
      <c r="X2243" s="87" t="b">
        <f>(VLOOKUP(Requirements!I2245,Scope[[Role]:[Description]],2,FALSE)="In")</f>
        <v>1</v>
      </c>
      <c r="Y2243" s="87">
        <f>IF(U2243,T2243, 0)</f>
        <v>0</v>
      </c>
    </row>
    <row r="2244" spans="1:25">
      <c r="A2244" s="49" t="str">
        <f>Requirements!A2246</f>
        <v>MS-FSA_R1608</v>
      </c>
      <c r="B2244" s="87"/>
      <c r="C2244" s="87"/>
      <c r="D2244" s="87"/>
      <c r="E2244" s="87"/>
      <c r="F2244" s="87"/>
      <c r="G2244" s="87"/>
      <c r="H2244" s="87"/>
      <c r="I2244" s="87"/>
      <c r="J2244" s="87"/>
      <c r="K2244" s="87"/>
      <c r="L2244" s="87"/>
      <c r="M2244" s="87"/>
      <c r="N2244" s="87"/>
      <c r="O2244" s="87"/>
      <c r="P2244" s="87"/>
      <c r="Q2244" s="87"/>
      <c r="R2244" s="87"/>
      <c r="S2244" s="87">
        <f>SUM(B2244:R2244)</f>
        <v>0</v>
      </c>
      <c r="T2244" s="87">
        <f>IF(S2244=0,0,1)</f>
        <v>0</v>
      </c>
      <c r="U2244" s="87" t="b">
        <f>AND(V2244:X2244)</f>
        <v>0</v>
      </c>
      <c r="V2244" s="87" t="b">
        <f>(Requirements!K2246="Normative")</f>
        <v>1</v>
      </c>
      <c r="W2244" s="87" t="b">
        <f>AND(Requirements!L2246&lt;&gt;"Non-testable",Requirements!L2246&lt;&gt;"Deleted",Requirements!L2246&lt;&gt;"")</f>
        <v>0</v>
      </c>
      <c r="X2244" s="87" t="b">
        <f>(VLOOKUP(Requirements!I2246,Scope[[Role]:[Description]],2,FALSE)="In")</f>
        <v>1</v>
      </c>
      <c r="Y2244" s="87">
        <f>IF(U2244,T2244, 0)</f>
        <v>0</v>
      </c>
    </row>
    <row r="2245" spans="1:25">
      <c r="A2245" s="49" t="str">
        <f>Requirements!A2247</f>
        <v>MS-FSA_R1609</v>
      </c>
      <c r="B2245" s="87"/>
      <c r="C2245" s="87"/>
      <c r="D2245" s="87"/>
      <c r="E2245" s="87"/>
      <c r="F2245" s="87"/>
      <c r="G2245" s="87"/>
      <c r="H2245" s="87"/>
      <c r="I2245" s="87"/>
      <c r="J2245" s="87"/>
      <c r="K2245" s="87"/>
      <c r="L2245" s="87"/>
      <c r="M2245" s="87"/>
      <c r="N2245" s="87"/>
      <c r="O2245" s="87"/>
      <c r="P2245" s="87"/>
      <c r="Q2245" s="87"/>
      <c r="R2245" s="87"/>
      <c r="S2245" s="87">
        <f>SUM(B2245:R2245)</f>
        <v>0</v>
      </c>
      <c r="T2245" s="87">
        <f>IF(S2245=0,0,1)</f>
        <v>0</v>
      </c>
      <c r="U2245" s="87" t="b">
        <f>AND(V2245:X2245)</f>
        <v>0</v>
      </c>
      <c r="V2245" s="87" t="b">
        <f>(Requirements!K2247="Normative")</f>
        <v>1</v>
      </c>
      <c r="W2245" s="87" t="b">
        <f>AND(Requirements!L2247&lt;&gt;"Non-testable",Requirements!L2247&lt;&gt;"Deleted",Requirements!L2247&lt;&gt;"")</f>
        <v>0</v>
      </c>
      <c r="X2245" s="87" t="b">
        <f>(VLOOKUP(Requirements!I2247,Scope[[Role]:[Description]],2,FALSE)="In")</f>
        <v>1</v>
      </c>
      <c r="Y2245" s="87">
        <f>IF(U2245,T2245, 0)</f>
        <v>0</v>
      </c>
    </row>
    <row r="2246" spans="1:25">
      <c r="A2246" s="49" t="str">
        <f>Requirements!A2248</f>
        <v>MS-FSA_R1610</v>
      </c>
      <c r="B2246" s="87"/>
      <c r="C2246" s="87"/>
      <c r="D2246" s="87"/>
      <c r="E2246" s="87"/>
      <c r="F2246" s="87"/>
      <c r="G2246" s="87"/>
      <c r="H2246" s="87"/>
      <c r="I2246" s="87"/>
      <c r="J2246" s="87"/>
      <c r="K2246" s="87"/>
      <c r="L2246" s="87"/>
      <c r="M2246" s="87"/>
      <c r="N2246" s="87"/>
      <c r="O2246" s="87"/>
      <c r="P2246" s="87"/>
      <c r="Q2246" s="87"/>
      <c r="R2246" s="87"/>
      <c r="S2246" s="87">
        <f>SUM(B2246:R2246)</f>
        <v>0</v>
      </c>
      <c r="T2246" s="87">
        <f>IF(S2246=0,0,1)</f>
        <v>0</v>
      </c>
      <c r="U2246" s="87" t="b">
        <f>AND(V2246:X2246)</f>
        <v>0</v>
      </c>
      <c r="V2246" s="87" t="b">
        <f>(Requirements!K2248="Normative")</f>
        <v>1</v>
      </c>
      <c r="W2246" s="87" t="b">
        <f>AND(Requirements!L2248&lt;&gt;"Non-testable",Requirements!L2248&lt;&gt;"Deleted",Requirements!L2248&lt;&gt;"")</f>
        <v>0</v>
      </c>
      <c r="X2246" s="87" t="b">
        <f>(VLOOKUP(Requirements!I2248,Scope[[Role]:[Description]],2,FALSE)="In")</f>
        <v>1</v>
      </c>
      <c r="Y2246" s="87">
        <f>IF(U2246,T2246, 0)</f>
        <v>0</v>
      </c>
    </row>
    <row r="2247" spans="1:25">
      <c r="A2247" s="49" t="str">
        <f>Requirements!A2249</f>
        <v>MS-FSA_R1611</v>
      </c>
      <c r="B2247" s="87"/>
      <c r="C2247" s="87"/>
      <c r="D2247" s="87"/>
      <c r="E2247" s="87"/>
      <c r="F2247" s="87"/>
      <c r="G2247" s="87"/>
      <c r="H2247" s="87"/>
      <c r="I2247" s="87"/>
      <c r="J2247" s="87"/>
      <c r="K2247" s="87"/>
      <c r="L2247" s="87"/>
      <c r="M2247" s="87"/>
      <c r="N2247" s="87"/>
      <c r="O2247" s="87"/>
      <c r="P2247" s="87"/>
      <c r="Q2247" s="87"/>
      <c r="R2247" s="87"/>
      <c r="S2247" s="87">
        <f>SUM(B2247:R2247)</f>
        <v>0</v>
      </c>
      <c r="T2247" s="87">
        <f>IF(S2247=0,0,1)</f>
        <v>0</v>
      </c>
      <c r="U2247" s="87" t="b">
        <f>AND(V2247:X2247)</f>
        <v>0</v>
      </c>
      <c r="V2247" s="87" t="b">
        <f>(Requirements!K2249="Normative")</f>
        <v>1</v>
      </c>
      <c r="W2247" s="87" t="b">
        <f>AND(Requirements!L2249&lt;&gt;"Non-testable",Requirements!L2249&lt;&gt;"Deleted",Requirements!L2249&lt;&gt;"")</f>
        <v>0</v>
      </c>
      <c r="X2247" s="87" t="b">
        <f>(VLOOKUP(Requirements!I2249,Scope[[Role]:[Description]],2,FALSE)="In")</f>
        <v>1</v>
      </c>
      <c r="Y2247" s="87">
        <f>IF(U2247,T2247, 0)</f>
        <v>0</v>
      </c>
    </row>
    <row r="2248" spans="1:25">
      <c r="A2248" s="49" t="str">
        <f>Requirements!A2250</f>
        <v>MS-FSA_R1612</v>
      </c>
      <c r="B2248" s="87"/>
      <c r="C2248" s="87"/>
      <c r="D2248" s="87"/>
      <c r="E2248" s="87"/>
      <c r="F2248" s="87"/>
      <c r="G2248" s="87"/>
      <c r="H2248" s="87"/>
      <c r="I2248" s="87"/>
      <c r="J2248" s="87"/>
      <c r="K2248" s="87"/>
      <c r="L2248" s="87"/>
      <c r="M2248" s="87"/>
      <c r="N2248" s="87"/>
      <c r="O2248" s="87"/>
      <c r="P2248" s="87"/>
      <c r="Q2248" s="87"/>
      <c r="R2248" s="87"/>
      <c r="S2248" s="87">
        <f>SUM(B2248:R2248)</f>
        <v>0</v>
      </c>
      <c r="T2248" s="87">
        <f>IF(S2248=0,0,1)</f>
        <v>0</v>
      </c>
      <c r="U2248" s="87" t="b">
        <f>AND(V2248:X2248)</f>
        <v>0</v>
      </c>
      <c r="V2248" s="87" t="b">
        <f>(Requirements!K2250="Normative")</f>
        <v>1</v>
      </c>
      <c r="W2248" s="87" t="b">
        <f>AND(Requirements!L2250&lt;&gt;"Non-testable",Requirements!L2250&lt;&gt;"Deleted",Requirements!L2250&lt;&gt;"")</f>
        <v>0</v>
      </c>
      <c r="X2248" s="87" t="b">
        <f>(VLOOKUP(Requirements!I2250,Scope[[Role]:[Description]],2,FALSE)="In")</f>
        <v>1</v>
      </c>
      <c r="Y2248" s="87">
        <f>IF(U2248,T2248, 0)</f>
        <v>0</v>
      </c>
    </row>
    <row r="2249" spans="1:25">
      <c r="A2249" s="49" t="str">
        <f>Requirements!A2251</f>
        <v>MS-FSA_R1613</v>
      </c>
      <c r="B2249" s="87"/>
      <c r="C2249" s="87"/>
      <c r="D2249" s="87"/>
      <c r="E2249" s="87"/>
      <c r="F2249" s="87"/>
      <c r="G2249" s="87"/>
      <c r="H2249" s="87"/>
      <c r="I2249" s="87"/>
      <c r="J2249" s="87"/>
      <c r="K2249" s="87"/>
      <c r="L2249" s="87"/>
      <c r="M2249" s="87"/>
      <c r="N2249" s="87"/>
      <c r="O2249" s="87"/>
      <c r="P2249" s="87"/>
      <c r="Q2249" s="87"/>
      <c r="R2249" s="87"/>
      <c r="S2249" s="87">
        <f>SUM(B2249:R2249)</f>
        <v>0</v>
      </c>
      <c r="T2249" s="87">
        <f>IF(S2249=0,0,1)</f>
        <v>0</v>
      </c>
      <c r="U2249" s="87" t="b">
        <f>AND(V2249:X2249)</f>
        <v>0</v>
      </c>
      <c r="V2249" s="87" t="b">
        <f>(Requirements!K2251="Normative")</f>
        <v>1</v>
      </c>
      <c r="W2249" s="87" t="b">
        <f>AND(Requirements!L2251&lt;&gt;"Non-testable",Requirements!L2251&lt;&gt;"Deleted",Requirements!L2251&lt;&gt;"")</f>
        <v>0</v>
      </c>
      <c r="X2249" s="87" t="b">
        <f>(VLOOKUP(Requirements!I2251,Scope[[Role]:[Description]],2,FALSE)="In")</f>
        <v>1</v>
      </c>
      <c r="Y2249" s="87">
        <f>IF(U2249,T2249, 0)</f>
        <v>0</v>
      </c>
    </row>
    <row r="2250" spans="1:25">
      <c r="A2250" s="49" t="str">
        <f>Requirements!A2252</f>
        <v>MS-FSA_R1614</v>
      </c>
      <c r="B2250" s="87"/>
      <c r="C2250" s="87"/>
      <c r="D2250" s="87"/>
      <c r="E2250" s="87"/>
      <c r="F2250" s="87"/>
      <c r="G2250" s="87"/>
      <c r="H2250" s="87"/>
      <c r="I2250" s="87"/>
      <c r="J2250" s="87"/>
      <c r="K2250" s="87"/>
      <c r="L2250" s="87"/>
      <c r="M2250" s="87"/>
      <c r="N2250" s="87"/>
      <c r="O2250" s="87"/>
      <c r="P2250" s="87"/>
      <c r="Q2250" s="87"/>
      <c r="R2250" s="87"/>
      <c r="S2250" s="87">
        <f>SUM(B2250:R2250)</f>
        <v>0</v>
      </c>
      <c r="T2250" s="87">
        <f>IF(S2250=0,0,1)</f>
        <v>0</v>
      </c>
      <c r="U2250" s="87" t="b">
        <f>AND(V2250:X2250)</f>
        <v>0</v>
      </c>
      <c r="V2250" s="87" t="b">
        <f>(Requirements!K2252="Normative")</f>
        <v>1</v>
      </c>
      <c r="W2250" s="87" t="b">
        <f>AND(Requirements!L2252&lt;&gt;"Non-testable",Requirements!L2252&lt;&gt;"Deleted",Requirements!L2252&lt;&gt;"")</f>
        <v>0</v>
      </c>
      <c r="X2250" s="87" t="b">
        <f>(VLOOKUP(Requirements!I2252,Scope[[Role]:[Description]],2,FALSE)="In")</f>
        <v>1</v>
      </c>
      <c r="Y2250" s="87">
        <f>IF(U2250,T2250, 0)</f>
        <v>0</v>
      </c>
    </row>
    <row r="2251" spans="1:25">
      <c r="A2251" s="49" t="str">
        <f>Requirements!A2253</f>
        <v>MS-FSA_R1615</v>
      </c>
      <c r="B2251" s="87"/>
      <c r="C2251" s="87"/>
      <c r="D2251" s="87"/>
      <c r="E2251" s="87"/>
      <c r="F2251" s="87"/>
      <c r="G2251" s="87"/>
      <c r="H2251" s="87"/>
      <c r="I2251" s="87"/>
      <c r="J2251" s="87"/>
      <c r="K2251" s="87"/>
      <c r="L2251" s="87"/>
      <c r="M2251" s="87"/>
      <c r="N2251" s="87"/>
      <c r="O2251" s="87"/>
      <c r="P2251" s="87"/>
      <c r="Q2251" s="87"/>
      <c r="R2251" s="87"/>
      <c r="S2251" s="87">
        <f>SUM(B2251:R2251)</f>
        <v>0</v>
      </c>
      <c r="T2251" s="87">
        <f>IF(S2251=0,0,1)</f>
        <v>0</v>
      </c>
      <c r="U2251" s="87" t="b">
        <f>AND(V2251:X2251)</f>
        <v>0</v>
      </c>
      <c r="V2251" s="87" t="b">
        <f>(Requirements!K2253="Normative")</f>
        <v>1</v>
      </c>
      <c r="W2251" s="87" t="b">
        <f>AND(Requirements!L2253&lt;&gt;"Non-testable",Requirements!L2253&lt;&gt;"Deleted",Requirements!L2253&lt;&gt;"")</f>
        <v>0</v>
      </c>
      <c r="X2251" s="87" t="b">
        <f>(VLOOKUP(Requirements!I2253,Scope[[Role]:[Description]],2,FALSE)="In")</f>
        <v>1</v>
      </c>
      <c r="Y2251" s="87">
        <f>IF(U2251,T2251, 0)</f>
        <v>0</v>
      </c>
    </row>
    <row r="2252" spans="1:25">
      <c r="A2252" s="49" t="str">
        <f>Requirements!A2254</f>
        <v>MS-FSA_R1616</v>
      </c>
      <c r="B2252" s="87"/>
      <c r="C2252" s="87"/>
      <c r="D2252" s="87"/>
      <c r="E2252" s="87"/>
      <c r="F2252" s="87"/>
      <c r="G2252" s="87"/>
      <c r="H2252" s="87"/>
      <c r="I2252" s="87"/>
      <c r="J2252" s="87"/>
      <c r="K2252" s="87"/>
      <c r="L2252" s="87"/>
      <c r="M2252" s="87"/>
      <c r="N2252" s="87"/>
      <c r="O2252" s="87"/>
      <c r="P2252" s="87"/>
      <c r="Q2252" s="87"/>
      <c r="R2252" s="87"/>
      <c r="S2252" s="87">
        <f>SUM(B2252:R2252)</f>
        <v>0</v>
      </c>
      <c r="T2252" s="87">
        <f>IF(S2252=0,0,1)</f>
        <v>0</v>
      </c>
      <c r="U2252" s="87" t="b">
        <f>AND(V2252:X2252)</f>
        <v>0</v>
      </c>
      <c r="V2252" s="87" t="b">
        <f>(Requirements!K2254="Normative")</f>
        <v>1</v>
      </c>
      <c r="W2252" s="87" t="b">
        <f>AND(Requirements!L2254&lt;&gt;"Non-testable",Requirements!L2254&lt;&gt;"Deleted",Requirements!L2254&lt;&gt;"")</f>
        <v>0</v>
      </c>
      <c r="X2252" s="87" t="b">
        <f>(VLOOKUP(Requirements!I2254,Scope[[Role]:[Description]],2,FALSE)="In")</f>
        <v>1</v>
      </c>
      <c r="Y2252" s="87">
        <f>IF(U2252,T2252, 0)</f>
        <v>0</v>
      </c>
    </row>
    <row r="2253" spans="1:25">
      <c r="A2253" s="49" t="str">
        <f>Requirements!A2255</f>
        <v>MS-FSA_R1617</v>
      </c>
      <c r="B2253" s="87"/>
      <c r="C2253" s="87"/>
      <c r="D2253" s="87"/>
      <c r="E2253" s="87"/>
      <c r="F2253" s="87"/>
      <c r="G2253" s="87"/>
      <c r="H2253" s="87"/>
      <c r="I2253" s="87"/>
      <c r="J2253" s="87"/>
      <c r="K2253" s="87"/>
      <c r="L2253" s="87"/>
      <c r="M2253" s="87"/>
      <c r="N2253" s="87"/>
      <c r="O2253" s="87"/>
      <c r="P2253" s="87"/>
      <c r="Q2253" s="87"/>
      <c r="R2253" s="87"/>
      <c r="S2253" s="87">
        <f>SUM(B2253:R2253)</f>
        <v>0</v>
      </c>
      <c r="T2253" s="87">
        <f>IF(S2253=0,0,1)</f>
        <v>0</v>
      </c>
      <c r="U2253" s="87" t="b">
        <f>AND(V2253:X2253)</f>
        <v>0</v>
      </c>
      <c r="V2253" s="87" t="b">
        <f>(Requirements!K2255="Normative")</f>
        <v>1</v>
      </c>
      <c r="W2253" s="87" t="b">
        <f>AND(Requirements!L2255&lt;&gt;"Non-testable",Requirements!L2255&lt;&gt;"Deleted",Requirements!L2255&lt;&gt;"")</f>
        <v>0</v>
      </c>
      <c r="X2253" s="87" t="b">
        <f>(VLOOKUP(Requirements!I2255,Scope[[Role]:[Description]],2,FALSE)="In")</f>
        <v>1</v>
      </c>
      <c r="Y2253" s="87">
        <f>IF(U2253,T2253, 0)</f>
        <v>0</v>
      </c>
    </row>
    <row r="2254" spans="1:25">
      <c r="A2254" s="49" t="str">
        <f>Requirements!A2256</f>
        <v>MS-FSA_R1618</v>
      </c>
      <c r="B2254" s="87"/>
      <c r="C2254" s="87"/>
      <c r="D2254" s="87"/>
      <c r="E2254" s="87"/>
      <c r="F2254" s="87"/>
      <c r="G2254" s="87"/>
      <c r="H2254" s="87"/>
      <c r="I2254" s="87"/>
      <c r="J2254" s="87"/>
      <c r="K2254" s="87"/>
      <c r="L2254" s="87"/>
      <c r="M2254" s="87"/>
      <c r="N2254" s="87"/>
      <c r="O2254" s="87"/>
      <c r="P2254" s="87"/>
      <c r="Q2254" s="87"/>
      <c r="R2254" s="87"/>
      <c r="S2254" s="87">
        <f>SUM(B2254:R2254)</f>
        <v>0</v>
      </c>
      <c r="T2254" s="87">
        <f>IF(S2254=0,0,1)</f>
        <v>0</v>
      </c>
      <c r="U2254" s="87" t="b">
        <f>AND(V2254:X2254)</f>
        <v>0</v>
      </c>
      <c r="V2254" s="87" t="b">
        <f>(Requirements!K2256="Normative")</f>
        <v>1</v>
      </c>
      <c r="W2254" s="87" t="b">
        <f>AND(Requirements!L2256&lt;&gt;"Non-testable",Requirements!L2256&lt;&gt;"Deleted",Requirements!L2256&lt;&gt;"")</f>
        <v>0</v>
      </c>
      <c r="X2254" s="87" t="b">
        <f>(VLOOKUP(Requirements!I2256,Scope[[Role]:[Description]],2,FALSE)="In")</f>
        <v>1</v>
      </c>
      <c r="Y2254" s="87">
        <f>IF(U2254,T2254, 0)</f>
        <v>0</v>
      </c>
    </row>
    <row r="2255" spans="1:25">
      <c r="A2255" s="49" t="str">
        <f>Requirements!A2257</f>
        <v>MS-FSA_R1619</v>
      </c>
      <c r="B2255" s="87"/>
      <c r="C2255" s="87"/>
      <c r="D2255" s="87"/>
      <c r="E2255" s="87"/>
      <c r="F2255" s="87"/>
      <c r="G2255" s="87"/>
      <c r="H2255" s="87"/>
      <c r="I2255" s="87"/>
      <c r="J2255" s="87"/>
      <c r="K2255" s="87"/>
      <c r="L2255" s="87"/>
      <c r="M2255" s="87"/>
      <c r="N2255" s="87"/>
      <c r="O2255" s="87"/>
      <c r="P2255" s="87"/>
      <c r="Q2255" s="87"/>
      <c r="R2255" s="87"/>
      <c r="S2255" s="87">
        <f>SUM(B2255:R2255)</f>
        <v>0</v>
      </c>
      <c r="T2255" s="87">
        <f>IF(S2255=0,0,1)</f>
        <v>0</v>
      </c>
      <c r="U2255" s="87" t="b">
        <f>AND(V2255:X2255)</f>
        <v>0</v>
      </c>
      <c r="V2255" s="87" t="b">
        <f>(Requirements!K2257="Normative")</f>
        <v>1</v>
      </c>
      <c r="W2255" s="87" t="b">
        <f>AND(Requirements!L2257&lt;&gt;"Non-testable",Requirements!L2257&lt;&gt;"Deleted",Requirements!L2257&lt;&gt;"")</f>
        <v>0</v>
      </c>
      <c r="X2255" s="87" t="b">
        <f>(VLOOKUP(Requirements!I2257,Scope[[Role]:[Description]],2,FALSE)="In")</f>
        <v>1</v>
      </c>
      <c r="Y2255" s="87">
        <f>IF(U2255,T2255, 0)</f>
        <v>0</v>
      </c>
    </row>
    <row r="2256" spans="1:25">
      <c r="A2256" s="49" t="str">
        <f>Requirements!A2258</f>
        <v>MS-FSA_R1620</v>
      </c>
      <c r="B2256" s="87"/>
      <c r="C2256" s="87"/>
      <c r="D2256" s="87"/>
      <c r="E2256" s="87"/>
      <c r="F2256" s="87"/>
      <c r="G2256" s="87"/>
      <c r="H2256" s="87"/>
      <c r="I2256" s="87"/>
      <c r="J2256" s="87"/>
      <c r="K2256" s="87"/>
      <c r="L2256" s="87"/>
      <c r="M2256" s="87"/>
      <c r="N2256" s="87"/>
      <c r="O2256" s="87"/>
      <c r="P2256" s="87"/>
      <c r="Q2256" s="87"/>
      <c r="R2256" s="87"/>
      <c r="S2256" s="87">
        <f>SUM(B2256:R2256)</f>
        <v>0</v>
      </c>
      <c r="T2256" s="87">
        <f>IF(S2256=0,0,1)</f>
        <v>0</v>
      </c>
      <c r="U2256" s="87" t="b">
        <f>AND(V2256:X2256)</f>
        <v>0</v>
      </c>
      <c r="V2256" s="87" t="b">
        <f>(Requirements!K2258="Normative")</f>
        <v>1</v>
      </c>
      <c r="W2256" s="87" t="b">
        <f>AND(Requirements!L2258&lt;&gt;"Non-testable",Requirements!L2258&lt;&gt;"Deleted",Requirements!L2258&lt;&gt;"")</f>
        <v>0</v>
      </c>
      <c r="X2256" s="87" t="b">
        <f>(VLOOKUP(Requirements!I2258,Scope[[Role]:[Description]],2,FALSE)="In")</f>
        <v>1</v>
      </c>
      <c r="Y2256" s="87">
        <f>IF(U2256,T2256, 0)</f>
        <v>0</v>
      </c>
    </row>
    <row r="2257" spans="1:25">
      <c r="A2257" s="49" t="str">
        <f>Requirements!A2259</f>
        <v>MS-FSA_R1621</v>
      </c>
      <c r="B2257" s="87"/>
      <c r="C2257" s="87"/>
      <c r="D2257" s="87"/>
      <c r="E2257" s="87"/>
      <c r="F2257" s="87"/>
      <c r="G2257" s="87"/>
      <c r="H2257" s="87"/>
      <c r="I2257" s="87"/>
      <c r="J2257" s="87"/>
      <c r="K2257" s="87"/>
      <c r="L2257" s="87"/>
      <c r="M2257" s="87"/>
      <c r="N2257" s="87"/>
      <c r="O2257" s="87"/>
      <c r="P2257" s="87"/>
      <c r="Q2257" s="87"/>
      <c r="R2257" s="87"/>
      <c r="S2257" s="87">
        <f>SUM(B2257:R2257)</f>
        <v>0</v>
      </c>
      <c r="T2257" s="87">
        <f>IF(S2257=0,0,1)</f>
        <v>0</v>
      </c>
      <c r="U2257" s="87" t="b">
        <f>AND(V2257:X2257)</f>
        <v>0</v>
      </c>
      <c r="V2257" s="87" t="b">
        <f>(Requirements!K2259="Normative")</f>
        <v>1</v>
      </c>
      <c r="W2257" s="87" t="b">
        <f>AND(Requirements!L2259&lt;&gt;"Non-testable",Requirements!L2259&lt;&gt;"Deleted",Requirements!L2259&lt;&gt;"")</f>
        <v>0</v>
      </c>
      <c r="X2257" s="87" t="b">
        <f>(VLOOKUP(Requirements!I2259,Scope[[Role]:[Description]],2,FALSE)="In")</f>
        <v>1</v>
      </c>
      <c r="Y2257" s="87">
        <f>IF(U2257,T2257, 0)</f>
        <v>0</v>
      </c>
    </row>
    <row r="2258" spans="1:25">
      <c r="A2258" s="49" t="str">
        <f>Requirements!A2260</f>
        <v>MS-FSA_R1622</v>
      </c>
      <c r="B2258" s="87"/>
      <c r="C2258" s="87"/>
      <c r="D2258" s="87"/>
      <c r="E2258" s="87"/>
      <c r="F2258" s="87"/>
      <c r="G2258" s="87"/>
      <c r="H2258" s="87"/>
      <c r="I2258" s="87"/>
      <c r="J2258" s="87"/>
      <c r="K2258" s="87"/>
      <c r="L2258" s="87"/>
      <c r="M2258" s="87"/>
      <c r="N2258" s="87"/>
      <c r="O2258" s="87"/>
      <c r="P2258" s="87"/>
      <c r="Q2258" s="87"/>
      <c r="R2258" s="87"/>
      <c r="S2258" s="87">
        <f>SUM(B2258:R2258)</f>
        <v>0</v>
      </c>
      <c r="T2258" s="87">
        <f>IF(S2258=0,0,1)</f>
        <v>0</v>
      </c>
      <c r="U2258" s="87" t="b">
        <f>AND(V2258:X2258)</f>
        <v>0</v>
      </c>
      <c r="V2258" s="87" t="b">
        <f>(Requirements!K2260="Normative")</f>
        <v>1</v>
      </c>
      <c r="W2258" s="87" t="b">
        <f>AND(Requirements!L2260&lt;&gt;"Non-testable",Requirements!L2260&lt;&gt;"Deleted",Requirements!L2260&lt;&gt;"")</f>
        <v>0</v>
      </c>
      <c r="X2258" s="87" t="b">
        <f>(VLOOKUP(Requirements!I2260,Scope[[Role]:[Description]],2,FALSE)="In")</f>
        <v>1</v>
      </c>
      <c r="Y2258" s="87">
        <f>IF(U2258,T2258, 0)</f>
        <v>0</v>
      </c>
    </row>
    <row r="2259" spans="1:25">
      <c r="A2259" s="49" t="str">
        <f>Requirements!A2261</f>
        <v>MS-FSA_R1623</v>
      </c>
      <c r="B2259" s="87"/>
      <c r="C2259" s="87"/>
      <c r="D2259" s="87"/>
      <c r="E2259" s="87"/>
      <c r="F2259" s="87"/>
      <c r="G2259" s="87"/>
      <c r="H2259" s="87"/>
      <c r="I2259" s="87"/>
      <c r="J2259" s="87"/>
      <c r="K2259" s="87"/>
      <c r="L2259" s="87"/>
      <c r="M2259" s="87"/>
      <c r="N2259" s="87"/>
      <c r="O2259" s="87"/>
      <c r="P2259" s="87"/>
      <c r="Q2259" s="87"/>
      <c r="R2259" s="87"/>
      <c r="S2259" s="87">
        <f>SUM(B2259:R2259)</f>
        <v>0</v>
      </c>
      <c r="T2259" s="87">
        <f>IF(S2259=0,0,1)</f>
        <v>0</v>
      </c>
      <c r="U2259" s="87" t="b">
        <f>AND(V2259:X2259)</f>
        <v>0</v>
      </c>
      <c r="V2259" s="87" t="b">
        <f>(Requirements!K2261="Normative")</f>
        <v>1</v>
      </c>
      <c r="W2259" s="87" t="b">
        <f>AND(Requirements!L2261&lt;&gt;"Non-testable",Requirements!L2261&lt;&gt;"Deleted",Requirements!L2261&lt;&gt;"")</f>
        <v>0</v>
      </c>
      <c r="X2259" s="87" t="b">
        <f>(VLOOKUP(Requirements!I2261,Scope[[Role]:[Description]],2,FALSE)="In")</f>
        <v>1</v>
      </c>
      <c r="Y2259" s="87">
        <f>IF(U2259,T2259, 0)</f>
        <v>0</v>
      </c>
    </row>
    <row r="2260" spans="1:25">
      <c r="A2260" s="49" t="str">
        <f>Requirements!A2262</f>
        <v>MS-FSA_R1624</v>
      </c>
      <c r="B2260" s="87"/>
      <c r="C2260" s="87"/>
      <c r="D2260" s="87"/>
      <c r="E2260" s="87"/>
      <c r="F2260" s="87"/>
      <c r="G2260" s="87"/>
      <c r="H2260" s="87"/>
      <c r="I2260" s="87"/>
      <c r="J2260" s="87"/>
      <c r="K2260" s="87"/>
      <c r="L2260" s="87"/>
      <c r="M2260" s="87"/>
      <c r="N2260" s="87"/>
      <c r="O2260" s="87"/>
      <c r="P2260" s="87"/>
      <c r="Q2260" s="87"/>
      <c r="R2260" s="87"/>
      <c r="S2260" s="87">
        <f>SUM(B2260:R2260)</f>
        <v>0</v>
      </c>
      <c r="T2260" s="87">
        <f>IF(S2260=0,0,1)</f>
        <v>0</v>
      </c>
      <c r="U2260" s="87" t="b">
        <f>AND(V2260:X2260)</f>
        <v>0</v>
      </c>
      <c r="V2260" s="87" t="b">
        <f>(Requirements!K2262="Normative")</f>
        <v>1</v>
      </c>
      <c r="W2260" s="87" t="b">
        <f>AND(Requirements!L2262&lt;&gt;"Non-testable",Requirements!L2262&lt;&gt;"Deleted",Requirements!L2262&lt;&gt;"")</f>
        <v>0</v>
      </c>
      <c r="X2260" s="87" t="b">
        <f>(VLOOKUP(Requirements!I2262,Scope[[Role]:[Description]],2,FALSE)="In")</f>
        <v>1</v>
      </c>
      <c r="Y2260" s="87">
        <f>IF(U2260,T2260, 0)</f>
        <v>0</v>
      </c>
    </row>
    <row r="2261" spans="1:25">
      <c r="A2261" s="49" t="str">
        <f>Requirements!A2263</f>
        <v>MS-FSA_R1625</v>
      </c>
      <c r="B2261" s="87"/>
      <c r="C2261" s="87"/>
      <c r="D2261" s="87"/>
      <c r="E2261" s="87"/>
      <c r="F2261" s="87"/>
      <c r="G2261" s="87"/>
      <c r="H2261" s="87"/>
      <c r="I2261" s="87"/>
      <c r="J2261" s="87"/>
      <c r="K2261" s="87"/>
      <c r="L2261" s="87"/>
      <c r="M2261" s="87"/>
      <c r="N2261" s="87"/>
      <c r="O2261" s="87"/>
      <c r="P2261" s="87"/>
      <c r="Q2261" s="87"/>
      <c r="R2261" s="87"/>
      <c r="S2261" s="87">
        <f>SUM(B2261:R2261)</f>
        <v>0</v>
      </c>
      <c r="T2261" s="87">
        <f>IF(S2261=0,0,1)</f>
        <v>0</v>
      </c>
      <c r="U2261" s="87" t="b">
        <f>AND(V2261:X2261)</f>
        <v>0</v>
      </c>
      <c r="V2261" s="87" t="b">
        <f>(Requirements!K2263="Normative")</f>
        <v>1</v>
      </c>
      <c r="W2261" s="87" t="b">
        <f>AND(Requirements!L2263&lt;&gt;"Non-testable",Requirements!L2263&lt;&gt;"Deleted",Requirements!L2263&lt;&gt;"")</f>
        <v>0</v>
      </c>
      <c r="X2261" s="87" t="b">
        <f>(VLOOKUP(Requirements!I2263,Scope[[Role]:[Description]],2,FALSE)="In")</f>
        <v>1</v>
      </c>
      <c r="Y2261" s="87">
        <f>IF(U2261,T2261, 0)</f>
        <v>0</v>
      </c>
    </row>
    <row r="2262" spans="1:25">
      <c r="A2262" s="49" t="str">
        <f>Requirements!A2264</f>
        <v>MS-FSA_R1626</v>
      </c>
      <c r="B2262" s="87"/>
      <c r="C2262" s="87"/>
      <c r="D2262" s="87"/>
      <c r="E2262" s="87"/>
      <c r="F2262" s="87"/>
      <c r="G2262" s="87"/>
      <c r="H2262" s="87"/>
      <c r="I2262" s="87"/>
      <c r="J2262" s="87"/>
      <c r="K2262" s="87"/>
      <c r="L2262" s="87"/>
      <c r="M2262" s="87"/>
      <c r="N2262" s="87"/>
      <c r="O2262" s="87"/>
      <c r="P2262" s="87"/>
      <c r="Q2262" s="87"/>
      <c r="R2262" s="87"/>
      <c r="S2262" s="87">
        <f>SUM(B2262:R2262)</f>
        <v>0</v>
      </c>
      <c r="T2262" s="87">
        <f>IF(S2262=0,0,1)</f>
        <v>0</v>
      </c>
      <c r="U2262" s="87" t="b">
        <f>AND(V2262:X2262)</f>
        <v>0</v>
      </c>
      <c r="V2262" s="87" t="b">
        <f>(Requirements!K2264="Normative")</f>
        <v>1</v>
      </c>
      <c r="W2262" s="87" t="b">
        <f>AND(Requirements!L2264&lt;&gt;"Non-testable",Requirements!L2264&lt;&gt;"Deleted",Requirements!L2264&lt;&gt;"")</f>
        <v>0</v>
      </c>
      <c r="X2262" s="87" t="b">
        <f>(VLOOKUP(Requirements!I2264,Scope[[Role]:[Description]],2,FALSE)="In")</f>
        <v>1</v>
      </c>
      <c r="Y2262" s="87">
        <f>IF(U2262,T2262, 0)</f>
        <v>0</v>
      </c>
    </row>
    <row r="2263" spans="1:25">
      <c r="A2263" s="49" t="str">
        <f>Requirements!A2265</f>
        <v>MS-FSA_R1627</v>
      </c>
      <c r="B2263" s="87"/>
      <c r="C2263" s="87"/>
      <c r="D2263" s="87"/>
      <c r="E2263" s="87"/>
      <c r="F2263" s="87"/>
      <c r="G2263" s="87"/>
      <c r="H2263" s="87"/>
      <c r="I2263" s="87"/>
      <c r="J2263" s="87"/>
      <c r="K2263" s="87"/>
      <c r="L2263" s="87"/>
      <c r="M2263" s="87"/>
      <c r="N2263" s="87"/>
      <c r="O2263" s="87"/>
      <c r="P2263" s="87"/>
      <c r="Q2263" s="87"/>
      <c r="R2263" s="87"/>
      <c r="S2263" s="87">
        <f>SUM(B2263:R2263)</f>
        <v>0</v>
      </c>
      <c r="T2263" s="87">
        <f>IF(S2263=0,0,1)</f>
        <v>0</v>
      </c>
      <c r="U2263" s="87" t="b">
        <f>AND(V2263:X2263)</f>
        <v>0</v>
      </c>
      <c r="V2263" s="87" t="b">
        <f>(Requirements!K2265="Normative")</f>
        <v>1</v>
      </c>
      <c r="W2263" s="87" t="b">
        <f>AND(Requirements!L2265&lt;&gt;"Non-testable",Requirements!L2265&lt;&gt;"Deleted",Requirements!L2265&lt;&gt;"")</f>
        <v>0</v>
      </c>
      <c r="X2263" s="87" t="b">
        <f>(VLOOKUP(Requirements!I2265,Scope[[Role]:[Description]],2,FALSE)="In")</f>
        <v>1</v>
      </c>
      <c r="Y2263" s="87">
        <f>IF(U2263,T2263, 0)</f>
        <v>0</v>
      </c>
    </row>
    <row r="2264" spans="1:25">
      <c r="A2264" s="49" t="str">
        <f>Requirements!A2266</f>
        <v>MS-FSA_R1628</v>
      </c>
      <c r="B2264" s="87"/>
      <c r="C2264" s="87"/>
      <c r="D2264" s="87"/>
      <c r="E2264" s="87"/>
      <c r="F2264" s="87"/>
      <c r="G2264" s="87"/>
      <c r="H2264" s="87"/>
      <c r="I2264" s="87"/>
      <c r="J2264" s="87"/>
      <c r="K2264" s="87"/>
      <c r="L2264" s="87"/>
      <c r="M2264" s="87"/>
      <c r="N2264" s="87"/>
      <c r="O2264" s="87"/>
      <c r="P2264" s="87"/>
      <c r="Q2264" s="87"/>
      <c r="R2264" s="87"/>
      <c r="S2264" s="87">
        <f>SUM(B2264:R2264)</f>
        <v>0</v>
      </c>
      <c r="T2264" s="87">
        <f>IF(S2264=0,0,1)</f>
        <v>0</v>
      </c>
      <c r="U2264" s="87" t="b">
        <f>AND(V2264:X2264)</f>
        <v>0</v>
      </c>
      <c r="V2264" s="87" t="b">
        <f>(Requirements!K2266="Normative")</f>
        <v>1</v>
      </c>
      <c r="W2264" s="87" t="b">
        <f>AND(Requirements!L2266&lt;&gt;"Non-testable",Requirements!L2266&lt;&gt;"Deleted",Requirements!L2266&lt;&gt;"")</f>
        <v>0</v>
      </c>
      <c r="X2264" s="87" t="b">
        <f>(VLOOKUP(Requirements!I2266,Scope[[Role]:[Description]],2,FALSE)="In")</f>
        <v>1</v>
      </c>
      <c r="Y2264" s="87">
        <f>IF(U2264,T2264, 0)</f>
        <v>0</v>
      </c>
    </row>
    <row r="2265" spans="1:25">
      <c r="A2265" s="49" t="str">
        <f>Requirements!A2267</f>
        <v>MS-FSA_R1629</v>
      </c>
      <c r="B2265" s="87"/>
      <c r="C2265" s="87"/>
      <c r="D2265" s="87"/>
      <c r="E2265" s="87"/>
      <c r="F2265" s="87"/>
      <c r="G2265" s="87"/>
      <c r="H2265" s="87"/>
      <c r="I2265" s="87"/>
      <c r="J2265" s="87"/>
      <c r="K2265" s="87"/>
      <c r="L2265" s="87"/>
      <c r="M2265" s="87"/>
      <c r="N2265" s="87"/>
      <c r="O2265" s="87"/>
      <c r="P2265" s="87"/>
      <c r="Q2265" s="87"/>
      <c r="R2265" s="87"/>
      <c r="S2265" s="87">
        <f>SUM(B2265:R2265)</f>
        <v>0</v>
      </c>
      <c r="T2265" s="87">
        <f>IF(S2265=0,0,1)</f>
        <v>0</v>
      </c>
      <c r="U2265" s="87" t="b">
        <f>AND(V2265:X2265)</f>
        <v>0</v>
      </c>
      <c r="V2265" s="87" t="b">
        <f>(Requirements!K2267="Normative")</f>
        <v>1</v>
      </c>
      <c r="W2265" s="87" t="b">
        <f>AND(Requirements!L2267&lt;&gt;"Non-testable",Requirements!L2267&lt;&gt;"Deleted",Requirements!L2267&lt;&gt;"")</f>
        <v>0</v>
      </c>
      <c r="X2265" s="87" t="b">
        <f>(VLOOKUP(Requirements!I2267,Scope[[Role]:[Description]],2,FALSE)="In")</f>
        <v>1</v>
      </c>
      <c r="Y2265" s="87">
        <f>IF(U2265,T2265, 0)</f>
        <v>0</v>
      </c>
    </row>
    <row r="2266" spans="1:25">
      <c r="A2266" s="49" t="str">
        <f>Requirements!A2268</f>
        <v>MS-FSA_R1630</v>
      </c>
      <c r="B2266" s="87"/>
      <c r="C2266" s="87"/>
      <c r="D2266" s="87"/>
      <c r="E2266" s="87"/>
      <c r="F2266" s="87"/>
      <c r="G2266" s="87"/>
      <c r="H2266" s="87"/>
      <c r="I2266" s="87"/>
      <c r="J2266" s="87"/>
      <c r="K2266" s="87"/>
      <c r="L2266" s="87"/>
      <c r="M2266" s="87"/>
      <c r="N2266" s="87"/>
      <c r="O2266" s="87"/>
      <c r="P2266" s="87"/>
      <c r="Q2266" s="87"/>
      <c r="R2266" s="87"/>
      <c r="S2266" s="87">
        <f>SUM(B2266:R2266)</f>
        <v>0</v>
      </c>
      <c r="T2266" s="87">
        <f>IF(S2266=0,0,1)</f>
        <v>0</v>
      </c>
      <c r="U2266" s="87" t="b">
        <f>AND(V2266:X2266)</f>
        <v>0</v>
      </c>
      <c r="V2266" s="87" t="b">
        <f>(Requirements!K2268="Normative")</f>
        <v>1</v>
      </c>
      <c r="W2266" s="87" t="b">
        <f>AND(Requirements!L2268&lt;&gt;"Non-testable",Requirements!L2268&lt;&gt;"Deleted",Requirements!L2268&lt;&gt;"")</f>
        <v>0</v>
      </c>
      <c r="X2266" s="87" t="b">
        <f>(VLOOKUP(Requirements!I2268,Scope[[Role]:[Description]],2,FALSE)="In")</f>
        <v>1</v>
      </c>
      <c r="Y2266" s="87">
        <f>IF(U2266,T2266, 0)</f>
        <v>0</v>
      </c>
    </row>
    <row r="2267" spans="1:25">
      <c r="A2267" s="49" t="str">
        <f>Requirements!A2269</f>
        <v>MS-FSA_R1631</v>
      </c>
      <c r="B2267" s="87"/>
      <c r="C2267" s="87"/>
      <c r="D2267" s="87"/>
      <c r="E2267" s="87"/>
      <c r="F2267" s="87"/>
      <c r="G2267" s="87"/>
      <c r="H2267" s="87"/>
      <c r="I2267" s="87"/>
      <c r="J2267" s="87"/>
      <c r="K2267" s="87"/>
      <c r="L2267" s="87"/>
      <c r="M2267" s="87"/>
      <c r="N2267" s="87"/>
      <c r="O2267" s="87"/>
      <c r="P2267" s="87"/>
      <c r="Q2267" s="87"/>
      <c r="R2267" s="87"/>
      <c r="S2267" s="87">
        <f>SUM(B2267:R2267)</f>
        <v>0</v>
      </c>
      <c r="T2267" s="87">
        <f>IF(S2267=0,0,1)</f>
        <v>0</v>
      </c>
      <c r="U2267" s="87" t="b">
        <f>AND(V2267:X2267)</f>
        <v>0</v>
      </c>
      <c r="V2267" s="87" t="b">
        <f>(Requirements!K2269="Normative")</f>
        <v>1</v>
      </c>
      <c r="W2267" s="87" t="b">
        <f>AND(Requirements!L2269&lt;&gt;"Non-testable",Requirements!L2269&lt;&gt;"Deleted",Requirements!L2269&lt;&gt;"")</f>
        <v>0</v>
      </c>
      <c r="X2267" s="87" t="b">
        <f>(VLOOKUP(Requirements!I2269,Scope[[Role]:[Description]],2,FALSE)="In")</f>
        <v>1</v>
      </c>
      <c r="Y2267" s="87">
        <f>IF(U2267,T2267, 0)</f>
        <v>0</v>
      </c>
    </row>
    <row r="2268" spans="1:25">
      <c r="A2268" s="49" t="str">
        <f>Requirements!A2270</f>
        <v>MS-FSA_R1632</v>
      </c>
      <c r="B2268" s="87"/>
      <c r="C2268" s="87"/>
      <c r="D2268" s="87"/>
      <c r="E2268" s="87"/>
      <c r="F2268" s="87"/>
      <c r="G2268" s="87"/>
      <c r="H2268" s="87"/>
      <c r="I2268" s="87"/>
      <c r="J2268" s="87"/>
      <c r="K2268" s="87"/>
      <c r="L2268" s="87"/>
      <c r="M2268" s="87"/>
      <c r="N2268" s="87"/>
      <c r="O2268" s="87"/>
      <c r="P2268" s="87"/>
      <c r="Q2268" s="87"/>
      <c r="R2268" s="87"/>
      <c r="S2268" s="87">
        <f>SUM(B2268:R2268)</f>
        <v>0</v>
      </c>
      <c r="T2268" s="87">
        <f>IF(S2268=0,0,1)</f>
        <v>0</v>
      </c>
      <c r="U2268" s="87" t="b">
        <f>AND(V2268:X2268)</f>
        <v>0</v>
      </c>
      <c r="V2268" s="87" t="b">
        <f>(Requirements!K2270="Normative")</f>
        <v>1</v>
      </c>
      <c r="W2268" s="87" t="b">
        <f>AND(Requirements!L2270&lt;&gt;"Non-testable",Requirements!L2270&lt;&gt;"Deleted",Requirements!L2270&lt;&gt;"")</f>
        <v>0</v>
      </c>
      <c r="X2268" s="87" t="b">
        <f>(VLOOKUP(Requirements!I2270,Scope[[Role]:[Description]],2,FALSE)="In")</f>
        <v>1</v>
      </c>
      <c r="Y2268" s="87">
        <f>IF(U2268,T2268, 0)</f>
        <v>0</v>
      </c>
    </row>
    <row r="2269" spans="1:25">
      <c r="A2269" s="49" t="str">
        <f>Requirements!A2271</f>
        <v>MS-FSA_R1633</v>
      </c>
      <c r="B2269" s="87"/>
      <c r="C2269" s="87"/>
      <c r="D2269" s="87"/>
      <c r="E2269" s="87"/>
      <c r="F2269" s="87"/>
      <c r="G2269" s="87"/>
      <c r="H2269" s="87"/>
      <c r="I2269" s="87"/>
      <c r="J2269" s="87"/>
      <c r="K2269" s="87"/>
      <c r="L2269" s="87"/>
      <c r="M2269" s="87"/>
      <c r="N2269" s="87"/>
      <c r="O2269" s="87"/>
      <c r="P2269" s="87"/>
      <c r="Q2269" s="87"/>
      <c r="R2269" s="87"/>
      <c r="S2269" s="87">
        <f>SUM(B2269:R2269)</f>
        <v>0</v>
      </c>
      <c r="T2269" s="87">
        <f>IF(S2269=0,0,1)</f>
        <v>0</v>
      </c>
      <c r="U2269" s="87" t="b">
        <f>AND(V2269:X2269)</f>
        <v>0</v>
      </c>
      <c r="V2269" s="87" t="b">
        <f>(Requirements!K2271="Normative")</f>
        <v>1</v>
      </c>
      <c r="W2269" s="87" t="b">
        <f>AND(Requirements!L2271&lt;&gt;"Non-testable",Requirements!L2271&lt;&gt;"Deleted",Requirements!L2271&lt;&gt;"")</f>
        <v>0</v>
      </c>
      <c r="X2269" s="87" t="b">
        <f>(VLOOKUP(Requirements!I2271,Scope[[Role]:[Description]],2,FALSE)="In")</f>
        <v>1</v>
      </c>
      <c r="Y2269" s="87">
        <f>IF(U2269,T2269, 0)</f>
        <v>0</v>
      </c>
    </row>
    <row r="2270" spans="1:25">
      <c r="A2270" s="49" t="str">
        <f>Requirements!A2272</f>
        <v>MS-FSA_R1634</v>
      </c>
      <c r="B2270" s="87"/>
      <c r="C2270" s="87"/>
      <c r="D2270" s="87"/>
      <c r="E2270" s="87"/>
      <c r="F2270" s="87"/>
      <c r="G2270" s="87"/>
      <c r="H2270" s="87"/>
      <c r="I2270" s="87"/>
      <c r="J2270" s="87"/>
      <c r="K2270" s="87"/>
      <c r="L2270" s="87"/>
      <c r="M2270" s="87"/>
      <c r="N2270" s="87"/>
      <c r="O2270" s="87"/>
      <c r="P2270" s="87"/>
      <c r="Q2270" s="87"/>
      <c r="R2270" s="87"/>
      <c r="S2270" s="87">
        <f>SUM(B2270:R2270)</f>
        <v>0</v>
      </c>
      <c r="T2270" s="87">
        <f>IF(S2270=0,0,1)</f>
        <v>0</v>
      </c>
      <c r="U2270" s="87" t="b">
        <f>AND(V2270:X2270)</f>
        <v>0</v>
      </c>
      <c r="V2270" s="87" t="b">
        <f>(Requirements!K2272="Normative")</f>
        <v>1</v>
      </c>
      <c r="W2270" s="87" t="b">
        <f>AND(Requirements!L2272&lt;&gt;"Non-testable",Requirements!L2272&lt;&gt;"Deleted",Requirements!L2272&lt;&gt;"")</f>
        <v>0</v>
      </c>
      <c r="X2270" s="87" t="b">
        <f>(VLOOKUP(Requirements!I2272,Scope[[Role]:[Description]],2,FALSE)="In")</f>
        <v>1</v>
      </c>
      <c r="Y2270" s="87">
        <f>IF(U2270,T2270, 0)</f>
        <v>0</v>
      </c>
    </row>
    <row r="2271" spans="1:25">
      <c r="A2271" s="156" t="str">
        <f>Requirements!A2273</f>
        <v>MS-FSA_R1635</v>
      </c>
      <c r="B2271" s="87"/>
      <c r="C2271" s="87"/>
      <c r="D2271" s="87"/>
      <c r="E2271" s="87"/>
      <c r="F2271" s="87"/>
      <c r="G2271" s="87"/>
      <c r="H2271" s="87"/>
      <c r="I2271" s="87"/>
      <c r="J2271" s="87">
        <v>1</v>
      </c>
      <c r="K2271" s="87"/>
      <c r="L2271" s="87"/>
      <c r="M2271" s="87"/>
      <c r="N2271" s="87"/>
      <c r="O2271" s="87"/>
      <c r="P2271" s="87"/>
      <c r="Q2271" s="87"/>
      <c r="R2271" s="87"/>
      <c r="S2271" s="87">
        <f>SUM(B2271:R2271)</f>
        <v>1</v>
      </c>
      <c r="T2271" s="52">
        <f>IF(S2271=0,0,1)</f>
        <v>1</v>
      </c>
      <c r="U2271" s="52" t="b">
        <f>AND(V2271:X2271)</f>
        <v>1</v>
      </c>
      <c r="V2271" s="87" t="b">
        <f>(Requirements!K2273="Normative")</f>
        <v>1</v>
      </c>
      <c r="W2271" s="87" t="b">
        <f>AND(Requirements!L2273&lt;&gt;"Non-testable",Requirements!L2273&lt;&gt;"Deleted",Requirements!L2273&lt;&gt;"")</f>
        <v>1</v>
      </c>
      <c r="X2271" s="87" t="b">
        <f>(VLOOKUP(Requirements!I2273,Scope[[Role]:[Description]],2,FALSE)="In")</f>
        <v>1</v>
      </c>
      <c r="Y2271" s="87">
        <f>IF(U2271,T2271, 0)</f>
        <v>1</v>
      </c>
    </row>
    <row r="2272" spans="1:25">
      <c r="A2272" s="49" t="str">
        <f>Requirements!A2274</f>
        <v>MS-FSA_R1637</v>
      </c>
      <c r="B2272" s="87"/>
      <c r="C2272" s="87"/>
      <c r="D2272" s="87"/>
      <c r="E2272" s="87"/>
      <c r="F2272" s="87"/>
      <c r="G2272" s="87"/>
      <c r="H2272" s="87"/>
      <c r="I2272" s="87"/>
      <c r="J2272" s="87"/>
      <c r="K2272" s="87"/>
      <c r="L2272" s="87"/>
      <c r="M2272" s="87"/>
      <c r="N2272" s="87"/>
      <c r="O2272" s="87"/>
      <c r="P2272" s="87"/>
      <c r="Q2272" s="87"/>
      <c r="R2272" s="87"/>
      <c r="S2272" s="87">
        <f>SUM(B2272:R2272)</f>
        <v>0</v>
      </c>
      <c r="T2272" s="87">
        <f>IF(S2272=0,0,1)</f>
        <v>0</v>
      </c>
      <c r="U2272" s="87" t="b">
        <f>AND(V2272:X2272)</f>
        <v>0</v>
      </c>
      <c r="V2272" s="87" t="b">
        <f>(Requirements!K2274="Normative")</f>
        <v>1</v>
      </c>
      <c r="W2272" s="87" t="b">
        <f>AND(Requirements!L2274&lt;&gt;"Non-testable",Requirements!L2274&lt;&gt;"Deleted",Requirements!L2274&lt;&gt;"")</f>
        <v>0</v>
      </c>
      <c r="X2272" s="87" t="b">
        <f>(VLOOKUP(Requirements!I2274,Scope[[Role]:[Description]],2,FALSE)="In")</f>
        <v>1</v>
      </c>
      <c r="Y2272" s="87">
        <f>IF(U2272,T2272, 0)</f>
        <v>0</v>
      </c>
    </row>
    <row r="2273" spans="1:25">
      <c r="A2273" s="49" t="str">
        <f>Requirements!A2275</f>
        <v>MS-FSA_R1638</v>
      </c>
      <c r="B2273" s="87"/>
      <c r="C2273" s="87"/>
      <c r="D2273" s="87"/>
      <c r="E2273" s="87"/>
      <c r="F2273" s="87"/>
      <c r="G2273" s="87"/>
      <c r="H2273" s="87"/>
      <c r="I2273" s="87"/>
      <c r="J2273" s="87"/>
      <c r="K2273" s="87"/>
      <c r="L2273" s="87"/>
      <c r="M2273" s="87"/>
      <c r="N2273" s="87"/>
      <c r="O2273" s="87"/>
      <c r="P2273" s="87"/>
      <c r="Q2273" s="87"/>
      <c r="R2273" s="87"/>
      <c r="S2273" s="87">
        <f>SUM(B2273:R2273)</f>
        <v>0</v>
      </c>
      <c r="T2273" s="87">
        <f>IF(S2273=0,0,1)</f>
        <v>0</v>
      </c>
      <c r="U2273" s="87" t="b">
        <f>AND(V2273:X2273)</f>
        <v>0</v>
      </c>
      <c r="V2273" s="87" t="b">
        <f>(Requirements!K2275="Normative")</f>
        <v>1</v>
      </c>
      <c r="W2273" s="87" t="b">
        <f>AND(Requirements!L2275&lt;&gt;"Non-testable",Requirements!L2275&lt;&gt;"Deleted",Requirements!L2275&lt;&gt;"")</f>
        <v>0</v>
      </c>
      <c r="X2273" s="87" t="b">
        <f>(VLOOKUP(Requirements!I2275,Scope[[Role]:[Description]],2,FALSE)="In")</f>
        <v>1</v>
      </c>
      <c r="Y2273" s="87">
        <f>IF(U2273,T2273, 0)</f>
        <v>0</v>
      </c>
    </row>
    <row r="2274" spans="1:25">
      <c r="A2274" s="49" t="str">
        <f>Requirements!A2276</f>
        <v>MS-FSA_R1639</v>
      </c>
      <c r="B2274" s="87"/>
      <c r="C2274" s="87"/>
      <c r="D2274" s="87"/>
      <c r="E2274" s="87"/>
      <c r="F2274" s="87"/>
      <c r="G2274" s="87"/>
      <c r="H2274" s="87"/>
      <c r="I2274" s="87"/>
      <c r="J2274" s="87"/>
      <c r="K2274" s="87"/>
      <c r="L2274" s="87"/>
      <c r="M2274" s="87"/>
      <c r="N2274" s="87"/>
      <c r="O2274" s="87"/>
      <c r="P2274" s="87"/>
      <c r="Q2274" s="87"/>
      <c r="R2274" s="87"/>
      <c r="S2274" s="87">
        <f>SUM(B2274:R2274)</f>
        <v>0</v>
      </c>
      <c r="T2274" s="87">
        <f>IF(S2274=0,0,1)</f>
        <v>0</v>
      </c>
      <c r="U2274" s="87" t="b">
        <f>AND(V2274:X2274)</f>
        <v>0</v>
      </c>
      <c r="V2274" s="87" t="b">
        <f>(Requirements!K2276="Normative")</f>
        <v>1</v>
      </c>
      <c r="W2274" s="87" t="b">
        <f>AND(Requirements!L2276&lt;&gt;"Non-testable",Requirements!L2276&lt;&gt;"Deleted",Requirements!L2276&lt;&gt;"")</f>
        <v>0</v>
      </c>
      <c r="X2274" s="87" t="b">
        <f>(VLOOKUP(Requirements!I2276,Scope[[Role]:[Description]],2,FALSE)="In")</f>
        <v>1</v>
      </c>
      <c r="Y2274" s="87">
        <f>IF(U2274,T2274, 0)</f>
        <v>0</v>
      </c>
    </row>
    <row r="2275" spans="1:25">
      <c r="A2275" s="49" t="str">
        <f>Requirements!A2277</f>
        <v>MS-FSA_R1640</v>
      </c>
      <c r="B2275" s="87"/>
      <c r="C2275" s="87"/>
      <c r="D2275" s="87"/>
      <c r="E2275" s="87"/>
      <c r="F2275" s="87"/>
      <c r="G2275" s="87"/>
      <c r="H2275" s="87"/>
      <c r="I2275" s="87"/>
      <c r="J2275" s="87"/>
      <c r="K2275" s="87"/>
      <c r="L2275" s="87"/>
      <c r="M2275" s="87"/>
      <c r="N2275" s="87"/>
      <c r="O2275" s="87"/>
      <c r="P2275" s="87"/>
      <c r="Q2275" s="87"/>
      <c r="R2275" s="87"/>
      <c r="S2275" s="87">
        <f>SUM(B2275:R2275)</f>
        <v>0</v>
      </c>
      <c r="T2275" s="87">
        <f>IF(S2275=0,0,1)</f>
        <v>0</v>
      </c>
      <c r="U2275" s="87" t="b">
        <f>AND(V2275:X2275)</f>
        <v>0</v>
      </c>
      <c r="V2275" s="87" t="b">
        <f>(Requirements!K2277="Normative")</f>
        <v>1</v>
      </c>
      <c r="W2275" s="87" t="b">
        <f>AND(Requirements!L2277&lt;&gt;"Non-testable",Requirements!L2277&lt;&gt;"Deleted",Requirements!L2277&lt;&gt;"")</f>
        <v>0</v>
      </c>
      <c r="X2275" s="87" t="b">
        <f>(VLOOKUP(Requirements!I2277,Scope[[Role]:[Description]],2,FALSE)="In")</f>
        <v>1</v>
      </c>
      <c r="Y2275" s="87">
        <f>IF(U2275,T2275, 0)</f>
        <v>0</v>
      </c>
    </row>
    <row r="2276" spans="1:25">
      <c r="A2276" s="49" t="str">
        <f>Requirements!A2278</f>
        <v>MS-FSA_R1641</v>
      </c>
      <c r="B2276" s="87"/>
      <c r="C2276" s="87"/>
      <c r="D2276" s="87"/>
      <c r="E2276" s="87"/>
      <c r="F2276" s="87"/>
      <c r="G2276" s="87"/>
      <c r="H2276" s="87"/>
      <c r="I2276" s="87"/>
      <c r="J2276" s="87"/>
      <c r="K2276" s="87"/>
      <c r="L2276" s="87"/>
      <c r="M2276" s="87"/>
      <c r="N2276" s="87"/>
      <c r="O2276" s="87"/>
      <c r="P2276" s="87"/>
      <c r="Q2276" s="87"/>
      <c r="R2276" s="87"/>
      <c r="S2276" s="87">
        <f>SUM(B2276:R2276)</f>
        <v>0</v>
      </c>
      <c r="T2276" s="87">
        <f>IF(S2276=0,0,1)</f>
        <v>0</v>
      </c>
      <c r="U2276" s="87" t="b">
        <f>AND(V2276:X2276)</f>
        <v>0</v>
      </c>
      <c r="V2276" s="87" t="b">
        <f>(Requirements!K2278="Normative")</f>
        <v>1</v>
      </c>
      <c r="W2276" s="87" t="b">
        <f>AND(Requirements!L2278&lt;&gt;"Non-testable",Requirements!L2278&lt;&gt;"Deleted",Requirements!L2278&lt;&gt;"")</f>
        <v>0</v>
      </c>
      <c r="X2276" s="87" t="b">
        <f>(VLOOKUP(Requirements!I2278,Scope[[Role]:[Description]],2,FALSE)="In")</f>
        <v>1</v>
      </c>
      <c r="Y2276" s="87">
        <f>IF(U2276,T2276, 0)</f>
        <v>0</v>
      </c>
    </row>
    <row r="2277" spans="1:25">
      <c r="A2277" s="49" t="str">
        <f>Requirements!A2279</f>
        <v>MS-FSA_R1642</v>
      </c>
      <c r="B2277" s="87"/>
      <c r="C2277" s="87"/>
      <c r="D2277" s="87"/>
      <c r="E2277" s="87"/>
      <c r="F2277" s="87"/>
      <c r="G2277" s="87"/>
      <c r="H2277" s="87"/>
      <c r="I2277" s="87"/>
      <c r="J2277" s="87"/>
      <c r="K2277" s="87"/>
      <c r="L2277" s="87"/>
      <c r="M2277" s="87"/>
      <c r="N2277" s="87"/>
      <c r="O2277" s="87"/>
      <c r="P2277" s="87"/>
      <c r="Q2277" s="87"/>
      <c r="R2277" s="87"/>
      <c r="S2277" s="87">
        <f>SUM(B2277:R2277)</f>
        <v>0</v>
      </c>
      <c r="T2277" s="87">
        <f>IF(S2277=0,0,1)</f>
        <v>0</v>
      </c>
      <c r="U2277" s="87" t="b">
        <f>AND(V2277:X2277)</f>
        <v>0</v>
      </c>
      <c r="V2277" s="87" t="b">
        <f>(Requirements!K2279="Normative")</f>
        <v>1</v>
      </c>
      <c r="W2277" s="87" t="b">
        <f>AND(Requirements!L2279&lt;&gt;"Non-testable",Requirements!L2279&lt;&gt;"Deleted",Requirements!L2279&lt;&gt;"")</f>
        <v>0</v>
      </c>
      <c r="X2277" s="87" t="b">
        <f>(VLOOKUP(Requirements!I2279,Scope[[Role]:[Description]],2,FALSE)="In")</f>
        <v>1</v>
      </c>
      <c r="Y2277" s="87">
        <f>IF(U2277,T2277, 0)</f>
        <v>0</v>
      </c>
    </row>
    <row r="2278" spans="1:25">
      <c r="A2278" s="49" t="str">
        <f>Requirements!A2280</f>
        <v>MS-FSA_R1643</v>
      </c>
      <c r="B2278" s="87"/>
      <c r="C2278" s="87"/>
      <c r="D2278" s="87"/>
      <c r="E2278" s="87"/>
      <c r="F2278" s="87"/>
      <c r="G2278" s="87"/>
      <c r="H2278" s="87"/>
      <c r="I2278" s="87"/>
      <c r="J2278" s="87"/>
      <c r="K2278" s="87"/>
      <c r="L2278" s="87"/>
      <c r="M2278" s="87"/>
      <c r="N2278" s="87"/>
      <c r="O2278" s="87"/>
      <c r="P2278" s="87"/>
      <c r="Q2278" s="87"/>
      <c r="R2278" s="87"/>
      <c r="S2278" s="87">
        <f>SUM(B2278:R2278)</f>
        <v>0</v>
      </c>
      <c r="T2278" s="87">
        <f>IF(S2278=0,0,1)</f>
        <v>0</v>
      </c>
      <c r="U2278" s="87" t="b">
        <f>AND(V2278:X2278)</f>
        <v>0</v>
      </c>
      <c r="V2278" s="87" t="b">
        <f>(Requirements!K2280="Normative")</f>
        <v>1</v>
      </c>
      <c r="W2278" s="87" t="b">
        <f>AND(Requirements!L2280&lt;&gt;"Non-testable",Requirements!L2280&lt;&gt;"Deleted",Requirements!L2280&lt;&gt;"")</f>
        <v>0</v>
      </c>
      <c r="X2278" s="87" t="b">
        <f>(VLOOKUP(Requirements!I2280,Scope[[Role]:[Description]],2,FALSE)="In")</f>
        <v>1</v>
      </c>
      <c r="Y2278" s="87">
        <f>IF(U2278,T2278, 0)</f>
        <v>0</v>
      </c>
    </row>
    <row r="2279" spans="1:25">
      <c r="A2279" s="49" t="str">
        <f>Requirements!A2281</f>
        <v>MS-FSA_R1644</v>
      </c>
      <c r="B2279" s="87"/>
      <c r="C2279" s="87"/>
      <c r="D2279" s="87"/>
      <c r="E2279" s="87"/>
      <c r="F2279" s="87"/>
      <c r="G2279" s="87"/>
      <c r="H2279" s="87"/>
      <c r="I2279" s="87"/>
      <c r="J2279" s="87"/>
      <c r="K2279" s="87"/>
      <c r="L2279" s="87"/>
      <c r="M2279" s="87"/>
      <c r="N2279" s="87"/>
      <c r="O2279" s="87"/>
      <c r="P2279" s="87"/>
      <c r="Q2279" s="87"/>
      <c r="R2279" s="87"/>
      <c r="S2279" s="87">
        <f>SUM(B2279:R2279)</f>
        <v>0</v>
      </c>
      <c r="T2279" s="87">
        <f>IF(S2279=0,0,1)</f>
        <v>0</v>
      </c>
      <c r="U2279" s="87" t="b">
        <f>AND(V2279:X2279)</f>
        <v>0</v>
      </c>
      <c r="V2279" s="87" t="b">
        <f>(Requirements!K2281="Normative")</f>
        <v>1</v>
      </c>
      <c r="W2279" s="87" t="b">
        <f>AND(Requirements!L2281&lt;&gt;"Non-testable",Requirements!L2281&lt;&gt;"Deleted",Requirements!L2281&lt;&gt;"")</f>
        <v>0</v>
      </c>
      <c r="X2279" s="87" t="b">
        <f>(VLOOKUP(Requirements!I2281,Scope[[Role]:[Description]],2,FALSE)="In")</f>
        <v>1</v>
      </c>
      <c r="Y2279" s="87">
        <f>IF(U2279,T2279, 0)</f>
        <v>0</v>
      </c>
    </row>
    <row r="2280" spans="1:25">
      <c r="A2280" s="49" t="str">
        <f>Requirements!A2282</f>
        <v>MS-FSA_R1645</v>
      </c>
      <c r="B2280" s="87"/>
      <c r="C2280" s="87"/>
      <c r="D2280" s="87"/>
      <c r="E2280" s="87"/>
      <c r="F2280" s="87"/>
      <c r="G2280" s="87"/>
      <c r="H2280" s="87"/>
      <c r="I2280" s="87"/>
      <c r="J2280" s="87"/>
      <c r="K2280" s="87"/>
      <c r="L2280" s="87"/>
      <c r="M2280" s="87"/>
      <c r="N2280" s="87"/>
      <c r="O2280" s="87"/>
      <c r="P2280" s="87"/>
      <c r="Q2280" s="87"/>
      <c r="R2280" s="87"/>
      <c r="S2280" s="87">
        <f>SUM(B2280:R2280)</f>
        <v>0</v>
      </c>
      <c r="T2280" s="87">
        <f>IF(S2280=0,0,1)</f>
        <v>0</v>
      </c>
      <c r="U2280" s="87" t="b">
        <f>AND(V2280:X2280)</f>
        <v>0</v>
      </c>
      <c r="V2280" s="87" t="b">
        <f>(Requirements!K2282="Normative")</f>
        <v>1</v>
      </c>
      <c r="W2280" s="87" t="b">
        <f>AND(Requirements!L2282&lt;&gt;"Non-testable",Requirements!L2282&lt;&gt;"Deleted",Requirements!L2282&lt;&gt;"")</f>
        <v>0</v>
      </c>
      <c r="X2280" s="87" t="b">
        <f>(VLOOKUP(Requirements!I2282,Scope[[Role]:[Description]],2,FALSE)="In")</f>
        <v>1</v>
      </c>
      <c r="Y2280" s="87">
        <f>IF(U2280,T2280, 0)</f>
        <v>0</v>
      </c>
    </row>
    <row r="2281" spans="1:25">
      <c r="A2281" s="49" t="str">
        <f>Requirements!A2283</f>
        <v>MS-FSA_R1646</v>
      </c>
      <c r="B2281" s="87"/>
      <c r="C2281" s="87"/>
      <c r="D2281" s="87"/>
      <c r="E2281" s="87"/>
      <c r="F2281" s="87"/>
      <c r="G2281" s="87"/>
      <c r="H2281" s="87"/>
      <c r="I2281" s="87"/>
      <c r="J2281" s="87"/>
      <c r="K2281" s="87"/>
      <c r="L2281" s="87"/>
      <c r="M2281" s="87"/>
      <c r="N2281" s="87"/>
      <c r="O2281" s="87"/>
      <c r="P2281" s="87"/>
      <c r="Q2281" s="87"/>
      <c r="R2281" s="87"/>
      <c r="S2281" s="87">
        <f>SUM(B2281:R2281)</f>
        <v>0</v>
      </c>
      <c r="T2281" s="87">
        <f>IF(S2281=0,0,1)</f>
        <v>0</v>
      </c>
      <c r="U2281" s="87" t="b">
        <f>AND(V2281:X2281)</f>
        <v>0</v>
      </c>
      <c r="V2281" s="87" t="b">
        <f>(Requirements!K2283="Normative")</f>
        <v>1</v>
      </c>
      <c r="W2281" s="87" t="b">
        <f>AND(Requirements!L2283&lt;&gt;"Non-testable",Requirements!L2283&lt;&gt;"Deleted",Requirements!L2283&lt;&gt;"")</f>
        <v>0</v>
      </c>
      <c r="X2281" s="87" t="b">
        <f>(VLOOKUP(Requirements!I2283,Scope[[Role]:[Description]],2,FALSE)="In")</f>
        <v>1</v>
      </c>
      <c r="Y2281" s="87">
        <f>IF(U2281,T2281, 0)</f>
        <v>0</v>
      </c>
    </row>
    <row r="2282" spans="1:25">
      <c r="A2282" s="49" t="str">
        <f>Requirements!A2284</f>
        <v>MS-FSA_R1649</v>
      </c>
      <c r="B2282" s="87"/>
      <c r="C2282" s="87"/>
      <c r="D2282" s="87"/>
      <c r="E2282" s="87"/>
      <c r="F2282" s="87"/>
      <c r="G2282" s="87"/>
      <c r="H2282" s="87"/>
      <c r="I2282" s="87"/>
      <c r="J2282" s="87"/>
      <c r="K2282" s="87"/>
      <c r="L2282" s="87"/>
      <c r="M2282" s="87"/>
      <c r="N2282" s="87"/>
      <c r="O2282" s="87"/>
      <c r="P2282" s="87"/>
      <c r="Q2282" s="87"/>
      <c r="R2282" s="87"/>
      <c r="S2282" s="87">
        <f>SUM(B2282:R2282)</f>
        <v>0</v>
      </c>
      <c r="T2282" s="87">
        <f>IF(S2282=0,0,1)</f>
        <v>0</v>
      </c>
      <c r="U2282" s="87" t="b">
        <f>AND(V2282:X2282)</f>
        <v>0</v>
      </c>
      <c r="V2282" s="87" t="b">
        <f>(Requirements!K2284="Normative")</f>
        <v>1</v>
      </c>
      <c r="W2282" s="87" t="b">
        <f>AND(Requirements!L2284&lt;&gt;"Non-testable",Requirements!L2284&lt;&gt;"Deleted",Requirements!L2284&lt;&gt;"")</f>
        <v>0</v>
      </c>
      <c r="X2282" s="87" t="b">
        <f>(VLOOKUP(Requirements!I2284,Scope[[Role]:[Description]],2,FALSE)="In")</f>
        <v>1</v>
      </c>
      <c r="Y2282" s="87">
        <f>IF(U2282,T2282, 0)</f>
        <v>0</v>
      </c>
    </row>
    <row r="2283" spans="1:25">
      <c r="A2283" s="49" t="str">
        <f>Requirements!A2285</f>
        <v>MS-FSA_R1650</v>
      </c>
      <c r="B2283" s="87"/>
      <c r="C2283" s="87"/>
      <c r="D2283" s="87"/>
      <c r="E2283" s="87"/>
      <c r="F2283" s="87"/>
      <c r="G2283" s="87"/>
      <c r="H2283" s="87"/>
      <c r="I2283" s="87"/>
      <c r="J2283" s="87"/>
      <c r="K2283" s="87"/>
      <c r="L2283" s="87"/>
      <c r="M2283" s="87"/>
      <c r="N2283" s="87"/>
      <c r="O2283" s="87"/>
      <c r="P2283" s="87"/>
      <c r="Q2283" s="87"/>
      <c r="R2283" s="87"/>
      <c r="S2283" s="87">
        <f>SUM(B2283:R2283)</f>
        <v>0</v>
      </c>
      <c r="T2283" s="87">
        <f>IF(S2283=0,0,1)</f>
        <v>0</v>
      </c>
      <c r="U2283" s="87" t="b">
        <f>AND(V2283:X2283)</f>
        <v>0</v>
      </c>
      <c r="V2283" s="87" t="b">
        <f>(Requirements!K2285="Normative")</f>
        <v>1</v>
      </c>
      <c r="W2283" s="87" t="b">
        <f>AND(Requirements!L2285&lt;&gt;"Non-testable",Requirements!L2285&lt;&gt;"Deleted",Requirements!L2285&lt;&gt;"")</f>
        <v>0</v>
      </c>
      <c r="X2283" s="87" t="b">
        <f>(VLOOKUP(Requirements!I2285,Scope[[Role]:[Description]],2,FALSE)="In")</f>
        <v>1</v>
      </c>
      <c r="Y2283" s="87">
        <f>IF(U2283,T2283, 0)</f>
        <v>0</v>
      </c>
    </row>
    <row r="2284" spans="1:25">
      <c r="A2284" s="49" t="str">
        <f>Requirements!A2286</f>
        <v>MS-FSA_R1651</v>
      </c>
      <c r="B2284" s="87"/>
      <c r="C2284" s="87"/>
      <c r="D2284" s="87"/>
      <c r="E2284" s="87"/>
      <c r="F2284" s="87"/>
      <c r="G2284" s="87"/>
      <c r="H2284" s="87"/>
      <c r="I2284" s="87"/>
      <c r="J2284" s="87"/>
      <c r="K2284" s="87"/>
      <c r="L2284" s="87"/>
      <c r="M2284" s="87"/>
      <c r="N2284" s="87"/>
      <c r="O2284" s="87"/>
      <c r="P2284" s="87"/>
      <c r="Q2284" s="87"/>
      <c r="R2284" s="87"/>
      <c r="S2284" s="87">
        <f>SUM(B2284:R2284)</f>
        <v>0</v>
      </c>
      <c r="T2284" s="87">
        <f>IF(S2284=0,0,1)</f>
        <v>0</v>
      </c>
      <c r="U2284" s="87" t="b">
        <f>AND(V2284:X2284)</f>
        <v>0</v>
      </c>
      <c r="V2284" s="87" t="b">
        <f>(Requirements!K2286="Normative")</f>
        <v>1</v>
      </c>
      <c r="W2284" s="87" t="b">
        <f>AND(Requirements!L2286&lt;&gt;"Non-testable",Requirements!L2286&lt;&gt;"Deleted",Requirements!L2286&lt;&gt;"")</f>
        <v>0</v>
      </c>
      <c r="X2284" s="87" t="b">
        <f>(VLOOKUP(Requirements!I2286,Scope[[Role]:[Description]],2,FALSE)="In")</f>
        <v>1</v>
      </c>
      <c r="Y2284" s="87">
        <f>IF(U2284,T2284, 0)</f>
        <v>0</v>
      </c>
    </row>
    <row r="2285" spans="1:25">
      <c r="A2285" s="49" t="str">
        <f>Requirements!A2287</f>
        <v>MS-FSA_R1652</v>
      </c>
      <c r="B2285" s="87"/>
      <c r="C2285" s="87"/>
      <c r="D2285" s="87"/>
      <c r="E2285" s="87"/>
      <c r="F2285" s="87"/>
      <c r="G2285" s="87"/>
      <c r="H2285" s="87"/>
      <c r="I2285" s="87"/>
      <c r="J2285" s="87"/>
      <c r="K2285" s="87"/>
      <c r="L2285" s="87"/>
      <c r="M2285" s="87"/>
      <c r="N2285" s="87"/>
      <c r="O2285" s="87"/>
      <c r="P2285" s="87"/>
      <c r="Q2285" s="87"/>
      <c r="R2285" s="87"/>
      <c r="S2285" s="87">
        <f>SUM(B2285:R2285)</f>
        <v>0</v>
      </c>
      <c r="T2285" s="87">
        <f>IF(S2285=0,0,1)</f>
        <v>0</v>
      </c>
      <c r="U2285" s="87" t="b">
        <f>AND(V2285:X2285)</f>
        <v>0</v>
      </c>
      <c r="V2285" s="87" t="b">
        <f>(Requirements!K2287="Normative")</f>
        <v>1</v>
      </c>
      <c r="W2285" s="87" t="b">
        <f>AND(Requirements!L2287&lt;&gt;"Non-testable",Requirements!L2287&lt;&gt;"Deleted",Requirements!L2287&lt;&gt;"")</f>
        <v>0</v>
      </c>
      <c r="X2285" s="87" t="b">
        <f>(VLOOKUP(Requirements!I2287,Scope[[Role]:[Description]],2,FALSE)="In")</f>
        <v>1</v>
      </c>
      <c r="Y2285" s="87">
        <f>IF(U2285,T2285, 0)</f>
        <v>0</v>
      </c>
    </row>
    <row r="2286" spans="1:25">
      <c r="A2286" s="49" t="str">
        <f>Requirements!A2288</f>
        <v>MS-FSA_R1653</v>
      </c>
      <c r="B2286" s="87"/>
      <c r="C2286" s="87"/>
      <c r="D2286" s="87"/>
      <c r="E2286" s="87"/>
      <c r="F2286" s="87"/>
      <c r="G2286" s="87"/>
      <c r="H2286" s="87"/>
      <c r="I2286" s="87"/>
      <c r="J2286" s="87"/>
      <c r="K2286" s="87"/>
      <c r="L2286" s="87"/>
      <c r="M2286" s="87"/>
      <c r="N2286" s="87"/>
      <c r="O2286" s="87"/>
      <c r="P2286" s="87"/>
      <c r="Q2286" s="87"/>
      <c r="R2286" s="87"/>
      <c r="S2286" s="87">
        <f>SUM(B2286:R2286)</f>
        <v>0</v>
      </c>
      <c r="T2286" s="87">
        <f>IF(S2286=0,0,1)</f>
        <v>0</v>
      </c>
      <c r="U2286" s="87" t="b">
        <f>AND(V2286:X2286)</f>
        <v>0</v>
      </c>
      <c r="V2286" s="87" t="b">
        <f>(Requirements!K2288="Normative")</f>
        <v>1</v>
      </c>
      <c r="W2286" s="87" t="b">
        <f>AND(Requirements!L2288&lt;&gt;"Non-testable",Requirements!L2288&lt;&gt;"Deleted",Requirements!L2288&lt;&gt;"")</f>
        <v>0</v>
      </c>
      <c r="X2286" s="87" t="b">
        <f>(VLOOKUP(Requirements!I2288,Scope[[Role]:[Description]],2,FALSE)="In")</f>
        <v>1</v>
      </c>
      <c r="Y2286" s="87">
        <f>IF(U2286,T2286, 0)</f>
        <v>0</v>
      </c>
    </row>
    <row r="2287" spans="1:25">
      <c r="A2287" s="49" t="str">
        <f>Requirements!A2289</f>
        <v>MS-FSA_R1654</v>
      </c>
      <c r="B2287" s="87"/>
      <c r="C2287" s="87"/>
      <c r="D2287" s="87"/>
      <c r="E2287" s="87"/>
      <c r="F2287" s="87"/>
      <c r="G2287" s="87"/>
      <c r="H2287" s="87"/>
      <c r="I2287" s="87"/>
      <c r="J2287" s="87"/>
      <c r="K2287" s="87"/>
      <c r="L2287" s="87"/>
      <c r="M2287" s="87"/>
      <c r="N2287" s="87"/>
      <c r="O2287" s="87"/>
      <c r="P2287" s="87"/>
      <c r="Q2287" s="87"/>
      <c r="R2287" s="87"/>
      <c r="S2287" s="87">
        <f>SUM(B2287:R2287)</f>
        <v>0</v>
      </c>
      <c r="T2287" s="87">
        <f>IF(S2287=0,0,1)</f>
        <v>0</v>
      </c>
      <c r="U2287" s="87" t="b">
        <f>AND(V2287:X2287)</f>
        <v>0</v>
      </c>
      <c r="V2287" s="87" t="b">
        <f>(Requirements!K2289="Normative")</f>
        <v>1</v>
      </c>
      <c r="W2287" s="87" t="b">
        <f>AND(Requirements!L2289&lt;&gt;"Non-testable",Requirements!L2289&lt;&gt;"Deleted",Requirements!L2289&lt;&gt;"")</f>
        <v>0</v>
      </c>
      <c r="X2287" s="87" t="b">
        <f>(VLOOKUP(Requirements!I2289,Scope[[Role]:[Description]],2,FALSE)="In")</f>
        <v>1</v>
      </c>
      <c r="Y2287" s="87">
        <f>IF(U2287,T2287, 0)</f>
        <v>0</v>
      </c>
    </row>
    <row r="2288" spans="1:25">
      <c r="A2288" s="49" t="str">
        <f>Requirements!A2290</f>
        <v>MS-FSA_R1655</v>
      </c>
      <c r="B2288" s="87"/>
      <c r="C2288" s="87"/>
      <c r="D2288" s="87"/>
      <c r="E2288" s="87"/>
      <c r="F2288" s="87"/>
      <c r="G2288" s="87"/>
      <c r="H2288" s="87"/>
      <c r="I2288" s="87"/>
      <c r="J2288" s="87"/>
      <c r="K2288" s="87"/>
      <c r="L2288" s="87"/>
      <c r="M2288" s="87"/>
      <c r="N2288" s="87"/>
      <c r="O2288" s="87"/>
      <c r="P2288" s="87"/>
      <c r="Q2288" s="87"/>
      <c r="R2288" s="87"/>
      <c r="S2288" s="87">
        <f>SUM(B2288:R2288)</f>
        <v>0</v>
      </c>
      <c r="T2288" s="87">
        <f>IF(S2288=0,0,1)</f>
        <v>0</v>
      </c>
      <c r="U2288" s="87" t="b">
        <f>AND(V2288:X2288)</f>
        <v>0</v>
      </c>
      <c r="V2288" s="87" t="b">
        <f>(Requirements!K2290="Normative")</f>
        <v>1</v>
      </c>
      <c r="W2288" s="87" t="b">
        <f>AND(Requirements!L2290&lt;&gt;"Non-testable",Requirements!L2290&lt;&gt;"Deleted",Requirements!L2290&lt;&gt;"")</f>
        <v>0</v>
      </c>
      <c r="X2288" s="87" t="b">
        <f>(VLOOKUP(Requirements!I2290,Scope[[Role]:[Description]],2,FALSE)="In")</f>
        <v>1</v>
      </c>
      <c r="Y2288" s="87">
        <f>IF(U2288,T2288, 0)</f>
        <v>0</v>
      </c>
    </row>
    <row r="2289" spans="1:25">
      <c r="A2289" s="49" t="str">
        <f>Requirements!A2291</f>
        <v>MS-FSA_R1656</v>
      </c>
      <c r="B2289" s="87"/>
      <c r="C2289" s="87"/>
      <c r="D2289" s="87"/>
      <c r="E2289" s="87"/>
      <c r="F2289" s="87"/>
      <c r="G2289" s="87"/>
      <c r="H2289" s="87"/>
      <c r="I2289" s="87"/>
      <c r="J2289" s="87"/>
      <c r="K2289" s="87"/>
      <c r="L2289" s="87"/>
      <c r="M2289" s="87"/>
      <c r="N2289" s="87"/>
      <c r="O2289" s="87"/>
      <c r="P2289" s="87"/>
      <c r="Q2289" s="87"/>
      <c r="R2289" s="87"/>
      <c r="S2289" s="87">
        <f>SUM(B2289:R2289)</f>
        <v>0</v>
      </c>
      <c r="T2289" s="87">
        <f>IF(S2289=0,0,1)</f>
        <v>0</v>
      </c>
      <c r="U2289" s="87" t="b">
        <f>AND(V2289:X2289)</f>
        <v>0</v>
      </c>
      <c r="V2289" s="87" t="b">
        <f>(Requirements!K2291="Normative")</f>
        <v>1</v>
      </c>
      <c r="W2289" s="87" t="b">
        <f>AND(Requirements!L2291&lt;&gt;"Non-testable",Requirements!L2291&lt;&gt;"Deleted",Requirements!L2291&lt;&gt;"")</f>
        <v>0</v>
      </c>
      <c r="X2289" s="87" t="b">
        <f>(VLOOKUP(Requirements!I2291,Scope[[Role]:[Description]],2,FALSE)="In")</f>
        <v>1</v>
      </c>
      <c r="Y2289" s="87">
        <f>IF(U2289,T2289, 0)</f>
        <v>0</v>
      </c>
    </row>
    <row r="2290" spans="1:25">
      <c r="A2290" s="49" t="str">
        <f>Requirements!A2292</f>
        <v>MS-FSA_R1657</v>
      </c>
      <c r="B2290" s="87"/>
      <c r="C2290" s="87"/>
      <c r="D2290" s="87"/>
      <c r="E2290" s="87"/>
      <c r="F2290" s="87"/>
      <c r="G2290" s="87"/>
      <c r="H2290" s="87"/>
      <c r="I2290" s="87"/>
      <c r="J2290" s="87"/>
      <c r="K2290" s="87"/>
      <c r="L2290" s="87"/>
      <c r="M2290" s="87"/>
      <c r="N2290" s="87"/>
      <c r="O2290" s="87"/>
      <c r="P2290" s="87"/>
      <c r="Q2290" s="87"/>
      <c r="R2290" s="87"/>
      <c r="S2290" s="87">
        <f>SUM(B2290:R2290)</f>
        <v>0</v>
      </c>
      <c r="T2290" s="87">
        <f>IF(S2290=0,0,1)</f>
        <v>0</v>
      </c>
      <c r="U2290" s="87" t="b">
        <f>AND(V2290:X2290)</f>
        <v>0</v>
      </c>
      <c r="V2290" s="87" t="b">
        <f>(Requirements!K2292="Normative")</f>
        <v>1</v>
      </c>
      <c r="W2290" s="87" t="b">
        <f>AND(Requirements!L2292&lt;&gt;"Non-testable",Requirements!L2292&lt;&gt;"Deleted",Requirements!L2292&lt;&gt;"")</f>
        <v>0</v>
      </c>
      <c r="X2290" s="87" t="b">
        <f>(VLOOKUP(Requirements!I2292,Scope[[Role]:[Description]],2,FALSE)="In")</f>
        <v>1</v>
      </c>
      <c r="Y2290" s="87">
        <f>IF(U2290,T2290, 0)</f>
        <v>0</v>
      </c>
    </row>
    <row r="2291" spans="1:25">
      <c r="A2291" s="49" t="str">
        <f>Requirements!A2293</f>
        <v>MS-FSA_R1658</v>
      </c>
      <c r="B2291" s="87"/>
      <c r="C2291" s="87"/>
      <c r="D2291" s="87"/>
      <c r="E2291" s="87"/>
      <c r="F2291" s="87"/>
      <c r="G2291" s="87"/>
      <c r="H2291" s="87"/>
      <c r="I2291" s="87"/>
      <c r="J2291" s="87"/>
      <c r="K2291" s="87"/>
      <c r="L2291" s="87"/>
      <c r="M2291" s="87"/>
      <c r="N2291" s="87"/>
      <c r="O2291" s="87"/>
      <c r="P2291" s="87"/>
      <c r="Q2291" s="87"/>
      <c r="R2291" s="87"/>
      <c r="S2291" s="87">
        <f>SUM(B2291:R2291)</f>
        <v>0</v>
      </c>
      <c r="T2291" s="87">
        <f>IF(S2291=0,0,1)</f>
        <v>0</v>
      </c>
      <c r="U2291" s="87" t="b">
        <f>AND(V2291:X2291)</f>
        <v>0</v>
      </c>
      <c r="V2291" s="87" t="b">
        <f>(Requirements!K2293="Normative")</f>
        <v>1</v>
      </c>
      <c r="W2291" s="87" t="b">
        <f>AND(Requirements!L2293&lt;&gt;"Non-testable",Requirements!L2293&lt;&gt;"Deleted",Requirements!L2293&lt;&gt;"")</f>
        <v>0</v>
      </c>
      <c r="X2291" s="87" t="b">
        <f>(VLOOKUP(Requirements!I2293,Scope[[Role]:[Description]],2,FALSE)="In")</f>
        <v>1</v>
      </c>
      <c r="Y2291" s="87">
        <f>IF(U2291,T2291, 0)</f>
        <v>0</v>
      </c>
    </row>
    <row r="2292" spans="1:25">
      <c r="A2292" s="49" t="str">
        <f>Requirements!A2294</f>
        <v>MS-FSA_R1659</v>
      </c>
      <c r="B2292" s="87"/>
      <c r="C2292" s="87"/>
      <c r="D2292" s="87"/>
      <c r="E2292" s="87"/>
      <c r="F2292" s="87"/>
      <c r="G2292" s="87"/>
      <c r="H2292" s="87"/>
      <c r="I2292" s="87"/>
      <c r="J2292" s="87"/>
      <c r="K2292" s="87"/>
      <c r="L2292" s="87"/>
      <c r="M2292" s="87"/>
      <c r="N2292" s="87"/>
      <c r="O2292" s="87"/>
      <c r="P2292" s="87"/>
      <c r="Q2292" s="87"/>
      <c r="R2292" s="87"/>
      <c r="S2292" s="87">
        <f>SUM(B2292:R2292)</f>
        <v>0</v>
      </c>
      <c r="T2292" s="87">
        <f>IF(S2292=0,0,1)</f>
        <v>0</v>
      </c>
      <c r="U2292" s="87" t="b">
        <f>AND(V2292:X2292)</f>
        <v>0</v>
      </c>
      <c r="V2292" s="87" t="b">
        <f>(Requirements!K2294="Normative")</f>
        <v>1</v>
      </c>
      <c r="W2292" s="87" t="b">
        <f>AND(Requirements!L2294&lt;&gt;"Non-testable",Requirements!L2294&lt;&gt;"Deleted",Requirements!L2294&lt;&gt;"")</f>
        <v>0</v>
      </c>
      <c r="X2292" s="87" t="b">
        <f>(VLOOKUP(Requirements!I2294,Scope[[Role]:[Description]],2,FALSE)="In")</f>
        <v>1</v>
      </c>
      <c r="Y2292" s="87">
        <f>IF(U2292,T2292, 0)</f>
        <v>0</v>
      </c>
    </row>
    <row r="2293" spans="1:25">
      <c r="A2293" s="49" t="str">
        <f>Requirements!A2295</f>
        <v>MS-FSA_R1660</v>
      </c>
      <c r="B2293" s="87"/>
      <c r="C2293" s="87"/>
      <c r="D2293" s="87"/>
      <c r="E2293" s="87"/>
      <c r="F2293" s="87"/>
      <c r="G2293" s="87"/>
      <c r="H2293" s="87"/>
      <c r="I2293" s="87"/>
      <c r="J2293" s="87"/>
      <c r="K2293" s="87"/>
      <c r="L2293" s="87"/>
      <c r="M2293" s="87"/>
      <c r="N2293" s="87"/>
      <c r="O2293" s="87"/>
      <c r="P2293" s="87"/>
      <c r="Q2293" s="87"/>
      <c r="R2293" s="87"/>
      <c r="S2293" s="87">
        <f>SUM(B2293:R2293)</f>
        <v>0</v>
      </c>
      <c r="T2293" s="87">
        <f>IF(S2293=0,0,1)</f>
        <v>0</v>
      </c>
      <c r="U2293" s="87" t="b">
        <f>AND(V2293:X2293)</f>
        <v>0</v>
      </c>
      <c r="V2293" s="87" t="b">
        <f>(Requirements!K2295="Normative")</f>
        <v>1</v>
      </c>
      <c r="W2293" s="87" t="b">
        <f>AND(Requirements!L2295&lt;&gt;"Non-testable",Requirements!L2295&lt;&gt;"Deleted",Requirements!L2295&lt;&gt;"")</f>
        <v>0</v>
      </c>
      <c r="X2293" s="87" t="b">
        <f>(VLOOKUP(Requirements!I2295,Scope[[Role]:[Description]],2,FALSE)="In")</f>
        <v>1</v>
      </c>
      <c r="Y2293" s="87">
        <f>IF(U2293,T2293, 0)</f>
        <v>0</v>
      </c>
    </row>
    <row r="2294" spans="1:25">
      <c r="A2294" s="49" t="str">
        <f>Requirements!A2296</f>
        <v>MS-FSA_R1662</v>
      </c>
      <c r="B2294" s="87"/>
      <c r="C2294" s="87"/>
      <c r="D2294" s="87"/>
      <c r="E2294" s="87"/>
      <c r="F2294" s="87"/>
      <c r="G2294" s="87"/>
      <c r="H2294" s="87"/>
      <c r="I2294" s="87"/>
      <c r="J2294" s="87"/>
      <c r="K2294" s="87"/>
      <c r="L2294" s="87"/>
      <c r="M2294" s="87"/>
      <c r="N2294" s="87"/>
      <c r="O2294" s="87"/>
      <c r="P2294" s="87"/>
      <c r="Q2294" s="87"/>
      <c r="R2294" s="87"/>
      <c r="S2294" s="87">
        <f>SUM(B2294:R2294)</f>
        <v>0</v>
      </c>
      <c r="T2294" s="87">
        <f>IF(S2294=0,0,1)</f>
        <v>0</v>
      </c>
      <c r="U2294" s="87" t="b">
        <f>AND(V2294:X2294)</f>
        <v>0</v>
      </c>
      <c r="V2294" s="87" t="b">
        <f>(Requirements!K2296="Normative")</f>
        <v>1</v>
      </c>
      <c r="W2294" s="87" t="b">
        <f>AND(Requirements!L2296&lt;&gt;"Non-testable",Requirements!L2296&lt;&gt;"Deleted",Requirements!L2296&lt;&gt;"")</f>
        <v>0</v>
      </c>
      <c r="X2294" s="87" t="b">
        <f>(VLOOKUP(Requirements!I2296,Scope[[Role]:[Description]],2,FALSE)="In")</f>
        <v>1</v>
      </c>
      <c r="Y2294" s="87">
        <f>IF(U2294,T2294, 0)</f>
        <v>0</v>
      </c>
    </row>
    <row r="2295" spans="1:25">
      <c r="A2295" s="49" t="str">
        <f>Requirements!A2297</f>
        <v>MS-FSA_R1663</v>
      </c>
      <c r="B2295" s="87"/>
      <c r="C2295" s="87"/>
      <c r="D2295" s="87"/>
      <c r="E2295" s="87"/>
      <c r="F2295" s="87"/>
      <c r="G2295" s="87"/>
      <c r="H2295" s="87"/>
      <c r="I2295" s="87"/>
      <c r="J2295" s="87"/>
      <c r="K2295" s="87"/>
      <c r="L2295" s="87"/>
      <c r="M2295" s="87"/>
      <c r="N2295" s="87"/>
      <c r="O2295" s="87"/>
      <c r="P2295" s="87"/>
      <c r="Q2295" s="87"/>
      <c r="R2295" s="87"/>
      <c r="S2295" s="87">
        <f>SUM(B2295:R2295)</f>
        <v>0</v>
      </c>
      <c r="T2295" s="87">
        <f>IF(S2295=0,0,1)</f>
        <v>0</v>
      </c>
      <c r="U2295" s="87" t="b">
        <f>AND(V2295:X2295)</f>
        <v>0</v>
      </c>
      <c r="V2295" s="87" t="b">
        <f>(Requirements!K2297="Normative")</f>
        <v>1</v>
      </c>
      <c r="W2295" s="87" t="b">
        <f>AND(Requirements!L2297&lt;&gt;"Non-testable",Requirements!L2297&lt;&gt;"Deleted",Requirements!L2297&lt;&gt;"")</f>
        <v>0</v>
      </c>
      <c r="X2295" s="87" t="b">
        <f>(VLOOKUP(Requirements!I2297,Scope[[Role]:[Description]],2,FALSE)="In")</f>
        <v>1</v>
      </c>
      <c r="Y2295" s="87">
        <f>IF(U2295,T2295, 0)</f>
        <v>0</v>
      </c>
    </row>
    <row r="2296" spans="1:25">
      <c r="A2296" s="49" t="str">
        <f>Requirements!A2298</f>
        <v>MS-FSA_R1353</v>
      </c>
      <c r="B2296" s="87"/>
      <c r="C2296" s="87"/>
      <c r="D2296" s="87"/>
      <c r="E2296" s="87"/>
      <c r="F2296" s="87"/>
      <c r="G2296" s="87"/>
      <c r="H2296" s="87"/>
      <c r="I2296" s="87"/>
      <c r="J2296" s="87"/>
      <c r="K2296" s="87"/>
      <c r="L2296" s="87"/>
      <c r="M2296" s="87"/>
      <c r="N2296" s="87"/>
      <c r="O2296" s="87"/>
      <c r="P2296" s="87"/>
      <c r="Q2296" s="87"/>
      <c r="R2296" s="87"/>
      <c r="S2296" s="87">
        <f>SUM(B2296:R2296)</f>
        <v>0</v>
      </c>
      <c r="T2296" s="87">
        <f>IF(S2296=0,0,1)</f>
        <v>0</v>
      </c>
      <c r="U2296" s="87" t="b">
        <f>AND(V2296:X2296)</f>
        <v>0</v>
      </c>
      <c r="V2296" s="87" t="b">
        <f>(Requirements!K2298="Normative")</f>
        <v>1</v>
      </c>
      <c r="W2296" s="87" t="b">
        <f>AND(Requirements!L2298&lt;&gt;"Non-testable",Requirements!L2298&lt;&gt;"Deleted",Requirements!L2298&lt;&gt;"")</f>
        <v>0</v>
      </c>
      <c r="X2296" s="87" t="b">
        <f>(VLOOKUP(Requirements!I2298,Scope[[Role]:[Description]],2,FALSE)="In")</f>
        <v>1</v>
      </c>
      <c r="Y2296" s="87">
        <f>IF(U2296,T2296, 0)</f>
        <v>0</v>
      </c>
    </row>
    <row r="2297" spans="1:25">
      <c r="A2297" s="49" t="str">
        <f>Requirements!A2299</f>
        <v>MS-FSA_R1354</v>
      </c>
      <c r="B2297" s="87"/>
      <c r="C2297" s="87"/>
      <c r="D2297" s="87"/>
      <c r="E2297" s="87"/>
      <c r="F2297" s="87"/>
      <c r="G2297" s="87"/>
      <c r="H2297" s="87"/>
      <c r="I2297" s="87"/>
      <c r="J2297" s="87"/>
      <c r="K2297" s="87"/>
      <c r="L2297" s="87"/>
      <c r="M2297" s="87"/>
      <c r="N2297" s="87"/>
      <c r="O2297" s="87"/>
      <c r="P2297" s="87"/>
      <c r="Q2297" s="87"/>
      <c r="R2297" s="87"/>
      <c r="S2297" s="87">
        <f>SUM(B2297:R2297)</f>
        <v>0</v>
      </c>
      <c r="T2297" s="87">
        <f>IF(S2297=0,0,1)</f>
        <v>0</v>
      </c>
      <c r="U2297" s="87" t="b">
        <f>AND(V2297:X2297)</f>
        <v>0</v>
      </c>
      <c r="V2297" s="87" t="b">
        <f>(Requirements!K2299="Normative")</f>
        <v>1</v>
      </c>
      <c r="W2297" s="87" t="b">
        <f>AND(Requirements!L2299&lt;&gt;"Non-testable",Requirements!L2299&lt;&gt;"Deleted",Requirements!L2299&lt;&gt;"")</f>
        <v>0</v>
      </c>
      <c r="X2297" s="87" t="b">
        <f>(VLOOKUP(Requirements!I2299,Scope[[Role]:[Description]],2,FALSE)="In")</f>
        <v>1</v>
      </c>
      <c r="Y2297" s="87">
        <f>IF(U2297,T2297, 0)</f>
        <v>0</v>
      </c>
    </row>
    <row r="2298" spans="1:25">
      <c r="A2298" s="49" t="str">
        <f>Requirements!A2300</f>
        <v>MS-FSA_R1355</v>
      </c>
      <c r="B2298" s="87"/>
      <c r="C2298" s="87"/>
      <c r="D2298" s="87"/>
      <c r="E2298" s="87"/>
      <c r="F2298" s="87"/>
      <c r="G2298" s="87"/>
      <c r="H2298" s="87"/>
      <c r="I2298" s="87"/>
      <c r="J2298" s="87"/>
      <c r="K2298" s="87"/>
      <c r="L2298" s="87"/>
      <c r="M2298" s="87"/>
      <c r="N2298" s="87"/>
      <c r="O2298" s="87"/>
      <c r="P2298" s="87"/>
      <c r="Q2298" s="87"/>
      <c r="R2298" s="87"/>
      <c r="S2298" s="87">
        <f>SUM(B2298:R2298)</f>
        <v>0</v>
      </c>
      <c r="T2298" s="87">
        <f>IF(S2298=0,0,1)</f>
        <v>0</v>
      </c>
      <c r="U2298" s="87" t="b">
        <f>AND(V2298:X2298)</f>
        <v>0</v>
      </c>
      <c r="V2298" s="87" t="b">
        <f>(Requirements!K2300="Normative")</f>
        <v>1</v>
      </c>
      <c r="W2298" s="87" t="b">
        <f>AND(Requirements!L2300&lt;&gt;"Non-testable",Requirements!L2300&lt;&gt;"Deleted",Requirements!L2300&lt;&gt;"")</f>
        <v>0</v>
      </c>
      <c r="X2298" s="87" t="b">
        <f>(VLOOKUP(Requirements!I2300,Scope[[Role]:[Description]],2,FALSE)="In")</f>
        <v>1</v>
      </c>
      <c r="Y2298" s="87">
        <f>IF(U2298,T2298, 0)</f>
        <v>0</v>
      </c>
    </row>
    <row r="2299" spans="1:25">
      <c r="A2299" s="49" t="str">
        <f>Requirements!A2301</f>
        <v>MS-FSA_R1356</v>
      </c>
      <c r="B2299" s="87"/>
      <c r="C2299" s="87"/>
      <c r="D2299" s="87"/>
      <c r="E2299" s="87"/>
      <c r="F2299" s="87"/>
      <c r="G2299" s="87"/>
      <c r="H2299" s="87"/>
      <c r="I2299" s="87"/>
      <c r="J2299" s="87"/>
      <c r="K2299" s="87"/>
      <c r="L2299" s="87"/>
      <c r="M2299" s="87"/>
      <c r="N2299" s="87"/>
      <c r="O2299" s="87"/>
      <c r="P2299" s="87"/>
      <c r="Q2299" s="87"/>
      <c r="R2299" s="87"/>
      <c r="S2299" s="87">
        <f>SUM(B2299:R2299)</f>
        <v>0</v>
      </c>
      <c r="T2299" s="87">
        <f>IF(S2299=0,0,1)</f>
        <v>0</v>
      </c>
      <c r="U2299" s="87" t="b">
        <f>AND(V2299:X2299)</f>
        <v>0</v>
      </c>
      <c r="V2299" s="87" t="b">
        <f>(Requirements!K2301="Normative")</f>
        <v>1</v>
      </c>
      <c r="W2299" s="87" t="b">
        <f>AND(Requirements!L2301&lt;&gt;"Non-testable",Requirements!L2301&lt;&gt;"Deleted",Requirements!L2301&lt;&gt;"")</f>
        <v>0</v>
      </c>
      <c r="X2299" s="87" t="b">
        <f>(VLOOKUP(Requirements!I2301,Scope[[Role]:[Description]],2,FALSE)="In")</f>
        <v>1</v>
      </c>
      <c r="Y2299" s="87">
        <f>IF(U2299,T2299, 0)</f>
        <v>0</v>
      </c>
    </row>
    <row r="2300" spans="1:25">
      <c r="A2300" s="49" t="str">
        <f>Requirements!A2302</f>
        <v>MS-FSA_R1357</v>
      </c>
      <c r="B2300" s="87"/>
      <c r="C2300" s="87"/>
      <c r="D2300" s="87"/>
      <c r="E2300" s="87"/>
      <c r="F2300" s="87"/>
      <c r="G2300" s="87"/>
      <c r="H2300" s="87"/>
      <c r="I2300" s="87"/>
      <c r="J2300" s="87"/>
      <c r="K2300" s="87"/>
      <c r="L2300" s="87"/>
      <c r="M2300" s="87"/>
      <c r="N2300" s="87"/>
      <c r="O2300" s="87"/>
      <c r="P2300" s="87"/>
      <c r="Q2300" s="87"/>
      <c r="R2300" s="87"/>
      <c r="S2300" s="87">
        <f>SUM(B2300:R2300)</f>
        <v>0</v>
      </c>
      <c r="T2300" s="87">
        <f>IF(S2300=0,0,1)</f>
        <v>0</v>
      </c>
      <c r="U2300" s="87" t="b">
        <f>AND(V2300:X2300)</f>
        <v>0</v>
      </c>
      <c r="V2300" s="87" t="b">
        <f>(Requirements!K2302="Normative")</f>
        <v>1</v>
      </c>
      <c r="W2300" s="87" t="b">
        <f>AND(Requirements!L2302&lt;&gt;"Non-testable",Requirements!L2302&lt;&gt;"Deleted",Requirements!L2302&lt;&gt;"")</f>
        <v>0</v>
      </c>
      <c r="X2300" s="87" t="b">
        <f>(VLOOKUP(Requirements!I2302,Scope[[Role]:[Description]],2,FALSE)="In")</f>
        <v>1</v>
      </c>
      <c r="Y2300" s="87">
        <f>IF(U2300,T2300, 0)</f>
        <v>0</v>
      </c>
    </row>
    <row r="2301" spans="1:25">
      <c r="A2301" s="49" t="str">
        <f>Requirements!A2303</f>
        <v>MS-FSA_R1358</v>
      </c>
      <c r="B2301" s="87"/>
      <c r="C2301" s="87"/>
      <c r="D2301" s="87"/>
      <c r="E2301" s="87"/>
      <c r="F2301" s="87"/>
      <c r="G2301" s="87"/>
      <c r="H2301" s="87"/>
      <c r="I2301" s="87"/>
      <c r="J2301" s="87"/>
      <c r="K2301" s="87"/>
      <c r="L2301" s="87"/>
      <c r="M2301" s="87"/>
      <c r="N2301" s="87"/>
      <c r="O2301" s="87"/>
      <c r="P2301" s="87"/>
      <c r="Q2301" s="87"/>
      <c r="R2301" s="87"/>
      <c r="S2301" s="87">
        <f>SUM(B2301:R2301)</f>
        <v>0</v>
      </c>
      <c r="T2301" s="87">
        <f>IF(S2301=0,0,1)</f>
        <v>0</v>
      </c>
      <c r="U2301" s="87" t="b">
        <f>AND(V2301:X2301)</f>
        <v>0</v>
      </c>
      <c r="V2301" s="87" t="b">
        <f>(Requirements!K2303="Normative")</f>
        <v>1</v>
      </c>
      <c r="W2301" s="87" t="b">
        <f>AND(Requirements!L2303&lt;&gt;"Non-testable",Requirements!L2303&lt;&gt;"Deleted",Requirements!L2303&lt;&gt;"")</f>
        <v>0</v>
      </c>
      <c r="X2301" s="87" t="b">
        <f>(VLOOKUP(Requirements!I2303,Scope[[Role]:[Description]],2,FALSE)="In")</f>
        <v>1</v>
      </c>
      <c r="Y2301" s="87">
        <f>IF(U2301,T2301, 0)</f>
        <v>0</v>
      </c>
    </row>
    <row r="2302" spans="1:25">
      <c r="A2302" s="49" t="str">
        <f>Requirements!A2304</f>
        <v>MS-FSA_R1359</v>
      </c>
      <c r="B2302" s="87"/>
      <c r="C2302" s="87"/>
      <c r="D2302" s="87"/>
      <c r="E2302" s="87"/>
      <c r="F2302" s="87"/>
      <c r="G2302" s="87"/>
      <c r="H2302" s="87"/>
      <c r="I2302" s="87"/>
      <c r="J2302" s="87"/>
      <c r="K2302" s="87"/>
      <c r="L2302" s="87"/>
      <c r="M2302" s="87"/>
      <c r="N2302" s="87"/>
      <c r="O2302" s="87"/>
      <c r="P2302" s="87"/>
      <c r="Q2302" s="87"/>
      <c r="R2302" s="87"/>
      <c r="S2302" s="87">
        <f>SUM(B2302:R2302)</f>
        <v>0</v>
      </c>
      <c r="T2302" s="87">
        <f>IF(S2302=0,0,1)</f>
        <v>0</v>
      </c>
      <c r="U2302" s="87" t="b">
        <f>AND(V2302:X2302)</f>
        <v>0</v>
      </c>
      <c r="V2302" s="87" t="b">
        <f>(Requirements!K2304="Normative")</f>
        <v>1</v>
      </c>
      <c r="W2302" s="87" t="b">
        <f>AND(Requirements!L2304&lt;&gt;"Non-testable",Requirements!L2304&lt;&gt;"Deleted",Requirements!L2304&lt;&gt;"")</f>
        <v>0</v>
      </c>
      <c r="X2302" s="87" t="b">
        <f>(VLOOKUP(Requirements!I2304,Scope[[Role]:[Description]],2,FALSE)="In")</f>
        <v>1</v>
      </c>
      <c r="Y2302" s="87">
        <f>IF(U2302,T2302, 0)</f>
        <v>0</v>
      </c>
    </row>
    <row r="2303" spans="1:25">
      <c r="A2303" s="49" t="str">
        <f>Requirements!A2305</f>
        <v>MS-FSA_R1360</v>
      </c>
      <c r="B2303" s="87"/>
      <c r="C2303" s="87"/>
      <c r="D2303" s="87"/>
      <c r="E2303" s="87"/>
      <c r="F2303" s="87"/>
      <c r="G2303" s="87"/>
      <c r="H2303" s="87"/>
      <c r="I2303" s="87"/>
      <c r="J2303" s="87"/>
      <c r="K2303" s="87"/>
      <c r="L2303" s="87"/>
      <c r="M2303" s="87"/>
      <c r="N2303" s="87"/>
      <c r="O2303" s="87"/>
      <c r="P2303" s="87"/>
      <c r="Q2303" s="87"/>
      <c r="R2303" s="87"/>
      <c r="S2303" s="87">
        <f>SUM(B2303:R2303)</f>
        <v>0</v>
      </c>
      <c r="T2303" s="87">
        <f>IF(S2303=0,0,1)</f>
        <v>0</v>
      </c>
      <c r="U2303" s="87" t="b">
        <f>AND(V2303:X2303)</f>
        <v>0</v>
      </c>
      <c r="V2303" s="87" t="b">
        <f>(Requirements!K2305="Normative")</f>
        <v>1</v>
      </c>
      <c r="W2303" s="87" t="b">
        <f>AND(Requirements!L2305&lt;&gt;"Non-testable",Requirements!L2305&lt;&gt;"Deleted",Requirements!L2305&lt;&gt;"")</f>
        <v>0</v>
      </c>
      <c r="X2303" s="87" t="b">
        <f>(VLOOKUP(Requirements!I2305,Scope[[Role]:[Description]],2,FALSE)="In")</f>
        <v>1</v>
      </c>
      <c r="Y2303" s="87">
        <f>IF(U2303,T2303, 0)</f>
        <v>0</v>
      </c>
    </row>
    <row r="2304" spans="1:25">
      <c r="A2304" s="49" t="str">
        <f>Requirements!A2306</f>
        <v>MS-FSA_R1361</v>
      </c>
      <c r="B2304" s="87"/>
      <c r="C2304" s="87"/>
      <c r="D2304" s="87"/>
      <c r="E2304" s="87"/>
      <c r="F2304" s="87"/>
      <c r="G2304" s="87"/>
      <c r="H2304" s="87"/>
      <c r="I2304" s="87"/>
      <c r="J2304" s="87"/>
      <c r="K2304" s="87"/>
      <c r="L2304" s="87"/>
      <c r="M2304" s="87"/>
      <c r="N2304" s="87"/>
      <c r="O2304" s="87"/>
      <c r="P2304" s="87"/>
      <c r="Q2304" s="87"/>
      <c r="R2304" s="87"/>
      <c r="S2304" s="87">
        <f>SUM(B2304:R2304)</f>
        <v>0</v>
      </c>
      <c r="T2304" s="87">
        <f>IF(S2304=0,0,1)</f>
        <v>0</v>
      </c>
      <c r="U2304" s="87" t="b">
        <f>AND(V2304:X2304)</f>
        <v>0</v>
      </c>
      <c r="V2304" s="87" t="b">
        <f>(Requirements!K2306="Normative")</f>
        <v>1</v>
      </c>
      <c r="W2304" s="87" t="b">
        <f>AND(Requirements!L2306&lt;&gt;"Non-testable",Requirements!L2306&lt;&gt;"Deleted",Requirements!L2306&lt;&gt;"")</f>
        <v>0</v>
      </c>
      <c r="X2304" s="87" t="b">
        <f>(VLOOKUP(Requirements!I2306,Scope[[Role]:[Description]],2,FALSE)="In")</f>
        <v>1</v>
      </c>
      <c r="Y2304" s="87">
        <f>IF(U2304,T2304, 0)</f>
        <v>0</v>
      </c>
    </row>
    <row r="2305" spans="1:25">
      <c r="A2305" s="49" t="str">
        <f>Requirements!A2307</f>
        <v>MS-FSA_R1363</v>
      </c>
      <c r="B2305" s="87"/>
      <c r="C2305" s="87"/>
      <c r="D2305" s="87"/>
      <c r="E2305" s="87"/>
      <c r="F2305" s="87"/>
      <c r="G2305" s="87"/>
      <c r="H2305" s="87"/>
      <c r="I2305" s="87"/>
      <c r="J2305" s="87"/>
      <c r="K2305" s="87"/>
      <c r="L2305" s="87"/>
      <c r="M2305" s="87"/>
      <c r="N2305" s="87"/>
      <c r="O2305" s="87"/>
      <c r="P2305" s="87"/>
      <c r="Q2305" s="87"/>
      <c r="R2305" s="87"/>
      <c r="S2305" s="87">
        <f>SUM(B2305:R2305)</f>
        <v>0</v>
      </c>
      <c r="T2305" s="87">
        <f>IF(S2305=0,0,1)</f>
        <v>0</v>
      </c>
      <c r="U2305" s="87" t="b">
        <f>AND(V2305:X2305)</f>
        <v>0</v>
      </c>
      <c r="V2305" s="87" t="b">
        <f>(Requirements!K2307="Normative")</f>
        <v>1</v>
      </c>
      <c r="W2305" s="87" t="b">
        <f>AND(Requirements!L2307&lt;&gt;"Non-testable",Requirements!L2307&lt;&gt;"Deleted",Requirements!L2307&lt;&gt;"")</f>
        <v>0</v>
      </c>
      <c r="X2305" s="87" t="b">
        <f>(VLOOKUP(Requirements!I2307,Scope[[Role]:[Description]],2,FALSE)="In")</f>
        <v>1</v>
      </c>
      <c r="Y2305" s="87">
        <f>IF(U2305,T2305, 0)</f>
        <v>0</v>
      </c>
    </row>
    <row r="2306" spans="1:25">
      <c r="A2306" s="49" t="str">
        <f>Requirements!A2308</f>
        <v>MS-FSA_R1364</v>
      </c>
      <c r="B2306" s="87"/>
      <c r="C2306" s="87"/>
      <c r="D2306" s="87"/>
      <c r="E2306" s="87"/>
      <c r="F2306" s="87"/>
      <c r="G2306" s="87"/>
      <c r="H2306" s="87"/>
      <c r="I2306" s="87"/>
      <c r="J2306" s="87"/>
      <c r="K2306" s="87"/>
      <c r="L2306" s="87"/>
      <c r="M2306" s="87"/>
      <c r="N2306" s="87"/>
      <c r="O2306" s="87"/>
      <c r="P2306" s="87"/>
      <c r="Q2306" s="87"/>
      <c r="R2306" s="87"/>
      <c r="S2306" s="87">
        <f>SUM(B2306:R2306)</f>
        <v>0</v>
      </c>
      <c r="T2306" s="87">
        <f>IF(S2306=0,0,1)</f>
        <v>0</v>
      </c>
      <c r="U2306" s="87" t="b">
        <f>AND(V2306:X2306)</f>
        <v>0</v>
      </c>
      <c r="V2306" s="87" t="b">
        <f>(Requirements!K2308="Normative")</f>
        <v>1</v>
      </c>
      <c r="W2306" s="87" t="b">
        <f>AND(Requirements!L2308&lt;&gt;"Non-testable",Requirements!L2308&lt;&gt;"Deleted",Requirements!L2308&lt;&gt;"")</f>
        <v>0</v>
      </c>
      <c r="X2306" s="87" t="b">
        <f>(VLOOKUP(Requirements!I2308,Scope[[Role]:[Description]],2,FALSE)="In")</f>
        <v>1</v>
      </c>
      <c r="Y2306" s="87">
        <f>IF(U2306,T2306, 0)</f>
        <v>0</v>
      </c>
    </row>
    <row r="2307" spans="1:25">
      <c r="A2307" s="49" t="str">
        <f>Requirements!A2309</f>
        <v>MS-FSA_R2448</v>
      </c>
      <c r="B2307" s="87"/>
      <c r="C2307" s="87"/>
      <c r="D2307" s="87"/>
      <c r="E2307" s="87"/>
      <c r="F2307" s="87"/>
      <c r="G2307" s="87"/>
      <c r="H2307" s="87"/>
      <c r="I2307" s="87"/>
      <c r="J2307" s="87"/>
      <c r="K2307" s="87"/>
      <c r="L2307" s="87"/>
      <c r="M2307" s="87"/>
      <c r="N2307" s="87"/>
      <c r="O2307" s="87"/>
      <c r="P2307" s="87"/>
      <c r="Q2307" s="87"/>
      <c r="R2307" s="87"/>
      <c r="S2307" s="87">
        <f>SUM(B2307:R2307)</f>
        <v>0</v>
      </c>
      <c r="T2307" s="87">
        <f>IF(S2307=0,0,1)</f>
        <v>0</v>
      </c>
      <c r="U2307" s="87" t="b">
        <f>AND(V2307:X2307)</f>
        <v>0</v>
      </c>
      <c r="V2307" s="87" t="b">
        <f>(Requirements!K2309="Normative")</f>
        <v>1</v>
      </c>
      <c r="W2307" s="87" t="b">
        <f>AND(Requirements!L2309&lt;&gt;"Non-testable",Requirements!L2309&lt;&gt;"Deleted",Requirements!L2309&lt;&gt;"")</f>
        <v>0</v>
      </c>
      <c r="X2307" s="87" t="b">
        <f>(VLOOKUP(Requirements!I2309,Scope[[Role]:[Description]],2,FALSE)="In")</f>
        <v>1</v>
      </c>
      <c r="Y2307" s="87">
        <f>IF(U2307,T2307, 0)</f>
        <v>0</v>
      </c>
    </row>
    <row r="2308" spans="1:25">
      <c r="A2308" s="49" t="str">
        <f>Requirements!A2310</f>
        <v>MS-FSA_R2449</v>
      </c>
      <c r="B2308" s="87"/>
      <c r="C2308" s="87"/>
      <c r="D2308" s="87"/>
      <c r="E2308" s="87"/>
      <c r="F2308" s="87"/>
      <c r="G2308" s="87"/>
      <c r="H2308" s="87"/>
      <c r="I2308" s="87"/>
      <c r="J2308" s="87"/>
      <c r="K2308" s="87"/>
      <c r="L2308" s="87"/>
      <c r="M2308" s="87"/>
      <c r="N2308" s="87"/>
      <c r="O2308" s="87"/>
      <c r="P2308" s="87"/>
      <c r="Q2308" s="87"/>
      <c r="R2308" s="87"/>
      <c r="S2308" s="87">
        <f>SUM(B2308:R2308)</f>
        <v>0</v>
      </c>
      <c r="T2308" s="87">
        <f>IF(S2308=0,0,1)</f>
        <v>0</v>
      </c>
      <c r="U2308" s="87" t="b">
        <f>AND(V2308:X2308)</f>
        <v>0</v>
      </c>
      <c r="V2308" s="87" t="b">
        <f>(Requirements!K2310="Normative")</f>
        <v>1</v>
      </c>
      <c r="W2308" s="87" t="b">
        <f>AND(Requirements!L2310&lt;&gt;"Non-testable",Requirements!L2310&lt;&gt;"Deleted",Requirements!L2310&lt;&gt;"")</f>
        <v>0</v>
      </c>
      <c r="X2308" s="87" t="b">
        <f>(VLOOKUP(Requirements!I2310,Scope[[Role]:[Description]],2,FALSE)="In")</f>
        <v>1</v>
      </c>
      <c r="Y2308" s="87">
        <f>IF(U2308,T2308, 0)</f>
        <v>0</v>
      </c>
    </row>
    <row r="2309" spans="1:25">
      <c r="A2309" s="156" t="str">
        <f>Requirements!A2311</f>
        <v>MS-FSA_R1365</v>
      </c>
      <c r="B2309" s="87"/>
      <c r="C2309" s="87"/>
      <c r="D2309" s="87"/>
      <c r="E2309" s="87"/>
      <c r="F2309" s="87"/>
      <c r="G2309" s="87"/>
      <c r="H2309" s="87"/>
      <c r="I2309" s="87"/>
      <c r="J2309" s="87">
        <v>1</v>
      </c>
      <c r="K2309" s="87"/>
      <c r="L2309" s="87"/>
      <c r="M2309" s="87"/>
      <c r="N2309" s="87"/>
      <c r="O2309" s="87"/>
      <c r="P2309" s="87"/>
      <c r="Q2309" s="87"/>
      <c r="R2309" s="87"/>
      <c r="S2309" s="87">
        <f>SUM(B2309:R2309)</f>
        <v>1</v>
      </c>
      <c r="T2309" s="52">
        <f>IF(S2309=0,0,1)</f>
        <v>1</v>
      </c>
      <c r="U2309" s="52" t="b">
        <f>AND(V2309:X2309)</f>
        <v>1</v>
      </c>
      <c r="V2309" s="87" t="b">
        <f>(Requirements!K2311="Normative")</f>
        <v>1</v>
      </c>
      <c r="W2309" s="87" t="b">
        <f>AND(Requirements!L2311&lt;&gt;"Non-testable",Requirements!L2311&lt;&gt;"Deleted",Requirements!L2311&lt;&gt;"")</f>
        <v>1</v>
      </c>
      <c r="X2309" s="87" t="b">
        <f>(VLOOKUP(Requirements!I2311,Scope[[Role]:[Description]],2,FALSE)="In")</f>
        <v>1</v>
      </c>
      <c r="Y2309" s="87">
        <f>IF(U2309,T2309, 0)</f>
        <v>1</v>
      </c>
    </row>
    <row r="2310" spans="1:25">
      <c r="A2310" s="49" t="str">
        <f>Requirements!A2312</f>
        <v>MS-FSA_R3920</v>
      </c>
      <c r="B2310" s="87"/>
      <c r="C2310" s="87"/>
      <c r="D2310" s="87"/>
      <c r="E2310" s="87"/>
      <c r="F2310" s="87"/>
      <c r="G2310" s="87"/>
      <c r="H2310" s="87"/>
      <c r="I2310" s="87"/>
      <c r="J2310" s="87"/>
      <c r="K2310" s="87"/>
      <c r="L2310" s="87"/>
      <c r="M2310" s="87"/>
      <c r="N2310" s="87"/>
      <c r="O2310" s="87"/>
      <c r="P2310" s="87"/>
      <c r="Q2310" s="87"/>
      <c r="R2310" s="87"/>
      <c r="S2310" s="87">
        <f>SUM(B2310:R2310)</f>
        <v>0</v>
      </c>
      <c r="T2310" s="87">
        <f>IF(S2310=0,0,1)</f>
        <v>0</v>
      </c>
      <c r="U2310" s="87" t="b">
        <f>AND(V2310:X2310)</f>
        <v>0</v>
      </c>
      <c r="V2310" s="87" t="b">
        <f>(Requirements!K2312="Normative")</f>
        <v>0</v>
      </c>
      <c r="W2310" s="87" t="b">
        <f>AND(Requirements!L2312&lt;&gt;"Non-testable",Requirements!L2312&lt;&gt;"Deleted",Requirements!L2312&lt;&gt;"")</f>
        <v>1</v>
      </c>
      <c r="X2310" s="87" t="b">
        <f>(VLOOKUP(Requirements!I2312,Scope[[Role]:[Description]],2,FALSE)="In")</f>
        <v>1</v>
      </c>
      <c r="Y2310" s="87">
        <f>IF(U2310,T2310, 0)</f>
        <v>0</v>
      </c>
    </row>
    <row r="2311" spans="1:25">
      <c r="A2311" s="49" t="str">
        <f>Requirements!A2313</f>
        <v>MS-FSA_R3921</v>
      </c>
      <c r="B2311" s="87"/>
      <c r="C2311" s="87"/>
      <c r="D2311" s="87"/>
      <c r="E2311" s="87"/>
      <c r="F2311" s="87"/>
      <c r="G2311" s="87"/>
      <c r="H2311" s="87"/>
      <c r="I2311" s="87"/>
      <c r="J2311" s="87"/>
      <c r="K2311" s="87"/>
      <c r="L2311" s="87"/>
      <c r="M2311" s="87"/>
      <c r="N2311" s="87"/>
      <c r="O2311" s="87"/>
      <c r="P2311" s="87"/>
      <c r="Q2311" s="87"/>
      <c r="R2311" s="87"/>
      <c r="S2311" s="87">
        <f>SUM(B2311:R2311)</f>
        <v>0</v>
      </c>
      <c r="T2311" s="87">
        <f>IF(S2311=0,0,1)</f>
        <v>0</v>
      </c>
      <c r="U2311" s="87" t="b">
        <f>AND(V2311:X2311)</f>
        <v>0</v>
      </c>
      <c r="V2311" s="87" t="b">
        <f>(Requirements!K2313="Normative")</f>
        <v>1</v>
      </c>
      <c r="W2311" s="87" t="b">
        <f>AND(Requirements!L2313&lt;&gt;"Non-testable",Requirements!L2313&lt;&gt;"Deleted",Requirements!L2313&lt;&gt;"")</f>
        <v>1</v>
      </c>
      <c r="X2311" s="87" t="b">
        <f>(VLOOKUP(Requirements!I2313,Scope[[Role]:[Description]],2,FALSE)="In")</f>
        <v>0</v>
      </c>
      <c r="Y2311" s="87">
        <f>IF(U2311,T2311, 0)</f>
        <v>0</v>
      </c>
    </row>
    <row r="2312" spans="1:25">
      <c r="A2312" s="49" t="str">
        <f>Requirements!A2314</f>
        <v>MS-FSA_R3922</v>
      </c>
      <c r="B2312" s="87"/>
      <c r="C2312" s="87"/>
      <c r="D2312" s="87"/>
      <c r="E2312" s="87"/>
      <c r="F2312" s="87"/>
      <c r="G2312" s="87"/>
      <c r="H2312" s="87"/>
      <c r="I2312" s="87"/>
      <c r="J2312" s="87"/>
      <c r="K2312" s="87"/>
      <c r="L2312" s="87"/>
      <c r="M2312" s="87"/>
      <c r="N2312" s="87"/>
      <c r="O2312" s="87"/>
      <c r="P2312" s="87"/>
      <c r="Q2312" s="87"/>
      <c r="R2312" s="87"/>
      <c r="S2312" s="87">
        <f>SUM(B2312:R2312)</f>
        <v>0</v>
      </c>
      <c r="T2312" s="87">
        <f>IF(S2312=0,0,1)</f>
        <v>0</v>
      </c>
      <c r="U2312" s="87" t="b">
        <f>AND(V2312:X2312)</f>
        <v>0</v>
      </c>
      <c r="V2312" s="87" t="b">
        <f>(Requirements!K2314="Normative")</f>
        <v>0</v>
      </c>
      <c r="W2312" s="87" t="b">
        <f>AND(Requirements!L2314&lt;&gt;"Non-testable",Requirements!L2314&lt;&gt;"Deleted",Requirements!L2314&lt;&gt;"")</f>
        <v>1</v>
      </c>
      <c r="X2312" s="87" t="b">
        <f>(VLOOKUP(Requirements!I2314,Scope[[Role]:[Description]],2,FALSE)="In")</f>
        <v>0</v>
      </c>
      <c r="Y2312" s="87">
        <f>IF(U2312,T2312, 0)</f>
        <v>0</v>
      </c>
    </row>
    <row r="2313" spans="1:25">
      <c r="A2313" s="49" t="str">
        <f>Requirements!A2315</f>
        <v>MS-FSA_R3923</v>
      </c>
      <c r="B2313" s="87"/>
      <c r="C2313" s="87"/>
      <c r="D2313" s="87"/>
      <c r="E2313" s="87"/>
      <c r="F2313" s="87"/>
      <c r="G2313" s="87"/>
      <c r="H2313" s="87"/>
      <c r="I2313" s="87"/>
      <c r="J2313" s="87"/>
      <c r="K2313" s="87"/>
      <c r="L2313" s="87"/>
      <c r="M2313" s="87"/>
      <c r="N2313" s="87"/>
      <c r="O2313" s="87"/>
      <c r="P2313" s="87"/>
      <c r="Q2313" s="87"/>
      <c r="R2313" s="87"/>
      <c r="S2313" s="87">
        <f>SUM(B2313:R2313)</f>
        <v>0</v>
      </c>
      <c r="T2313" s="87">
        <f>IF(S2313=0,0,1)</f>
        <v>0</v>
      </c>
      <c r="U2313" s="87" t="b">
        <f>AND(V2313:X2313)</f>
        <v>0</v>
      </c>
      <c r="V2313" s="87" t="b">
        <f>(Requirements!K2315="Normative")</f>
        <v>0</v>
      </c>
      <c r="W2313" s="87" t="b">
        <f>AND(Requirements!L2315&lt;&gt;"Non-testable",Requirements!L2315&lt;&gt;"Deleted",Requirements!L2315&lt;&gt;"")</f>
        <v>1</v>
      </c>
      <c r="X2313" s="87" t="b">
        <f>(VLOOKUP(Requirements!I2315,Scope[[Role]:[Description]],2,FALSE)="In")</f>
        <v>0</v>
      </c>
      <c r="Y2313" s="87">
        <f>IF(U2313,T2313, 0)</f>
        <v>0</v>
      </c>
    </row>
    <row r="2314" spans="1:25">
      <c r="A2314" s="49" t="str">
        <f>Requirements!A2316</f>
        <v>MS-FSA_R3924</v>
      </c>
      <c r="B2314" s="87"/>
      <c r="C2314" s="87"/>
      <c r="D2314" s="87"/>
      <c r="E2314" s="87"/>
      <c r="F2314" s="87"/>
      <c r="G2314" s="87"/>
      <c r="H2314" s="87"/>
      <c r="I2314" s="87"/>
      <c r="J2314" s="87"/>
      <c r="K2314" s="87"/>
      <c r="L2314" s="87"/>
      <c r="M2314" s="87"/>
      <c r="N2314" s="87"/>
      <c r="O2314" s="87"/>
      <c r="P2314" s="87"/>
      <c r="Q2314" s="87"/>
      <c r="R2314" s="87"/>
      <c r="S2314" s="87">
        <f>SUM(B2314:R2314)</f>
        <v>0</v>
      </c>
      <c r="T2314" s="87">
        <f>IF(S2314=0,0,1)</f>
        <v>0</v>
      </c>
      <c r="U2314" s="87" t="b">
        <f>AND(V2314:X2314)</f>
        <v>0</v>
      </c>
      <c r="V2314" s="87" t="b">
        <f>(Requirements!K2316="Normative")</f>
        <v>0</v>
      </c>
      <c r="W2314" s="87" t="b">
        <f>AND(Requirements!L2316&lt;&gt;"Non-testable",Requirements!L2316&lt;&gt;"Deleted",Requirements!L2316&lt;&gt;"")</f>
        <v>1</v>
      </c>
      <c r="X2314" s="87" t="b">
        <f>(VLOOKUP(Requirements!I2316,Scope[[Role]:[Description]],2,FALSE)="In")</f>
        <v>0</v>
      </c>
      <c r="Y2314" s="87">
        <f>IF(U2314,T2314, 0)</f>
        <v>0</v>
      </c>
    </row>
    <row r="2315" spans="1:25">
      <c r="A2315" s="49" t="str">
        <f>Requirements!A2317</f>
        <v>MS-FSA_R3925</v>
      </c>
      <c r="B2315" s="87"/>
      <c r="C2315" s="87"/>
      <c r="D2315" s="87"/>
      <c r="E2315" s="87"/>
      <c r="F2315" s="87"/>
      <c r="G2315" s="87"/>
      <c r="H2315" s="87"/>
      <c r="I2315" s="87"/>
      <c r="J2315" s="87"/>
      <c r="K2315" s="87"/>
      <c r="L2315" s="87"/>
      <c r="M2315" s="87"/>
      <c r="N2315" s="87"/>
      <c r="O2315" s="87"/>
      <c r="P2315" s="87"/>
      <c r="Q2315" s="87"/>
      <c r="R2315" s="87"/>
      <c r="S2315" s="87">
        <f>SUM(B2315:R2315)</f>
        <v>0</v>
      </c>
      <c r="T2315" s="87">
        <f>IF(S2315=0,0,1)</f>
        <v>0</v>
      </c>
      <c r="U2315" s="87" t="b">
        <f>AND(V2315:X2315)</f>
        <v>0</v>
      </c>
      <c r="V2315" s="87" t="b">
        <f>(Requirements!K2317="Normative")</f>
        <v>0</v>
      </c>
      <c r="W2315" s="87" t="b">
        <f>AND(Requirements!L2317&lt;&gt;"Non-testable",Requirements!L2317&lt;&gt;"Deleted",Requirements!L2317&lt;&gt;"")</f>
        <v>1</v>
      </c>
      <c r="X2315" s="87" t="b">
        <f>(VLOOKUP(Requirements!I2317,Scope[[Role]:[Description]],2,FALSE)="In")</f>
        <v>0</v>
      </c>
      <c r="Y2315" s="87">
        <f>IF(U2315,T2315, 0)</f>
        <v>0</v>
      </c>
    </row>
    <row r="2316" spans="1:25">
      <c r="A2316" s="49" t="str">
        <f>Requirements!A2318</f>
        <v>MS-FSA_R3926</v>
      </c>
      <c r="B2316" s="87"/>
      <c r="C2316" s="87"/>
      <c r="D2316" s="87"/>
      <c r="E2316" s="87"/>
      <c r="F2316" s="87"/>
      <c r="G2316" s="87"/>
      <c r="H2316" s="87"/>
      <c r="I2316" s="87"/>
      <c r="J2316" s="87"/>
      <c r="K2316" s="87"/>
      <c r="L2316" s="87"/>
      <c r="M2316" s="87"/>
      <c r="N2316" s="87"/>
      <c r="O2316" s="87"/>
      <c r="P2316" s="87"/>
      <c r="Q2316" s="87"/>
      <c r="R2316" s="87"/>
      <c r="S2316" s="87">
        <f>SUM(B2316:R2316)</f>
        <v>0</v>
      </c>
      <c r="T2316" s="87">
        <f>IF(S2316=0,0,1)</f>
        <v>0</v>
      </c>
      <c r="U2316" s="87" t="b">
        <f>AND(V2316:X2316)</f>
        <v>0</v>
      </c>
      <c r="V2316" s="87" t="b">
        <f>(Requirements!K2318="Normative")</f>
        <v>0</v>
      </c>
      <c r="W2316" s="87" t="b">
        <f>AND(Requirements!L2318&lt;&gt;"Non-testable",Requirements!L2318&lt;&gt;"Deleted",Requirements!L2318&lt;&gt;"")</f>
        <v>1</v>
      </c>
      <c r="X2316" s="87" t="b">
        <f>(VLOOKUP(Requirements!I2318,Scope[[Role]:[Description]],2,FALSE)="In")</f>
        <v>1</v>
      </c>
      <c r="Y2316" s="87">
        <f>IF(U2316,T2316, 0)</f>
        <v>0</v>
      </c>
    </row>
    <row r="2317" spans="1:25">
      <c r="A2317" s="49" t="str">
        <f>Requirements!A2319</f>
        <v>MS-FSA_R3927</v>
      </c>
      <c r="B2317" s="87"/>
      <c r="C2317" s="87"/>
      <c r="D2317" s="87"/>
      <c r="E2317" s="87"/>
      <c r="F2317" s="87"/>
      <c r="G2317" s="87"/>
      <c r="H2317" s="87"/>
      <c r="I2317" s="87"/>
      <c r="J2317" s="87"/>
      <c r="K2317" s="87"/>
      <c r="L2317" s="87"/>
      <c r="M2317" s="87"/>
      <c r="N2317" s="87"/>
      <c r="O2317" s="87"/>
      <c r="P2317" s="87"/>
      <c r="Q2317" s="87"/>
      <c r="R2317" s="87"/>
      <c r="S2317" s="87">
        <f>SUM(B2317:R2317)</f>
        <v>0</v>
      </c>
      <c r="T2317" s="87">
        <f>IF(S2317=0,0,1)</f>
        <v>0</v>
      </c>
      <c r="U2317" s="87" t="b">
        <f>AND(V2317:X2317)</f>
        <v>0</v>
      </c>
      <c r="V2317" s="87" t="b">
        <f>(Requirements!K2319="Normative")</f>
        <v>1</v>
      </c>
      <c r="W2317" s="87" t="b">
        <f>AND(Requirements!L2319&lt;&gt;"Non-testable",Requirements!L2319&lt;&gt;"Deleted",Requirements!L2319&lt;&gt;"")</f>
        <v>0</v>
      </c>
      <c r="X2317" s="87" t="b">
        <f>(VLOOKUP(Requirements!I2319,Scope[[Role]:[Description]],2,FALSE)="In")</f>
        <v>1</v>
      </c>
      <c r="Y2317" s="87">
        <f>IF(U2317,T2317, 0)</f>
        <v>0</v>
      </c>
    </row>
    <row r="2318" spans="1:25">
      <c r="A2318" s="49" t="str">
        <f>Requirements!A2320</f>
        <v>MS-FSA_R3928</v>
      </c>
      <c r="B2318" s="87"/>
      <c r="C2318" s="87"/>
      <c r="D2318" s="87"/>
      <c r="E2318" s="87"/>
      <c r="F2318" s="87"/>
      <c r="G2318" s="87"/>
      <c r="H2318" s="87"/>
      <c r="I2318" s="87"/>
      <c r="J2318" s="87"/>
      <c r="K2318" s="87"/>
      <c r="L2318" s="87"/>
      <c r="M2318" s="87"/>
      <c r="N2318" s="87"/>
      <c r="O2318" s="87"/>
      <c r="P2318" s="87"/>
      <c r="Q2318" s="87"/>
      <c r="R2318" s="87"/>
      <c r="S2318" s="87">
        <f>SUM(B2318:R2318)</f>
        <v>0</v>
      </c>
      <c r="T2318" s="87">
        <f>IF(S2318=0,0,1)</f>
        <v>0</v>
      </c>
      <c r="U2318" s="87" t="b">
        <f>AND(V2318:X2318)</f>
        <v>0</v>
      </c>
      <c r="V2318" s="87" t="b">
        <f>(Requirements!K2320="Normative")</f>
        <v>1</v>
      </c>
      <c r="W2318" s="87" t="b">
        <f>AND(Requirements!L2320&lt;&gt;"Non-testable",Requirements!L2320&lt;&gt;"Deleted",Requirements!L2320&lt;&gt;"")</f>
        <v>0</v>
      </c>
      <c r="X2318" s="87" t="b">
        <f>(VLOOKUP(Requirements!I2320,Scope[[Role]:[Description]],2,FALSE)="In")</f>
        <v>1</v>
      </c>
      <c r="Y2318" s="87">
        <f>IF(U2318,T2318, 0)</f>
        <v>0</v>
      </c>
    </row>
    <row r="2319" spans="1:25">
      <c r="A2319" s="49" t="str">
        <f>Requirements!A2321</f>
        <v>MS-FSA_R3929</v>
      </c>
      <c r="B2319" s="87"/>
      <c r="C2319" s="87"/>
      <c r="D2319" s="87"/>
      <c r="E2319" s="87"/>
      <c r="F2319" s="87"/>
      <c r="G2319" s="87"/>
      <c r="H2319" s="87"/>
      <c r="I2319" s="87"/>
      <c r="J2319" s="87"/>
      <c r="K2319" s="87"/>
      <c r="L2319" s="87"/>
      <c r="M2319" s="87"/>
      <c r="N2319" s="87"/>
      <c r="O2319" s="87"/>
      <c r="P2319" s="87"/>
      <c r="Q2319" s="87"/>
      <c r="R2319" s="87"/>
      <c r="S2319" s="87">
        <f>SUM(B2319:R2319)</f>
        <v>0</v>
      </c>
      <c r="T2319" s="87">
        <f>IF(S2319=0,0,1)</f>
        <v>0</v>
      </c>
      <c r="U2319" s="87" t="b">
        <f>AND(V2319:X2319)</f>
        <v>0</v>
      </c>
      <c r="V2319" s="87" t="b">
        <f>(Requirements!K2321="Normative")</f>
        <v>1</v>
      </c>
      <c r="W2319" s="87" t="b">
        <f>AND(Requirements!L2321&lt;&gt;"Non-testable",Requirements!L2321&lt;&gt;"Deleted",Requirements!L2321&lt;&gt;"")</f>
        <v>0</v>
      </c>
      <c r="X2319" s="87" t="b">
        <f>(VLOOKUP(Requirements!I2321,Scope[[Role]:[Description]],2,FALSE)="In")</f>
        <v>1</v>
      </c>
      <c r="Y2319" s="87">
        <f>IF(U2319,T2319, 0)</f>
        <v>0</v>
      </c>
    </row>
    <row r="2320" spans="1:25">
      <c r="A2320" s="49" t="str">
        <f>Requirements!A2322</f>
        <v>MS-FSA_R3931</v>
      </c>
      <c r="B2320" s="87"/>
      <c r="C2320" s="87"/>
      <c r="D2320" s="87"/>
      <c r="E2320" s="87"/>
      <c r="F2320" s="87"/>
      <c r="G2320" s="87"/>
      <c r="H2320" s="87"/>
      <c r="I2320" s="87"/>
      <c r="J2320" s="87"/>
      <c r="K2320" s="87"/>
      <c r="L2320" s="87"/>
      <c r="M2320" s="87"/>
      <c r="N2320" s="87"/>
      <c r="O2320" s="87"/>
      <c r="P2320" s="87"/>
      <c r="Q2320" s="87"/>
      <c r="R2320" s="87"/>
      <c r="S2320" s="87">
        <f>SUM(B2320:R2320)</f>
        <v>0</v>
      </c>
      <c r="T2320" s="87">
        <f>IF(S2320=0,0,1)</f>
        <v>0</v>
      </c>
      <c r="U2320" s="87" t="b">
        <f>AND(V2320:X2320)</f>
        <v>0</v>
      </c>
      <c r="V2320" s="87" t="b">
        <f>(Requirements!K2322="Normative")</f>
        <v>1</v>
      </c>
      <c r="W2320" s="87" t="b">
        <f>AND(Requirements!L2322&lt;&gt;"Non-testable",Requirements!L2322&lt;&gt;"Deleted",Requirements!L2322&lt;&gt;"")</f>
        <v>0</v>
      </c>
      <c r="X2320" s="87" t="b">
        <f>(VLOOKUP(Requirements!I2322,Scope[[Role]:[Description]],2,FALSE)="In")</f>
        <v>1</v>
      </c>
      <c r="Y2320" s="87">
        <f>IF(U2320,T2320, 0)</f>
        <v>0</v>
      </c>
    </row>
    <row r="2321" spans="1:25">
      <c r="A2321" s="49" t="str">
        <f>Requirements!A2323</f>
        <v>MS-FSA_R3932</v>
      </c>
      <c r="B2321" s="87"/>
      <c r="C2321" s="87"/>
      <c r="D2321" s="87"/>
      <c r="E2321" s="87"/>
      <c r="F2321" s="87"/>
      <c r="G2321" s="87"/>
      <c r="H2321" s="87"/>
      <c r="I2321" s="87"/>
      <c r="J2321" s="87"/>
      <c r="K2321" s="87"/>
      <c r="L2321" s="87"/>
      <c r="M2321" s="87"/>
      <c r="N2321" s="87"/>
      <c r="O2321" s="87"/>
      <c r="P2321" s="87"/>
      <c r="Q2321" s="87"/>
      <c r="R2321" s="87"/>
      <c r="S2321" s="87">
        <f>SUM(B2321:R2321)</f>
        <v>0</v>
      </c>
      <c r="T2321" s="87">
        <f>IF(S2321=0,0,1)</f>
        <v>0</v>
      </c>
      <c r="U2321" s="87" t="b">
        <f>AND(V2321:X2321)</f>
        <v>0</v>
      </c>
      <c r="V2321" s="87" t="b">
        <f>(Requirements!K2323="Normative")</f>
        <v>1</v>
      </c>
      <c r="W2321" s="87" t="b">
        <f>AND(Requirements!L2323&lt;&gt;"Non-testable",Requirements!L2323&lt;&gt;"Deleted",Requirements!L2323&lt;&gt;"")</f>
        <v>0</v>
      </c>
      <c r="X2321" s="87" t="b">
        <f>(VLOOKUP(Requirements!I2323,Scope[[Role]:[Description]],2,FALSE)="In")</f>
        <v>1</v>
      </c>
      <c r="Y2321" s="87">
        <f>IF(U2321,T2321, 0)</f>
        <v>0</v>
      </c>
    </row>
    <row r="2322" spans="1:25">
      <c r="A2322" s="49" t="str">
        <f>Requirements!A2324</f>
        <v>MS-FSA_R3933</v>
      </c>
      <c r="B2322" s="87"/>
      <c r="C2322" s="87"/>
      <c r="D2322" s="87"/>
      <c r="E2322" s="87"/>
      <c r="F2322" s="87"/>
      <c r="G2322" s="87"/>
      <c r="H2322" s="87"/>
      <c r="I2322" s="87"/>
      <c r="J2322" s="87"/>
      <c r="K2322" s="87"/>
      <c r="L2322" s="87"/>
      <c r="M2322" s="87"/>
      <c r="N2322" s="87"/>
      <c r="O2322" s="87"/>
      <c r="P2322" s="87"/>
      <c r="Q2322" s="87"/>
      <c r="R2322" s="87"/>
      <c r="S2322" s="87">
        <f>SUM(B2322:R2322)</f>
        <v>0</v>
      </c>
      <c r="T2322" s="87">
        <f>IF(S2322=0,0,1)</f>
        <v>0</v>
      </c>
      <c r="U2322" s="87" t="b">
        <f>AND(V2322:X2322)</f>
        <v>0</v>
      </c>
      <c r="V2322" s="87" t="b">
        <f>(Requirements!K2324="Normative")</f>
        <v>1</v>
      </c>
      <c r="W2322" s="87" t="b">
        <f>AND(Requirements!L2324&lt;&gt;"Non-testable",Requirements!L2324&lt;&gt;"Deleted",Requirements!L2324&lt;&gt;"")</f>
        <v>0</v>
      </c>
      <c r="X2322" s="87" t="b">
        <f>(VLOOKUP(Requirements!I2324,Scope[[Role]:[Description]],2,FALSE)="In")</f>
        <v>1</v>
      </c>
      <c r="Y2322" s="87">
        <f>IF(U2322,T2322, 0)</f>
        <v>0</v>
      </c>
    </row>
    <row r="2323" spans="1:25">
      <c r="A2323" s="49" t="str">
        <f>Requirements!A2325</f>
        <v>MS-FSA_R3934</v>
      </c>
      <c r="B2323" s="87"/>
      <c r="C2323" s="87"/>
      <c r="D2323" s="87"/>
      <c r="E2323" s="87"/>
      <c r="F2323" s="87"/>
      <c r="G2323" s="87"/>
      <c r="H2323" s="87"/>
      <c r="I2323" s="87"/>
      <c r="J2323" s="87"/>
      <c r="K2323" s="87"/>
      <c r="L2323" s="87"/>
      <c r="M2323" s="87"/>
      <c r="N2323" s="87"/>
      <c r="O2323" s="87"/>
      <c r="P2323" s="87"/>
      <c r="Q2323" s="87"/>
      <c r="R2323" s="87"/>
      <c r="S2323" s="87">
        <f>SUM(B2323:R2323)</f>
        <v>0</v>
      </c>
      <c r="T2323" s="87">
        <f>IF(S2323=0,0,1)</f>
        <v>0</v>
      </c>
      <c r="U2323" s="87" t="b">
        <f>AND(V2323:X2323)</f>
        <v>0</v>
      </c>
      <c r="V2323" s="87" t="b">
        <f>(Requirements!K2325="Normative")</f>
        <v>1</v>
      </c>
      <c r="W2323" s="87" t="b">
        <f>AND(Requirements!L2325&lt;&gt;"Non-testable",Requirements!L2325&lt;&gt;"Deleted",Requirements!L2325&lt;&gt;"")</f>
        <v>0</v>
      </c>
      <c r="X2323" s="87" t="b">
        <f>(VLOOKUP(Requirements!I2325,Scope[[Role]:[Description]],2,FALSE)="In")</f>
        <v>1</v>
      </c>
      <c r="Y2323" s="87">
        <f>IF(U2323,T2323, 0)</f>
        <v>0</v>
      </c>
    </row>
    <row r="2324" spans="1:25">
      <c r="A2324" s="49" t="str">
        <f>Requirements!A2326</f>
        <v>MS-FSA_R3935</v>
      </c>
      <c r="B2324" s="87"/>
      <c r="C2324" s="87"/>
      <c r="D2324" s="87"/>
      <c r="E2324" s="87"/>
      <c r="F2324" s="87"/>
      <c r="G2324" s="87"/>
      <c r="H2324" s="87"/>
      <c r="I2324" s="87"/>
      <c r="J2324" s="87"/>
      <c r="K2324" s="87"/>
      <c r="L2324" s="87"/>
      <c r="M2324" s="87"/>
      <c r="N2324" s="87"/>
      <c r="O2324" s="87"/>
      <c r="P2324" s="87"/>
      <c r="Q2324" s="87"/>
      <c r="R2324" s="87"/>
      <c r="S2324" s="87">
        <f>SUM(B2324:R2324)</f>
        <v>0</v>
      </c>
      <c r="T2324" s="87">
        <f>IF(S2324=0,0,1)</f>
        <v>0</v>
      </c>
      <c r="U2324" s="87" t="b">
        <f>AND(V2324:X2324)</f>
        <v>0</v>
      </c>
      <c r="V2324" s="87" t="b">
        <f>(Requirements!K2326="Normative")</f>
        <v>1</v>
      </c>
      <c r="W2324" s="87" t="b">
        <f>AND(Requirements!L2326&lt;&gt;"Non-testable",Requirements!L2326&lt;&gt;"Deleted",Requirements!L2326&lt;&gt;"")</f>
        <v>0</v>
      </c>
      <c r="X2324" s="87" t="b">
        <f>(VLOOKUP(Requirements!I2326,Scope[[Role]:[Description]],2,FALSE)="In")</f>
        <v>1</v>
      </c>
      <c r="Y2324" s="87">
        <f>IF(U2324,T2324, 0)</f>
        <v>0</v>
      </c>
    </row>
    <row r="2325" spans="1:25">
      <c r="A2325" s="49" t="str">
        <f>Requirements!A2327</f>
        <v>MS-FSA_R3936</v>
      </c>
      <c r="B2325" s="87"/>
      <c r="C2325" s="87"/>
      <c r="D2325" s="87"/>
      <c r="E2325" s="87"/>
      <c r="F2325" s="87"/>
      <c r="G2325" s="87"/>
      <c r="H2325" s="87"/>
      <c r="I2325" s="87"/>
      <c r="J2325" s="87"/>
      <c r="K2325" s="87"/>
      <c r="L2325" s="87"/>
      <c r="M2325" s="87"/>
      <c r="N2325" s="87"/>
      <c r="O2325" s="87"/>
      <c r="P2325" s="87"/>
      <c r="Q2325" s="87"/>
      <c r="R2325" s="87"/>
      <c r="S2325" s="87">
        <f>SUM(B2325:R2325)</f>
        <v>0</v>
      </c>
      <c r="T2325" s="87">
        <f>IF(S2325=0,0,1)</f>
        <v>0</v>
      </c>
      <c r="U2325" s="87" t="b">
        <f>AND(V2325:X2325)</f>
        <v>0</v>
      </c>
      <c r="V2325" s="87" t="b">
        <f>(Requirements!K2327="Normative")</f>
        <v>1</v>
      </c>
      <c r="W2325" s="87" t="b">
        <f>AND(Requirements!L2327&lt;&gt;"Non-testable",Requirements!L2327&lt;&gt;"Deleted",Requirements!L2327&lt;&gt;"")</f>
        <v>0</v>
      </c>
      <c r="X2325" s="87" t="b">
        <f>(VLOOKUP(Requirements!I2327,Scope[[Role]:[Description]],2,FALSE)="In")</f>
        <v>1</v>
      </c>
      <c r="Y2325" s="87">
        <f>IF(U2325,T2325, 0)</f>
        <v>0</v>
      </c>
    </row>
    <row r="2326" spans="1:25">
      <c r="A2326" s="49" t="str">
        <f>Requirements!A2328</f>
        <v>MS-FSA_R3937</v>
      </c>
      <c r="B2326" s="87"/>
      <c r="C2326" s="87"/>
      <c r="D2326" s="87"/>
      <c r="E2326" s="87"/>
      <c r="F2326" s="87"/>
      <c r="G2326" s="87"/>
      <c r="H2326" s="87"/>
      <c r="I2326" s="87"/>
      <c r="J2326" s="87"/>
      <c r="K2326" s="87"/>
      <c r="L2326" s="87"/>
      <c r="M2326" s="87"/>
      <c r="N2326" s="87"/>
      <c r="O2326" s="87"/>
      <c r="P2326" s="87"/>
      <c r="Q2326" s="87"/>
      <c r="R2326" s="87"/>
      <c r="S2326" s="87">
        <f>SUM(B2326:R2326)</f>
        <v>0</v>
      </c>
      <c r="T2326" s="87">
        <f>IF(S2326=0,0,1)</f>
        <v>0</v>
      </c>
      <c r="U2326" s="87" t="b">
        <f>AND(V2326:X2326)</f>
        <v>0</v>
      </c>
      <c r="V2326" s="87" t="b">
        <f>(Requirements!K2328="Normative")</f>
        <v>1</v>
      </c>
      <c r="W2326" s="87" t="b">
        <f>AND(Requirements!L2328&lt;&gt;"Non-testable",Requirements!L2328&lt;&gt;"Deleted",Requirements!L2328&lt;&gt;"")</f>
        <v>0</v>
      </c>
      <c r="X2326" s="87" t="b">
        <f>(VLOOKUP(Requirements!I2328,Scope[[Role]:[Description]],2,FALSE)="In")</f>
        <v>1</v>
      </c>
      <c r="Y2326" s="87">
        <f>IF(U2326,T2326, 0)</f>
        <v>0</v>
      </c>
    </row>
    <row r="2327" spans="1:25">
      <c r="A2327" s="49" t="str">
        <f>Requirements!A2329</f>
        <v>MS-FSA_R3938</v>
      </c>
      <c r="B2327" s="87"/>
      <c r="C2327" s="87"/>
      <c r="D2327" s="87"/>
      <c r="E2327" s="87"/>
      <c r="F2327" s="87"/>
      <c r="G2327" s="87"/>
      <c r="H2327" s="87"/>
      <c r="I2327" s="87"/>
      <c r="J2327" s="87"/>
      <c r="K2327" s="87"/>
      <c r="L2327" s="87"/>
      <c r="M2327" s="87"/>
      <c r="N2327" s="87"/>
      <c r="O2327" s="87"/>
      <c r="P2327" s="87"/>
      <c r="Q2327" s="87"/>
      <c r="R2327" s="87"/>
      <c r="S2327" s="87">
        <f>SUM(B2327:R2327)</f>
        <v>0</v>
      </c>
      <c r="T2327" s="87">
        <f>IF(S2327=0,0,1)</f>
        <v>0</v>
      </c>
      <c r="U2327" s="87" t="b">
        <f>AND(V2327:X2327)</f>
        <v>0</v>
      </c>
      <c r="V2327" s="87" t="b">
        <f>(Requirements!K2329="Normative")</f>
        <v>1</v>
      </c>
      <c r="W2327" s="87" t="b">
        <f>AND(Requirements!L2329&lt;&gt;"Non-testable",Requirements!L2329&lt;&gt;"Deleted",Requirements!L2329&lt;&gt;"")</f>
        <v>0</v>
      </c>
      <c r="X2327" s="87" t="b">
        <f>(VLOOKUP(Requirements!I2329,Scope[[Role]:[Description]],2,FALSE)="In")</f>
        <v>1</v>
      </c>
      <c r="Y2327" s="87">
        <f>IF(U2327,T2327, 0)</f>
        <v>0</v>
      </c>
    </row>
    <row r="2328" spans="1:25">
      <c r="A2328" s="49" t="str">
        <f>Requirements!A2330</f>
        <v>MS-FSA_R3939</v>
      </c>
      <c r="B2328" s="87"/>
      <c r="C2328" s="87"/>
      <c r="D2328" s="87"/>
      <c r="E2328" s="87"/>
      <c r="F2328" s="87"/>
      <c r="G2328" s="87"/>
      <c r="H2328" s="87"/>
      <c r="I2328" s="87"/>
      <c r="J2328" s="87"/>
      <c r="K2328" s="87"/>
      <c r="L2328" s="87"/>
      <c r="M2328" s="87"/>
      <c r="N2328" s="87"/>
      <c r="O2328" s="87"/>
      <c r="P2328" s="87"/>
      <c r="Q2328" s="87"/>
      <c r="R2328" s="87"/>
      <c r="S2328" s="87">
        <f>SUM(B2328:R2328)</f>
        <v>0</v>
      </c>
      <c r="T2328" s="87">
        <f>IF(S2328=0,0,1)</f>
        <v>0</v>
      </c>
      <c r="U2328" s="87" t="b">
        <f>AND(V2328:X2328)</f>
        <v>0</v>
      </c>
      <c r="V2328" s="87" t="b">
        <f>(Requirements!K2330="Normative")</f>
        <v>1</v>
      </c>
      <c r="W2328" s="87" t="b">
        <f>AND(Requirements!L2330&lt;&gt;"Non-testable",Requirements!L2330&lt;&gt;"Deleted",Requirements!L2330&lt;&gt;"")</f>
        <v>0</v>
      </c>
      <c r="X2328" s="87" t="b">
        <f>(VLOOKUP(Requirements!I2330,Scope[[Role]:[Description]],2,FALSE)="In")</f>
        <v>1</v>
      </c>
      <c r="Y2328" s="87">
        <f>IF(U2328,T2328, 0)</f>
        <v>0</v>
      </c>
    </row>
    <row r="2329" spans="1:25">
      <c r="A2329" s="49" t="str">
        <f>Requirements!A2331</f>
        <v>MS-FSA_R3940</v>
      </c>
      <c r="B2329" s="87"/>
      <c r="C2329" s="87"/>
      <c r="D2329" s="87"/>
      <c r="E2329" s="87"/>
      <c r="F2329" s="87"/>
      <c r="G2329" s="87"/>
      <c r="H2329" s="87"/>
      <c r="I2329" s="87"/>
      <c r="J2329" s="87"/>
      <c r="K2329" s="87"/>
      <c r="L2329" s="87"/>
      <c r="M2329" s="87"/>
      <c r="N2329" s="87"/>
      <c r="O2329" s="87"/>
      <c r="P2329" s="87"/>
      <c r="Q2329" s="87"/>
      <c r="R2329" s="87"/>
      <c r="S2329" s="87">
        <f>SUM(B2329:R2329)</f>
        <v>0</v>
      </c>
      <c r="T2329" s="87">
        <f>IF(S2329=0,0,1)</f>
        <v>0</v>
      </c>
      <c r="U2329" s="87" t="b">
        <f>AND(V2329:X2329)</f>
        <v>0</v>
      </c>
      <c r="V2329" s="87" t="b">
        <f>(Requirements!K2331="Normative")</f>
        <v>1</v>
      </c>
      <c r="W2329" s="87" t="b">
        <f>AND(Requirements!L2331&lt;&gt;"Non-testable",Requirements!L2331&lt;&gt;"Deleted",Requirements!L2331&lt;&gt;"")</f>
        <v>0</v>
      </c>
      <c r="X2329" s="87" t="b">
        <f>(VLOOKUP(Requirements!I2331,Scope[[Role]:[Description]],2,FALSE)="In")</f>
        <v>1</v>
      </c>
      <c r="Y2329" s="87">
        <f>IF(U2329,T2329, 0)</f>
        <v>0</v>
      </c>
    </row>
    <row r="2330" spans="1:25">
      <c r="A2330" s="49" t="str">
        <f>Requirements!A2332</f>
        <v>MS-FSA_R3941</v>
      </c>
      <c r="B2330" s="87"/>
      <c r="C2330" s="87"/>
      <c r="D2330" s="87"/>
      <c r="E2330" s="87"/>
      <c r="F2330" s="87"/>
      <c r="G2330" s="87"/>
      <c r="H2330" s="87"/>
      <c r="I2330" s="87"/>
      <c r="J2330" s="87"/>
      <c r="K2330" s="87"/>
      <c r="L2330" s="87"/>
      <c r="M2330" s="87"/>
      <c r="N2330" s="87"/>
      <c r="O2330" s="87"/>
      <c r="P2330" s="87"/>
      <c r="Q2330" s="87"/>
      <c r="R2330" s="87"/>
      <c r="S2330" s="87">
        <f>SUM(B2330:R2330)</f>
        <v>0</v>
      </c>
      <c r="T2330" s="87">
        <f>IF(S2330=0,0,1)</f>
        <v>0</v>
      </c>
      <c r="U2330" s="87" t="b">
        <f>AND(V2330:X2330)</f>
        <v>0</v>
      </c>
      <c r="V2330" s="87" t="b">
        <f>(Requirements!K2332="Normative")</f>
        <v>1</v>
      </c>
      <c r="W2330" s="87" t="b">
        <f>AND(Requirements!L2332&lt;&gt;"Non-testable",Requirements!L2332&lt;&gt;"Deleted",Requirements!L2332&lt;&gt;"")</f>
        <v>0</v>
      </c>
      <c r="X2330" s="87" t="b">
        <f>(VLOOKUP(Requirements!I2332,Scope[[Role]:[Description]],2,FALSE)="In")</f>
        <v>1</v>
      </c>
      <c r="Y2330" s="87">
        <f>IF(U2330,T2330, 0)</f>
        <v>0</v>
      </c>
    </row>
    <row r="2331" spans="1:25">
      <c r="A2331" s="49" t="str">
        <f>Requirements!A2333</f>
        <v>MS-FSA_R3942</v>
      </c>
      <c r="B2331" s="87"/>
      <c r="C2331" s="87"/>
      <c r="D2331" s="87"/>
      <c r="E2331" s="87"/>
      <c r="F2331" s="87"/>
      <c r="G2331" s="87"/>
      <c r="H2331" s="87"/>
      <c r="I2331" s="87"/>
      <c r="J2331" s="87"/>
      <c r="K2331" s="87"/>
      <c r="L2331" s="87"/>
      <c r="M2331" s="87"/>
      <c r="N2331" s="87"/>
      <c r="O2331" s="87"/>
      <c r="P2331" s="87"/>
      <c r="Q2331" s="87"/>
      <c r="R2331" s="87"/>
      <c r="S2331" s="87">
        <f>SUM(B2331:R2331)</f>
        <v>0</v>
      </c>
      <c r="T2331" s="87">
        <f>IF(S2331=0,0,1)</f>
        <v>0</v>
      </c>
      <c r="U2331" s="87" t="b">
        <f>AND(V2331:X2331)</f>
        <v>0</v>
      </c>
      <c r="V2331" s="87" t="b">
        <f>(Requirements!K2333="Normative")</f>
        <v>1</v>
      </c>
      <c r="W2331" s="87" t="b">
        <f>AND(Requirements!L2333&lt;&gt;"Non-testable",Requirements!L2333&lt;&gt;"Deleted",Requirements!L2333&lt;&gt;"")</f>
        <v>0</v>
      </c>
      <c r="X2331" s="87" t="b">
        <f>(VLOOKUP(Requirements!I2333,Scope[[Role]:[Description]],2,FALSE)="In")</f>
        <v>1</v>
      </c>
      <c r="Y2331" s="87">
        <f>IF(U2331,T2331, 0)</f>
        <v>0</v>
      </c>
    </row>
    <row r="2332" spans="1:25">
      <c r="A2332" s="49" t="str">
        <f>Requirements!A2334</f>
        <v>MS-FSA_R3943</v>
      </c>
      <c r="B2332" s="87"/>
      <c r="C2332" s="87"/>
      <c r="D2332" s="87"/>
      <c r="E2332" s="87"/>
      <c r="F2332" s="87"/>
      <c r="G2332" s="87"/>
      <c r="H2332" s="87"/>
      <c r="I2332" s="87"/>
      <c r="J2332" s="87"/>
      <c r="K2332" s="87"/>
      <c r="L2332" s="87"/>
      <c r="M2332" s="87"/>
      <c r="N2332" s="87"/>
      <c r="O2332" s="87"/>
      <c r="P2332" s="87"/>
      <c r="Q2332" s="87"/>
      <c r="R2332" s="87"/>
      <c r="S2332" s="87">
        <f>SUM(B2332:R2332)</f>
        <v>0</v>
      </c>
      <c r="T2332" s="87">
        <f>IF(S2332=0,0,1)</f>
        <v>0</v>
      </c>
      <c r="U2332" s="87" t="b">
        <f>AND(V2332:X2332)</f>
        <v>0</v>
      </c>
      <c r="V2332" s="87" t="b">
        <f>(Requirements!K2334="Normative")</f>
        <v>1</v>
      </c>
      <c r="W2332" s="87" t="b">
        <f>AND(Requirements!L2334&lt;&gt;"Non-testable",Requirements!L2334&lt;&gt;"Deleted",Requirements!L2334&lt;&gt;"")</f>
        <v>0</v>
      </c>
      <c r="X2332" s="87" t="b">
        <f>(VLOOKUP(Requirements!I2334,Scope[[Role]:[Description]],2,FALSE)="In")</f>
        <v>1</v>
      </c>
      <c r="Y2332" s="87">
        <f>IF(U2332,T2332, 0)</f>
        <v>0</v>
      </c>
    </row>
    <row r="2333" spans="1:25">
      <c r="A2333" s="49" t="str">
        <f>Requirements!A2335</f>
        <v>MS-FSA_R3944</v>
      </c>
      <c r="B2333" s="87"/>
      <c r="C2333" s="87"/>
      <c r="D2333" s="87"/>
      <c r="E2333" s="87"/>
      <c r="F2333" s="87"/>
      <c r="G2333" s="87"/>
      <c r="H2333" s="87"/>
      <c r="I2333" s="87"/>
      <c r="J2333" s="87"/>
      <c r="K2333" s="87"/>
      <c r="L2333" s="87"/>
      <c r="M2333" s="87"/>
      <c r="N2333" s="87"/>
      <c r="O2333" s="87"/>
      <c r="P2333" s="87"/>
      <c r="Q2333" s="87"/>
      <c r="R2333" s="87"/>
      <c r="S2333" s="87">
        <f>SUM(B2333:R2333)</f>
        <v>0</v>
      </c>
      <c r="T2333" s="87">
        <f>IF(S2333=0,0,1)</f>
        <v>0</v>
      </c>
      <c r="U2333" s="87" t="b">
        <f>AND(V2333:X2333)</f>
        <v>0</v>
      </c>
      <c r="V2333" s="87" t="b">
        <f>(Requirements!K2335="Normative")</f>
        <v>1</v>
      </c>
      <c r="W2333" s="87" t="b">
        <f>AND(Requirements!L2335&lt;&gt;"Non-testable",Requirements!L2335&lt;&gt;"Deleted",Requirements!L2335&lt;&gt;"")</f>
        <v>0</v>
      </c>
      <c r="X2333" s="87" t="b">
        <f>(VLOOKUP(Requirements!I2335,Scope[[Role]:[Description]],2,FALSE)="In")</f>
        <v>1</v>
      </c>
      <c r="Y2333" s="87">
        <f>IF(U2333,T2333, 0)</f>
        <v>0</v>
      </c>
    </row>
    <row r="2334" spans="1:25">
      <c r="A2334" s="49" t="str">
        <f>Requirements!A2336</f>
        <v>MS-FSA_R3945</v>
      </c>
      <c r="B2334" s="87"/>
      <c r="C2334" s="87"/>
      <c r="D2334" s="87"/>
      <c r="E2334" s="87"/>
      <c r="F2334" s="87"/>
      <c r="G2334" s="87"/>
      <c r="H2334" s="87"/>
      <c r="I2334" s="87"/>
      <c r="J2334" s="87"/>
      <c r="K2334" s="87"/>
      <c r="L2334" s="87"/>
      <c r="M2334" s="87"/>
      <c r="N2334" s="87"/>
      <c r="O2334" s="87"/>
      <c r="P2334" s="87"/>
      <c r="Q2334" s="87"/>
      <c r="R2334" s="87"/>
      <c r="S2334" s="87">
        <f>SUM(B2334:R2334)</f>
        <v>0</v>
      </c>
      <c r="T2334" s="87">
        <f>IF(S2334=0,0,1)</f>
        <v>0</v>
      </c>
      <c r="U2334" s="87" t="b">
        <f>AND(V2334:X2334)</f>
        <v>0</v>
      </c>
      <c r="V2334" s="87" t="b">
        <f>(Requirements!K2336="Normative")</f>
        <v>1</v>
      </c>
      <c r="W2334" s="87" t="b">
        <f>AND(Requirements!L2336&lt;&gt;"Non-testable",Requirements!L2336&lt;&gt;"Deleted",Requirements!L2336&lt;&gt;"")</f>
        <v>0</v>
      </c>
      <c r="X2334" s="87" t="b">
        <f>(VLOOKUP(Requirements!I2336,Scope[[Role]:[Description]],2,FALSE)="In")</f>
        <v>1</v>
      </c>
      <c r="Y2334" s="87">
        <f>IF(U2334,T2334, 0)</f>
        <v>0</v>
      </c>
    </row>
    <row r="2335" spans="1:25">
      <c r="A2335" s="49" t="str">
        <f>Requirements!A2337</f>
        <v>MS-FSA_R3946</v>
      </c>
      <c r="B2335" s="87"/>
      <c r="C2335" s="87"/>
      <c r="D2335" s="87"/>
      <c r="E2335" s="87"/>
      <c r="F2335" s="87"/>
      <c r="G2335" s="87"/>
      <c r="H2335" s="87"/>
      <c r="I2335" s="87"/>
      <c r="J2335" s="87"/>
      <c r="K2335" s="87"/>
      <c r="L2335" s="87"/>
      <c r="M2335" s="87"/>
      <c r="N2335" s="87"/>
      <c r="O2335" s="87"/>
      <c r="P2335" s="87"/>
      <c r="Q2335" s="87"/>
      <c r="R2335" s="87"/>
      <c r="S2335" s="87">
        <f>SUM(B2335:R2335)</f>
        <v>0</v>
      </c>
      <c r="T2335" s="87">
        <f>IF(S2335=0,0,1)</f>
        <v>0</v>
      </c>
      <c r="U2335" s="87" t="b">
        <f>AND(V2335:X2335)</f>
        <v>0</v>
      </c>
      <c r="V2335" s="87" t="b">
        <f>(Requirements!K2337="Normative")</f>
        <v>1</v>
      </c>
      <c r="W2335" s="87" t="b">
        <f>AND(Requirements!L2337&lt;&gt;"Non-testable",Requirements!L2337&lt;&gt;"Deleted",Requirements!L2337&lt;&gt;"")</f>
        <v>0</v>
      </c>
      <c r="X2335" s="87" t="b">
        <f>(VLOOKUP(Requirements!I2337,Scope[[Role]:[Description]],2,FALSE)="In")</f>
        <v>1</v>
      </c>
      <c r="Y2335" s="87">
        <f>IF(U2335,T2335, 0)</f>
        <v>0</v>
      </c>
    </row>
    <row r="2336" spans="1:25">
      <c r="A2336" s="49" t="str">
        <f>Requirements!A2338</f>
        <v>MS-FSA_R3947</v>
      </c>
      <c r="B2336" s="87"/>
      <c r="C2336" s="87"/>
      <c r="D2336" s="87"/>
      <c r="E2336" s="87"/>
      <c r="F2336" s="87"/>
      <c r="G2336" s="87"/>
      <c r="H2336" s="87"/>
      <c r="I2336" s="87"/>
      <c r="J2336" s="87"/>
      <c r="K2336" s="87"/>
      <c r="L2336" s="87"/>
      <c r="M2336" s="87"/>
      <c r="N2336" s="87"/>
      <c r="O2336" s="87"/>
      <c r="P2336" s="87"/>
      <c r="Q2336" s="87"/>
      <c r="R2336" s="87"/>
      <c r="S2336" s="87">
        <f>SUM(B2336:R2336)</f>
        <v>0</v>
      </c>
      <c r="T2336" s="87">
        <f>IF(S2336=0,0,1)</f>
        <v>0</v>
      </c>
      <c r="U2336" s="87" t="b">
        <f>AND(V2336:X2336)</f>
        <v>0</v>
      </c>
      <c r="V2336" s="87" t="b">
        <f>(Requirements!K2338="Normative")</f>
        <v>1</v>
      </c>
      <c r="W2336" s="87" t="b">
        <f>AND(Requirements!L2338&lt;&gt;"Non-testable",Requirements!L2338&lt;&gt;"Deleted",Requirements!L2338&lt;&gt;"")</f>
        <v>0</v>
      </c>
      <c r="X2336" s="87" t="b">
        <f>(VLOOKUP(Requirements!I2338,Scope[[Role]:[Description]],2,FALSE)="In")</f>
        <v>1</v>
      </c>
      <c r="Y2336" s="87">
        <f>IF(U2336,T2336, 0)</f>
        <v>0</v>
      </c>
    </row>
    <row r="2337" spans="1:60">
      <c r="A2337" s="49" t="str">
        <f>Requirements!A2339</f>
        <v>MS-FSA_R3948</v>
      </c>
      <c r="B2337" s="87"/>
      <c r="C2337" s="87"/>
      <c r="D2337" s="87"/>
      <c r="E2337" s="87"/>
      <c r="F2337" s="87"/>
      <c r="G2337" s="87"/>
      <c r="H2337" s="87"/>
      <c r="I2337" s="87"/>
      <c r="J2337" s="87"/>
      <c r="K2337" s="87"/>
      <c r="L2337" s="87"/>
      <c r="M2337" s="87"/>
      <c r="N2337" s="87"/>
      <c r="O2337" s="87"/>
      <c r="P2337" s="87"/>
      <c r="Q2337" s="87"/>
      <c r="R2337" s="87"/>
      <c r="S2337" s="87">
        <f>SUM(B2337:R2337)</f>
        <v>0</v>
      </c>
      <c r="T2337" s="87">
        <f>IF(S2337=0,0,1)</f>
        <v>0</v>
      </c>
      <c r="U2337" s="87" t="b">
        <f>AND(V2337:X2337)</f>
        <v>0</v>
      </c>
      <c r="V2337" s="87" t="b">
        <f>(Requirements!K2339="Normative")</f>
        <v>1</v>
      </c>
      <c r="W2337" s="87" t="b">
        <f>AND(Requirements!L2339&lt;&gt;"Non-testable",Requirements!L2339&lt;&gt;"Deleted",Requirements!L2339&lt;&gt;"")</f>
        <v>0</v>
      </c>
      <c r="X2337" s="87" t="b">
        <f>(VLOOKUP(Requirements!I2339,Scope[[Role]:[Description]],2,FALSE)="In")</f>
        <v>1</v>
      </c>
      <c r="Y2337" s="87">
        <f>IF(U2337,T2337, 0)</f>
        <v>0</v>
      </c>
    </row>
    <row r="2338" spans="1:60">
      <c r="A2338" s="156" t="str">
        <f>Requirements!A2340</f>
        <v>MS-FSA_R3949</v>
      </c>
      <c r="B2338" s="87"/>
      <c r="C2338" s="87"/>
      <c r="D2338" s="87"/>
      <c r="E2338" s="87"/>
      <c r="F2338" s="87"/>
      <c r="G2338" s="87"/>
      <c r="H2338" s="87"/>
      <c r="I2338" s="87"/>
      <c r="J2338" s="87">
        <v>1</v>
      </c>
      <c r="K2338" s="87"/>
      <c r="L2338" s="87"/>
      <c r="M2338" s="87"/>
      <c r="N2338" s="87"/>
      <c r="O2338" s="87"/>
      <c r="P2338" s="87"/>
      <c r="Q2338" s="87"/>
      <c r="R2338" s="87"/>
      <c r="S2338" s="87">
        <f>SUM(B2338:R2338)</f>
        <v>1</v>
      </c>
      <c r="T2338" s="52">
        <f>IF(S2338=0,0,1)</f>
        <v>1</v>
      </c>
      <c r="U2338" s="52" t="b">
        <f>AND(V2338:X2338)</f>
        <v>1</v>
      </c>
      <c r="V2338" s="87" t="b">
        <f>(Requirements!K2340="Normative")</f>
        <v>1</v>
      </c>
      <c r="W2338" s="87" t="b">
        <f>AND(Requirements!L2340&lt;&gt;"Non-testable",Requirements!L2340&lt;&gt;"Deleted",Requirements!L2340&lt;&gt;"")</f>
        <v>1</v>
      </c>
      <c r="X2338" s="87" t="b">
        <f>(VLOOKUP(Requirements!I2340,Scope[[Role]:[Description]],2,FALSE)="In")</f>
        <v>1</v>
      </c>
      <c r="Y2338" s="87">
        <f>IF(U2338,T2338, 0)</f>
        <v>1</v>
      </c>
    </row>
    <row r="2339" spans="1:60">
      <c r="A2339" s="49" t="str">
        <f>Requirements!A2341</f>
        <v>MS-FSA_R3950</v>
      </c>
      <c r="B2339" s="87"/>
      <c r="C2339" s="87"/>
      <c r="D2339" s="87"/>
      <c r="E2339" s="87"/>
      <c r="F2339" s="87"/>
      <c r="G2339" s="87"/>
      <c r="H2339" s="87"/>
      <c r="I2339" s="87"/>
      <c r="J2339" s="87"/>
      <c r="K2339" s="87"/>
      <c r="L2339" s="87"/>
      <c r="M2339" s="87"/>
      <c r="N2339" s="87"/>
      <c r="O2339" s="87"/>
      <c r="P2339" s="87"/>
      <c r="Q2339" s="87"/>
      <c r="R2339" s="87"/>
      <c r="S2339" s="87">
        <f>SUM(B2339:R2339)</f>
        <v>0</v>
      </c>
      <c r="T2339" s="87">
        <f>IF(S2339=0,0,1)</f>
        <v>0</v>
      </c>
      <c r="U2339" s="87" t="b">
        <f>AND(V2339:X2339)</f>
        <v>0</v>
      </c>
      <c r="V2339" s="87" t="b">
        <f>(Requirements!K2341="Normative")</f>
        <v>1</v>
      </c>
      <c r="W2339" s="87" t="b">
        <f>AND(Requirements!L2341&lt;&gt;"Non-testable",Requirements!L2341&lt;&gt;"Deleted",Requirements!L2341&lt;&gt;"")</f>
        <v>0</v>
      </c>
      <c r="X2339" s="87" t="b">
        <f>(VLOOKUP(Requirements!I2341,Scope[[Role]:[Description]],2,FALSE)="In")</f>
        <v>1</v>
      </c>
      <c r="Y2339" s="87">
        <f>IF(U2339,T2339, 0)</f>
        <v>0</v>
      </c>
    </row>
    <row r="2340" spans="1:60">
      <c r="A2340" s="49" t="str">
        <f>Requirements!A2342</f>
        <v>MS-FSA_R3951</v>
      </c>
      <c r="B2340" s="87"/>
      <c r="C2340" s="87"/>
      <c r="D2340" s="87"/>
      <c r="E2340" s="87"/>
      <c r="F2340" s="87"/>
      <c r="G2340" s="87"/>
      <c r="H2340" s="87"/>
      <c r="I2340" s="87"/>
      <c r="J2340" s="87"/>
      <c r="K2340" s="87"/>
      <c r="L2340" s="87"/>
      <c r="M2340" s="87"/>
      <c r="N2340" s="87"/>
      <c r="O2340" s="87"/>
      <c r="P2340" s="87"/>
      <c r="Q2340" s="87"/>
      <c r="R2340" s="87"/>
      <c r="S2340" s="87">
        <f>SUM(B2340:R2340)</f>
        <v>0</v>
      </c>
      <c r="T2340" s="87">
        <f>IF(S2340=0,0,1)</f>
        <v>0</v>
      </c>
      <c r="U2340" s="87" t="b">
        <f>AND(V2340:X2340)</f>
        <v>0</v>
      </c>
      <c r="V2340" s="87" t="b">
        <f>(Requirements!K2342="Normative")</f>
        <v>1</v>
      </c>
      <c r="W2340" s="87" t="b">
        <f>AND(Requirements!L2342&lt;&gt;"Non-testable",Requirements!L2342&lt;&gt;"Deleted",Requirements!L2342&lt;&gt;"")</f>
        <v>0</v>
      </c>
      <c r="X2340" s="87" t="b">
        <f>(VLOOKUP(Requirements!I2342,Scope[[Role]:[Description]],2,FALSE)="In")</f>
        <v>1</v>
      </c>
      <c r="Y2340" s="87">
        <f>IF(U2340,T2340, 0)</f>
        <v>0</v>
      </c>
    </row>
    <row r="2341" spans="1:60">
      <c r="A2341" s="155" t="str">
        <f>Requirements!A2343</f>
        <v>MS-FSA_R2951</v>
      </c>
      <c r="B2341" s="51"/>
      <c r="C2341" s="51"/>
      <c r="D2341" s="51"/>
      <c r="E2341" s="51"/>
      <c r="F2341" s="51"/>
      <c r="G2341" s="51"/>
      <c r="H2341" s="51"/>
      <c r="I2341" s="51"/>
      <c r="J2341" s="51"/>
      <c r="K2341" s="51"/>
      <c r="L2341" s="51"/>
      <c r="M2341" s="51"/>
      <c r="N2341" s="51"/>
      <c r="O2341" s="51"/>
      <c r="P2341" s="51"/>
      <c r="Q2341" s="51"/>
      <c r="R2341" s="51"/>
      <c r="S2341" s="51">
        <f>SUM(B2341:R2341)</f>
        <v>0</v>
      </c>
      <c r="T2341" s="51">
        <f>IF(S2341=0,0,1)</f>
        <v>0</v>
      </c>
      <c r="U2341" s="51" t="b">
        <f>AND(V2341:X2341)</f>
        <v>0</v>
      </c>
      <c r="V2341" s="51" t="b">
        <f>(Requirements!K2343="Normative")</f>
        <v>0</v>
      </c>
      <c r="W2341" s="51" t="b">
        <f>AND(Requirements!L2343&lt;&gt;"Non-testable",Requirements!L2343&lt;&gt;"Deleted",Requirements!L2343&lt;&gt;"")</f>
        <v>0</v>
      </c>
      <c r="X2341" s="51" t="b">
        <f>(VLOOKUP(Requirements!I2343,Scope[[Role]:[Description]],2,FALSE)="In")</f>
        <v>1</v>
      </c>
      <c r="Y2341" s="51">
        <f>IF(U2341,T2341, 0)</f>
        <v>0</v>
      </c>
      <c r="Z2341" s="50"/>
      <c r="AA2341" s="50"/>
      <c r="AB2341" s="50"/>
      <c r="AC2341" s="50"/>
      <c r="AD2341" s="50"/>
      <c r="AE2341" s="50"/>
      <c r="AF2341" s="50"/>
      <c r="AG2341" s="50"/>
      <c r="AH2341" s="50"/>
      <c r="AI2341" s="50"/>
      <c r="AJ2341" s="50"/>
      <c r="AK2341" s="50"/>
      <c r="AL2341" s="50"/>
      <c r="AM2341" s="50"/>
      <c r="AN2341" s="50"/>
      <c r="AO2341" s="50"/>
      <c r="AP2341" s="50"/>
      <c r="AQ2341" s="50"/>
      <c r="AR2341" s="50"/>
      <c r="AS2341" s="50"/>
      <c r="AT2341" s="50"/>
      <c r="AU2341" s="50"/>
      <c r="AV2341" s="50"/>
      <c r="AW2341" s="50"/>
      <c r="AX2341" s="50"/>
      <c r="AY2341" s="50"/>
      <c r="AZ2341" s="50"/>
      <c r="BA2341" s="50"/>
      <c r="BB2341" s="50"/>
      <c r="BC2341" s="50"/>
      <c r="BD2341" s="50"/>
      <c r="BE2341" s="50"/>
      <c r="BF2341" s="50"/>
      <c r="BG2341" s="50"/>
      <c r="BH2341" s="50"/>
    </row>
    <row r="2342" spans="1:60">
      <c r="A2342" s="49" t="str">
        <f>Requirements!A2344</f>
        <v>MS-FSA_R1386</v>
      </c>
      <c r="B2342" s="87"/>
      <c r="C2342" s="87"/>
      <c r="D2342" s="87"/>
      <c r="E2342" s="87"/>
      <c r="F2342" s="87"/>
      <c r="G2342" s="87"/>
      <c r="H2342" s="87"/>
      <c r="I2342" s="87"/>
      <c r="J2342" s="87"/>
      <c r="K2342" s="87"/>
      <c r="L2342" s="87"/>
      <c r="M2342" s="87"/>
      <c r="N2342" s="87"/>
      <c r="O2342" s="87"/>
      <c r="P2342" s="87"/>
      <c r="Q2342" s="87"/>
      <c r="R2342" s="87"/>
      <c r="S2342" s="87">
        <f>SUM(B2342:R2342)</f>
        <v>0</v>
      </c>
      <c r="T2342" s="87">
        <f>IF(S2342=0,0,1)</f>
        <v>0</v>
      </c>
      <c r="U2342" s="87" t="b">
        <f>AND(V2342:X2342)</f>
        <v>0</v>
      </c>
      <c r="V2342" s="87" t="b">
        <f>(Requirements!K2344="Normative")</f>
        <v>1</v>
      </c>
      <c r="W2342" s="87" t="b">
        <f>AND(Requirements!L2344&lt;&gt;"Non-testable",Requirements!L2344&lt;&gt;"Deleted",Requirements!L2344&lt;&gt;"")</f>
        <v>1</v>
      </c>
      <c r="X2342" s="87" t="b">
        <f>(VLOOKUP(Requirements!I2344,Scope[[Role]:[Description]],2,FALSE)="In")</f>
        <v>0</v>
      </c>
      <c r="Y2342" s="87">
        <f>IF(U2342,T2342, 0)</f>
        <v>0</v>
      </c>
    </row>
    <row r="2343" spans="1:60">
      <c r="A2343" s="49" t="str">
        <f>Requirements!A2345</f>
        <v>MS-FSA_R1387</v>
      </c>
      <c r="B2343" s="87"/>
      <c r="C2343" s="87"/>
      <c r="D2343" s="87"/>
      <c r="E2343" s="87"/>
      <c r="F2343" s="87"/>
      <c r="G2343" s="87"/>
      <c r="H2343" s="87"/>
      <c r="I2343" s="87"/>
      <c r="J2343" s="87"/>
      <c r="K2343" s="87"/>
      <c r="L2343" s="87"/>
      <c r="M2343" s="87"/>
      <c r="N2343" s="87"/>
      <c r="O2343" s="87"/>
      <c r="P2343" s="87"/>
      <c r="Q2343" s="87"/>
      <c r="R2343" s="87"/>
      <c r="S2343" s="87">
        <f>SUM(B2343:R2343)</f>
        <v>0</v>
      </c>
      <c r="T2343" s="87">
        <f>IF(S2343=0,0,1)</f>
        <v>0</v>
      </c>
      <c r="U2343" s="87" t="b">
        <f>AND(V2343:X2343)</f>
        <v>0</v>
      </c>
      <c r="V2343" s="87" t="b">
        <f>(Requirements!K2345="Normative")</f>
        <v>0</v>
      </c>
      <c r="W2343" s="87" t="b">
        <f>AND(Requirements!L2345&lt;&gt;"Non-testable",Requirements!L2345&lt;&gt;"Deleted",Requirements!L2345&lt;&gt;"")</f>
        <v>1</v>
      </c>
      <c r="X2343" s="87" t="b">
        <f>(VLOOKUP(Requirements!I2345,Scope[[Role]:[Description]],2,FALSE)="In")</f>
        <v>0</v>
      </c>
      <c r="Y2343" s="87">
        <f>IF(U2343,T2343, 0)</f>
        <v>0</v>
      </c>
    </row>
    <row r="2344" spans="1:60">
      <c r="A2344" s="156" t="str">
        <f>Requirements!A2346</f>
        <v>MS-FSA_R1388</v>
      </c>
      <c r="B2344" s="87"/>
      <c r="C2344" s="87"/>
      <c r="D2344" s="87"/>
      <c r="E2344" s="87"/>
      <c r="F2344" s="87"/>
      <c r="G2344" s="87"/>
      <c r="H2344" s="87"/>
      <c r="I2344" s="87"/>
      <c r="J2344" s="87">
        <v>1</v>
      </c>
      <c r="K2344" s="87"/>
      <c r="L2344" s="87"/>
      <c r="M2344" s="87"/>
      <c r="N2344" s="87"/>
      <c r="O2344" s="87"/>
      <c r="P2344" s="87"/>
      <c r="Q2344" s="87"/>
      <c r="R2344" s="87"/>
      <c r="S2344" s="87">
        <f>SUM(B2344:R2344)</f>
        <v>1</v>
      </c>
      <c r="T2344" s="52">
        <f>IF(S2344=0,0,1)</f>
        <v>1</v>
      </c>
      <c r="U2344" s="52" t="b">
        <f>AND(V2344:X2344)</f>
        <v>1</v>
      </c>
      <c r="V2344" s="87" t="b">
        <f>(Requirements!K2346="Normative")</f>
        <v>1</v>
      </c>
      <c r="W2344" s="87" t="b">
        <f>AND(Requirements!L2346&lt;&gt;"Non-testable",Requirements!L2346&lt;&gt;"Deleted",Requirements!L2346&lt;&gt;"")</f>
        <v>1</v>
      </c>
      <c r="X2344" s="87" t="b">
        <f>(VLOOKUP(Requirements!I2346,Scope[[Role]:[Description]],2,FALSE)="In")</f>
        <v>1</v>
      </c>
      <c r="Y2344" s="87">
        <f>IF(U2344,T2344, 0)</f>
        <v>1</v>
      </c>
    </row>
    <row r="2345" spans="1:60">
      <c r="A2345" s="49" t="str">
        <f>Requirements!A2347</f>
        <v>MS-FSA_R1389</v>
      </c>
      <c r="B2345" s="87"/>
      <c r="C2345" s="87"/>
      <c r="D2345" s="87"/>
      <c r="E2345" s="87"/>
      <c r="F2345" s="87"/>
      <c r="G2345" s="87"/>
      <c r="H2345" s="87"/>
      <c r="I2345" s="87"/>
      <c r="J2345" s="87"/>
      <c r="K2345" s="87"/>
      <c r="L2345" s="87"/>
      <c r="M2345" s="87"/>
      <c r="N2345" s="87"/>
      <c r="O2345" s="87"/>
      <c r="P2345" s="87"/>
      <c r="Q2345" s="87"/>
      <c r="R2345" s="87"/>
      <c r="S2345" s="87">
        <f>SUM(B2345:R2345)</f>
        <v>0</v>
      </c>
      <c r="T2345" s="87">
        <f>IF(S2345=0,0,1)</f>
        <v>0</v>
      </c>
      <c r="U2345" s="87" t="b">
        <f>AND(V2345:X2345)</f>
        <v>0</v>
      </c>
      <c r="V2345" s="87" t="b">
        <f>(Requirements!K2347="Normative")</f>
        <v>0</v>
      </c>
      <c r="W2345" s="87" t="b">
        <f>AND(Requirements!L2347&lt;&gt;"Non-testable",Requirements!L2347&lt;&gt;"Deleted",Requirements!L2347&lt;&gt;"")</f>
        <v>1</v>
      </c>
      <c r="X2345" s="87" t="b">
        <f>(VLOOKUP(Requirements!I2347,Scope[[Role]:[Description]],2,FALSE)="In")</f>
        <v>1</v>
      </c>
      <c r="Y2345" s="87">
        <f>IF(U2345,T2345, 0)</f>
        <v>0</v>
      </c>
    </row>
    <row r="2346" spans="1:60">
      <c r="A2346" s="49" t="str">
        <f>Requirements!A2348</f>
        <v>MS-FSA_R4720</v>
      </c>
      <c r="B2346" s="87"/>
      <c r="C2346" s="87"/>
      <c r="D2346" s="87"/>
      <c r="E2346" s="87"/>
      <c r="F2346" s="87"/>
      <c r="G2346" s="87"/>
      <c r="H2346" s="87"/>
      <c r="I2346" s="87"/>
      <c r="J2346" s="87"/>
      <c r="K2346" s="87"/>
      <c r="L2346" s="87"/>
      <c r="M2346" s="87"/>
      <c r="N2346" s="87"/>
      <c r="O2346" s="87"/>
      <c r="P2346" s="87"/>
      <c r="Q2346" s="87"/>
      <c r="R2346" s="87"/>
      <c r="S2346" s="87">
        <f>SUM(B2346:R2346)</f>
        <v>0</v>
      </c>
      <c r="T2346" s="87">
        <f>IF(S2346=0,0,1)</f>
        <v>0</v>
      </c>
      <c r="U2346" s="87" t="b">
        <f>AND(V2346:X2346)</f>
        <v>0</v>
      </c>
      <c r="V2346" s="87" t="b">
        <f>(Requirements!K2348="Normative")</f>
        <v>0</v>
      </c>
      <c r="W2346" s="87" t="b">
        <f>AND(Requirements!L2348&lt;&gt;"Non-testable",Requirements!L2348&lt;&gt;"Deleted",Requirements!L2348&lt;&gt;"")</f>
        <v>1</v>
      </c>
      <c r="X2346" s="87" t="b">
        <f>(VLOOKUP(Requirements!I2348,Scope[[Role]:[Description]],2,FALSE)="In")</f>
        <v>1</v>
      </c>
      <c r="Y2346" s="87">
        <f>IF(U2346,T2346, 0)</f>
        <v>0</v>
      </c>
    </row>
    <row r="2347" spans="1:60">
      <c r="A2347" s="157" t="str">
        <f>Requirements!A2349</f>
        <v>MS-FSA_R4721</v>
      </c>
      <c r="B2347" s="87"/>
      <c r="C2347" s="87"/>
      <c r="D2347" s="87"/>
      <c r="E2347" s="87"/>
      <c r="F2347" s="87"/>
      <c r="G2347" s="87"/>
      <c r="H2347" s="87"/>
      <c r="I2347" s="87"/>
      <c r="J2347" s="87"/>
      <c r="K2347" s="87"/>
      <c r="L2347" s="87"/>
      <c r="M2347" s="87"/>
      <c r="N2347" s="87"/>
      <c r="O2347" s="87"/>
      <c r="P2347" s="87"/>
      <c r="Q2347" s="87"/>
      <c r="R2347" s="87"/>
      <c r="S2347" s="87">
        <f>SUM(B2347:R2347)</f>
        <v>0</v>
      </c>
      <c r="T2347" s="77">
        <f>IF(S2347=0,0,1)</f>
        <v>0</v>
      </c>
      <c r="U2347" s="77" t="b">
        <f>AND(V2347:X2347)</f>
        <v>1</v>
      </c>
      <c r="V2347" s="87" t="b">
        <f>(Requirements!K2349="Normative")</f>
        <v>1</v>
      </c>
      <c r="W2347" s="87" t="b">
        <f>AND(Requirements!L2349&lt;&gt;"Non-testable",Requirements!L2349&lt;&gt;"Deleted",Requirements!L2349&lt;&gt;"")</f>
        <v>1</v>
      </c>
      <c r="X2347" s="87" t="b">
        <f>(VLOOKUP(Requirements!I2349,Scope[[Role]:[Description]],2,FALSE)="In")</f>
        <v>1</v>
      </c>
      <c r="Y2347" s="87">
        <f>IF(U2347,T2347, 0)</f>
        <v>0</v>
      </c>
    </row>
    <row r="2348" spans="1:60">
      <c r="A2348" s="156" t="str">
        <f>Requirements!A2350</f>
        <v>MS-FSA_R1391</v>
      </c>
      <c r="B2348" s="87"/>
      <c r="C2348" s="87"/>
      <c r="D2348" s="87"/>
      <c r="E2348" s="87"/>
      <c r="F2348" s="87"/>
      <c r="G2348" s="87"/>
      <c r="H2348" s="87"/>
      <c r="I2348" s="87"/>
      <c r="J2348" s="87">
        <v>1</v>
      </c>
      <c r="K2348" s="87"/>
      <c r="L2348" s="87"/>
      <c r="M2348" s="87"/>
      <c r="N2348" s="87"/>
      <c r="O2348" s="87"/>
      <c r="P2348" s="87"/>
      <c r="Q2348" s="87"/>
      <c r="R2348" s="87"/>
      <c r="S2348" s="87">
        <f>SUM(B2348:R2348)</f>
        <v>1</v>
      </c>
      <c r="T2348" s="52">
        <f>IF(S2348=0,0,1)</f>
        <v>1</v>
      </c>
      <c r="U2348" s="52" t="b">
        <f>AND(V2348:X2348)</f>
        <v>1</v>
      </c>
      <c r="V2348" s="87" t="b">
        <f>(Requirements!K2350="Normative")</f>
        <v>1</v>
      </c>
      <c r="W2348" s="87" t="b">
        <f>AND(Requirements!L2350&lt;&gt;"Non-testable",Requirements!L2350&lt;&gt;"Deleted",Requirements!L2350&lt;&gt;"")</f>
        <v>1</v>
      </c>
      <c r="X2348" s="87" t="b">
        <f>(VLOOKUP(Requirements!I2350,Scope[[Role]:[Description]],2,FALSE)="In")</f>
        <v>1</v>
      </c>
      <c r="Y2348" s="87">
        <f>IF(U2348,T2348, 0)</f>
        <v>1</v>
      </c>
    </row>
    <row r="2349" spans="1:60">
      <c r="A2349" s="156" t="str">
        <f>Requirements!A2351</f>
        <v>MS-FSA_R1392</v>
      </c>
      <c r="B2349" s="87"/>
      <c r="C2349" s="87"/>
      <c r="D2349" s="87"/>
      <c r="E2349" s="87"/>
      <c r="F2349" s="87"/>
      <c r="G2349" s="87"/>
      <c r="H2349" s="87"/>
      <c r="I2349" s="87"/>
      <c r="J2349" s="87">
        <v>1</v>
      </c>
      <c r="K2349" s="87"/>
      <c r="L2349" s="87"/>
      <c r="M2349" s="87"/>
      <c r="N2349" s="87"/>
      <c r="O2349" s="87"/>
      <c r="P2349" s="87"/>
      <c r="Q2349" s="87"/>
      <c r="R2349" s="87"/>
      <c r="S2349" s="87">
        <f>SUM(B2349:R2349)</f>
        <v>1</v>
      </c>
      <c r="T2349" s="52">
        <f>IF(S2349=0,0,1)</f>
        <v>1</v>
      </c>
      <c r="U2349" s="52" t="b">
        <f>AND(V2349:X2349)</f>
        <v>1</v>
      </c>
      <c r="V2349" s="87" t="b">
        <f>(Requirements!K2351="Normative")</f>
        <v>1</v>
      </c>
      <c r="W2349" s="87" t="b">
        <f>AND(Requirements!L2351&lt;&gt;"Non-testable",Requirements!L2351&lt;&gt;"Deleted",Requirements!L2351&lt;&gt;"")</f>
        <v>1</v>
      </c>
      <c r="X2349" s="87" t="b">
        <f>(VLOOKUP(Requirements!I2351,Scope[[Role]:[Description]],2,FALSE)="In")</f>
        <v>1</v>
      </c>
      <c r="Y2349" s="87">
        <f>IF(U2349,T2349, 0)</f>
        <v>1</v>
      </c>
    </row>
    <row r="2350" spans="1:60">
      <c r="A2350" s="49" t="str">
        <f>Requirements!A2352</f>
        <v>MS-FSA_R1393</v>
      </c>
      <c r="B2350" s="87"/>
      <c r="C2350" s="87"/>
      <c r="D2350" s="87"/>
      <c r="E2350" s="87"/>
      <c r="F2350" s="87"/>
      <c r="G2350" s="87"/>
      <c r="H2350" s="87"/>
      <c r="I2350" s="87"/>
      <c r="J2350" s="87"/>
      <c r="K2350" s="87"/>
      <c r="L2350" s="87"/>
      <c r="M2350" s="87"/>
      <c r="N2350" s="87"/>
      <c r="O2350" s="87"/>
      <c r="P2350" s="87"/>
      <c r="Q2350" s="87"/>
      <c r="R2350" s="87"/>
      <c r="S2350" s="87">
        <f>SUM(B2350:R2350)</f>
        <v>0</v>
      </c>
      <c r="T2350" s="87">
        <f>IF(S2350=0,0,1)</f>
        <v>0</v>
      </c>
      <c r="U2350" s="87" t="b">
        <f>AND(V2350:X2350)</f>
        <v>0</v>
      </c>
      <c r="V2350" s="87" t="b">
        <f>(Requirements!K2352="Normative")</f>
        <v>1</v>
      </c>
      <c r="W2350" s="87" t="b">
        <f>AND(Requirements!L2352&lt;&gt;"Non-testable",Requirements!L2352&lt;&gt;"Deleted",Requirements!L2352&lt;&gt;"")</f>
        <v>0</v>
      </c>
      <c r="X2350" s="87" t="b">
        <f>(VLOOKUP(Requirements!I2352,Scope[[Role]:[Description]],2,FALSE)="In")</f>
        <v>1</v>
      </c>
      <c r="Y2350" s="87">
        <f>IF(U2350,T2350, 0)</f>
        <v>0</v>
      </c>
    </row>
    <row r="2351" spans="1:60">
      <c r="A2351" s="156" t="str">
        <f>Requirements!A2353</f>
        <v>MS-FSA_R1394</v>
      </c>
      <c r="B2351" s="87"/>
      <c r="C2351" s="87"/>
      <c r="D2351" s="87"/>
      <c r="E2351" s="87"/>
      <c r="F2351" s="87"/>
      <c r="G2351" s="87"/>
      <c r="H2351" s="87"/>
      <c r="I2351" s="87"/>
      <c r="J2351" s="87">
        <v>1</v>
      </c>
      <c r="K2351" s="87"/>
      <c r="L2351" s="87"/>
      <c r="M2351" s="87"/>
      <c r="N2351" s="87"/>
      <c r="O2351" s="87"/>
      <c r="P2351" s="87"/>
      <c r="Q2351" s="87"/>
      <c r="R2351" s="87"/>
      <c r="S2351" s="87">
        <f>SUM(B2351:R2351)</f>
        <v>1</v>
      </c>
      <c r="T2351" s="52">
        <f>IF(S2351=0,0,1)</f>
        <v>1</v>
      </c>
      <c r="U2351" s="52" t="b">
        <f>AND(V2351:X2351)</f>
        <v>1</v>
      </c>
      <c r="V2351" s="87" t="b">
        <f>(Requirements!K2353="Normative")</f>
        <v>1</v>
      </c>
      <c r="W2351" s="87" t="b">
        <f>AND(Requirements!L2353&lt;&gt;"Non-testable",Requirements!L2353&lt;&gt;"Deleted",Requirements!L2353&lt;&gt;"")</f>
        <v>1</v>
      </c>
      <c r="X2351" s="87" t="b">
        <f>(VLOOKUP(Requirements!I2353,Scope[[Role]:[Description]],2,FALSE)="In")</f>
        <v>1</v>
      </c>
      <c r="Y2351" s="87">
        <f>IF(U2351,T2351, 0)</f>
        <v>1</v>
      </c>
    </row>
    <row r="2352" spans="1:60">
      <c r="A2352" s="49" t="str">
        <f>Requirements!A2354</f>
        <v>MS-FSA_R4722</v>
      </c>
      <c r="B2352" s="87"/>
      <c r="C2352" s="87"/>
      <c r="D2352" s="87"/>
      <c r="E2352" s="87"/>
      <c r="F2352" s="87"/>
      <c r="G2352" s="87"/>
      <c r="H2352" s="87"/>
      <c r="I2352" s="87"/>
      <c r="J2352" s="87"/>
      <c r="K2352" s="87"/>
      <c r="L2352" s="87"/>
      <c r="M2352" s="87"/>
      <c r="N2352" s="87"/>
      <c r="O2352" s="87"/>
      <c r="P2352" s="87"/>
      <c r="Q2352" s="87"/>
      <c r="R2352" s="87"/>
      <c r="S2352" s="87">
        <f>SUM(B2352:R2352)</f>
        <v>0</v>
      </c>
      <c r="T2352" s="87">
        <f>IF(S2352=0,0,1)</f>
        <v>0</v>
      </c>
      <c r="U2352" s="87" t="b">
        <f>AND(V2352:X2352)</f>
        <v>0</v>
      </c>
      <c r="V2352" s="87" t="b">
        <f>(Requirements!K2354="Normative")</f>
        <v>1</v>
      </c>
      <c r="W2352" s="87" t="b">
        <f>AND(Requirements!L2354&lt;&gt;"Non-testable",Requirements!L2354&lt;&gt;"Deleted",Requirements!L2354&lt;&gt;"")</f>
        <v>1</v>
      </c>
      <c r="X2352" s="87" t="b">
        <f>(VLOOKUP(Requirements!I2354,Scope[[Role]:[Description]],2,FALSE)="In")</f>
        <v>0</v>
      </c>
      <c r="Y2352" s="87">
        <f>IF(U2352,T2352, 0)</f>
        <v>0</v>
      </c>
    </row>
    <row r="2353" spans="1:25">
      <c r="A2353" s="49" t="str">
        <f>Requirements!A2355</f>
        <v>MS-FSA_R4723</v>
      </c>
      <c r="B2353" s="87"/>
      <c r="C2353" s="87"/>
      <c r="D2353" s="87"/>
      <c r="E2353" s="87"/>
      <c r="F2353" s="87"/>
      <c r="G2353" s="87"/>
      <c r="H2353" s="87"/>
      <c r="I2353" s="87"/>
      <c r="J2353" s="87"/>
      <c r="K2353" s="87"/>
      <c r="L2353" s="87"/>
      <c r="M2353" s="87"/>
      <c r="N2353" s="87"/>
      <c r="O2353" s="87"/>
      <c r="P2353" s="87"/>
      <c r="Q2353" s="87"/>
      <c r="R2353" s="87"/>
      <c r="S2353" s="87">
        <f>SUM(B2353:R2353)</f>
        <v>0</v>
      </c>
      <c r="T2353" s="87">
        <f>IF(S2353=0,0,1)</f>
        <v>0</v>
      </c>
      <c r="U2353" s="87" t="b">
        <f>AND(V2353:X2353)</f>
        <v>0</v>
      </c>
      <c r="V2353" s="87" t="b">
        <f>(Requirements!K2355="Normative")</f>
        <v>0</v>
      </c>
      <c r="W2353" s="87" t="b">
        <f>AND(Requirements!L2355&lt;&gt;"Non-testable",Requirements!L2355&lt;&gt;"Deleted",Requirements!L2355&lt;&gt;"")</f>
        <v>1</v>
      </c>
      <c r="X2353" s="87" t="b">
        <f>(VLOOKUP(Requirements!I2355,Scope[[Role]:[Description]],2,FALSE)="In")</f>
        <v>0</v>
      </c>
      <c r="Y2353" s="87">
        <f>IF(U2353,T2353, 0)</f>
        <v>0</v>
      </c>
    </row>
    <row r="2354" spans="1:25">
      <c r="A2354" s="49" t="str">
        <f>Requirements!A2356</f>
        <v>MS-FSA_R4724</v>
      </c>
      <c r="B2354" s="87"/>
      <c r="C2354" s="87"/>
      <c r="D2354" s="87"/>
      <c r="E2354" s="87"/>
      <c r="F2354" s="87"/>
      <c r="G2354" s="87"/>
      <c r="H2354" s="87"/>
      <c r="I2354" s="87"/>
      <c r="J2354" s="87"/>
      <c r="K2354" s="87"/>
      <c r="L2354" s="87"/>
      <c r="M2354" s="87"/>
      <c r="N2354" s="87"/>
      <c r="O2354" s="87"/>
      <c r="P2354" s="87"/>
      <c r="Q2354" s="87"/>
      <c r="R2354" s="87"/>
      <c r="S2354" s="87">
        <f>SUM(B2354:R2354)</f>
        <v>0</v>
      </c>
      <c r="T2354" s="87">
        <f>IF(S2354=0,0,1)</f>
        <v>0</v>
      </c>
      <c r="U2354" s="87" t="b">
        <f>AND(V2354:X2354)</f>
        <v>0</v>
      </c>
      <c r="V2354" s="87" t="b">
        <f>(Requirements!K2356="Normative")</f>
        <v>0</v>
      </c>
      <c r="W2354" s="87" t="b">
        <f>AND(Requirements!L2356&lt;&gt;"Non-testable",Requirements!L2356&lt;&gt;"Deleted",Requirements!L2356&lt;&gt;"")</f>
        <v>1</v>
      </c>
      <c r="X2354" s="87" t="b">
        <f>(VLOOKUP(Requirements!I2356,Scope[[Role]:[Description]],2,FALSE)="In")</f>
        <v>0</v>
      </c>
      <c r="Y2354" s="87">
        <f>IF(U2354,T2354, 0)</f>
        <v>0</v>
      </c>
    </row>
    <row r="2355" spans="1:25">
      <c r="A2355" s="49" t="str">
        <f>Requirements!A2357</f>
        <v>MS-FSA_R4725</v>
      </c>
      <c r="B2355" s="87"/>
      <c r="C2355" s="87"/>
      <c r="D2355" s="87"/>
      <c r="E2355" s="87"/>
      <c r="F2355" s="87"/>
      <c r="G2355" s="87"/>
      <c r="H2355" s="87"/>
      <c r="I2355" s="87"/>
      <c r="J2355" s="87"/>
      <c r="K2355" s="87"/>
      <c r="L2355" s="87"/>
      <c r="M2355" s="87"/>
      <c r="N2355" s="87"/>
      <c r="O2355" s="87"/>
      <c r="P2355" s="87"/>
      <c r="Q2355" s="87"/>
      <c r="R2355" s="87"/>
      <c r="S2355" s="87">
        <f>SUM(B2355:R2355)</f>
        <v>0</v>
      </c>
      <c r="T2355" s="87">
        <f>IF(S2355=0,0,1)</f>
        <v>0</v>
      </c>
      <c r="U2355" s="87" t="b">
        <f>AND(V2355:X2355)</f>
        <v>0</v>
      </c>
      <c r="V2355" s="87" t="b">
        <f>(Requirements!K2357="Normative")</f>
        <v>0</v>
      </c>
      <c r="W2355" s="87" t="b">
        <f>AND(Requirements!L2357&lt;&gt;"Non-testable",Requirements!L2357&lt;&gt;"Deleted",Requirements!L2357&lt;&gt;"")</f>
        <v>1</v>
      </c>
      <c r="X2355" s="87" t="b">
        <f>(VLOOKUP(Requirements!I2357,Scope[[Role]:[Description]],2,FALSE)="In")</f>
        <v>0</v>
      </c>
      <c r="Y2355" s="87">
        <f>IF(U2355,T2355, 0)</f>
        <v>0</v>
      </c>
    </row>
    <row r="2356" spans="1:25">
      <c r="A2356" s="156" t="str">
        <f>Requirements!A2358</f>
        <v>MS-FSA_R4726</v>
      </c>
      <c r="B2356" s="87"/>
      <c r="C2356" s="87"/>
      <c r="D2356" s="87"/>
      <c r="E2356" s="87"/>
      <c r="F2356" s="87"/>
      <c r="G2356" s="87"/>
      <c r="H2356" s="87"/>
      <c r="I2356" s="87"/>
      <c r="J2356" s="87">
        <v>1</v>
      </c>
      <c r="K2356" s="87"/>
      <c r="L2356" s="87"/>
      <c r="M2356" s="87"/>
      <c r="N2356" s="87"/>
      <c r="O2356" s="87"/>
      <c r="P2356" s="87"/>
      <c r="Q2356" s="87"/>
      <c r="R2356" s="87"/>
      <c r="S2356" s="87">
        <f>SUM(B2356:R2356)</f>
        <v>1</v>
      </c>
      <c r="T2356" s="52">
        <f>IF(S2356=0,0,1)</f>
        <v>1</v>
      </c>
      <c r="U2356" s="52" t="b">
        <f>AND(V2356:X2356)</f>
        <v>1</v>
      </c>
      <c r="V2356" s="87" t="b">
        <f>(Requirements!K2358="Normative")</f>
        <v>1</v>
      </c>
      <c r="W2356" s="87" t="b">
        <f>AND(Requirements!L2358&lt;&gt;"Non-testable",Requirements!L2358&lt;&gt;"Deleted",Requirements!L2358&lt;&gt;"")</f>
        <v>1</v>
      </c>
      <c r="X2356" s="87" t="b">
        <f>(VLOOKUP(Requirements!I2358,Scope[[Role]:[Description]],2,FALSE)="In")</f>
        <v>1</v>
      </c>
      <c r="Y2356" s="87">
        <f>IF(U2356,T2356, 0)</f>
        <v>1</v>
      </c>
    </row>
    <row r="2357" spans="1:25">
      <c r="A2357" s="49" t="str">
        <f>Requirements!A2359</f>
        <v>MS-FSA_R4727</v>
      </c>
      <c r="B2357" s="87"/>
      <c r="C2357" s="87"/>
      <c r="D2357" s="87"/>
      <c r="E2357" s="87"/>
      <c r="F2357" s="87"/>
      <c r="G2357" s="87"/>
      <c r="H2357" s="87"/>
      <c r="I2357" s="87"/>
      <c r="J2357" s="87"/>
      <c r="K2357" s="87"/>
      <c r="L2357" s="87"/>
      <c r="M2357" s="87"/>
      <c r="N2357" s="87"/>
      <c r="O2357" s="87"/>
      <c r="P2357" s="87"/>
      <c r="Q2357" s="87"/>
      <c r="R2357" s="87"/>
      <c r="S2357" s="87">
        <f>SUM(B2357:R2357)</f>
        <v>0</v>
      </c>
      <c r="T2357" s="87">
        <f>IF(S2357=0,0,1)</f>
        <v>0</v>
      </c>
      <c r="U2357" s="87" t="b">
        <f>AND(V2357:X2357)</f>
        <v>0</v>
      </c>
      <c r="V2357" s="87" t="b">
        <f>(Requirements!K2359="Normative")</f>
        <v>0</v>
      </c>
      <c r="W2357" s="87" t="b">
        <f>AND(Requirements!L2359&lt;&gt;"Non-testable",Requirements!L2359&lt;&gt;"Deleted",Requirements!L2359&lt;&gt;"")</f>
        <v>1</v>
      </c>
      <c r="X2357" s="87" t="b">
        <f>(VLOOKUP(Requirements!I2359,Scope[[Role]:[Description]],2,FALSE)="In")</f>
        <v>1</v>
      </c>
      <c r="Y2357" s="87">
        <f>IF(U2357,T2357, 0)</f>
        <v>0</v>
      </c>
    </row>
    <row r="2358" spans="1:25">
      <c r="A2358" s="49" t="str">
        <f>Requirements!A2360</f>
        <v>MS-FSA_R4728</v>
      </c>
      <c r="B2358" s="87"/>
      <c r="C2358" s="87"/>
      <c r="D2358" s="87"/>
      <c r="E2358" s="87"/>
      <c r="F2358" s="87"/>
      <c r="G2358" s="87"/>
      <c r="H2358" s="87"/>
      <c r="I2358" s="87"/>
      <c r="J2358" s="87"/>
      <c r="K2358" s="87"/>
      <c r="L2358" s="87"/>
      <c r="M2358" s="87"/>
      <c r="N2358" s="87"/>
      <c r="O2358" s="87"/>
      <c r="P2358" s="87"/>
      <c r="Q2358" s="87"/>
      <c r="R2358" s="87"/>
      <c r="S2358" s="87">
        <f>SUM(B2358:R2358)</f>
        <v>0</v>
      </c>
      <c r="T2358" s="87">
        <f>IF(S2358=0,0,1)</f>
        <v>0</v>
      </c>
      <c r="U2358" s="87" t="b">
        <f>AND(V2358:X2358)</f>
        <v>0</v>
      </c>
      <c r="V2358" s="87" t="b">
        <f>(Requirements!K2360="Normative")</f>
        <v>0</v>
      </c>
      <c r="W2358" s="87" t="b">
        <f>AND(Requirements!L2360&lt;&gt;"Non-testable",Requirements!L2360&lt;&gt;"Deleted",Requirements!L2360&lt;&gt;"")</f>
        <v>1</v>
      </c>
      <c r="X2358" s="87" t="b">
        <f>(VLOOKUP(Requirements!I2360,Scope[[Role]:[Description]],2,FALSE)="In")</f>
        <v>1</v>
      </c>
      <c r="Y2358" s="87">
        <f>IF(U2358,T2358, 0)</f>
        <v>0</v>
      </c>
    </row>
    <row r="2359" spans="1:25">
      <c r="A2359" s="49" t="str">
        <f>Requirements!A2361</f>
        <v>MS-FSA_R4729</v>
      </c>
      <c r="B2359" s="87"/>
      <c r="C2359" s="87"/>
      <c r="D2359" s="87"/>
      <c r="E2359" s="87"/>
      <c r="F2359" s="87"/>
      <c r="G2359" s="87"/>
      <c r="H2359" s="87"/>
      <c r="I2359" s="87"/>
      <c r="J2359" s="87"/>
      <c r="K2359" s="87"/>
      <c r="L2359" s="87"/>
      <c r="M2359" s="87"/>
      <c r="N2359" s="87"/>
      <c r="O2359" s="87"/>
      <c r="P2359" s="87"/>
      <c r="Q2359" s="87"/>
      <c r="R2359" s="87"/>
      <c r="S2359" s="87">
        <f>SUM(B2359:R2359)</f>
        <v>0</v>
      </c>
      <c r="T2359" s="87">
        <f>IF(S2359=0,0,1)</f>
        <v>0</v>
      </c>
      <c r="U2359" s="87" t="b">
        <f>AND(V2359:X2359)</f>
        <v>0</v>
      </c>
      <c r="V2359" s="87" t="b">
        <f>(Requirements!K2361="Normative")</f>
        <v>0</v>
      </c>
      <c r="W2359" s="87" t="b">
        <f>AND(Requirements!L2361&lt;&gt;"Non-testable",Requirements!L2361&lt;&gt;"Deleted",Requirements!L2361&lt;&gt;"")</f>
        <v>1</v>
      </c>
      <c r="X2359" s="87" t="b">
        <f>(VLOOKUP(Requirements!I2361,Scope[[Role]:[Description]],2,FALSE)="In")</f>
        <v>1</v>
      </c>
      <c r="Y2359" s="87">
        <f>IF(U2359,T2359, 0)</f>
        <v>0</v>
      </c>
    </row>
    <row r="2360" spans="1:25">
      <c r="A2360" s="49" t="str">
        <f>Requirements!A2362</f>
        <v>MS-FSA_R4730</v>
      </c>
      <c r="B2360" s="87"/>
      <c r="C2360" s="87"/>
      <c r="D2360" s="87"/>
      <c r="E2360" s="87"/>
      <c r="F2360" s="87"/>
      <c r="G2360" s="87"/>
      <c r="H2360" s="87"/>
      <c r="I2360" s="87"/>
      <c r="J2360" s="87"/>
      <c r="K2360" s="87"/>
      <c r="L2360" s="87"/>
      <c r="M2360" s="87"/>
      <c r="N2360" s="87"/>
      <c r="O2360" s="87"/>
      <c r="P2360" s="87"/>
      <c r="Q2360" s="87"/>
      <c r="R2360" s="87"/>
      <c r="S2360" s="87">
        <f>SUM(B2360:R2360)</f>
        <v>0</v>
      </c>
      <c r="T2360" s="87">
        <f>IF(S2360=0,0,1)</f>
        <v>0</v>
      </c>
      <c r="U2360" s="87" t="b">
        <f>AND(V2360:X2360)</f>
        <v>0</v>
      </c>
      <c r="V2360" s="87" t="b">
        <f>(Requirements!K2362="Normative")</f>
        <v>0</v>
      </c>
      <c r="W2360" s="87" t="b">
        <f>AND(Requirements!L2362&lt;&gt;"Non-testable",Requirements!L2362&lt;&gt;"Deleted",Requirements!L2362&lt;&gt;"")</f>
        <v>1</v>
      </c>
      <c r="X2360" s="87" t="b">
        <f>(VLOOKUP(Requirements!I2362,Scope[[Role]:[Description]],2,FALSE)="In")</f>
        <v>1</v>
      </c>
      <c r="Y2360" s="87">
        <f>IF(U2360,T2360, 0)</f>
        <v>0</v>
      </c>
    </row>
    <row r="2361" spans="1:25">
      <c r="A2361" s="49" t="str">
        <f>Requirements!A2363</f>
        <v>MS-FSA_R4731</v>
      </c>
      <c r="B2361" s="87"/>
      <c r="C2361" s="87"/>
      <c r="D2361" s="87"/>
      <c r="E2361" s="87"/>
      <c r="F2361" s="87"/>
      <c r="G2361" s="87"/>
      <c r="H2361" s="87"/>
      <c r="I2361" s="87"/>
      <c r="J2361" s="87"/>
      <c r="K2361" s="87"/>
      <c r="L2361" s="87"/>
      <c r="M2361" s="87"/>
      <c r="N2361" s="87"/>
      <c r="O2361" s="87"/>
      <c r="P2361" s="87"/>
      <c r="Q2361" s="87"/>
      <c r="R2361" s="87"/>
      <c r="S2361" s="87">
        <f>SUM(B2361:R2361)</f>
        <v>0</v>
      </c>
      <c r="T2361" s="87">
        <f>IF(S2361=0,0,1)</f>
        <v>0</v>
      </c>
      <c r="U2361" s="87" t="b">
        <f>AND(V2361:X2361)</f>
        <v>0</v>
      </c>
      <c r="V2361" s="87" t="b">
        <f>(Requirements!K2363="Normative")</f>
        <v>0</v>
      </c>
      <c r="W2361" s="87" t="b">
        <f>AND(Requirements!L2363&lt;&gt;"Non-testable",Requirements!L2363&lt;&gt;"Deleted",Requirements!L2363&lt;&gt;"")</f>
        <v>1</v>
      </c>
      <c r="X2361" s="87" t="b">
        <f>(VLOOKUP(Requirements!I2363,Scope[[Role]:[Description]],2,FALSE)="In")</f>
        <v>1</v>
      </c>
      <c r="Y2361" s="87">
        <f>IF(U2361,T2361, 0)</f>
        <v>0</v>
      </c>
    </row>
    <row r="2362" spans="1:25">
      <c r="A2362" s="157" t="str">
        <f>Requirements!A2364</f>
        <v>MS-FSA_R4732</v>
      </c>
      <c r="B2362" s="87"/>
      <c r="C2362" s="87"/>
      <c r="D2362" s="87"/>
      <c r="E2362" s="87"/>
      <c r="F2362" s="87"/>
      <c r="G2362" s="87"/>
      <c r="H2362" s="87"/>
      <c r="I2362" s="87"/>
      <c r="J2362" s="87"/>
      <c r="K2362" s="87"/>
      <c r="L2362" s="87"/>
      <c r="M2362" s="87"/>
      <c r="N2362" s="87"/>
      <c r="O2362" s="87"/>
      <c r="P2362" s="87"/>
      <c r="Q2362" s="87"/>
      <c r="R2362" s="87"/>
      <c r="S2362" s="87">
        <f>SUM(B2362:R2362)</f>
        <v>0</v>
      </c>
      <c r="T2362" s="77">
        <f>IF(S2362=0,0,1)</f>
        <v>0</v>
      </c>
      <c r="U2362" s="77" t="b">
        <f>AND(V2362:X2362)</f>
        <v>1</v>
      </c>
      <c r="V2362" s="87" t="b">
        <f>(Requirements!K2364="Normative")</f>
        <v>1</v>
      </c>
      <c r="W2362" s="87" t="b">
        <f>AND(Requirements!L2364&lt;&gt;"Non-testable",Requirements!L2364&lt;&gt;"Deleted",Requirements!L2364&lt;&gt;"")</f>
        <v>1</v>
      </c>
      <c r="X2362" s="87" t="b">
        <f>(VLOOKUP(Requirements!I2364,Scope[[Role]:[Description]],2,FALSE)="In")</f>
        <v>1</v>
      </c>
      <c r="Y2362" s="87">
        <f>IF(U2362,T2362, 0)</f>
        <v>0</v>
      </c>
    </row>
    <row r="2363" spans="1:25">
      <c r="A2363" s="156" t="str">
        <f>Requirements!A2365</f>
        <v>MS-FSA_R4734</v>
      </c>
      <c r="B2363" s="87"/>
      <c r="C2363" s="87"/>
      <c r="D2363" s="87"/>
      <c r="E2363" s="87"/>
      <c r="F2363" s="87"/>
      <c r="G2363" s="87"/>
      <c r="H2363" s="87"/>
      <c r="I2363" s="87"/>
      <c r="J2363" s="87">
        <v>1</v>
      </c>
      <c r="K2363" s="87"/>
      <c r="L2363" s="87"/>
      <c r="M2363" s="87"/>
      <c r="N2363" s="87"/>
      <c r="O2363" s="87"/>
      <c r="P2363" s="87"/>
      <c r="Q2363" s="87"/>
      <c r="R2363" s="87"/>
      <c r="S2363" s="87">
        <f>SUM(B2363:R2363)</f>
        <v>1</v>
      </c>
      <c r="T2363" s="52">
        <f>IF(S2363=0,0,1)</f>
        <v>1</v>
      </c>
      <c r="U2363" s="52" t="b">
        <f>AND(V2363:X2363)</f>
        <v>1</v>
      </c>
      <c r="V2363" s="87" t="b">
        <f>(Requirements!K2365="Normative")</f>
        <v>1</v>
      </c>
      <c r="W2363" s="87" t="b">
        <f>AND(Requirements!L2365&lt;&gt;"Non-testable",Requirements!L2365&lt;&gt;"Deleted",Requirements!L2365&lt;&gt;"")</f>
        <v>1</v>
      </c>
      <c r="X2363" s="87" t="b">
        <f>(VLOOKUP(Requirements!I2365,Scope[[Role]:[Description]],2,FALSE)="In")</f>
        <v>1</v>
      </c>
      <c r="Y2363" s="87">
        <f>IF(U2363,T2363, 0)</f>
        <v>1</v>
      </c>
    </row>
    <row r="2364" spans="1:25">
      <c r="A2364" s="156" t="str">
        <f>Requirements!A2366</f>
        <v>MS-FSA_R4735</v>
      </c>
      <c r="B2364" s="87"/>
      <c r="C2364" s="87"/>
      <c r="D2364" s="87"/>
      <c r="E2364" s="87"/>
      <c r="F2364" s="87"/>
      <c r="G2364" s="87"/>
      <c r="H2364" s="87"/>
      <c r="I2364" s="87"/>
      <c r="J2364" s="87">
        <v>1</v>
      </c>
      <c r="K2364" s="87"/>
      <c r="L2364" s="87"/>
      <c r="M2364" s="87"/>
      <c r="N2364" s="87"/>
      <c r="O2364" s="87"/>
      <c r="P2364" s="87"/>
      <c r="Q2364" s="87"/>
      <c r="R2364" s="87"/>
      <c r="S2364" s="87">
        <f>SUM(B2364:R2364)</f>
        <v>1</v>
      </c>
      <c r="T2364" s="52">
        <f>IF(S2364=0,0,1)</f>
        <v>1</v>
      </c>
      <c r="U2364" s="52" t="b">
        <f>AND(V2364:X2364)</f>
        <v>1</v>
      </c>
      <c r="V2364" s="87" t="b">
        <f>(Requirements!K2366="Normative")</f>
        <v>1</v>
      </c>
      <c r="W2364" s="87" t="b">
        <f>AND(Requirements!L2366&lt;&gt;"Non-testable",Requirements!L2366&lt;&gt;"Deleted",Requirements!L2366&lt;&gt;"")</f>
        <v>1</v>
      </c>
      <c r="X2364" s="87" t="b">
        <f>(VLOOKUP(Requirements!I2366,Scope[[Role]:[Description]],2,FALSE)="In")</f>
        <v>1</v>
      </c>
      <c r="Y2364" s="87">
        <f>IF(U2364,T2364, 0)</f>
        <v>1</v>
      </c>
    </row>
    <row r="2365" spans="1:25">
      <c r="A2365" s="156" t="str">
        <f>Requirements!A2367</f>
        <v>MS-FSA_R4737</v>
      </c>
      <c r="B2365" s="87"/>
      <c r="C2365" s="87"/>
      <c r="D2365" s="87"/>
      <c r="E2365" s="87"/>
      <c r="F2365" s="87"/>
      <c r="G2365" s="87"/>
      <c r="H2365" s="87"/>
      <c r="I2365" s="87"/>
      <c r="J2365" s="87">
        <v>1</v>
      </c>
      <c r="K2365" s="87"/>
      <c r="L2365" s="87"/>
      <c r="M2365" s="87"/>
      <c r="N2365" s="87"/>
      <c r="O2365" s="87"/>
      <c r="P2365" s="87"/>
      <c r="Q2365" s="87"/>
      <c r="R2365" s="87"/>
      <c r="S2365" s="87">
        <f>SUM(B2365:R2365)</f>
        <v>1</v>
      </c>
      <c r="T2365" s="52">
        <f>IF(S2365=0,0,1)</f>
        <v>1</v>
      </c>
      <c r="U2365" s="52" t="b">
        <f>AND(V2365:X2365)</f>
        <v>1</v>
      </c>
      <c r="V2365" s="87" t="b">
        <f>(Requirements!K2367="Normative")</f>
        <v>1</v>
      </c>
      <c r="W2365" s="87" t="b">
        <f>AND(Requirements!L2367&lt;&gt;"Non-testable",Requirements!L2367&lt;&gt;"Deleted",Requirements!L2367&lt;&gt;"")</f>
        <v>1</v>
      </c>
      <c r="X2365" s="87" t="b">
        <f>(VLOOKUP(Requirements!I2367,Scope[[Role]:[Description]],2,FALSE)="In")</f>
        <v>1</v>
      </c>
      <c r="Y2365" s="87">
        <f>IF(U2365,T2365, 0)</f>
        <v>1</v>
      </c>
    </row>
    <row r="2366" spans="1:25">
      <c r="A2366" s="156" t="str">
        <f>Requirements!A2368</f>
        <v>MS-FSA_R4739</v>
      </c>
      <c r="B2366" s="87"/>
      <c r="C2366" s="87"/>
      <c r="D2366" s="87"/>
      <c r="E2366" s="87"/>
      <c r="F2366" s="87"/>
      <c r="G2366" s="87"/>
      <c r="H2366" s="87"/>
      <c r="I2366" s="87"/>
      <c r="J2366" s="87">
        <v>1</v>
      </c>
      <c r="K2366" s="87"/>
      <c r="L2366" s="87"/>
      <c r="M2366" s="87"/>
      <c r="N2366" s="87"/>
      <c r="O2366" s="87"/>
      <c r="P2366" s="87"/>
      <c r="Q2366" s="87"/>
      <c r="R2366" s="87"/>
      <c r="S2366" s="87">
        <f>SUM(B2366:R2366)</f>
        <v>1</v>
      </c>
      <c r="T2366" s="52">
        <f>IF(S2366=0,0,1)</f>
        <v>1</v>
      </c>
      <c r="U2366" s="52" t="b">
        <f>AND(V2366:X2366)</f>
        <v>1</v>
      </c>
      <c r="V2366" s="87" t="b">
        <f>(Requirements!K2368="Normative")</f>
        <v>1</v>
      </c>
      <c r="W2366" s="87" t="b">
        <f>AND(Requirements!L2368&lt;&gt;"Non-testable",Requirements!L2368&lt;&gt;"Deleted",Requirements!L2368&lt;&gt;"")</f>
        <v>1</v>
      </c>
      <c r="X2366" s="87" t="b">
        <f>(VLOOKUP(Requirements!I2368,Scope[[Role]:[Description]],2,FALSE)="In")</f>
        <v>1</v>
      </c>
      <c r="Y2366" s="87">
        <f>IF(U2366,T2366, 0)</f>
        <v>1</v>
      </c>
    </row>
    <row r="2367" spans="1:25">
      <c r="A2367" s="156" t="str">
        <f>Requirements!A2369</f>
        <v>MS-FSA_R4740</v>
      </c>
      <c r="B2367" s="87"/>
      <c r="C2367" s="87"/>
      <c r="D2367" s="87"/>
      <c r="E2367" s="87"/>
      <c r="F2367" s="87"/>
      <c r="G2367" s="87"/>
      <c r="H2367" s="87"/>
      <c r="I2367" s="87"/>
      <c r="J2367" s="87">
        <v>1</v>
      </c>
      <c r="K2367" s="87"/>
      <c r="L2367" s="87"/>
      <c r="M2367" s="87"/>
      <c r="N2367" s="87"/>
      <c r="O2367" s="87"/>
      <c r="P2367" s="87"/>
      <c r="Q2367" s="87"/>
      <c r="R2367" s="87"/>
      <c r="S2367" s="87">
        <f>SUM(B2367:R2367)</f>
        <v>1</v>
      </c>
      <c r="T2367" s="52">
        <f>IF(S2367=0,0,1)</f>
        <v>1</v>
      </c>
      <c r="U2367" s="52" t="b">
        <f>AND(V2367:X2367)</f>
        <v>1</v>
      </c>
      <c r="V2367" s="87" t="b">
        <f>(Requirements!K2369="Normative")</f>
        <v>1</v>
      </c>
      <c r="W2367" s="87" t="b">
        <f>AND(Requirements!L2369&lt;&gt;"Non-testable",Requirements!L2369&lt;&gt;"Deleted",Requirements!L2369&lt;&gt;"")</f>
        <v>1</v>
      </c>
      <c r="X2367" s="87" t="b">
        <f>(VLOOKUP(Requirements!I2369,Scope[[Role]:[Description]],2,FALSE)="In")</f>
        <v>1</v>
      </c>
      <c r="Y2367" s="87">
        <f>IF(U2367,T2367, 0)</f>
        <v>1</v>
      </c>
    </row>
    <row r="2368" spans="1:25">
      <c r="A2368" s="49" t="str">
        <f>Requirements!A2370</f>
        <v>MS-FSA_R4741</v>
      </c>
      <c r="B2368" s="87"/>
      <c r="C2368" s="87"/>
      <c r="D2368" s="87"/>
      <c r="E2368" s="87"/>
      <c r="F2368" s="87"/>
      <c r="G2368" s="87"/>
      <c r="H2368" s="87"/>
      <c r="I2368" s="87"/>
      <c r="J2368" s="87"/>
      <c r="K2368" s="87"/>
      <c r="L2368" s="87"/>
      <c r="M2368" s="87"/>
      <c r="N2368" s="87"/>
      <c r="O2368" s="87"/>
      <c r="P2368" s="87"/>
      <c r="Q2368" s="87"/>
      <c r="R2368" s="87"/>
      <c r="S2368" s="87">
        <f>SUM(B2368:R2368)</f>
        <v>0</v>
      </c>
      <c r="T2368" s="87">
        <f>IF(S2368=0,0,1)</f>
        <v>0</v>
      </c>
      <c r="U2368" s="87" t="b">
        <f>AND(V2368:X2368)</f>
        <v>0</v>
      </c>
      <c r="V2368" s="87" t="b">
        <f>(Requirements!K2370="Normative")</f>
        <v>1</v>
      </c>
      <c r="W2368" s="87" t="b">
        <f>AND(Requirements!L2370&lt;&gt;"Non-testable",Requirements!L2370&lt;&gt;"Deleted",Requirements!L2370&lt;&gt;"")</f>
        <v>0</v>
      </c>
      <c r="X2368" s="87" t="b">
        <f>(VLOOKUP(Requirements!I2370,Scope[[Role]:[Description]],2,FALSE)="In")</f>
        <v>1</v>
      </c>
      <c r="Y2368" s="87">
        <f>IF(U2368,T2368, 0)</f>
        <v>0</v>
      </c>
    </row>
    <row r="2369" spans="1:25">
      <c r="A2369" s="49" t="str">
        <f>Requirements!A2371</f>
        <v>MS-FSA_R4742</v>
      </c>
      <c r="B2369" s="87"/>
      <c r="C2369" s="87"/>
      <c r="D2369" s="87"/>
      <c r="E2369" s="87"/>
      <c r="F2369" s="87"/>
      <c r="G2369" s="87"/>
      <c r="H2369" s="87"/>
      <c r="I2369" s="87"/>
      <c r="J2369" s="87"/>
      <c r="K2369" s="87"/>
      <c r="L2369" s="87"/>
      <c r="M2369" s="87"/>
      <c r="N2369" s="87"/>
      <c r="O2369" s="87"/>
      <c r="P2369" s="87"/>
      <c r="Q2369" s="87"/>
      <c r="R2369" s="87"/>
      <c r="S2369" s="87">
        <f>SUM(B2369:R2369)</f>
        <v>0</v>
      </c>
      <c r="T2369" s="87">
        <f>IF(S2369=0,0,1)</f>
        <v>0</v>
      </c>
      <c r="U2369" s="87" t="b">
        <f>AND(V2369:X2369)</f>
        <v>0</v>
      </c>
      <c r="V2369" s="87" t="b">
        <f>(Requirements!K2371="Normative")</f>
        <v>1</v>
      </c>
      <c r="W2369" s="87" t="b">
        <f>AND(Requirements!L2371&lt;&gt;"Non-testable",Requirements!L2371&lt;&gt;"Deleted",Requirements!L2371&lt;&gt;"")</f>
        <v>0</v>
      </c>
      <c r="X2369" s="87" t="b">
        <f>(VLOOKUP(Requirements!I2371,Scope[[Role]:[Description]],2,FALSE)="In")</f>
        <v>1</v>
      </c>
      <c r="Y2369" s="87">
        <f>IF(U2369,T2369, 0)</f>
        <v>0</v>
      </c>
    </row>
    <row r="2370" spans="1:25">
      <c r="A2370" s="49" t="str">
        <f>Requirements!A2372</f>
        <v>MS-FSA_R4743</v>
      </c>
      <c r="B2370" s="87"/>
      <c r="C2370" s="87"/>
      <c r="D2370" s="87"/>
      <c r="E2370" s="87"/>
      <c r="F2370" s="87"/>
      <c r="G2370" s="87"/>
      <c r="H2370" s="87"/>
      <c r="I2370" s="87"/>
      <c r="J2370" s="87"/>
      <c r="K2370" s="87"/>
      <c r="L2370" s="87"/>
      <c r="M2370" s="87"/>
      <c r="N2370" s="87"/>
      <c r="O2370" s="87"/>
      <c r="P2370" s="87"/>
      <c r="Q2370" s="87"/>
      <c r="R2370" s="87"/>
      <c r="S2370" s="87">
        <f>SUM(B2370:R2370)</f>
        <v>0</v>
      </c>
      <c r="T2370" s="87">
        <f>IF(S2370=0,0,1)</f>
        <v>0</v>
      </c>
      <c r="U2370" s="87" t="b">
        <f>AND(V2370:X2370)</f>
        <v>0</v>
      </c>
      <c r="V2370" s="87" t="b">
        <f>(Requirements!K2372="Normative")</f>
        <v>1</v>
      </c>
      <c r="W2370" s="87" t="b">
        <f>AND(Requirements!L2372&lt;&gt;"Non-testable",Requirements!L2372&lt;&gt;"Deleted",Requirements!L2372&lt;&gt;"")</f>
        <v>0</v>
      </c>
      <c r="X2370" s="87" t="b">
        <f>(VLOOKUP(Requirements!I2372,Scope[[Role]:[Description]],2,FALSE)="In")</f>
        <v>1</v>
      </c>
      <c r="Y2370" s="87">
        <f>IF(U2370,T2370, 0)</f>
        <v>0</v>
      </c>
    </row>
    <row r="2371" spans="1:25">
      <c r="A2371" s="49" t="str">
        <f>Requirements!A2373</f>
        <v>MS-FSA_R4744</v>
      </c>
      <c r="B2371" s="87"/>
      <c r="C2371" s="87"/>
      <c r="D2371" s="87"/>
      <c r="E2371" s="87"/>
      <c r="F2371" s="87"/>
      <c r="G2371" s="87"/>
      <c r="H2371" s="87"/>
      <c r="I2371" s="87"/>
      <c r="J2371" s="87"/>
      <c r="K2371" s="87"/>
      <c r="L2371" s="87"/>
      <c r="M2371" s="87"/>
      <c r="N2371" s="87"/>
      <c r="O2371" s="87"/>
      <c r="P2371" s="87"/>
      <c r="Q2371" s="87"/>
      <c r="R2371" s="87"/>
      <c r="S2371" s="87">
        <f>SUM(B2371:R2371)</f>
        <v>0</v>
      </c>
      <c r="T2371" s="87">
        <f>IF(S2371=0,0,1)</f>
        <v>0</v>
      </c>
      <c r="U2371" s="87" t="b">
        <f>AND(V2371:X2371)</f>
        <v>0</v>
      </c>
      <c r="V2371" s="87" t="b">
        <f>(Requirements!K2373="Normative")</f>
        <v>1</v>
      </c>
      <c r="W2371" s="87" t="b">
        <f>AND(Requirements!L2373&lt;&gt;"Non-testable",Requirements!L2373&lt;&gt;"Deleted",Requirements!L2373&lt;&gt;"")</f>
        <v>0</v>
      </c>
      <c r="X2371" s="87" t="b">
        <f>(VLOOKUP(Requirements!I2373,Scope[[Role]:[Description]],2,FALSE)="In")</f>
        <v>1</v>
      </c>
      <c r="Y2371" s="87">
        <f>IF(U2371,T2371, 0)</f>
        <v>0</v>
      </c>
    </row>
    <row r="2372" spans="1:25">
      <c r="A2372" s="49" t="str">
        <f>Requirements!A2374</f>
        <v>MS-FSA_R4745</v>
      </c>
      <c r="B2372" s="87"/>
      <c r="C2372" s="87"/>
      <c r="D2372" s="87"/>
      <c r="E2372" s="87"/>
      <c r="F2372" s="87"/>
      <c r="G2372" s="87"/>
      <c r="H2372" s="87"/>
      <c r="I2372" s="87"/>
      <c r="J2372" s="87"/>
      <c r="K2372" s="87"/>
      <c r="L2372" s="87"/>
      <c r="M2372" s="87"/>
      <c r="N2372" s="87"/>
      <c r="O2372" s="87"/>
      <c r="P2372" s="87"/>
      <c r="Q2372" s="87"/>
      <c r="R2372" s="87"/>
      <c r="S2372" s="87">
        <f>SUM(B2372:R2372)</f>
        <v>0</v>
      </c>
      <c r="T2372" s="87">
        <f>IF(S2372=0,0,1)</f>
        <v>0</v>
      </c>
      <c r="U2372" s="87" t="b">
        <f>AND(V2372:X2372)</f>
        <v>0</v>
      </c>
      <c r="V2372" s="87" t="b">
        <f>(Requirements!K2374="Normative")</f>
        <v>1</v>
      </c>
      <c r="W2372" s="87" t="b">
        <f>AND(Requirements!L2374&lt;&gt;"Non-testable",Requirements!L2374&lt;&gt;"Deleted",Requirements!L2374&lt;&gt;"")</f>
        <v>0</v>
      </c>
      <c r="X2372" s="87" t="b">
        <f>(VLOOKUP(Requirements!I2374,Scope[[Role]:[Description]],2,FALSE)="In")</f>
        <v>1</v>
      </c>
      <c r="Y2372" s="87">
        <f>IF(U2372,T2372, 0)</f>
        <v>0</v>
      </c>
    </row>
    <row r="2373" spans="1:25">
      <c r="A2373" s="49" t="str">
        <f>Requirements!A2375</f>
        <v>MS-FSA_R4746</v>
      </c>
      <c r="B2373" s="87"/>
      <c r="C2373" s="87"/>
      <c r="D2373" s="87"/>
      <c r="E2373" s="87"/>
      <c r="F2373" s="87"/>
      <c r="G2373" s="87"/>
      <c r="H2373" s="87"/>
      <c r="I2373" s="87"/>
      <c r="J2373" s="87"/>
      <c r="K2373" s="87"/>
      <c r="L2373" s="87"/>
      <c r="M2373" s="87"/>
      <c r="N2373" s="87"/>
      <c r="O2373" s="87"/>
      <c r="P2373" s="87"/>
      <c r="Q2373" s="87"/>
      <c r="R2373" s="87"/>
      <c r="S2373" s="87">
        <f>SUM(B2373:R2373)</f>
        <v>0</v>
      </c>
      <c r="T2373" s="87">
        <f>IF(S2373=0,0,1)</f>
        <v>0</v>
      </c>
      <c r="U2373" s="87" t="b">
        <f>AND(V2373:X2373)</f>
        <v>0</v>
      </c>
      <c r="V2373" s="87" t="b">
        <f>(Requirements!K2375="Normative")</f>
        <v>1</v>
      </c>
      <c r="W2373" s="87" t="b">
        <f>AND(Requirements!L2375&lt;&gt;"Non-testable",Requirements!L2375&lt;&gt;"Deleted",Requirements!L2375&lt;&gt;"")</f>
        <v>0</v>
      </c>
      <c r="X2373" s="87" t="b">
        <f>(VLOOKUP(Requirements!I2375,Scope[[Role]:[Description]],2,FALSE)="In")</f>
        <v>1</v>
      </c>
      <c r="Y2373" s="87">
        <f>IF(U2373,T2373, 0)</f>
        <v>0</v>
      </c>
    </row>
    <row r="2374" spans="1:25">
      <c r="A2374" s="49" t="str">
        <f>Requirements!A2376</f>
        <v>MS-FSA_R47046</v>
      </c>
      <c r="B2374" s="87"/>
      <c r="C2374" s="87"/>
      <c r="D2374" s="87"/>
      <c r="E2374" s="87"/>
      <c r="F2374" s="87"/>
      <c r="G2374" s="87"/>
      <c r="H2374" s="87"/>
      <c r="I2374" s="87"/>
      <c r="J2374" s="87"/>
      <c r="K2374" s="87"/>
      <c r="L2374" s="87"/>
      <c r="M2374" s="87"/>
      <c r="N2374" s="87"/>
      <c r="O2374" s="87"/>
      <c r="P2374" s="87"/>
      <c r="Q2374" s="87"/>
      <c r="R2374" s="87"/>
      <c r="S2374" s="87">
        <f>SUM(B2374:R2374)</f>
        <v>0</v>
      </c>
      <c r="T2374" s="87">
        <f>IF(S2374=0,0,1)</f>
        <v>0</v>
      </c>
      <c r="U2374" s="87" t="b">
        <f>AND(V2374:X2374)</f>
        <v>0</v>
      </c>
      <c r="V2374" s="87" t="b">
        <f>(Requirements!K2376="Normative")</f>
        <v>1</v>
      </c>
      <c r="W2374" s="87" t="b">
        <f>AND(Requirements!L2376&lt;&gt;"Non-testable",Requirements!L2376&lt;&gt;"Deleted",Requirements!L2376&lt;&gt;"")</f>
        <v>0</v>
      </c>
      <c r="X2374" s="87" t="b">
        <f>(VLOOKUP(Requirements!I2376,Scope[[Role]:[Description]],2,FALSE)="In")</f>
        <v>1</v>
      </c>
      <c r="Y2374" s="87">
        <f>IF(U2374,T2374, 0)</f>
        <v>0</v>
      </c>
    </row>
    <row r="2375" spans="1:25">
      <c r="A2375" s="49" t="str">
        <f>Requirements!A2377</f>
        <v>MS-FSA_R4747</v>
      </c>
      <c r="B2375" s="87"/>
      <c r="C2375" s="87"/>
      <c r="D2375" s="87"/>
      <c r="E2375" s="87"/>
      <c r="F2375" s="87"/>
      <c r="G2375" s="87"/>
      <c r="H2375" s="87"/>
      <c r="I2375" s="87"/>
      <c r="J2375" s="87"/>
      <c r="K2375" s="87"/>
      <c r="L2375" s="87"/>
      <c r="M2375" s="87"/>
      <c r="N2375" s="87"/>
      <c r="O2375" s="87"/>
      <c r="P2375" s="87"/>
      <c r="Q2375" s="87"/>
      <c r="R2375" s="87"/>
      <c r="S2375" s="87">
        <f>SUM(B2375:R2375)</f>
        <v>0</v>
      </c>
      <c r="T2375" s="87">
        <f>IF(S2375=0,0,1)</f>
        <v>0</v>
      </c>
      <c r="U2375" s="87" t="b">
        <f>AND(V2375:X2375)</f>
        <v>0</v>
      </c>
      <c r="V2375" s="87" t="b">
        <f>(Requirements!K2377="Normative")</f>
        <v>1</v>
      </c>
      <c r="W2375" s="87" t="b">
        <f>AND(Requirements!L2377&lt;&gt;"Non-testable",Requirements!L2377&lt;&gt;"Deleted",Requirements!L2377&lt;&gt;"")</f>
        <v>0</v>
      </c>
      <c r="X2375" s="87" t="b">
        <f>(VLOOKUP(Requirements!I2377,Scope[[Role]:[Description]],2,FALSE)="In")</f>
        <v>1</v>
      </c>
      <c r="Y2375" s="87">
        <f>IF(U2375,T2375, 0)</f>
        <v>0</v>
      </c>
    </row>
    <row r="2376" spans="1:25">
      <c r="A2376" s="49" t="str">
        <f>Requirements!A2378</f>
        <v>MS-FSA_R4748</v>
      </c>
      <c r="B2376" s="87"/>
      <c r="C2376" s="87"/>
      <c r="D2376" s="87"/>
      <c r="E2376" s="87"/>
      <c r="F2376" s="87"/>
      <c r="G2376" s="87"/>
      <c r="H2376" s="87"/>
      <c r="I2376" s="87"/>
      <c r="J2376" s="87"/>
      <c r="K2376" s="87"/>
      <c r="L2376" s="87"/>
      <c r="M2376" s="87"/>
      <c r="N2376" s="87"/>
      <c r="O2376" s="87"/>
      <c r="P2376" s="87"/>
      <c r="Q2376" s="87"/>
      <c r="R2376" s="87"/>
      <c r="S2376" s="87">
        <f>SUM(B2376:R2376)</f>
        <v>0</v>
      </c>
      <c r="T2376" s="87">
        <f>IF(S2376=0,0,1)</f>
        <v>0</v>
      </c>
      <c r="U2376" s="87" t="b">
        <f>AND(V2376:X2376)</f>
        <v>0</v>
      </c>
      <c r="V2376" s="87" t="b">
        <f>(Requirements!K2378="Normative")</f>
        <v>1</v>
      </c>
      <c r="W2376" s="87" t="b">
        <f>AND(Requirements!L2378&lt;&gt;"Non-testable",Requirements!L2378&lt;&gt;"Deleted",Requirements!L2378&lt;&gt;"")</f>
        <v>0</v>
      </c>
      <c r="X2376" s="87" t="b">
        <f>(VLOOKUP(Requirements!I2378,Scope[[Role]:[Description]],2,FALSE)="In")</f>
        <v>1</v>
      </c>
      <c r="Y2376" s="87">
        <f>IF(U2376,T2376, 0)</f>
        <v>0</v>
      </c>
    </row>
    <row r="2377" spans="1:25">
      <c r="A2377" s="49" t="str">
        <f>Requirements!A2379</f>
        <v>MS-FSA_R4749</v>
      </c>
      <c r="B2377" s="87"/>
      <c r="C2377" s="87"/>
      <c r="D2377" s="87"/>
      <c r="E2377" s="87"/>
      <c r="F2377" s="87"/>
      <c r="G2377" s="87"/>
      <c r="H2377" s="87"/>
      <c r="I2377" s="87"/>
      <c r="J2377" s="87"/>
      <c r="K2377" s="87"/>
      <c r="L2377" s="87"/>
      <c r="M2377" s="87"/>
      <c r="N2377" s="87"/>
      <c r="O2377" s="87"/>
      <c r="P2377" s="87"/>
      <c r="Q2377" s="87"/>
      <c r="R2377" s="87"/>
      <c r="S2377" s="87">
        <f>SUM(B2377:R2377)</f>
        <v>0</v>
      </c>
      <c r="T2377" s="87">
        <f>IF(S2377=0,0,1)</f>
        <v>0</v>
      </c>
      <c r="U2377" s="87" t="b">
        <f>AND(V2377:X2377)</f>
        <v>0</v>
      </c>
      <c r="V2377" s="87" t="b">
        <f>(Requirements!K2379="Normative")</f>
        <v>1</v>
      </c>
      <c r="W2377" s="87" t="b">
        <f>AND(Requirements!L2379&lt;&gt;"Non-testable",Requirements!L2379&lt;&gt;"Deleted",Requirements!L2379&lt;&gt;"")</f>
        <v>0</v>
      </c>
      <c r="X2377" s="87" t="b">
        <f>(VLOOKUP(Requirements!I2379,Scope[[Role]:[Description]],2,FALSE)="In")</f>
        <v>1</v>
      </c>
      <c r="Y2377" s="87">
        <f>IF(U2377,T2377, 0)</f>
        <v>0</v>
      </c>
    </row>
    <row r="2378" spans="1:25">
      <c r="A2378" s="49" t="str">
        <f>Requirements!A2380</f>
        <v>MS-FSA_R4750</v>
      </c>
      <c r="B2378" s="87"/>
      <c r="C2378" s="87"/>
      <c r="D2378" s="87"/>
      <c r="E2378" s="87"/>
      <c r="F2378" s="87"/>
      <c r="G2378" s="87"/>
      <c r="H2378" s="87"/>
      <c r="I2378" s="87"/>
      <c r="J2378" s="87"/>
      <c r="K2378" s="87"/>
      <c r="L2378" s="87"/>
      <c r="M2378" s="87"/>
      <c r="N2378" s="87"/>
      <c r="O2378" s="87"/>
      <c r="P2378" s="87"/>
      <c r="Q2378" s="87"/>
      <c r="R2378" s="87"/>
      <c r="S2378" s="87">
        <f>SUM(B2378:R2378)</f>
        <v>0</v>
      </c>
      <c r="T2378" s="87">
        <f>IF(S2378=0,0,1)</f>
        <v>0</v>
      </c>
      <c r="U2378" s="87" t="b">
        <f>AND(V2378:X2378)</f>
        <v>0</v>
      </c>
      <c r="V2378" s="87" t="b">
        <f>(Requirements!K2380="Normative")</f>
        <v>1</v>
      </c>
      <c r="W2378" s="87" t="b">
        <f>AND(Requirements!L2380&lt;&gt;"Non-testable",Requirements!L2380&lt;&gt;"Deleted",Requirements!L2380&lt;&gt;"")</f>
        <v>0</v>
      </c>
      <c r="X2378" s="87" t="b">
        <f>(VLOOKUP(Requirements!I2380,Scope[[Role]:[Description]],2,FALSE)="In")</f>
        <v>1</v>
      </c>
      <c r="Y2378" s="87">
        <f>IF(U2378,T2378, 0)</f>
        <v>0</v>
      </c>
    </row>
    <row r="2379" spans="1:25">
      <c r="A2379" s="49" t="str">
        <f>Requirements!A2381</f>
        <v>MS-FSA_R4751</v>
      </c>
      <c r="B2379" s="87"/>
      <c r="C2379" s="87"/>
      <c r="D2379" s="87"/>
      <c r="E2379" s="87"/>
      <c r="F2379" s="87"/>
      <c r="G2379" s="87"/>
      <c r="H2379" s="87"/>
      <c r="I2379" s="87"/>
      <c r="J2379" s="87"/>
      <c r="K2379" s="87"/>
      <c r="L2379" s="87"/>
      <c r="M2379" s="87"/>
      <c r="N2379" s="87"/>
      <c r="O2379" s="87"/>
      <c r="P2379" s="87"/>
      <c r="Q2379" s="87"/>
      <c r="R2379" s="87"/>
      <c r="S2379" s="87">
        <f>SUM(B2379:R2379)</f>
        <v>0</v>
      </c>
      <c r="T2379" s="87">
        <f>IF(S2379=0,0,1)</f>
        <v>0</v>
      </c>
      <c r="U2379" s="87" t="b">
        <f>AND(V2379:X2379)</f>
        <v>0</v>
      </c>
      <c r="V2379" s="87" t="b">
        <f>(Requirements!K2381="Normative")</f>
        <v>1</v>
      </c>
      <c r="W2379" s="87" t="b">
        <f>AND(Requirements!L2381&lt;&gt;"Non-testable",Requirements!L2381&lt;&gt;"Deleted",Requirements!L2381&lt;&gt;"")</f>
        <v>0</v>
      </c>
      <c r="X2379" s="87" t="b">
        <f>(VLOOKUP(Requirements!I2381,Scope[[Role]:[Description]],2,FALSE)="In")</f>
        <v>1</v>
      </c>
      <c r="Y2379" s="87">
        <f>IF(U2379,T2379, 0)</f>
        <v>0</v>
      </c>
    </row>
    <row r="2380" spans="1:25">
      <c r="A2380" s="156" t="str">
        <f>Requirements!A2382</f>
        <v>MS-FSA_R4752</v>
      </c>
      <c r="B2380" s="87"/>
      <c r="C2380" s="87"/>
      <c r="D2380" s="87"/>
      <c r="E2380" s="87"/>
      <c r="F2380" s="87"/>
      <c r="G2380" s="87"/>
      <c r="H2380" s="87"/>
      <c r="I2380" s="87"/>
      <c r="J2380" s="87">
        <v>1</v>
      </c>
      <c r="K2380" s="87"/>
      <c r="L2380" s="87"/>
      <c r="M2380" s="87"/>
      <c r="N2380" s="87"/>
      <c r="O2380" s="87"/>
      <c r="P2380" s="87"/>
      <c r="Q2380" s="87"/>
      <c r="R2380" s="87"/>
      <c r="S2380" s="87">
        <f>SUM(B2380:R2380)</f>
        <v>1</v>
      </c>
      <c r="T2380" s="52">
        <f>IF(S2380=0,0,1)</f>
        <v>1</v>
      </c>
      <c r="U2380" s="52" t="b">
        <f>AND(V2380:X2380)</f>
        <v>1</v>
      </c>
      <c r="V2380" s="87" t="b">
        <f>(Requirements!K2382="Normative")</f>
        <v>1</v>
      </c>
      <c r="W2380" s="87" t="b">
        <f>AND(Requirements!L2382&lt;&gt;"Non-testable",Requirements!L2382&lt;&gt;"Deleted",Requirements!L2382&lt;&gt;"")</f>
        <v>1</v>
      </c>
      <c r="X2380" s="87" t="b">
        <f>(VLOOKUP(Requirements!I2382,Scope[[Role]:[Description]],2,FALSE)="In")</f>
        <v>1</v>
      </c>
      <c r="Y2380" s="87">
        <f>IF(U2380,T2380, 0)</f>
        <v>1</v>
      </c>
    </row>
    <row r="2381" spans="1:25">
      <c r="A2381" s="156" t="str">
        <f>Requirements!A2383</f>
        <v>MS-FSA_R4754</v>
      </c>
      <c r="B2381" s="87"/>
      <c r="C2381" s="87"/>
      <c r="D2381" s="87"/>
      <c r="E2381" s="87"/>
      <c r="F2381" s="87"/>
      <c r="G2381" s="87"/>
      <c r="H2381" s="87"/>
      <c r="I2381" s="87"/>
      <c r="J2381" s="87">
        <v>1</v>
      </c>
      <c r="K2381" s="87"/>
      <c r="L2381" s="87"/>
      <c r="M2381" s="87"/>
      <c r="N2381" s="87"/>
      <c r="O2381" s="87"/>
      <c r="P2381" s="87"/>
      <c r="Q2381" s="87"/>
      <c r="R2381" s="87"/>
      <c r="S2381" s="87">
        <f>SUM(B2381:R2381)</f>
        <v>1</v>
      </c>
      <c r="T2381" s="52">
        <f>IF(S2381=0,0,1)</f>
        <v>1</v>
      </c>
      <c r="U2381" s="52" t="b">
        <f>AND(V2381:X2381)</f>
        <v>1</v>
      </c>
      <c r="V2381" s="87" t="b">
        <f>(Requirements!K2383="Normative")</f>
        <v>1</v>
      </c>
      <c r="W2381" s="87" t="b">
        <f>AND(Requirements!L2383&lt;&gt;"Non-testable",Requirements!L2383&lt;&gt;"Deleted",Requirements!L2383&lt;&gt;"")</f>
        <v>1</v>
      </c>
      <c r="X2381" s="87" t="b">
        <f>(VLOOKUP(Requirements!I2383,Scope[[Role]:[Description]],2,FALSE)="In")</f>
        <v>1</v>
      </c>
      <c r="Y2381" s="87">
        <f>IF(U2381,T2381, 0)</f>
        <v>1</v>
      </c>
    </row>
    <row r="2382" spans="1:25">
      <c r="A2382" s="156" t="str">
        <f>Requirements!A2384</f>
        <v>MS-FSA_R4755</v>
      </c>
      <c r="B2382" s="87"/>
      <c r="C2382" s="87"/>
      <c r="D2382" s="87"/>
      <c r="E2382" s="87"/>
      <c r="F2382" s="87"/>
      <c r="G2382" s="87"/>
      <c r="H2382" s="87"/>
      <c r="I2382" s="87"/>
      <c r="J2382" s="87">
        <v>1</v>
      </c>
      <c r="K2382" s="87"/>
      <c r="L2382" s="87"/>
      <c r="M2382" s="87"/>
      <c r="N2382" s="87"/>
      <c r="O2382" s="87"/>
      <c r="P2382" s="87"/>
      <c r="Q2382" s="87"/>
      <c r="R2382" s="87"/>
      <c r="S2382" s="87">
        <f>SUM(B2382:R2382)</f>
        <v>1</v>
      </c>
      <c r="T2382" s="52">
        <f>IF(S2382=0,0,1)</f>
        <v>1</v>
      </c>
      <c r="U2382" s="52" t="b">
        <f>AND(V2382:X2382)</f>
        <v>1</v>
      </c>
      <c r="V2382" s="87" t="b">
        <f>(Requirements!K2384="Normative")</f>
        <v>1</v>
      </c>
      <c r="W2382" s="87" t="b">
        <f>AND(Requirements!L2384&lt;&gt;"Non-testable",Requirements!L2384&lt;&gt;"Deleted",Requirements!L2384&lt;&gt;"")</f>
        <v>1</v>
      </c>
      <c r="X2382" s="87" t="b">
        <f>(VLOOKUP(Requirements!I2384,Scope[[Role]:[Description]],2,FALSE)="In")</f>
        <v>1</v>
      </c>
      <c r="Y2382" s="87">
        <f>IF(U2382,T2382, 0)</f>
        <v>1</v>
      </c>
    </row>
    <row r="2383" spans="1:25">
      <c r="A2383" s="156" t="str">
        <f>Requirements!A2385</f>
        <v>MS-FSA_R4756</v>
      </c>
      <c r="B2383" s="87"/>
      <c r="C2383" s="87"/>
      <c r="D2383" s="87"/>
      <c r="E2383" s="87"/>
      <c r="F2383" s="87"/>
      <c r="G2383" s="87"/>
      <c r="H2383" s="87"/>
      <c r="I2383" s="87"/>
      <c r="J2383" s="87">
        <v>1</v>
      </c>
      <c r="K2383" s="87"/>
      <c r="L2383" s="87"/>
      <c r="M2383" s="87"/>
      <c r="N2383" s="87"/>
      <c r="O2383" s="87"/>
      <c r="P2383" s="87"/>
      <c r="Q2383" s="87"/>
      <c r="R2383" s="87"/>
      <c r="S2383" s="87">
        <f>SUM(B2383:R2383)</f>
        <v>1</v>
      </c>
      <c r="T2383" s="52">
        <f>IF(S2383=0,0,1)</f>
        <v>1</v>
      </c>
      <c r="U2383" s="52" t="b">
        <f>AND(V2383:X2383)</f>
        <v>1</v>
      </c>
      <c r="V2383" s="87" t="b">
        <f>(Requirements!K2385="Normative")</f>
        <v>1</v>
      </c>
      <c r="W2383" s="87" t="b">
        <f>AND(Requirements!L2385&lt;&gt;"Non-testable",Requirements!L2385&lt;&gt;"Deleted",Requirements!L2385&lt;&gt;"")</f>
        <v>1</v>
      </c>
      <c r="X2383" s="87" t="b">
        <f>(VLOOKUP(Requirements!I2385,Scope[[Role]:[Description]],2,FALSE)="In")</f>
        <v>1</v>
      </c>
      <c r="Y2383" s="87">
        <f>IF(U2383,T2383, 0)</f>
        <v>1</v>
      </c>
    </row>
    <row r="2384" spans="1:25">
      <c r="A2384" s="156" t="str">
        <f>Requirements!A2386</f>
        <v>MS-FSA_R4757</v>
      </c>
      <c r="B2384" s="87"/>
      <c r="C2384" s="87"/>
      <c r="D2384" s="87"/>
      <c r="E2384" s="87"/>
      <c r="F2384" s="87"/>
      <c r="G2384" s="87"/>
      <c r="H2384" s="87"/>
      <c r="I2384" s="87"/>
      <c r="J2384" s="87">
        <v>1</v>
      </c>
      <c r="K2384" s="87"/>
      <c r="L2384" s="87"/>
      <c r="M2384" s="87"/>
      <c r="N2384" s="87"/>
      <c r="O2384" s="87"/>
      <c r="P2384" s="87"/>
      <c r="Q2384" s="87"/>
      <c r="R2384" s="87"/>
      <c r="S2384" s="87">
        <f>SUM(B2384:R2384)</f>
        <v>1</v>
      </c>
      <c r="T2384" s="52">
        <f>IF(S2384=0,0,1)</f>
        <v>1</v>
      </c>
      <c r="U2384" s="52" t="b">
        <f>AND(V2384:X2384)</f>
        <v>1</v>
      </c>
      <c r="V2384" s="87" t="b">
        <f>(Requirements!K2386="Normative")</f>
        <v>1</v>
      </c>
      <c r="W2384" s="87" t="b">
        <f>AND(Requirements!L2386&lt;&gt;"Non-testable",Requirements!L2386&lt;&gt;"Deleted",Requirements!L2386&lt;&gt;"")</f>
        <v>1</v>
      </c>
      <c r="X2384" s="87" t="b">
        <f>(VLOOKUP(Requirements!I2386,Scope[[Role]:[Description]],2,FALSE)="In")</f>
        <v>1</v>
      </c>
      <c r="Y2384" s="87">
        <f>IF(U2384,T2384, 0)</f>
        <v>1</v>
      </c>
    </row>
    <row r="2385" spans="1:25">
      <c r="A2385" s="49" t="str">
        <f>Requirements!A2387</f>
        <v>MS-FSA_R4758</v>
      </c>
      <c r="B2385" s="87"/>
      <c r="C2385" s="87"/>
      <c r="D2385" s="87"/>
      <c r="E2385" s="87"/>
      <c r="F2385" s="87"/>
      <c r="G2385" s="87"/>
      <c r="H2385" s="87"/>
      <c r="I2385" s="87"/>
      <c r="J2385" s="87"/>
      <c r="K2385" s="87"/>
      <c r="L2385" s="87"/>
      <c r="M2385" s="87"/>
      <c r="N2385" s="87"/>
      <c r="O2385" s="87"/>
      <c r="P2385" s="87"/>
      <c r="Q2385" s="87"/>
      <c r="R2385" s="87"/>
      <c r="S2385" s="87">
        <f>SUM(B2385:R2385)</f>
        <v>0</v>
      </c>
      <c r="T2385" s="87">
        <f>IF(S2385=0,0,1)</f>
        <v>0</v>
      </c>
      <c r="U2385" s="87" t="b">
        <f>AND(V2385:X2385)</f>
        <v>0</v>
      </c>
      <c r="V2385" s="87" t="b">
        <f>(Requirements!K2387="Normative")</f>
        <v>1</v>
      </c>
      <c r="W2385" s="87" t="b">
        <f>AND(Requirements!L2387&lt;&gt;"Non-testable",Requirements!L2387&lt;&gt;"Deleted",Requirements!L2387&lt;&gt;"")</f>
        <v>0</v>
      </c>
      <c r="X2385" s="87" t="b">
        <f>(VLOOKUP(Requirements!I2387,Scope[[Role]:[Description]],2,FALSE)="In")</f>
        <v>1</v>
      </c>
      <c r="Y2385" s="87">
        <f>IF(U2385,T2385, 0)</f>
        <v>0</v>
      </c>
    </row>
    <row r="2386" spans="1:25">
      <c r="A2386" s="49" t="str">
        <f>Requirements!A2388</f>
        <v>MS-FSA_R4759</v>
      </c>
      <c r="B2386" s="87"/>
      <c r="C2386" s="87"/>
      <c r="D2386" s="87"/>
      <c r="E2386" s="87"/>
      <c r="F2386" s="87"/>
      <c r="G2386" s="87"/>
      <c r="H2386" s="87"/>
      <c r="I2386" s="87"/>
      <c r="J2386" s="87"/>
      <c r="K2386" s="87"/>
      <c r="L2386" s="87"/>
      <c r="M2386" s="87"/>
      <c r="N2386" s="87"/>
      <c r="O2386" s="87"/>
      <c r="P2386" s="87"/>
      <c r="Q2386" s="87"/>
      <c r="R2386" s="87"/>
      <c r="S2386" s="87">
        <f>SUM(B2386:R2386)</f>
        <v>0</v>
      </c>
      <c r="T2386" s="87">
        <f>IF(S2386=0,0,1)</f>
        <v>0</v>
      </c>
      <c r="U2386" s="87" t="b">
        <f>AND(V2386:X2386)</f>
        <v>0</v>
      </c>
      <c r="V2386" s="87" t="b">
        <f>(Requirements!K2388="Normative")</f>
        <v>1</v>
      </c>
      <c r="W2386" s="87" t="b">
        <f>AND(Requirements!L2388&lt;&gt;"Non-testable",Requirements!L2388&lt;&gt;"Deleted",Requirements!L2388&lt;&gt;"")</f>
        <v>0</v>
      </c>
      <c r="X2386" s="87" t="b">
        <f>(VLOOKUP(Requirements!I2388,Scope[[Role]:[Description]],2,FALSE)="In")</f>
        <v>1</v>
      </c>
      <c r="Y2386" s="87">
        <f>IF(U2386,T2386, 0)</f>
        <v>0</v>
      </c>
    </row>
    <row r="2387" spans="1:25">
      <c r="A2387" s="49" t="str">
        <f>Requirements!A2389</f>
        <v>MS-FSA_R4760</v>
      </c>
      <c r="B2387" s="87"/>
      <c r="C2387" s="87"/>
      <c r="D2387" s="87"/>
      <c r="E2387" s="87"/>
      <c r="F2387" s="87"/>
      <c r="G2387" s="87"/>
      <c r="H2387" s="87"/>
      <c r="I2387" s="87"/>
      <c r="J2387" s="87"/>
      <c r="K2387" s="87"/>
      <c r="L2387" s="87"/>
      <c r="M2387" s="87"/>
      <c r="N2387" s="87"/>
      <c r="O2387" s="87"/>
      <c r="P2387" s="87"/>
      <c r="Q2387" s="87"/>
      <c r="R2387" s="87"/>
      <c r="S2387" s="87">
        <f>SUM(B2387:R2387)</f>
        <v>0</v>
      </c>
      <c r="T2387" s="87">
        <f>IF(S2387=0,0,1)</f>
        <v>0</v>
      </c>
      <c r="U2387" s="87" t="b">
        <f>AND(V2387:X2387)</f>
        <v>0</v>
      </c>
      <c r="V2387" s="87" t="b">
        <f>(Requirements!K2389="Normative")</f>
        <v>1</v>
      </c>
      <c r="W2387" s="87" t="b">
        <f>AND(Requirements!L2389&lt;&gt;"Non-testable",Requirements!L2389&lt;&gt;"Deleted",Requirements!L2389&lt;&gt;"")</f>
        <v>0</v>
      </c>
      <c r="X2387" s="87" t="b">
        <f>(VLOOKUP(Requirements!I2389,Scope[[Role]:[Description]],2,FALSE)="In")</f>
        <v>1</v>
      </c>
      <c r="Y2387" s="87">
        <f>IF(U2387,T2387, 0)</f>
        <v>0</v>
      </c>
    </row>
    <row r="2388" spans="1:25">
      <c r="A2388" s="49" t="str">
        <f>Requirements!A2390</f>
        <v>MS-FSA_R4761</v>
      </c>
      <c r="B2388" s="87"/>
      <c r="C2388" s="87"/>
      <c r="D2388" s="87"/>
      <c r="E2388" s="87"/>
      <c r="F2388" s="87"/>
      <c r="G2388" s="87"/>
      <c r="H2388" s="87"/>
      <c r="I2388" s="87"/>
      <c r="J2388" s="87"/>
      <c r="K2388" s="87"/>
      <c r="L2388" s="87"/>
      <c r="M2388" s="87"/>
      <c r="N2388" s="87"/>
      <c r="O2388" s="87"/>
      <c r="P2388" s="87"/>
      <c r="Q2388" s="87"/>
      <c r="R2388" s="87"/>
      <c r="S2388" s="87">
        <f>SUM(B2388:R2388)</f>
        <v>0</v>
      </c>
      <c r="T2388" s="87">
        <f>IF(S2388=0,0,1)</f>
        <v>0</v>
      </c>
      <c r="U2388" s="87" t="b">
        <f>AND(V2388:X2388)</f>
        <v>0</v>
      </c>
      <c r="V2388" s="87" t="b">
        <f>(Requirements!K2390="Normative")</f>
        <v>1</v>
      </c>
      <c r="W2388" s="87" t="b">
        <f>AND(Requirements!L2390&lt;&gt;"Non-testable",Requirements!L2390&lt;&gt;"Deleted",Requirements!L2390&lt;&gt;"")</f>
        <v>0</v>
      </c>
      <c r="X2388" s="87" t="b">
        <f>(VLOOKUP(Requirements!I2390,Scope[[Role]:[Description]],2,FALSE)="In")</f>
        <v>1</v>
      </c>
      <c r="Y2388" s="87">
        <f>IF(U2388,T2388, 0)</f>
        <v>0</v>
      </c>
    </row>
    <row r="2389" spans="1:25">
      <c r="A2389" s="49" t="str">
        <f>Requirements!A2391</f>
        <v>MS-FSA_R4762</v>
      </c>
      <c r="B2389" s="87"/>
      <c r="C2389" s="87"/>
      <c r="D2389" s="87"/>
      <c r="E2389" s="87"/>
      <c r="F2389" s="87"/>
      <c r="G2389" s="87"/>
      <c r="H2389" s="87"/>
      <c r="I2389" s="87"/>
      <c r="J2389" s="87"/>
      <c r="K2389" s="87"/>
      <c r="L2389" s="87"/>
      <c r="M2389" s="87"/>
      <c r="N2389" s="87"/>
      <c r="O2389" s="87"/>
      <c r="P2389" s="87"/>
      <c r="Q2389" s="87"/>
      <c r="R2389" s="87"/>
      <c r="S2389" s="87">
        <f>SUM(B2389:R2389)</f>
        <v>0</v>
      </c>
      <c r="T2389" s="87">
        <f>IF(S2389=0,0,1)</f>
        <v>0</v>
      </c>
      <c r="U2389" s="87" t="b">
        <f>AND(V2389:X2389)</f>
        <v>0</v>
      </c>
      <c r="V2389" s="87" t="b">
        <f>(Requirements!K2391="Normative")</f>
        <v>1</v>
      </c>
      <c r="W2389" s="87" t="b">
        <f>AND(Requirements!L2391&lt;&gt;"Non-testable",Requirements!L2391&lt;&gt;"Deleted",Requirements!L2391&lt;&gt;"")</f>
        <v>0</v>
      </c>
      <c r="X2389" s="87" t="b">
        <f>(VLOOKUP(Requirements!I2391,Scope[[Role]:[Description]],2,FALSE)="In")</f>
        <v>1</v>
      </c>
      <c r="Y2389" s="87">
        <f>IF(U2389,T2389, 0)</f>
        <v>0</v>
      </c>
    </row>
    <row r="2390" spans="1:25">
      <c r="A2390" s="49" t="str">
        <f>Requirements!A2392</f>
        <v>MS-FSA_R4763</v>
      </c>
      <c r="B2390" s="87"/>
      <c r="C2390" s="87"/>
      <c r="D2390" s="87"/>
      <c r="E2390" s="87"/>
      <c r="F2390" s="87"/>
      <c r="G2390" s="87"/>
      <c r="H2390" s="87"/>
      <c r="I2390" s="87"/>
      <c r="J2390" s="87"/>
      <c r="K2390" s="87"/>
      <c r="L2390" s="87"/>
      <c r="M2390" s="87"/>
      <c r="N2390" s="87"/>
      <c r="O2390" s="87"/>
      <c r="P2390" s="87"/>
      <c r="Q2390" s="87"/>
      <c r="R2390" s="87"/>
      <c r="S2390" s="87">
        <f>SUM(B2390:R2390)</f>
        <v>0</v>
      </c>
      <c r="T2390" s="87">
        <f>IF(S2390=0,0,1)</f>
        <v>0</v>
      </c>
      <c r="U2390" s="87" t="b">
        <f>AND(V2390:X2390)</f>
        <v>0</v>
      </c>
      <c r="V2390" s="87" t="b">
        <f>(Requirements!K2392="Normative")</f>
        <v>1</v>
      </c>
      <c r="W2390" s="87" t="b">
        <f>AND(Requirements!L2392&lt;&gt;"Non-testable",Requirements!L2392&lt;&gt;"Deleted",Requirements!L2392&lt;&gt;"")</f>
        <v>0</v>
      </c>
      <c r="X2390" s="87" t="b">
        <f>(VLOOKUP(Requirements!I2392,Scope[[Role]:[Description]],2,FALSE)="In")</f>
        <v>1</v>
      </c>
      <c r="Y2390" s="87">
        <f>IF(U2390,T2390, 0)</f>
        <v>0</v>
      </c>
    </row>
    <row r="2391" spans="1:25">
      <c r="A2391" s="49" t="str">
        <f>Requirements!A2393</f>
        <v>MS-FSA_R4764</v>
      </c>
      <c r="B2391" s="87"/>
      <c r="C2391" s="87"/>
      <c r="D2391" s="87"/>
      <c r="E2391" s="87"/>
      <c r="F2391" s="87"/>
      <c r="G2391" s="87"/>
      <c r="H2391" s="87"/>
      <c r="I2391" s="87"/>
      <c r="J2391" s="87"/>
      <c r="K2391" s="87"/>
      <c r="L2391" s="87"/>
      <c r="M2391" s="87"/>
      <c r="N2391" s="87"/>
      <c r="O2391" s="87"/>
      <c r="P2391" s="87"/>
      <c r="Q2391" s="87"/>
      <c r="R2391" s="87"/>
      <c r="S2391" s="87">
        <f>SUM(B2391:R2391)</f>
        <v>0</v>
      </c>
      <c r="T2391" s="87">
        <f>IF(S2391=0,0,1)</f>
        <v>0</v>
      </c>
      <c r="U2391" s="87" t="b">
        <f>AND(V2391:X2391)</f>
        <v>0</v>
      </c>
      <c r="V2391" s="87" t="b">
        <f>(Requirements!K2393="Normative")</f>
        <v>1</v>
      </c>
      <c r="W2391" s="87" t="b">
        <f>AND(Requirements!L2393&lt;&gt;"Non-testable",Requirements!L2393&lt;&gt;"Deleted",Requirements!L2393&lt;&gt;"")</f>
        <v>0</v>
      </c>
      <c r="X2391" s="87" t="b">
        <f>(VLOOKUP(Requirements!I2393,Scope[[Role]:[Description]],2,FALSE)="In")</f>
        <v>1</v>
      </c>
      <c r="Y2391" s="87">
        <f>IF(U2391,T2391, 0)</f>
        <v>0</v>
      </c>
    </row>
    <row r="2392" spans="1:25">
      <c r="A2392" s="49" t="str">
        <f>Requirements!A2394</f>
        <v>MS-FSA_R4765</v>
      </c>
      <c r="B2392" s="87"/>
      <c r="C2392" s="87"/>
      <c r="D2392" s="87"/>
      <c r="E2392" s="87"/>
      <c r="F2392" s="87"/>
      <c r="G2392" s="87"/>
      <c r="H2392" s="87"/>
      <c r="I2392" s="87"/>
      <c r="J2392" s="87"/>
      <c r="K2392" s="87"/>
      <c r="L2392" s="87"/>
      <c r="M2392" s="87"/>
      <c r="N2392" s="87"/>
      <c r="O2392" s="87"/>
      <c r="P2392" s="87"/>
      <c r="Q2392" s="87"/>
      <c r="R2392" s="87"/>
      <c r="S2392" s="87">
        <f>SUM(B2392:R2392)</f>
        <v>0</v>
      </c>
      <c r="T2392" s="87">
        <f>IF(S2392=0,0,1)</f>
        <v>0</v>
      </c>
      <c r="U2392" s="87" t="b">
        <f>AND(V2392:X2392)</f>
        <v>0</v>
      </c>
      <c r="V2392" s="87" t="b">
        <f>(Requirements!K2394="Normative")</f>
        <v>1</v>
      </c>
      <c r="W2392" s="87" t="b">
        <f>AND(Requirements!L2394&lt;&gt;"Non-testable",Requirements!L2394&lt;&gt;"Deleted",Requirements!L2394&lt;&gt;"")</f>
        <v>0</v>
      </c>
      <c r="X2392" s="87" t="b">
        <f>(VLOOKUP(Requirements!I2394,Scope[[Role]:[Description]],2,FALSE)="In")</f>
        <v>1</v>
      </c>
      <c r="Y2392" s="87">
        <f>IF(U2392,T2392, 0)</f>
        <v>0</v>
      </c>
    </row>
    <row r="2393" spans="1:25">
      <c r="A2393" s="49" t="str">
        <f>Requirements!A2395</f>
        <v>MS-FSA_R47065</v>
      </c>
      <c r="B2393" s="87"/>
      <c r="C2393" s="87"/>
      <c r="D2393" s="87"/>
      <c r="E2393" s="87"/>
      <c r="F2393" s="87"/>
      <c r="G2393" s="87"/>
      <c r="H2393" s="87"/>
      <c r="I2393" s="87"/>
      <c r="J2393" s="87"/>
      <c r="K2393" s="87"/>
      <c r="L2393" s="87"/>
      <c r="M2393" s="87"/>
      <c r="N2393" s="87"/>
      <c r="O2393" s="87"/>
      <c r="P2393" s="87"/>
      <c r="Q2393" s="87"/>
      <c r="R2393" s="87"/>
      <c r="S2393" s="87">
        <f>SUM(B2393:R2393)</f>
        <v>0</v>
      </c>
      <c r="T2393" s="87">
        <f>IF(S2393=0,0,1)</f>
        <v>0</v>
      </c>
      <c r="U2393" s="87" t="b">
        <f>AND(V2393:X2393)</f>
        <v>0</v>
      </c>
      <c r="V2393" s="87" t="b">
        <f>(Requirements!K2395="Normative")</f>
        <v>1</v>
      </c>
      <c r="W2393" s="87" t="b">
        <f>AND(Requirements!L2395&lt;&gt;"Non-testable",Requirements!L2395&lt;&gt;"Deleted",Requirements!L2395&lt;&gt;"")</f>
        <v>0</v>
      </c>
      <c r="X2393" s="87" t="b">
        <f>(VLOOKUP(Requirements!I2395,Scope[[Role]:[Description]],2,FALSE)="In")</f>
        <v>1</v>
      </c>
      <c r="Y2393" s="87">
        <f>IF(U2393,T2393, 0)</f>
        <v>0</v>
      </c>
    </row>
    <row r="2394" spans="1:25">
      <c r="A2394" s="49" t="str">
        <f>Requirements!A2396</f>
        <v>MS-FSA_R4766</v>
      </c>
      <c r="B2394" s="87"/>
      <c r="C2394" s="87"/>
      <c r="D2394" s="87"/>
      <c r="E2394" s="87"/>
      <c r="F2394" s="87"/>
      <c r="G2394" s="87"/>
      <c r="H2394" s="87"/>
      <c r="I2394" s="87"/>
      <c r="J2394" s="87"/>
      <c r="K2394" s="87"/>
      <c r="L2394" s="87"/>
      <c r="M2394" s="87"/>
      <c r="N2394" s="87"/>
      <c r="O2394" s="87"/>
      <c r="P2394" s="87"/>
      <c r="Q2394" s="87"/>
      <c r="R2394" s="87"/>
      <c r="S2394" s="87">
        <f>SUM(B2394:R2394)</f>
        <v>0</v>
      </c>
      <c r="T2394" s="87">
        <f>IF(S2394=0,0,1)</f>
        <v>0</v>
      </c>
      <c r="U2394" s="87" t="b">
        <f>AND(V2394:X2394)</f>
        <v>0</v>
      </c>
      <c r="V2394" s="87" t="b">
        <f>(Requirements!K2396="Normative")</f>
        <v>1</v>
      </c>
      <c r="W2394" s="87" t="b">
        <f>AND(Requirements!L2396&lt;&gt;"Non-testable",Requirements!L2396&lt;&gt;"Deleted",Requirements!L2396&lt;&gt;"")</f>
        <v>0</v>
      </c>
      <c r="X2394" s="87" t="b">
        <f>(VLOOKUP(Requirements!I2396,Scope[[Role]:[Description]],2,FALSE)="In")</f>
        <v>1</v>
      </c>
      <c r="Y2394" s="87">
        <f>IF(U2394,T2394, 0)</f>
        <v>0</v>
      </c>
    </row>
    <row r="2395" spans="1:25">
      <c r="A2395" s="49" t="str">
        <f>Requirements!A2397</f>
        <v>MS-FSA_R4767</v>
      </c>
      <c r="B2395" s="87"/>
      <c r="C2395" s="87"/>
      <c r="D2395" s="87"/>
      <c r="E2395" s="87"/>
      <c r="F2395" s="87"/>
      <c r="G2395" s="87"/>
      <c r="H2395" s="87"/>
      <c r="I2395" s="87"/>
      <c r="J2395" s="87"/>
      <c r="K2395" s="87"/>
      <c r="L2395" s="87"/>
      <c r="M2395" s="87"/>
      <c r="N2395" s="87"/>
      <c r="O2395" s="87"/>
      <c r="P2395" s="87"/>
      <c r="Q2395" s="87"/>
      <c r="R2395" s="87"/>
      <c r="S2395" s="87">
        <f>SUM(B2395:R2395)</f>
        <v>0</v>
      </c>
      <c r="T2395" s="87">
        <f>IF(S2395=0,0,1)</f>
        <v>0</v>
      </c>
      <c r="U2395" s="87" t="b">
        <f>AND(V2395:X2395)</f>
        <v>0</v>
      </c>
      <c r="V2395" s="87" t="b">
        <f>(Requirements!K2397="Normative")</f>
        <v>1</v>
      </c>
      <c r="W2395" s="87" t="b">
        <f>AND(Requirements!L2397&lt;&gt;"Non-testable",Requirements!L2397&lt;&gt;"Deleted",Requirements!L2397&lt;&gt;"")</f>
        <v>0</v>
      </c>
      <c r="X2395" s="87" t="b">
        <f>(VLOOKUP(Requirements!I2397,Scope[[Role]:[Description]],2,FALSE)="In")</f>
        <v>1</v>
      </c>
      <c r="Y2395" s="87">
        <f>IF(U2395,T2395, 0)</f>
        <v>0</v>
      </c>
    </row>
    <row r="2396" spans="1:25">
      <c r="A2396" s="49" t="str">
        <f>Requirements!A2398</f>
        <v>MS-FSA_R4768</v>
      </c>
      <c r="B2396" s="87"/>
      <c r="C2396" s="87"/>
      <c r="D2396" s="87"/>
      <c r="E2396" s="87"/>
      <c r="F2396" s="87"/>
      <c r="G2396" s="87"/>
      <c r="H2396" s="87"/>
      <c r="I2396" s="87"/>
      <c r="J2396" s="87"/>
      <c r="K2396" s="87"/>
      <c r="L2396" s="87"/>
      <c r="M2396" s="87"/>
      <c r="N2396" s="87"/>
      <c r="O2396" s="87"/>
      <c r="P2396" s="87"/>
      <c r="Q2396" s="87"/>
      <c r="R2396" s="87"/>
      <c r="S2396" s="87">
        <f>SUM(B2396:R2396)</f>
        <v>0</v>
      </c>
      <c r="T2396" s="87">
        <f>IF(S2396=0,0,1)</f>
        <v>0</v>
      </c>
      <c r="U2396" s="87" t="b">
        <f>AND(V2396:X2396)</f>
        <v>0</v>
      </c>
      <c r="V2396" s="87" t="b">
        <f>(Requirements!K2398="Normative")</f>
        <v>1</v>
      </c>
      <c r="W2396" s="87" t="b">
        <f>AND(Requirements!L2398&lt;&gt;"Non-testable",Requirements!L2398&lt;&gt;"Deleted",Requirements!L2398&lt;&gt;"")</f>
        <v>0</v>
      </c>
      <c r="X2396" s="87" t="b">
        <f>(VLOOKUP(Requirements!I2398,Scope[[Role]:[Description]],2,FALSE)="In")</f>
        <v>1</v>
      </c>
      <c r="Y2396" s="87">
        <f>IF(U2396,T2396, 0)</f>
        <v>0</v>
      </c>
    </row>
    <row r="2397" spans="1:25">
      <c r="A2397" s="156" t="str">
        <f>Requirements!A2399</f>
        <v>MS-FSA_R4769</v>
      </c>
      <c r="B2397" s="87"/>
      <c r="C2397" s="87"/>
      <c r="D2397" s="87"/>
      <c r="E2397" s="87"/>
      <c r="F2397" s="87"/>
      <c r="G2397" s="87"/>
      <c r="H2397" s="87"/>
      <c r="I2397" s="87"/>
      <c r="J2397" s="87">
        <v>1</v>
      </c>
      <c r="K2397" s="87"/>
      <c r="L2397" s="87"/>
      <c r="M2397" s="87"/>
      <c r="N2397" s="87"/>
      <c r="O2397" s="87"/>
      <c r="P2397" s="87"/>
      <c r="Q2397" s="87"/>
      <c r="R2397" s="87"/>
      <c r="S2397" s="87">
        <f>SUM(B2397:R2397)</f>
        <v>1</v>
      </c>
      <c r="T2397" s="52">
        <f>IF(S2397=0,0,1)</f>
        <v>1</v>
      </c>
      <c r="U2397" s="52" t="b">
        <f>AND(V2397:X2397)</f>
        <v>1</v>
      </c>
      <c r="V2397" s="87" t="b">
        <f>(Requirements!K2399="Normative")</f>
        <v>1</v>
      </c>
      <c r="W2397" s="87" t="b">
        <f>AND(Requirements!L2399&lt;&gt;"Non-testable",Requirements!L2399&lt;&gt;"Deleted",Requirements!L2399&lt;&gt;"")</f>
        <v>1</v>
      </c>
      <c r="X2397" s="87" t="b">
        <f>(VLOOKUP(Requirements!I2399,Scope[[Role]:[Description]],2,FALSE)="In")</f>
        <v>1</v>
      </c>
      <c r="Y2397" s="87">
        <f>IF(U2397,T2397, 0)</f>
        <v>1</v>
      </c>
    </row>
    <row r="2398" spans="1:25">
      <c r="A2398" s="157" t="str">
        <f>Requirements!A2400</f>
        <v>MS-FSA_R4770</v>
      </c>
      <c r="B2398" s="87"/>
      <c r="C2398" s="87"/>
      <c r="D2398" s="87"/>
      <c r="E2398" s="87"/>
      <c r="F2398" s="87"/>
      <c r="G2398" s="87"/>
      <c r="H2398" s="87"/>
      <c r="I2398" s="87"/>
      <c r="J2398" s="87"/>
      <c r="K2398" s="87"/>
      <c r="L2398" s="87"/>
      <c r="M2398" s="87"/>
      <c r="N2398" s="87"/>
      <c r="O2398" s="87"/>
      <c r="P2398" s="87"/>
      <c r="Q2398" s="87"/>
      <c r="R2398" s="87"/>
      <c r="S2398" s="87">
        <f>SUM(B2398:R2398)</f>
        <v>0</v>
      </c>
      <c r="T2398" s="77">
        <f>IF(S2398=0,0,1)</f>
        <v>0</v>
      </c>
      <c r="U2398" s="77" t="b">
        <f>AND(V2398:X2398)</f>
        <v>1</v>
      </c>
      <c r="V2398" s="87" t="b">
        <f>(Requirements!K2400="Normative")</f>
        <v>1</v>
      </c>
      <c r="W2398" s="87" t="b">
        <f>AND(Requirements!L2400&lt;&gt;"Non-testable",Requirements!L2400&lt;&gt;"Deleted",Requirements!L2400&lt;&gt;"")</f>
        <v>1</v>
      </c>
      <c r="X2398" s="87" t="b">
        <f>(VLOOKUP(Requirements!I2400,Scope[[Role]:[Description]],2,FALSE)="In")</f>
        <v>1</v>
      </c>
      <c r="Y2398" s="87">
        <f>IF(U2398,T2398, 0)</f>
        <v>0</v>
      </c>
    </row>
    <row r="2399" spans="1:25">
      <c r="A2399" s="49" t="str">
        <f>Requirements!A2401</f>
        <v>MS-FSA_R4771</v>
      </c>
      <c r="B2399" s="87"/>
      <c r="C2399" s="87"/>
      <c r="D2399" s="87"/>
      <c r="E2399" s="87"/>
      <c r="F2399" s="87"/>
      <c r="G2399" s="87"/>
      <c r="H2399" s="87"/>
      <c r="I2399" s="87"/>
      <c r="J2399" s="87"/>
      <c r="K2399" s="87"/>
      <c r="L2399" s="87"/>
      <c r="M2399" s="87"/>
      <c r="N2399" s="87"/>
      <c r="O2399" s="87"/>
      <c r="P2399" s="87"/>
      <c r="Q2399" s="87"/>
      <c r="R2399" s="87"/>
      <c r="S2399" s="87">
        <f>SUM(B2399:R2399)</f>
        <v>0</v>
      </c>
      <c r="T2399" s="87">
        <f>IF(S2399=0,0,1)</f>
        <v>0</v>
      </c>
      <c r="U2399" s="87" t="b">
        <f>AND(V2399:X2399)</f>
        <v>0</v>
      </c>
      <c r="V2399" s="87" t="b">
        <f>(Requirements!K2401="Normative")</f>
        <v>1</v>
      </c>
      <c r="W2399" s="87" t="b">
        <f>AND(Requirements!L2401&lt;&gt;"Non-testable",Requirements!L2401&lt;&gt;"Deleted",Requirements!L2401&lt;&gt;"")</f>
        <v>0</v>
      </c>
      <c r="X2399" s="87" t="b">
        <f>(VLOOKUP(Requirements!I2401,Scope[[Role]:[Description]],2,FALSE)="In")</f>
        <v>1</v>
      </c>
      <c r="Y2399" s="87">
        <f>IF(U2399,T2399, 0)</f>
        <v>0</v>
      </c>
    </row>
    <row r="2400" spans="1:25">
      <c r="A2400" s="49" t="str">
        <f>Requirements!A2402</f>
        <v>MS-FSA_R4772</v>
      </c>
      <c r="B2400" s="87"/>
      <c r="C2400" s="87"/>
      <c r="D2400" s="87"/>
      <c r="E2400" s="87"/>
      <c r="F2400" s="87"/>
      <c r="G2400" s="87"/>
      <c r="H2400" s="87"/>
      <c r="I2400" s="87"/>
      <c r="J2400" s="87"/>
      <c r="K2400" s="87"/>
      <c r="L2400" s="87"/>
      <c r="M2400" s="87"/>
      <c r="N2400" s="87"/>
      <c r="O2400" s="87"/>
      <c r="P2400" s="87"/>
      <c r="Q2400" s="87"/>
      <c r="R2400" s="87"/>
      <c r="S2400" s="87">
        <f>SUM(B2400:R2400)</f>
        <v>0</v>
      </c>
      <c r="T2400" s="87">
        <f>IF(S2400=0,0,1)</f>
        <v>0</v>
      </c>
      <c r="U2400" s="87" t="b">
        <f>AND(V2400:X2400)</f>
        <v>0</v>
      </c>
      <c r="V2400" s="87" t="b">
        <f>(Requirements!K2402="Normative")</f>
        <v>1</v>
      </c>
      <c r="W2400" s="87" t="b">
        <f>AND(Requirements!L2402&lt;&gt;"Non-testable",Requirements!L2402&lt;&gt;"Deleted",Requirements!L2402&lt;&gt;"")</f>
        <v>0</v>
      </c>
      <c r="X2400" s="87" t="b">
        <f>(VLOOKUP(Requirements!I2402,Scope[[Role]:[Description]],2,FALSE)="In")</f>
        <v>1</v>
      </c>
      <c r="Y2400" s="87">
        <f>IF(U2400,T2400, 0)</f>
        <v>0</v>
      </c>
    </row>
    <row r="2401" spans="1:25">
      <c r="A2401" s="156" t="str">
        <f>Requirements!A2403</f>
        <v>MS-FSA_R4773</v>
      </c>
      <c r="B2401" s="87"/>
      <c r="C2401" s="87"/>
      <c r="D2401" s="87"/>
      <c r="E2401" s="87"/>
      <c r="F2401" s="87"/>
      <c r="G2401" s="87"/>
      <c r="H2401" s="87"/>
      <c r="I2401" s="87"/>
      <c r="J2401" s="87">
        <v>1</v>
      </c>
      <c r="K2401" s="87"/>
      <c r="L2401" s="87"/>
      <c r="M2401" s="87"/>
      <c r="N2401" s="87"/>
      <c r="O2401" s="87"/>
      <c r="P2401" s="87"/>
      <c r="Q2401" s="87"/>
      <c r="R2401" s="87"/>
      <c r="S2401" s="87">
        <f>SUM(B2401:R2401)</f>
        <v>1</v>
      </c>
      <c r="T2401" s="52">
        <f>IF(S2401=0,0,1)</f>
        <v>1</v>
      </c>
      <c r="U2401" s="52" t="b">
        <f>AND(V2401:X2401)</f>
        <v>1</v>
      </c>
      <c r="V2401" s="87" t="b">
        <f>(Requirements!K2403="Normative")</f>
        <v>1</v>
      </c>
      <c r="W2401" s="87" t="b">
        <f>AND(Requirements!L2403&lt;&gt;"Non-testable",Requirements!L2403&lt;&gt;"Deleted",Requirements!L2403&lt;&gt;"")</f>
        <v>1</v>
      </c>
      <c r="X2401" s="87" t="b">
        <f>(VLOOKUP(Requirements!I2403,Scope[[Role]:[Description]],2,FALSE)="In")</f>
        <v>1</v>
      </c>
      <c r="Y2401" s="87">
        <f>IF(U2401,T2401, 0)</f>
        <v>1</v>
      </c>
    </row>
    <row r="2402" spans="1:25">
      <c r="A2402" s="49" t="str">
        <f>Requirements!A2404</f>
        <v>MS-FSA_R3952</v>
      </c>
      <c r="B2402" s="87"/>
      <c r="C2402" s="87"/>
      <c r="D2402" s="87"/>
      <c r="E2402" s="87"/>
      <c r="F2402" s="87"/>
      <c r="G2402" s="87"/>
      <c r="H2402" s="87"/>
      <c r="I2402" s="87"/>
      <c r="J2402" s="87"/>
      <c r="K2402" s="87"/>
      <c r="L2402" s="87"/>
      <c r="M2402" s="87"/>
      <c r="N2402" s="87"/>
      <c r="O2402" s="87"/>
      <c r="P2402" s="87"/>
      <c r="Q2402" s="87"/>
      <c r="R2402" s="87"/>
      <c r="S2402" s="87">
        <f>SUM(B2402:R2402)</f>
        <v>0</v>
      </c>
      <c r="T2402" s="87">
        <f>IF(S2402=0,0,1)</f>
        <v>0</v>
      </c>
      <c r="U2402" s="87" t="b">
        <f>AND(V2402:X2402)</f>
        <v>0</v>
      </c>
      <c r="V2402" s="87" t="b">
        <f>(Requirements!K2404="Normative")</f>
        <v>1</v>
      </c>
      <c r="W2402" s="87" t="b">
        <f>AND(Requirements!L2404&lt;&gt;"Non-testable",Requirements!L2404&lt;&gt;"Deleted",Requirements!L2404&lt;&gt;"")</f>
        <v>1</v>
      </c>
      <c r="X2402" s="87" t="b">
        <f>(VLOOKUP(Requirements!I2404,Scope[[Role]:[Description]],2,FALSE)="In")</f>
        <v>0</v>
      </c>
      <c r="Y2402" s="87">
        <f>IF(U2402,T2402, 0)</f>
        <v>0</v>
      </c>
    </row>
    <row r="2403" spans="1:25">
      <c r="A2403" s="49" t="str">
        <f>Requirements!A2405</f>
        <v>MS-FSA_R3953</v>
      </c>
      <c r="B2403" s="87"/>
      <c r="C2403" s="87"/>
      <c r="D2403" s="87"/>
      <c r="E2403" s="87"/>
      <c r="F2403" s="87"/>
      <c r="G2403" s="87"/>
      <c r="H2403" s="87"/>
      <c r="I2403" s="87"/>
      <c r="J2403" s="87"/>
      <c r="K2403" s="87"/>
      <c r="L2403" s="87"/>
      <c r="M2403" s="87"/>
      <c r="N2403" s="87"/>
      <c r="O2403" s="87"/>
      <c r="P2403" s="87"/>
      <c r="Q2403" s="87"/>
      <c r="R2403" s="87"/>
      <c r="S2403" s="87">
        <f>SUM(B2403:R2403)</f>
        <v>0</v>
      </c>
      <c r="T2403" s="87">
        <f>IF(S2403=0,0,1)</f>
        <v>0</v>
      </c>
      <c r="U2403" s="87" t="b">
        <f>AND(V2403:X2403)</f>
        <v>0</v>
      </c>
      <c r="V2403" s="87" t="b">
        <f>(Requirements!K2405="Normative")</f>
        <v>0</v>
      </c>
      <c r="W2403" s="87" t="b">
        <f>AND(Requirements!L2405&lt;&gt;"Non-testable",Requirements!L2405&lt;&gt;"Deleted",Requirements!L2405&lt;&gt;"")</f>
        <v>1</v>
      </c>
      <c r="X2403" s="87" t="b">
        <f>(VLOOKUP(Requirements!I2405,Scope[[Role]:[Description]],2,FALSE)="In")</f>
        <v>0</v>
      </c>
      <c r="Y2403" s="87">
        <f>IF(U2403,T2403, 0)</f>
        <v>0</v>
      </c>
    </row>
    <row r="2404" spans="1:25">
      <c r="A2404" s="49" t="str">
        <f>Requirements!A2406</f>
        <v>MS-FSA_R3954</v>
      </c>
      <c r="B2404" s="87"/>
      <c r="C2404" s="87"/>
      <c r="D2404" s="87"/>
      <c r="E2404" s="87"/>
      <c r="F2404" s="87"/>
      <c r="G2404" s="87"/>
      <c r="H2404" s="87"/>
      <c r="I2404" s="87"/>
      <c r="J2404" s="87"/>
      <c r="K2404" s="87"/>
      <c r="L2404" s="87"/>
      <c r="M2404" s="87"/>
      <c r="N2404" s="87"/>
      <c r="O2404" s="87"/>
      <c r="P2404" s="87"/>
      <c r="Q2404" s="87"/>
      <c r="R2404" s="87"/>
      <c r="S2404" s="87">
        <f>SUM(B2404:R2404)</f>
        <v>0</v>
      </c>
      <c r="T2404" s="87">
        <f>IF(S2404=0,0,1)</f>
        <v>0</v>
      </c>
      <c r="U2404" s="87" t="b">
        <f>AND(V2404:X2404)</f>
        <v>0</v>
      </c>
      <c r="V2404" s="87" t="b">
        <f>(Requirements!K2406="Normative")</f>
        <v>0</v>
      </c>
      <c r="W2404" s="87" t="b">
        <f>AND(Requirements!L2406&lt;&gt;"Non-testable",Requirements!L2406&lt;&gt;"Deleted",Requirements!L2406&lt;&gt;"")</f>
        <v>1</v>
      </c>
      <c r="X2404" s="87" t="b">
        <f>(VLOOKUP(Requirements!I2406,Scope[[Role]:[Description]],2,FALSE)="In")</f>
        <v>0</v>
      </c>
      <c r="Y2404" s="87">
        <f>IF(U2404,T2404, 0)</f>
        <v>0</v>
      </c>
    </row>
    <row r="2405" spans="1:25">
      <c r="A2405" s="156" t="str">
        <f>Requirements!A2407</f>
        <v>MS-FSA_R3955</v>
      </c>
      <c r="B2405" s="87"/>
      <c r="C2405" s="87"/>
      <c r="D2405" s="87"/>
      <c r="E2405" s="87"/>
      <c r="F2405" s="87"/>
      <c r="G2405" s="87"/>
      <c r="H2405" s="87"/>
      <c r="I2405" s="87"/>
      <c r="J2405" s="87">
        <v>1</v>
      </c>
      <c r="K2405" s="87"/>
      <c r="L2405" s="87"/>
      <c r="M2405" s="87"/>
      <c r="N2405" s="87"/>
      <c r="O2405" s="87"/>
      <c r="P2405" s="87"/>
      <c r="Q2405" s="87"/>
      <c r="R2405" s="87"/>
      <c r="S2405" s="87">
        <f>SUM(B2405:R2405)</f>
        <v>1</v>
      </c>
      <c r="T2405" s="52">
        <f>IF(S2405=0,0,1)</f>
        <v>1</v>
      </c>
      <c r="U2405" s="52" t="b">
        <f>AND(V2405:X2405)</f>
        <v>1</v>
      </c>
      <c r="V2405" s="87" t="b">
        <f>(Requirements!K2407="Normative")</f>
        <v>1</v>
      </c>
      <c r="W2405" s="87" t="b">
        <f>AND(Requirements!L2407&lt;&gt;"Non-testable",Requirements!L2407&lt;&gt;"Deleted",Requirements!L2407&lt;&gt;"")</f>
        <v>1</v>
      </c>
      <c r="X2405" s="87" t="b">
        <f>(VLOOKUP(Requirements!I2407,Scope[[Role]:[Description]],2,FALSE)="In")</f>
        <v>1</v>
      </c>
      <c r="Y2405" s="87">
        <f>IF(U2405,T2405, 0)</f>
        <v>1</v>
      </c>
    </row>
    <row r="2406" spans="1:25">
      <c r="A2406" s="49" t="str">
        <f>Requirements!A2408</f>
        <v>MS-FSA_R3956</v>
      </c>
      <c r="B2406" s="87"/>
      <c r="C2406" s="87"/>
      <c r="D2406" s="87"/>
      <c r="E2406" s="87"/>
      <c r="F2406" s="87"/>
      <c r="G2406" s="87"/>
      <c r="H2406" s="87"/>
      <c r="I2406" s="87"/>
      <c r="J2406" s="87"/>
      <c r="K2406" s="87"/>
      <c r="L2406" s="87"/>
      <c r="M2406" s="87"/>
      <c r="N2406" s="87"/>
      <c r="O2406" s="87"/>
      <c r="P2406" s="87"/>
      <c r="Q2406" s="87"/>
      <c r="R2406" s="87"/>
      <c r="S2406" s="87">
        <f>SUM(B2406:R2406)</f>
        <v>0</v>
      </c>
      <c r="T2406" s="87">
        <f>IF(S2406=0,0,1)</f>
        <v>0</v>
      </c>
      <c r="U2406" s="87" t="b">
        <f>AND(V2406:X2406)</f>
        <v>0</v>
      </c>
      <c r="V2406" s="87" t="b">
        <f>(Requirements!K2408="Normative")</f>
        <v>0</v>
      </c>
      <c r="W2406" s="87" t="b">
        <f>AND(Requirements!L2408&lt;&gt;"Non-testable",Requirements!L2408&lt;&gt;"Deleted",Requirements!L2408&lt;&gt;"")</f>
        <v>1</v>
      </c>
      <c r="X2406" s="87" t="b">
        <f>(VLOOKUP(Requirements!I2408,Scope[[Role]:[Description]],2,FALSE)="In")</f>
        <v>1</v>
      </c>
      <c r="Y2406" s="87">
        <f>IF(U2406,T2406, 0)</f>
        <v>0</v>
      </c>
    </row>
    <row r="2407" spans="1:25">
      <c r="A2407" s="49" t="str">
        <f>Requirements!A2409</f>
        <v>MS-FSA_R3957</v>
      </c>
      <c r="B2407" s="87"/>
      <c r="C2407" s="87"/>
      <c r="D2407" s="87"/>
      <c r="E2407" s="87"/>
      <c r="F2407" s="87"/>
      <c r="G2407" s="87"/>
      <c r="H2407" s="87"/>
      <c r="I2407" s="87"/>
      <c r="J2407" s="87"/>
      <c r="K2407" s="87"/>
      <c r="L2407" s="87"/>
      <c r="M2407" s="87"/>
      <c r="N2407" s="87"/>
      <c r="O2407" s="87"/>
      <c r="P2407" s="87"/>
      <c r="Q2407" s="87"/>
      <c r="R2407" s="87"/>
      <c r="S2407" s="87">
        <f>SUM(B2407:R2407)</f>
        <v>0</v>
      </c>
      <c r="T2407" s="87">
        <f>IF(S2407=0,0,1)</f>
        <v>0</v>
      </c>
      <c r="U2407" s="87" t="b">
        <f>AND(V2407:X2407)</f>
        <v>0</v>
      </c>
      <c r="V2407" s="87" t="b">
        <f>(Requirements!K2409="Normative")</f>
        <v>0</v>
      </c>
      <c r="W2407" s="87" t="b">
        <f>AND(Requirements!L2409&lt;&gt;"Non-testable",Requirements!L2409&lt;&gt;"Deleted",Requirements!L2409&lt;&gt;"")</f>
        <v>1</v>
      </c>
      <c r="X2407" s="87" t="b">
        <f>(VLOOKUP(Requirements!I2409,Scope[[Role]:[Description]],2,FALSE)="In")</f>
        <v>1</v>
      </c>
      <c r="Y2407" s="87">
        <f>IF(U2407,T2407, 0)</f>
        <v>0</v>
      </c>
    </row>
    <row r="2408" spans="1:25">
      <c r="A2408" s="49" t="str">
        <f>Requirements!A2410</f>
        <v>MS-FSA_R3958</v>
      </c>
      <c r="B2408" s="87"/>
      <c r="C2408" s="87"/>
      <c r="D2408" s="87"/>
      <c r="E2408" s="87"/>
      <c r="F2408" s="87"/>
      <c r="G2408" s="87"/>
      <c r="H2408" s="87"/>
      <c r="I2408" s="87"/>
      <c r="J2408" s="87"/>
      <c r="K2408" s="87"/>
      <c r="L2408" s="87"/>
      <c r="M2408" s="87"/>
      <c r="N2408" s="87"/>
      <c r="O2408" s="87"/>
      <c r="P2408" s="87"/>
      <c r="Q2408" s="87"/>
      <c r="R2408" s="87"/>
      <c r="S2408" s="87">
        <f>SUM(B2408:R2408)</f>
        <v>0</v>
      </c>
      <c r="T2408" s="87">
        <f>IF(S2408=0,0,1)</f>
        <v>0</v>
      </c>
      <c r="U2408" s="87" t="b">
        <f>AND(V2408:X2408)</f>
        <v>0</v>
      </c>
      <c r="V2408" s="87" t="b">
        <f>(Requirements!K2410="Normative")</f>
        <v>0</v>
      </c>
      <c r="W2408" s="87" t="b">
        <f>AND(Requirements!L2410&lt;&gt;"Non-testable",Requirements!L2410&lt;&gt;"Deleted",Requirements!L2410&lt;&gt;"")</f>
        <v>1</v>
      </c>
      <c r="X2408" s="87" t="b">
        <f>(VLOOKUP(Requirements!I2410,Scope[[Role]:[Description]],2,FALSE)="In")</f>
        <v>1</v>
      </c>
      <c r="Y2408" s="87">
        <f>IF(U2408,T2408, 0)</f>
        <v>0</v>
      </c>
    </row>
    <row r="2409" spans="1:25">
      <c r="A2409" s="49" t="str">
        <f>Requirements!A2411</f>
        <v>MS-FSA_R4774</v>
      </c>
      <c r="B2409" s="87"/>
      <c r="C2409" s="87"/>
      <c r="D2409" s="87"/>
      <c r="E2409" s="87"/>
      <c r="F2409" s="87"/>
      <c r="G2409" s="87"/>
      <c r="H2409" s="87"/>
      <c r="I2409" s="87"/>
      <c r="J2409" s="87"/>
      <c r="K2409" s="87"/>
      <c r="L2409" s="87"/>
      <c r="M2409" s="87"/>
      <c r="N2409" s="87"/>
      <c r="O2409" s="87"/>
      <c r="P2409" s="87"/>
      <c r="Q2409" s="87"/>
      <c r="R2409" s="87"/>
      <c r="S2409" s="87">
        <f>SUM(B2409:R2409)</f>
        <v>0</v>
      </c>
      <c r="T2409" s="87">
        <f>IF(S2409=0,0,1)</f>
        <v>0</v>
      </c>
      <c r="U2409" s="87" t="b">
        <f>AND(V2409:X2409)</f>
        <v>0</v>
      </c>
      <c r="V2409" s="87" t="b">
        <f>(Requirements!K2411="Normative")</f>
        <v>0</v>
      </c>
      <c r="W2409" s="87" t="b">
        <f>AND(Requirements!L2411&lt;&gt;"Non-testable",Requirements!L2411&lt;&gt;"Deleted",Requirements!L2411&lt;&gt;"")</f>
        <v>1</v>
      </c>
      <c r="X2409" s="87" t="b">
        <f>(VLOOKUP(Requirements!I2411,Scope[[Role]:[Description]],2,FALSE)="In")</f>
        <v>1</v>
      </c>
      <c r="Y2409" s="87">
        <f>IF(U2409,T2409, 0)</f>
        <v>0</v>
      </c>
    </row>
    <row r="2410" spans="1:25">
      <c r="A2410" s="157" t="str">
        <f>Requirements!A2412</f>
        <v>MS-FSA_R3959</v>
      </c>
      <c r="B2410" s="87"/>
      <c r="C2410" s="87"/>
      <c r="D2410" s="87"/>
      <c r="E2410" s="87"/>
      <c r="F2410" s="87"/>
      <c r="G2410" s="87"/>
      <c r="H2410" s="87"/>
      <c r="I2410" s="87"/>
      <c r="J2410" s="87"/>
      <c r="K2410" s="87"/>
      <c r="L2410" s="87"/>
      <c r="M2410" s="87"/>
      <c r="N2410" s="87"/>
      <c r="O2410" s="87"/>
      <c r="P2410" s="87"/>
      <c r="Q2410" s="87"/>
      <c r="R2410" s="87"/>
      <c r="S2410" s="87">
        <f>SUM(B2410:R2410)</f>
        <v>0</v>
      </c>
      <c r="T2410" s="77">
        <f>IF(S2410=0,0,1)</f>
        <v>0</v>
      </c>
      <c r="U2410" s="77" t="b">
        <f>AND(V2410:X2410)</f>
        <v>1</v>
      </c>
      <c r="V2410" s="87" t="b">
        <f>(Requirements!K2412="Normative")</f>
        <v>1</v>
      </c>
      <c r="W2410" s="87" t="b">
        <f>AND(Requirements!L2412&lt;&gt;"Non-testable",Requirements!L2412&lt;&gt;"Deleted",Requirements!L2412&lt;&gt;"")</f>
        <v>1</v>
      </c>
      <c r="X2410" s="87" t="b">
        <f>(VLOOKUP(Requirements!I2412,Scope[[Role]:[Description]],2,FALSE)="In")</f>
        <v>1</v>
      </c>
      <c r="Y2410" s="87">
        <f>IF(U2410,T2410, 0)</f>
        <v>0</v>
      </c>
    </row>
    <row r="2411" spans="1:25">
      <c r="A2411" s="156" t="str">
        <f>Requirements!A2413</f>
        <v>MS-FSA_R3960</v>
      </c>
      <c r="B2411" s="87"/>
      <c r="C2411" s="87"/>
      <c r="D2411" s="87"/>
      <c r="E2411" s="87"/>
      <c r="F2411" s="87"/>
      <c r="G2411" s="87"/>
      <c r="H2411" s="87"/>
      <c r="I2411" s="87"/>
      <c r="J2411" s="87">
        <v>1</v>
      </c>
      <c r="K2411" s="87"/>
      <c r="L2411" s="87"/>
      <c r="M2411" s="87"/>
      <c r="N2411" s="87"/>
      <c r="O2411" s="87"/>
      <c r="P2411" s="87"/>
      <c r="Q2411" s="87"/>
      <c r="R2411" s="87"/>
      <c r="S2411" s="87">
        <f>SUM(B2411:R2411)</f>
        <v>1</v>
      </c>
      <c r="T2411" s="52">
        <f>IF(S2411=0,0,1)</f>
        <v>1</v>
      </c>
      <c r="U2411" s="52" t="b">
        <f>AND(V2411:X2411)</f>
        <v>1</v>
      </c>
      <c r="V2411" s="87" t="b">
        <f>(Requirements!K2413="Normative")</f>
        <v>1</v>
      </c>
      <c r="W2411" s="87" t="b">
        <f>AND(Requirements!L2413&lt;&gt;"Non-testable",Requirements!L2413&lt;&gt;"Deleted",Requirements!L2413&lt;&gt;"")</f>
        <v>1</v>
      </c>
      <c r="X2411" s="87" t="b">
        <f>(VLOOKUP(Requirements!I2413,Scope[[Role]:[Description]],2,FALSE)="In")</f>
        <v>1</v>
      </c>
      <c r="Y2411" s="87">
        <f>IF(U2411,T2411, 0)</f>
        <v>1</v>
      </c>
    </row>
    <row r="2412" spans="1:25">
      <c r="A2412" s="156" t="str">
        <f>Requirements!A2414</f>
        <v>MS-FSA_R3961</v>
      </c>
      <c r="B2412" s="87"/>
      <c r="C2412" s="87"/>
      <c r="D2412" s="87"/>
      <c r="E2412" s="87"/>
      <c r="F2412" s="87"/>
      <c r="G2412" s="87"/>
      <c r="H2412" s="87"/>
      <c r="I2412" s="87"/>
      <c r="J2412" s="87">
        <v>1</v>
      </c>
      <c r="K2412" s="87"/>
      <c r="L2412" s="87"/>
      <c r="M2412" s="87"/>
      <c r="N2412" s="87"/>
      <c r="O2412" s="87"/>
      <c r="P2412" s="87"/>
      <c r="Q2412" s="87"/>
      <c r="R2412" s="87"/>
      <c r="S2412" s="87">
        <f>SUM(B2412:R2412)</f>
        <v>1</v>
      </c>
      <c r="T2412" s="52">
        <f>IF(S2412=0,0,1)</f>
        <v>1</v>
      </c>
      <c r="U2412" s="52" t="b">
        <f>AND(V2412:X2412)</f>
        <v>1</v>
      </c>
      <c r="V2412" s="87" t="b">
        <f>(Requirements!K2414="Normative")</f>
        <v>1</v>
      </c>
      <c r="W2412" s="87" t="b">
        <f>AND(Requirements!L2414&lt;&gt;"Non-testable",Requirements!L2414&lt;&gt;"Deleted",Requirements!L2414&lt;&gt;"")</f>
        <v>1</v>
      </c>
      <c r="X2412" s="87" t="b">
        <f>(VLOOKUP(Requirements!I2414,Scope[[Role]:[Description]],2,FALSE)="In")</f>
        <v>1</v>
      </c>
      <c r="Y2412" s="87">
        <f>IF(U2412,T2412, 0)</f>
        <v>1</v>
      </c>
    </row>
    <row r="2413" spans="1:25">
      <c r="A2413" s="156" t="str">
        <f>Requirements!A2415</f>
        <v>MS-FSA_R3962</v>
      </c>
      <c r="B2413" s="87"/>
      <c r="C2413" s="87"/>
      <c r="D2413" s="87"/>
      <c r="E2413" s="87"/>
      <c r="F2413" s="87"/>
      <c r="G2413" s="87"/>
      <c r="H2413" s="87"/>
      <c r="I2413" s="87"/>
      <c r="J2413" s="87">
        <v>1</v>
      </c>
      <c r="K2413" s="87"/>
      <c r="L2413" s="87"/>
      <c r="M2413" s="87"/>
      <c r="N2413" s="87"/>
      <c r="O2413" s="87"/>
      <c r="P2413" s="87"/>
      <c r="Q2413" s="87"/>
      <c r="R2413" s="87"/>
      <c r="S2413" s="87">
        <f>SUM(B2413:R2413)</f>
        <v>1</v>
      </c>
      <c r="T2413" s="52">
        <f>IF(S2413=0,0,1)</f>
        <v>1</v>
      </c>
      <c r="U2413" s="52" t="b">
        <f>AND(V2413:X2413)</f>
        <v>1</v>
      </c>
      <c r="V2413" s="87" t="b">
        <f>(Requirements!K2415="Normative")</f>
        <v>1</v>
      </c>
      <c r="W2413" s="87" t="b">
        <f>AND(Requirements!L2415&lt;&gt;"Non-testable",Requirements!L2415&lt;&gt;"Deleted",Requirements!L2415&lt;&gt;"")</f>
        <v>1</v>
      </c>
      <c r="X2413" s="87" t="b">
        <f>(VLOOKUP(Requirements!I2415,Scope[[Role]:[Description]],2,FALSE)="In")</f>
        <v>1</v>
      </c>
      <c r="Y2413" s="87">
        <f>IF(U2413,T2413, 0)</f>
        <v>1</v>
      </c>
    </row>
    <row r="2414" spans="1:25">
      <c r="A2414" s="49" t="str">
        <f>Requirements!A2416</f>
        <v>MS-FSA_R3963</v>
      </c>
      <c r="B2414" s="87"/>
      <c r="C2414" s="87"/>
      <c r="D2414" s="87"/>
      <c r="E2414" s="87"/>
      <c r="F2414" s="87"/>
      <c r="G2414" s="87"/>
      <c r="H2414" s="87"/>
      <c r="I2414" s="87"/>
      <c r="J2414" s="87"/>
      <c r="K2414" s="87"/>
      <c r="L2414" s="87"/>
      <c r="M2414" s="87"/>
      <c r="N2414" s="87"/>
      <c r="O2414" s="87"/>
      <c r="P2414" s="87"/>
      <c r="Q2414" s="87"/>
      <c r="R2414" s="87"/>
      <c r="S2414" s="87">
        <f>SUM(B2414:R2414)</f>
        <v>0</v>
      </c>
      <c r="T2414" s="87">
        <f>IF(S2414=0,0,1)</f>
        <v>0</v>
      </c>
      <c r="U2414" s="87" t="b">
        <f>AND(V2414:X2414)</f>
        <v>0</v>
      </c>
      <c r="V2414" s="87" t="b">
        <f>(Requirements!K2416="Normative")</f>
        <v>1</v>
      </c>
      <c r="W2414" s="87" t="b">
        <f>AND(Requirements!L2416&lt;&gt;"Non-testable",Requirements!L2416&lt;&gt;"Deleted",Requirements!L2416&lt;&gt;"")</f>
        <v>0</v>
      </c>
      <c r="X2414" s="87" t="b">
        <f>(VLOOKUP(Requirements!I2416,Scope[[Role]:[Description]],2,FALSE)="In")</f>
        <v>1</v>
      </c>
      <c r="Y2414" s="87">
        <f>IF(U2414,T2414, 0)</f>
        <v>0</v>
      </c>
    </row>
    <row r="2415" spans="1:25">
      <c r="A2415" s="49" t="str">
        <f>Requirements!A2417</f>
        <v>MS-FSA_R3964</v>
      </c>
      <c r="B2415" s="87"/>
      <c r="C2415" s="87"/>
      <c r="D2415" s="87"/>
      <c r="E2415" s="87"/>
      <c r="F2415" s="87"/>
      <c r="G2415" s="87"/>
      <c r="H2415" s="87"/>
      <c r="I2415" s="87"/>
      <c r="J2415" s="87"/>
      <c r="K2415" s="87"/>
      <c r="L2415" s="87"/>
      <c r="M2415" s="87"/>
      <c r="N2415" s="87"/>
      <c r="O2415" s="87"/>
      <c r="P2415" s="87"/>
      <c r="Q2415" s="87"/>
      <c r="R2415" s="87"/>
      <c r="S2415" s="87">
        <f>SUM(B2415:R2415)</f>
        <v>0</v>
      </c>
      <c r="T2415" s="87">
        <f>IF(S2415=0,0,1)</f>
        <v>0</v>
      </c>
      <c r="U2415" s="87" t="b">
        <f>AND(V2415:X2415)</f>
        <v>0</v>
      </c>
      <c r="V2415" s="87" t="b">
        <f>(Requirements!K2417="Normative")</f>
        <v>1</v>
      </c>
      <c r="W2415" s="87" t="b">
        <f>AND(Requirements!L2417&lt;&gt;"Non-testable",Requirements!L2417&lt;&gt;"Deleted",Requirements!L2417&lt;&gt;"")</f>
        <v>0</v>
      </c>
      <c r="X2415" s="87" t="b">
        <f>(VLOOKUP(Requirements!I2417,Scope[[Role]:[Description]],2,FALSE)="In")</f>
        <v>1</v>
      </c>
      <c r="Y2415" s="87">
        <f>IF(U2415,T2415, 0)</f>
        <v>0</v>
      </c>
    </row>
    <row r="2416" spans="1:25">
      <c r="A2416" s="156" t="str">
        <f>Requirements!A2418</f>
        <v>MS-FSA_R3965</v>
      </c>
      <c r="B2416" s="87"/>
      <c r="C2416" s="87"/>
      <c r="D2416" s="87"/>
      <c r="E2416" s="87"/>
      <c r="F2416" s="87"/>
      <c r="G2416" s="87"/>
      <c r="H2416" s="87"/>
      <c r="I2416" s="87"/>
      <c r="J2416" s="87">
        <v>1</v>
      </c>
      <c r="K2416" s="87"/>
      <c r="L2416" s="87"/>
      <c r="M2416" s="87"/>
      <c r="N2416" s="87"/>
      <c r="O2416" s="87"/>
      <c r="P2416" s="87"/>
      <c r="Q2416" s="87"/>
      <c r="R2416" s="87"/>
      <c r="S2416" s="87">
        <f>SUM(B2416:R2416)</f>
        <v>1</v>
      </c>
      <c r="T2416" s="52">
        <f>IF(S2416=0,0,1)</f>
        <v>1</v>
      </c>
      <c r="U2416" s="52" t="b">
        <f>AND(V2416:X2416)</f>
        <v>1</v>
      </c>
      <c r="V2416" s="87" t="b">
        <f>(Requirements!K2418="Normative")</f>
        <v>1</v>
      </c>
      <c r="W2416" s="87" t="b">
        <f>AND(Requirements!L2418&lt;&gt;"Non-testable",Requirements!L2418&lt;&gt;"Deleted",Requirements!L2418&lt;&gt;"")</f>
        <v>1</v>
      </c>
      <c r="X2416" s="87" t="b">
        <f>(VLOOKUP(Requirements!I2418,Scope[[Role]:[Description]],2,FALSE)="In")</f>
        <v>1</v>
      </c>
      <c r="Y2416" s="87">
        <f>IF(U2416,T2416, 0)</f>
        <v>1</v>
      </c>
    </row>
    <row r="2417" spans="1:60">
      <c r="A2417" s="156" t="str">
        <f>Requirements!A2419</f>
        <v>MS-FSA_R3966</v>
      </c>
      <c r="B2417" s="87"/>
      <c r="C2417" s="87"/>
      <c r="D2417" s="87"/>
      <c r="E2417" s="87"/>
      <c r="F2417" s="87"/>
      <c r="G2417" s="87"/>
      <c r="H2417" s="87"/>
      <c r="I2417" s="87"/>
      <c r="J2417" s="87">
        <v>1</v>
      </c>
      <c r="K2417" s="87"/>
      <c r="L2417" s="87"/>
      <c r="M2417" s="87"/>
      <c r="N2417" s="87"/>
      <c r="O2417" s="87"/>
      <c r="P2417" s="87"/>
      <c r="Q2417" s="87"/>
      <c r="R2417" s="87"/>
      <c r="S2417" s="87">
        <f>SUM(B2417:R2417)</f>
        <v>1</v>
      </c>
      <c r="T2417" s="52">
        <f>IF(S2417=0,0,1)</f>
        <v>1</v>
      </c>
      <c r="U2417" s="52" t="b">
        <f>AND(V2417:X2417)</f>
        <v>1</v>
      </c>
      <c r="V2417" s="87" t="b">
        <f>(Requirements!K2419="Normative")</f>
        <v>1</v>
      </c>
      <c r="W2417" s="87" t="b">
        <f>AND(Requirements!L2419&lt;&gt;"Non-testable",Requirements!L2419&lt;&gt;"Deleted",Requirements!L2419&lt;&gt;"")</f>
        <v>1</v>
      </c>
      <c r="X2417" s="87" t="b">
        <f>(VLOOKUP(Requirements!I2419,Scope[[Role]:[Description]],2,FALSE)="In")</f>
        <v>1</v>
      </c>
      <c r="Y2417" s="87">
        <f>IF(U2417,T2417, 0)</f>
        <v>1</v>
      </c>
    </row>
    <row r="2418" spans="1:60">
      <c r="A2418" s="49" t="str">
        <f>Requirements!A2420</f>
        <v>MS-FSA_R1395</v>
      </c>
      <c r="B2418" s="87"/>
      <c r="C2418" s="87"/>
      <c r="D2418" s="87"/>
      <c r="E2418" s="87"/>
      <c r="F2418" s="87"/>
      <c r="G2418" s="87"/>
      <c r="H2418" s="87"/>
      <c r="I2418" s="87"/>
      <c r="J2418" s="87"/>
      <c r="K2418" s="87"/>
      <c r="L2418" s="87"/>
      <c r="M2418" s="87"/>
      <c r="N2418" s="87"/>
      <c r="O2418" s="87"/>
      <c r="P2418" s="87"/>
      <c r="Q2418" s="87"/>
      <c r="R2418" s="87"/>
      <c r="S2418" s="87">
        <f>SUM(B2418:R2418)</f>
        <v>0</v>
      </c>
      <c r="T2418" s="87">
        <f>IF(S2418=0,0,1)</f>
        <v>0</v>
      </c>
      <c r="U2418" s="87" t="b">
        <f>AND(V2418:X2418)</f>
        <v>0</v>
      </c>
      <c r="V2418" s="87" t="b">
        <f>(Requirements!K2420="Normative")</f>
        <v>1</v>
      </c>
      <c r="W2418" s="87" t="b">
        <f>AND(Requirements!L2420&lt;&gt;"Non-testable",Requirements!L2420&lt;&gt;"Deleted",Requirements!L2420&lt;&gt;"")</f>
        <v>1</v>
      </c>
      <c r="X2418" s="87" t="b">
        <f>(VLOOKUP(Requirements!I2420,Scope[[Role]:[Description]],2,FALSE)="In")</f>
        <v>0</v>
      </c>
      <c r="Y2418" s="87">
        <f>IF(U2418,T2418, 0)</f>
        <v>0</v>
      </c>
    </row>
    <row r="2419" spans="1:60">
      <c r="A2419" s="155" t="str">
        <f>Requirements!A2421</f>
        <v>MS-FSA_R3008</v>
      </c>
      <c r="B2419" s="51"/>
      <c r="C2419" s="51"/>
      <c r="D2419" s="51"/>
      <c r="E2419" s="51"/>
      <c r="F2419" s="51"/>
      <c r="G2419" s="51"/>
      <c r="H2419" s="51"/>
      <c r="I2419" s="51"/>
      <c r="J2419" s="51"/>
      <c r="K2419" s="51"/>
      <c r="L2419" s="51"/>
      <c r="M2419" s="51"/>
      <c r="N2419" s="51"/>
      <c r="O2419" s="51"/>
      <c r="P2419" s="51"/>
      <c r="Q2419" s="51"/>
      <c r="R2419" s="51"/>
      <c r="S2419" s="51">
        <f>SUM(B2419:R2419)</f>
        <v>0</v>
      </c>
      <c r="T2419" s="51">
        <f>IF(S2419=0,0,1)</f>
        <v>0</v>
      </c>
      <c r="U2419" s="51" t="b">
        <f>AND(V2419:X2419)</f>
        <v>0</v>
      </c>
      <c r="V2419" s="51" t="b">
        <f>(Requirements!K2421="Normative")</f>
        <v>0</v>
      </c>
      <c r="W2419" s="51" t="b">
        <f>AND(Requirements!L2421&lt;&gt;"Non-testable",Requirements!L2421&lt;&gt;"Deleted",Requirements!L2421&lt;&gt;"")</f>
        <v>0</v>
      </c>
      <c r="X2419" s="51" t="b">
        <f>(VLOOKUP(Requirements!I2421,Scope[[Role]:[Description]],2,FALSE)="In")</f>
        <v>1</v>
      </c>
      <c r="Y2419" s="51">
        <f>IF(U2419,T2419, 0)</f>
        <v>0</v>
      </c>
      <c r="Z2419" s="50"/>
      <c r="AA2419" s="50"/>
      <c r="AB2419" s="50"/>
      <c r="AC2419" s="50"/>
      <c r="AD2419" s="50"/>
      <c r="AE2419" s="50"/>
      <c r="AF2419" s="50"/>
      <c r="AG2419" s="50"/>
      <c r="AH2419" s="50"/>
      <c r="AI2419" s="50"/>
      <c r="AJ2419" s="50"/>
      <c r="AK2419" s="50"/>
      <c r="AL2419" s="50"/>
      <c r="AM2419" s="50"/>
      <c r="AN2419" s="50"/>
      <c r="AO2419" s="50"/>
      <c r="AP2419" s="50"/>
      <c r="AQ2419" s="50"/>
      <c r="AR2419" s="50"/>
      <c r="AS2419" s="50"/>
      <c r="AT2419" s="50"/>
      <c r="AU2419" s="50"/>
      <c r="AV2419" s="50"/>
      <c r="AW2419" s="50"/>
      <c r="AX2419" s="50"/>
      <c r="AY2419" s="50"/>
      <c r="AZ2419" s="50"/>
      <c r="BA2419" s="50"/>
      <c r="BB2419" s="50"/>
      <c r="BC2419" s="50"/>
      <c r="BD2419" s="50"/>
      <c r="BE2419" s="50"/>
      <c r="BF2419" s="50"/>
      <c r="BG2419" s="50"/>
      <c r="BH2419" s="50"/>
    </row>
    <row r="2420" spans="1:60">
      <c r="A2420" s="155" t="str">
        <f>Requirements!A2422</f>
        <v>MS-FSA_R3009</v>
      </c>
      <c r="B2420" s="51"/>
      <c r="C2420" s="51"/>
      <c r="D2420" s="51"/>
      <c r="E2420" s="51"/>
      <c r="F2420" s="51"/>
      <c r="G2420" s="51"/>
      <c r="H2420" s="51"/>
      <c r="I2420" s="51"/>
      <c r="J2420" s="51"/>
      <c r="K2420" s="51"/>
      <c r="L2420" s="51"/>
      <c r="M2420" s="51"/>
      <c r="N2420" s="51"/>
      <c r="O2420" s="51"/>
      <c r="P2420" s="51"/>
      <c r="Q2420" s="51"/>
      <c r="R2420" s="51"/>
      <c r="S2420" s="51">
        <f>SUM(B2420:R2420)</f>
        <v>0</v>
      </c>
      <c r="T2420" s="51">
        <f>IF(S2420=0,0,1)</f>
        <v>0</v>
      </c>
      <c r="U2420" s="51" t="b">
        <f>AND(V2420:X2420)</f>
        <v>0</v>
      </c>
      <c r="V2420" s="51" t="b">
        <f>(Requirements!K2422="Normative")</f>
        <v>0</v>
      </c>
      <c r="W2420" s="51" t="b">
        <f>AND(Requirements!L2422&lt;&gt;"Non-testable",Requirements!L2422&lt;&gt;"Deleted",Requirements!L2422&lt;&gt;"")</f>
        <v>0</v>
      </c>
      <c r="X2420" s="51" t="b">
        <f>(VLOOKUP(Requirements!I2422,Scope[[Role]:[Description]],2,FALSE)="In")</f>
        <v>1</v>
      </c>
      <c r="Y2420" s="51">
        <f>IF(U2420,T2420, 0)</f>
        <v>0</v>
      </c>
      <c r="Z2420" s="50"/>
      <c r="AA2420" s="50"/>
      <c r="AB2420" s="50"/>
      <c r="AC2420" s="50"/>
      <c r="AD2420" s="50"/>
      <c r="AE2420" s="50"/>
      <c r="AF2420" s="50"/>
      <c r="AG2420" s="50"/>
      <c r="AH2420" s="50"/>
      <c r="AI2420" s="50"/>
      <c r="AJ2420" s="50"/>
      <c r="AK2420" s="50"/>
      <c r="AL2420" s="50"/>
      <c r="AM2420" s="50"/>
      <c r="AN2420" s="50"/>
      <c r="AO2420" s="50"/>
      <c r="AP2420" s="50"/>
      <c r="AQ2420" s="50"/>
      <c r="AR2420" s="50"/>
      <c r="AS2420" s="50"/>
      <c r="AT2420" s="50"/>
      <c r="AU2420" s="50"/>
      <c r="AV2420" s="50"/>
      <c r="AW2420" s="50"/>
      <c r="AX2420" s="50"/>
      <c r="AY2420" s="50"/>
      <c r="AZ2420" s="50"/>
      <c r="BA2420" s="50"/>
      <c r="BB2420" s="50"/>
      <c r="BC2420" s="50"/>
      <c r="BD2420" s="50"/>
      <c r="BE2420" s="50"/>
      <c r="BF2420" s="50"/>
      <c r="BG2420" s="50"/>
      <c r="BH2420" s="50"/>
    </row>
    <row r="2421" spans="1:60">
      <c r="A2421" s="155" t="str">
        <f>Requirements!A2423</f>
        <v>MS-FSA_R3010</v>
      </c>
      <c r="B2421" s="51"/>
      <c r="C2421" s="51"/>
      <c r="D2421" s="51"/>
      <c r="E2421" s="51"/>
      <c r="F2421" s="51"/>
      <c r="G2421" s="51"/>
      <c r="H2421" s="51"/>
      <c r="I2421" s="51"/>
      <c r="J2421" s="51"/>
      <c r="K2421" s="51"/>
      <c r="L2421" s="51"/>
      <c r="M2421" s="51"/>
      <c r="N2421" s="51"/>
      <c r="O2421" s="51"/>
      <c r="P2421" s="51"/>
      <c r="Q2421" s="51"/>
      <c r="R2421" s="51"/>
      <c r="S2421" s="51">
        <f>SUM(B2421:R2421)</f>
        <v>0</v>
      </c>
      <c r="T2421" s="51">
        <f>IF(S2421=0,0,1)</f>
        <v>0</v>
      </c>
      <c r="U2421" s="51" t="b">
        <f>AND(V2421:X2421)</f>
        <v>0</v>
      </c>
      <c r="V2421" s="51" t="b">
        <f>(Requirements!K2423="Normative")</f>
        <v>0</v>
      </c>
      <c r="W2421" s="51" t="b">
        <f>AND(Requirements!L2423&lt;&gt;"Non-testable",Requirements!L2423&lt;&gt;"Deleted",Requirements!L2423&lt;&gt;"")</f>
        <v>0</v>
      </c>
      <c r="X2421" s="51" t="b">
        <f>(VLOOKUP(Requirements!I2423,Scope[[Role]:[Description]],2,FALSE)="In")</f>
        <v>1</v>
      </c>
      <c r="Y2421" s="51">
        <f>IF(U2421,T2421, 0)</f>
        <v>0</v>
      </c>
      <c r="Z2421" s="50"/>
      <c r="AA2421" s="50"/>
      <c r="AB2421" s="50"/>
      <c r="AC2421" s="50"/>
      <c r="AD2421" s="50"/>
      <c r="AE2421" s="50"/>
      <c r="AF2421" s="50"/>
      <c r="AG2421" s="50"/>
      <c r="AH2421" s="50"/>
      <c r="AI2421" s="50"/>
      <c r="AJ2421" s="50"/>
      <c r="AK2421" s="50"/>
      <c r="AL2421" s="50"/>
      <c r="AM2421" s="50"/>
      <c r="AN2421" s="50"/>
      <c r="AO2421" s="50"/>
      <c r="AP2421" s="50"/>
      <c r="AQ2421" s="50"/>
      <c r="AR2421" s="50"/>
      <c r="AS2421" s="50"/>
      <c r="AT2421" s="50"/>
      <c r="AU2421" s="50"/>
      <c r="AV2421" s="50"/>
      <c r="AW2421" s="50"/>
      <c r="AX2421" s="50"/>
      <c r="AY2421" s="50"/>
      <c r="AZ2421" s="50"/>
      <c r="BA2421" s="50"/>
      <c r="BB2421" s="50"/>
      <c r="BC2421" s="50"/>
      <c r="BD2421" s="50"/>
      <c r="BE2421" s="50"/>
      <c r="BF2421" s="50"/>
      <c r="BG2421" s="50"/>
      <c r="BH2421" s="50"/>
    </row>
    <row r="2422" spans="1:60">
      <c r="A2422" s="155" t="str">
        <f>Requirements!A2424</f>
        <v>MS-FSA_R3011</v>
      </c>
      <c r="B2422" s="51"/>
      <c r="C2422" s="51"/>
      <c r="D2422" s="51"/>
      <c r="E2422" s="51"/>
      <c r="F2422" s="51"/>
      <c r="G2422" s="51"/>
      <c r="H2422" s="51"/>
      <c r="I2422" s="51"/>
      <c r="J2422" s="51"/>
      <c r="K2422" s="51"/>
      <c r="L2422" s="51"/>
      <c r="M2422" s="51"/>
      <c r="N2422" s="51"/>
      <c r="O2422" s="51"/>
      <c r="P2422" s="51"/>
      <c r="Q2422" s="51"/>
      <c r="R2422" s="51"/>
      <c r="S2422" s="51">
        <f>SUM(B2422:R2422)</f>
        <v>0</v>
      </c>
      <c r="T2422" s="51">
        <f>IF(S2422=0,0,1)</f>
        <v>0</v>
      </c>
      <c r="U2422" s="51" t="b">
        <f>AND(V2422:X2422)</f>
        <v>0</v>
      </c>
      <c r="V2422" s="51" t="b">
        <f>(Requirements!K2424="Normative")</f>
        <v>0</v>
      </c>
      <c r="W2422" s="51" t="b">
        <f>AND(Requirements!L2424&lt;&gt;"Non-testable",Requirements!L2424&lt;&gt;"Deleted",Requirements!L2424&lt;&gt;"")</f>
        <v>0</v>
      </c>
      <c r="X2422" s="51" t="b">
        <f>(VLOOKUP(Requirements!I2424,Scope[[Role]:[Description]],2,FALSE)="In")</f>
        <v>1</v>
      </c>
      <c r="Y2422" s="51">
        <f>IF(U2422,T2422, 0)</f>
        <v>0</v>
      </c>
      <c r="Z2422" s="50"/>
      <c r="AA2422" s="50"/>
      <c r="AB2422" s="50"/>
      <c r="AC2422" s="50"/>
      <c r="AD2422" s="50"/>
      <c r="AE2422" s="50"/>
      <c r="AF2422" s="50"/>
      <c r="AG2422" s="50"/>
      <c r="AH2422" s="50"/>
      <c r="AI2422" s="50"/>
      <c r="AJ2422" s="50"/>
      <c r="AK2422" s="50"/>
      <c r="AL2422" s="50"/>
      <c r="AM2422" s="50"/>
      <c r="AN2422" s="50"/>
      <c r="AO2422" s="50"/>
      <c r="AP2422" s="50"/>
      <c r="AQ2422" s="50"/>
      <c r="AR2422" s="50"/>
      <c r="AS2422" s="50"/>
      <c r="AT2422" s="50"/>
      <c r="AU2422" s="50"/>
      <c r="AV2422" s="50"/>
      <c r="AW2422" s="50"/>
      <c r="AX2422" s="50"/>
      <c r="AY2422" s="50"/>
      <c r="AZ2422" s="50"/>
      <c r="BA2422" s="50"/>
      <c r="BB2422" s="50"/>
      <c r="BC2422" s="50"/>
      <c r="BD2422" s="50"/>
      <c r="BE2422" s="50"/>
      <c r="BF2422" s="50"/>
      <c r="BG2422" s="50"/>
      <c r="BH2422" s="50"/>
    </row>
    <row r="2423" spans="1:60">
      <c r="A2423" s="155" t="str">
        <f>Requirements!A2425</f>
        <v>MS-FSA_R3012</v>
      </c>
      <c r="B2423" s="51"/>
      <c r="C2423" s="51"/>
      <c r="D2423" s="51"/>
      <c r="E2423" s="51"/>
      <c r="F2423" s="51"/>
      <c r="G2423" s="51"/>
      <c r="H2423" s="51"/>
      <c r="I2423" s="51"/>
      <c r="J2423" s="51"/>
      <c r="K2423" s="51"/>
      <c r="L2423" s="51"/>
      <c r="M2423" s="51"/>
      <c r="N2423" s="51"/>
      <c r="O2423" s="51"/>
      <c r="P2423" s="51"/>
      <c r="Q2423" s="51"/>
      <c r="R2423" s="51"/>
      <c r="S2423" s="51">
        <f>SUM(B2423:R2423)</f>
        <v>0</v>
      </c>
      <c r="T2423" s="51">
        <f>IF(S2423=0,0,1)</f>
        <v>0</v>
      </c>
      <c r="U2423" s="51" t="b">
        <f>AND(V2423:X2423)</f>
        <v>0</v>
      </c>
      <c r="V2423" s="51" t="b">
        <f>(Requirements!K2425="Normative")</f>
        <v>0</v>
      </c>
      <c r="W2423" s="51" t="b">
        <f>AND(Requirements!L2425&lt;&gt;"Non-testable",Requirements!L2425&lt;&gt;"Deleted",Requirements!L2425&lt;&gt;"")</f>
        <v>0</v>
      </c>
      <c r="X2423" s="51" t="b">
        <f>(VLOOKUP(Requirements!I2425,Scope[[Role]:[Description]],2,FALSE)="In")</f>
        <v>1</v>
      </c>
      <c r="Y2423" s="51">
        <f>IF(U2423,T2423, 0)</f>
        <v>0</v>
      </c>
      <c r="Z2423" s="50"/>
      <c r="AA2423" s="50"/>
      <c r="AB2423" s="50"/>
      <c r="AC2423" s="50"/>
      <c r="AD2423" s="50"/>
      <c r="AE2423" s="50"/>
      <c r="AF2423" s="50"/>
      <c r="AG2423" s="50"/>
      <c r="AH2423" s="50"/>
      <c r="AI2423" s="50"/>
      <c r="AJ2423" s="50"/>
      <c r="AK2423" s="50"/>
      <c r="AL2423" s="50"/>
      <c r="AM2423" s="50"/>
      <c r="AN2423" s="50"/>
      <c r="AO2423" s="50"/>
      <c r="AP2423" s="50"/>
      <c r="AQ2423" s="50"/>
      <c r="AR2423" s="50"/>
      <c r="AS2423" s="50"/>
      <c r="AT2423" s="50"/>
      <c r="AU2423" s="50"/>
      <c r="AV2423" s="50"/>
      <c r="AW2423" s="50"/>
      <c r="AX2423" s="50"/>
      <c r="AY2423" s="50"/>
      <c r="AZ2423" s="50"/>
      <c r="BA2423" s="50"/>
      <c r="BB2423" s="50"/>
      <c r="BC2423" s="50"/>
      <c r="BD2423" s="50"/>
      <c r="BE2423" s="50"/>
      <c r="BF2423" s="50"/>
      <c r="BG2423" s="50"/>
      <c r="BH2423" s="50"/>
    </row>
    <row r="2424" spans="1:60">
      <c r="A2424" s="155" t="str">
        <f>Requirements!A2426</f>
        <v>MS-FSA_R3013</v>
      </c>
      <c r="B2424" s="51"/>
      <c r="C2424" s="51"/>
      <c r="D2424" s="51"/>
      <c r="E2424" s="51"/>
      <c r="F2424" s="51"/>
      <c r="G2424" s="51"/>
      <c r="H2424" s="51"/>
      <c r="I2424" s="51"/>
      <c r="J2424" s="51"/>
      <c r="K2424" s="51"/>
      <c r="L2424" s="51"/>
      <c r="M2424" s="51"/>
      <c r="N2424" s="51"/>
      <c r="O2424" s="51"/>
      <c r="P2424" s="51"/>
      <c r="Q2424" s="51"/>
      <c r="R2424" s="51"/>
      <c r="S2424" s="51">
        <f>SUM(B2424:R2424)</f>
        <v>0</v>
      </c>
      <c r="T2424" s="51">
        <f>IF(S2424=0,0,1)</f>
        <v>0</v>
      </c>
      <c r="U2424" s="51" t="b">
        <f>AND(V2424:X2424)</f>
        <v>0</v>
      </c>
      <c r="V2424" s="51" t="b">
        <f>(Requirements!K2426="Normative")</f>
        <v>0</v>
      </c>
      <c r="W2424" s="51" t="b">
        <f>AND(Requirements!L2426&lt;&gt;"Non-testable",Requirements!L2426&lt;&gt;"Deleted",Requirements!L2426&lt;&gt;"")</f>
        <v>0</v>
      </c>
      <c r="X2424" s="51" t="b">
        <f>(VLOOKUP(Requirements!I2426,Scope[[Role]:[Description]],2,FALSE)="In")</f>
        <v>1</v>
      </c>
      <c r="Y2424" s="51">
        <f>IF(U2424,T2424, 0)</f>
        <v>0</v>
      </c>
      <c r="Z2424" s="50"/>
      <c r="AA2424" s="50"/>
      <c r="AB2424" s="50"/>
      <c r="AC2424" s="50"/>
      <c r="AD2424" s="50"/>
      <c r="AE2424" s="50"/>
      <c r="AF2424" s="50"/>
      <c r="AG2424" s="50"/>
      <c r="AH2424" s="50"/>
      <c r="AI2424" s="50"/>
      <c r="AJ2424" s="50"/>
      <c r="AK2424" s="50"/>
      <c r="AL2424" s="50"/>
      <c r="AM2424" s="50"/>
      <c r="AN2424" s="50"/>
      <c r="AO2424" s="50"/>
      <c r="AP2424" s="50"/>
      <c r="AQ2424" s="50"/>
      <c r="AR2424" s="50"/>
      <c r="AS2424" s="50"/>
      <c r="AT2424" s="50"/>
      <c r="AU2424" s="50"/>
      <c r="AV2424" s="50"/>
      <c r="AW2424" s="50"/>
      <c r="AX2424" s="50"/>
      <c r="AY2424" s="50"/>
      <c r="AZ2424" s="50"/>
      <c r="BA2424" s="50"/>
      <c r="BB2424" s="50"/>
      <c r="BC2424" s="50"/>
      <c r="BD2424" s="50"/>
      <c r="BE2424" s="50"/>
      <c r="BF2424" s="50"/>
      <c r="BG2424" s="50"/>
      <c r="BH2424" s="50"/>
    </row>
    <row r="2425" spans="1:60">
      <c r="A2425" s="155" t="str">
        <f>Requirements!A2427</f>
        <v>MS-FSA_R3014</v>
      </c>
      <c r="B2425" s="51"/>
      <c r="C2425" s="51"/>
      <c r="D2425" s="51"/>
      <c r="E2425" s="51"/>
      <c r="F2425" s="51"/>
      <c r="G2425" s="51"/>
      <c r="H2425" s="51"/>
      <c r="I2425" s="51"/>
      <c r="J2425" s="51"/>
      <c r="K2425" s="51"/>
      <c r="L2425" s="51"/>
      <c r="M2425" s="51"/>
      <c r="N2425" s="51"/>
      <c r="O2425" s="51"/>
      <c r="P2425" s="51"/>
      <c r="Q2425" s="51"/>
      <c r="R2425" s="51"/>
      <c r="S2425" s="51">
        <f>SUM(B2425:R2425)</f>
        <v>0</v>
      </c>
      <c r="T2425" s="51">
        <f>IF(S2425=0,0,1)</f>
        <v>0</v>
      </c>
      <c r="U2425" s="51" t="b">
        <f>AND(V2425:X2425)</f>
        <v>0</v>
      </c>
      <c r="V2425" s="51" t="b">
        <f>(Requirements!K2427="Normative")</f>
        <v>0</v>
      </c>
      <c r="W2425" s="51" t="b">
        <f>AND(Requirements!L2427&lt;&gt;"Non-testable",Requirements!L2427&lt;&gt;"Deleted",Requirements!L2427&lt;&gt;"")</f>
        <v>0</v>
      </c>
      <c r="X2425" s="51" t="b">
        <f>(VLOOKUP(Requirements!I2427,Scope[[Role]:[Description]],2,FALSE)="In")</f>
        <v>1</v>
      </c>
      <c r="Y2425" s="51">
        <f>IF(U2425,T2425, 0)</f>
        <v>0</v>
      </c>
      <c r="Z2425" s="50"/>
      <c r="AA2425" s="50"/>
      <c r="AB2425" s="50"/>
      <c r="AC2425" s="50"/>
      <c r="AD2425" s="50"/>
      <c r="AE2425" s="50"/>
      <c r="AF2425" s="50"/>
      <c r="AG2425" s="50"/>
      <c r="AH2425" s="50"/>
      <c r="AI2425" s="50"/>
      <c r="AJ2425" s="50"/>
      <c r="AK2425" s="50"/>
      <c r="AL2425" s="50"/>
      <c r="AM2425" s="50"/>
      <c r="AN2425" s="50"/>
      <c r="AO2425" s="50"/>
      <c r="AP2425" s="50"/>
      <c r="AQ2425" s="50"/>
      <c r="AR2425" s="50"/>
      <c r="AS2425" s="50"/>
      <c r="AT2425" s="50"/>
      <c r="AU2425" s="50"/>
      <c r="AV2425" s="50"/>
      <c r="AW2425" s="50"/>
      <c r="AX2425" s="50"/>
      <c r="AY2425" s="50"/>
      <c r="AZ2425" s="50"/>
      <c r="BA2425" s="50"/>
      <c r="BB2425" s="50"/>
      <c r="BC2425" s="50"/>
      <c r="BD2425" s="50"/>
      <c r="BE2425" s="50"/>
      <c r="BF2425" s="50"/>
      <c r="BG2425" s="50"/>
      <c r="BH2425" s="50"/>
    </row>
    <row r="2426" spans="1:60">
      <c r="A2426" s="155" t="str">
        <f>Requirements!A2428</f>
        <v>MS-FSA_R3015</v>
      </c>
      <c r="B2426" s="51"/>
      <c r="C2426" s="51"/>
      <c r="D2426" s="51"/>
      <c r="E2426" s="51"/>
      <c r="F2426" s="51"/>
      <c r="G2426" s="51"/>
      <c r="H2426" s="51"/>
      <c r="I2426" s="51"/>
      <c r="J2426" s="51"/>
      <c r="K2426" s="51"/>
      <c r="L2426" s="51"/>
      <c r="M2426" s="51"/>
      <c r="N2426" s="51"/>
      <c r="O2426" s="51"/>
      <c r="P2426" s="51"/>
      <c r="Q2426" s="51"/>
      <c r="R2426" s="51"/>
      <c r="S2426" s="51">
        <f>SUM(B2426:R2426)</f>
        <v>0</v>
      </c>
      <c r="T2426" s="51">
        <f>IF(S2426=0,0,1)</f>
        <v>0</v>
      </c>
      <c r="U2426" s="51" t="b">
        <f>AND(V2426:X2426)</f>
        <v>0</v>
      </c>
      <c r="V2426" s="51" t="b">
        <f>(Requirements!K2428="Normative")</f>
        <v>0</v>
      </c>
      <c r="W2426" s="51" t="b">
        <f>AND(Requirements!L2428&lt;&gt;"Non-testable",Requirements!L2428&lt;&gt;"Deleted",Requirements!L2428&lt;&gt;"")</f>
        <v>0</v>
      </c>
      <c r="X2426" s="51" t="b">
        <f>(VLOOKUP(Requirements!I2428,Scope[[Role]:[Description]],2,FALSE)="In")</f>
        <v>1</v>
      </c>
      <c r="Y2426" s="51">
        <f>IF(U2426,T2426, 0)</f>
        <v>0</v>
      </c>
      <c r="Z2426" s="50"/>
      <c r="AA2426" s="50"/>
      <c r="AB2426" s="50"/>
      <c r="AC2426" s="50"/>
      <c r="AD2426" s="50"/>
      <c r="AE2426" s="50"/>
      <c r="AF2426" s="50"/>
      <c r="AG2426" s="50"/>
      <c r="AH2426" s="50"/>
      <c r="AI2426" s="50"/>
      <c r="AJ2426" s="50"/>
      <c r="AK2426" s="50"/>
      <c r="AL2426" s="50"/>
      <c r="AM2426" s="50"/>
      <c r="AN2426" s="50"/>
      <c r="AO2426" s="50"/>
      <c r="AP2426" s="50"/>
      <c r="AQ2426" s="50"/>
      <c r="AR2426" s="50"/>
      <c r="AS2426" s="50"/>
      <c r="AT2426" s="50"/>
      <c r="AU2426" s="50"/>
      <c r="AV2426" s="50"/>
      <c r="AW2426" s="50"/>
      <c r="AX2426" s="50"/>
      <c r="AY2426" s="50"/>
      <c r="AZ2426" s="50"/>
      <c r="BA2426" s="50"/>
      <c r="BB2426" s="50"/>
      <c r="BC2426" s="50"/>
      <c r="BD2426" s="50"/>
      <c r="BE2426" s="50"/>
      <c r="BF2426" s="50"/>
      <c r="BG2426" s="50"/>
      <c r="BH2426" s="50"/>
    </row>
    <row r="2427" spans="1:60">
      <c r="A2427" s="155" t="str">
        <f>Requirements!A2429</f>
        <v>MS-FSA_R3016</v>
      </c>
      <c r="B2427" s="51"/>
      <c r="C2427" s="51"/>
      <c r="D2427" s="51"/>
      <c r="E2427" s="51"/>
      <c r="F2427" s="51"/>
      <c r="G2427" s="51"/>
      <c r="H2427" s="51"/>
      <c r="I2427" s="51"/>
      <c r="J2427" s="51"/>
      <c r="K2427" s="51"/>
      <c r="L2427" s="51"/>
      <c r="M2427" s="51"/>
      <c r="N2427" s="51"/>
      <c r="O2427" s="51"/>
      <c r="P2427" s="51"/>
      <c r="Q2427" s="51"/>
      <c r="R2427" s="51"/>
      <c r="S2427" s="51">
        <f>SUM(B2427:R2427)</f>
        <v>0</v>
      </c>
      <c r="T2427" s="51">
        <f>IF(S2427=0,0,1)</f>
        <v>0</v>
      </c>
      <c r="U2427" s="51" t="b">
        <f>AND(V2427:X2427)</f>
        <v>0</v>
      </c>
      <c r="V2427" s="51" t="b">
        <f>(Requirements!K2429="Normative")</f>
        <v>0</v>
      </c>
      <c r="W2427" s="51" t="b">
        <f>AND(Requirements!L2429&lt;&gt;"Non-testable",Requirements!L2429&lt;&gt;"Deleted",Requirements!L2429&lt;&gt;"")</f>
        <v>0</v>
      </c>
      <c r="X2427" s="51" t="b">
        <f>(VLOOKUP(Requirements!I2429,Scope[[Role]:[Description]],2,FALSE)="In")</f>
        <v>1</v>
      </c>
      <c r="Y2427" s="51">
        <f>IF(U2427,T2427, 0)</f>
        <v>0</v>
      </c>
      <c r="Z2427" s="50"/>
      <c r="AA2427" s="50"/>
      <c r="AB2427" s="50"/>
      <c r="AC2427" s="50"/>
      <c r="AD2427" s="50"/>
      <c r="AE2427" s="50"/>
      <c r="AF2427" s="50"/>
      <c r="AG2427" s="50"/>
      <c r="AH2427" s="50"/>
      <c r="AI2427" s="50"/>
      <c r="AJ2427" s="50"/>
      <c r="AK2427" s="50"/>
      <c r="AL2427" s="50"/>
      <c r="AM2427" s="50"/>
      <c r="AN2427" s="50"/>
      <c r="AO2427" s="50"/>
      <c r="AP2427" s="50"/>
      <c r="AQ2427" s="50"/>
      <c r="AR2427" s="50"/>
      <c r="AS2427" s="50"/>
      <c r="AT2427" s="50"/>
      <c r="AU2427" s="50"/>
      <c r="AV2427" s="50"/>
      <c r="AW2427" s="50"/>
      <c r="AX2427" s="50"/>
      <c r="AY2427" s="50"/>
      <c r="AZ2427" s="50"/>
      <c r="BA2427" s="50"/>
      <c r="BB2427" s="50"/>
      <c r="BC2427" s="50"/>
      <c r="BD2427" s="50"/>
      <c r="BE2427" s="50"/>
      <c r="BF2427" s="50"/>
      <c r="BG2427" s="50"/>
      <c r="BH2427" s="50"/>
    </row>
    <row r="2428" spans="1:60">
      <c r="A2428" s="155" t="str">
        <f>Requirements!A2430</f>
        <v>MS-FSA_R3017</v>
      </c>
      <c r="B2428" s="51"/>
      <c r="C2428" s="51"/>
      <c r="D2428" s="51"/>
      <c r="E2428" s="51"/>
      <c r="F2428" s="51"/>
      <c r="G2428" s="51"/>
      <c r="H2428" s="51"/>
      <c r="I2428" s="51"/>
      <c r="J2428" s="51"/>
      <c r="K2428" s="51"/>
      <c r="L2428" s="51"/>
      <c r="M2428" s="51"/>
      <c r="N2428" s="51"/>
      <c r="O2428" s="51"/>
      <c r="P2428" s="51"/>
      <c r="Q2428" s="51"/>
      <c r="R2428" s="51"/>
      <c r="S2428" s="51">
        <f>SUM(B2428:R2428)</f>
        <v>0</v>
      </c>
      <c r="T2428" s="51">
        <f>IF(S2428=0,0,1)</f>
        <v>0</v>
      </c>
      <c r="U2428" s="51" t="b">
        <f>AND(V2428:X2428)</f>
        <v>0</v>
      </c>
      <c r="V2428" s="51" t="b">
        <f>(Requirements!K2430="Normative")</f>
        <v>0</v>
      </c>
      <c r="W2428" s="51" t="b">
        <f>AND(Requirements!L2430&lt;&gt;"Non-testable",Requirements!L2430&lt;&gt;"Deleted",Requirements!L2430&lt;&gt;"")</f>
        <v>0</v>
      </c>
      <c r="X2428" s="51" t="b">
        <f>(VLOOKUP(Requirements!I2430,Scope[[Role]:[Description]],2,FALSE)="In")</f>
        <v>1</v>
      </c>
      <c r="Y2428" s="51">
        <f>IF(U2428,T2428, 0)</f>
        <v>0</v>
      </c>
      <c r="Z2428" s="50"/>
      <c r="AA2428" s="50"/>
      <c r="AB2428" s="50"/>
      <c r="AC2428" s="50"/>
      <c r="AD2428" s="50"/>
      <c r="AE2428" s="50"/>
      <c r="AF2428" s="50"/>
      <c r="AG2428" s="50"/>
      <c r="AH2428" s="50"/>
      <c r="AI2428" s="50"/>
      <c r="AJ2428" s="50"/>
      <c r="AK2428" s="50"/>
      <c r="AL2428" s="50"/>
      <c r="AM2428" s="50"/>
      <c r="AN2428" s="50"/>
      <c r="AO2428" s="50"/>
      <c r="AP2428" s="50"/>
      <c r="AQ2428" s="50"/>
      <c r="AR2428" s="50"/>
      <c r="AS2428" s="50"/>
      <c r="AT2428" s="50"/>
      <c r="AU2428" s="50"/>
      <c r="AV2428" s="50"/>
      <c r="AW2428" s="50"/>
      <c r="AX2428" s="50"/>
      <c r="AY2428" s="50"/>
      <c r="AZ2428" s="50"/>
      <c r="BA2428" s="50"/>
      <c r="BB2428" s="50"/>
      <c r="BC2428" s="50"/>
      <c r="BD2428" s="50"/>
      <c r="BE2428" s="50"/>
      <c r="BF2428" s="50"/>
      <c r="BG2428" s="50"/>
      <c r="BH2428" s="50"/>
    </row>
    <row r="2429" spans="1:60">
      <c r="A2429" s="155" t="str">
        <f>Requirements!A2431</f>
        <v>MS-FSA_R3018</v>
      </c>
      <c r="B2429" s="51"/>
      <c r="C2429" s="51"/>
      <c r="D2429" s="51"/>
      <c r="E2429" s="51"/>
      <c r="F2429" s="51"/>
      <c r="G2429" s="51"/>
      <c r="H2429" s="51"/>
      <c r="I2429" s="51"/>
      <c r="J2429" s="51"/>
      <c r="K2429" s="51"/>
      <c r="L2429" s="51"/>
      <c r="M2429" s="51"/>
      <c r="N2429" s="51"/>
      <c r="O2429" s="51"/>
      <c r="P2429" s="51"/>
      <c r="Q2429" s="51"/>
      <c r="R2429" s="51"/>
      <c r="S2429" s="51">
        <f>SUM(B2429:R2429)</f>
        <v>0</v>
      </c>
      <c r="T2429" s="51">
        <f>IF(S2429=0,0,1)</f>
        <v>0</v>
      </c>
      <c r="U2429" s="51" t="b">
        <f>AND(V2429:X2429)</f>
        <v>0</v>
      </c>
      <c r="V2429" s="51" t="b">
        <f>(Requirements!K2431="Normative")</f>
        <v>0</v>
      </c>
      <c r="W2429" s="51" t="b">
        <f>AND(Requirements!L2431&lt;&gt;"Non-testable",Requirements!L2431&lt;&gt;"Deleted",Requirements!L2431&lt;&gt;"")</f>
        <v>0</v>
      </c>
      <c r="X2429" s="51" t="b">
        <f>(VLOOKUP(Requirements!I2431,Scope[[Role]:[Description]],2,FALSE)="In")</f>
        <v>1</v>
      </c>
      <c r="Y2429" s="51">
        <f>IF(U2429,T2429, 0)</f>
        <v>0</v>
      </c>
      <c r="Z2429" s="50"/>
      <c r="AA2429" s="50"/>
      <c r="AB2429" s="50"/>
      <c r="AC2429" s="50"/>
      <c r="AD2429" s="50"/>
      <c r="AE2429" s="50"/>
      <c r="AF2429" s="50"/>
      <c r="AG2429" s="50"/>
      <c r="AH2429" s="50"/>
      <c r="AI2429" s="50"/>
      <c r="AJ2429" s="50"/>
      <c r="AK2429" s="50"/>
      <c r="AL2429" s="50"/>
      <c r="AM2429" s="50"/>
      <c r="AN2429" s="50"/>
      <c r="AO2429" s="50"/>
      <c r="AP2429" s="50"/>
      <c r="AQ2429" s="50"/>
      <c r="AR2429" s="50"/>
      <c r="AS2429" s="50"/>
      <c r="AT2429" s="50"/>
      <c r="AU2429" s="50"/>
      <c r="AV2429" s="50"/>
      <c r="AW2429" s="50"/>
      <c r="AX2429" s="50"/>
      <c r="AY2429" s="50"/>
      <c r="AZ2429" s="50"/>
      <c r="BA2429" s="50"/>
      <c r="BB2429" s="50"/>
      <c r="BC2429" s="50"/>
      <c r="BD2429" s="50"/>
      <c r="BE2429" s="50"/>
      <c r="BF2429" s="50"/>
      <c r="BG2429" s="50"/>
      <c r="BH2429" s="50"/>
    </row>
    <row r="2430" spans="1:60">
      <c r="A2430" s="155" t="str">
        <f>Requirements!A2432</f>
        <v>MS-FSA_R3019</v>
      </c>
      <c r="B2430" s="51"/>
      <c r="C2430" s="51"/>
      <c r="D2430" s="51"/>
      <c r="E2430" s="51"/>
      <c r="F2430" s="51"/>
      <c r="G2430" s="51"/>
      <c r="H2430" s="51"/>
      <c r="I2430" s="51"/>
      <c r="J2430" s="51"/>
      <c r="K2430" s="51"/>
      <c r="L2430" s="51"/>
      <c r="M2430" s="51"/>
      <c r="N2430" s="51"/>
      <c r="O2430" s="51"/>
      <c r="P2430" s="51"/>
      <c r="Q2430" s="51"/>
      <c r="R2430" s="51"/>
      <c r="S2430" s="51">
        <f>SUM(B2430:R2430)</f>
        <v>0</v>
      </c>
      <c r="T2430" s="51">
        <f>IF(S2430=0,0,1)</f>
        <v>0</v>
      </c>
      <c r="U2430" s="51" t="b">
        <f>AND(V2430:X2430)</f>
        <v>0</v>
      </c>
      <c r="V2430" s="51" t="b">
        <f>(Requirements!K2432="Normative")</f>
        <v>0</v>
      </c>
      <c r="W2430" s="51" t="b">
        <f>AND(Requirements!L2432&lt;&gt;"Non-testable",Requirements!L2432&lt;&gt;"Deleted",Requirements!L2432&lt;&gt;"")</f>
        <v>0</v>
      </c>
      <c r="X2430" s="51" t="b">
        <f>(VLOOKUP(Requirements!I2432,Scope[[Role]:[Description]],2,FALSE)="In")</f>
        <v>1</v>
      </c>
      <c r="Y2430" s="51">
        <f>IF(U2430,T2430, 0)</f>
        <v>0</v>
      </c>
      <c r="Z2430" s="50"/>
      <c r="AA2430" s="50"/>
      <c r="AB2430" s="50"/>
      <c r="AC2430" s="50"/>
      <c r="AD2430" s="50"/>
      <c r="AE2430" s="50"/>
      <c r="AF2430" s="50"/>
      <c r="AG2430" s="50"/>
      <c r="AH2430" s="50"/>
      <c r="AI2430" s="50"/>
      <c r="AJ2430" s="50"/>
      <c r="AK2430" s="50"/>
      <c r="AL2430" s="50"/>
      <c r="AM2430" s="50"/>
      <c r="AN2430" s="50"/>
      <c r="AO2430" s="50"/>
      <c r="AP2430" s="50"/>
      <c r="AQ2430" s="50"/>
      <c r="AR2430" s="50"/>
      <c r="AS2430" s="50"/>
      <c r="AT2430" s="50"/>
      <c r="AU2430" s="50"/>
      <c r="AV2430" s="50"/>
      <c r="AW2430" s="50"/>
      <c r="AX2430" s="50"/>
      <c r="AY2430" s="50"/>
      <c r="AZ2430" s="50"/>
      <c r="BA2430" s="50"/>
      <c r="BB2430" s="50"/>
      <c r="BC2430" s="50"/>
      <c r="BD2430" s="50"/>
      <c r="BE2430" s="50"/>
      <c r="BF2430" s="50"/>
      <c r="BG2430" s="50"/>
      <c r="BH2430" s="50"/>
    </row>
    <row r="2431" spans="1:60">
      <c r="A2431" s="49" t="str">
        <f>Requirements!A2433</f>
        <v>MS-FSA_R1396</v>
      </c>
      <c r="B2431" s="87"/>
      <c r="C2431" s="87"/>
      <c r="D2431" s="87"/>
      <c r="E2431" s="87"/>
      <c r="F2431" s="87"/>
      <c r="G2431" s="87"/>
      <c r="H2431" s="87"/>
      <c r="I2431" s="87"/>
      <c r="J2431" s="87"/>
      <c r="K2431" s="87"/>
      <c r="L2431" s="87"/>
      <c r="M2431" s="87"/>
      <c r="N2431" s="87"/>
      <c r="O2431" s="87"/>
      <c r="P2431" s="87"/>
      <c r="Q2431" s="87"/>
      <c r="R2431" s="87"/>
      <c r="S2431" s="87">
        <f>SUM(B2431:R2431)</f>
        <v>0</v>
      </c>
      <c r="T2431" s="87">
        <f>IF(S2431=0,0,1)</f>
        <v>0</v>
      </c>
      <c r="U2431" s="87" t="b">
        <f>AND(V2431:X2431)</f>
        <v>0</v>
      </c>
      <c r="V2431" s="87" t="b">
        <f>(Requirements!K2433="Normative")</f>
        <v>0</v>
      </c>
      <c r="W2431" s="87" t="b">
        <f>AND(Requirements!L2433&lt;&gt;"Non-testable",Requirements!L2433&lt;&gt;"Deleted",Requirements!L2433&lt;&gt;"")</f>
        <v>1</v>
      </c>
      <c r="X2431" s="87" t="b">
        <f>(VLOOKUP(Requirements!I2433,Scope[[Role]:[Description]],2,FALSE)="In")</f>
        <v>0</v>
      </c>
      <c r="Y2431" s="87">
        <f>IF(U2431,T2431, 0)</f>
        <v>0</v>
      </c>
    </row>
    <row r="2432" spans="1:60">
      <c r="A2432" s="49" t="str">
        <f>Requirements!A2434</f>
        <v>MS-FSA_R1397</v>
      </c>
      <c r="B2432" s="87"/>
      <c r="C2432" s="87"/>
      <c r="D2432" s="87"/>
      <c r="E2432" s="87"/>
      <c r="F2432" s="87"/>
      <c r="G2432" s="87"/>
      <c r="H2432" s="87"/>
      <c r="I2432" s="87"/>
      <c r="J2432" s="87"/>
      <c r="K2432" s="87"/>
      <c r="L2432" s="87"/>
      <c r="M2432" s="87"/>
      <c r="N2432" s="87"/>
      <c r="O2432" s="87"/>
      <c r="P2432" s="87"/>
      <c r="Q2432" s="87"/>
      <c r="R2432" s="87"/>
      <c r="S2432" s="87">
        <f>SUM(B2432:R2432)</f>
        <v>0</v>
      </c>
      <c r="T2432" s="87">
        <f>IF(S2432=0,0,1)</f>
        <v>0</v>
      </c>
      <c r="U2432" s="87" t="b">
        <f>AND(V2432:X2432)</f>
        <v>0</v>
      </c>
      <c r="V2432" s="87" t="b">
        <f>(Requirements!K2434="Normative")</f>
        <v>0</v>
      </c>
      <c r="W2432" s="87" t="b">
        <f>AND(Requirements!L2434&lt;&gt;"Non-testable",Requirements!L2434&lt;&gt;"Deleted",Requirements!L2434&lt;&gt;"")</f>
        <v>1</v>
      </c>
      <c r="X2432" s="87" t="b">
        <f>(VLOOKUP(Requirements!I2434,Scope[[Role]:[Description]],2,FALSE)="In")</f>
        <v>0</v>
      </c>
      <c r="Y2432" s="87">
        <f>IF(U2432,T2432, 0)</f>
        <v>0</v>
      </c>
    </row>
    <row r="2433" spans="1:25">
      <c r="A2433" s="49" t="str">
        <f>Requirements!A2435</f>
        <v>MS-FSA_R1398</v>
      </c>
      <c r="B2433" s="87"/>
      <c r="C2433" s="87"/>
      <c r="D2433" s="87"/>
      <c r="E2433" s="87"/>
      <c r="F2433" s="87"/>
      <c r="G2433" s="87"/>
      <c r="H2433" s="87"/>
      <c r="I2433" s="87"/>
      <c r="J2433" s="87"/>
      <c r="K2433" s="87"/>
      <c r="L2433" s="87"/>
      <c r="M2433" s="87"/>
      <c r="N2433" s="87"/>
      <c r="O2433" s="87"/>
      <c r="P2433" s="87"/>
      <c r="Q2433" s="87"/>
      <c r="R2433" s="87"/>
      <c r="S2433" s="87">
        <f>SUM(B2433:R2433)</f>
        <v>0</v>
      </c>
      <c r="T2433" s="87">
        <f>IF(S2433=0,0,1)</f>
        <v>0</v>
      </c>
      <c r="U2433" s="87" t="b">
        <f>AND(V2433:X2433)</f>
        <v>0</v>
      </c>
      <c r="V2433" s="87" t="b">
        <f>(Requirements!K2435="Normative")</f>
        <v>0</v>
      </c>
      <c r="W2433" s="87" t="b">
        <f>AND(Requirements!L2435&lt;&gt;"Non-testable",Requirements!L2435&lt;&gt;"Deleted",Requirements!L2435&lt;&gt;"")</f>
        <v>1</v>
      </c>
      <c r="X2433" s="87" t="b">
        <f>(VLOOKUP(Requirements!I2435,Scope[[Role]:[Description]],2,FALSE)="In")</f>
        <v>0</v>
      </c>
      <c r="Y2433" s="87">
        <f>IF(U2433,T2433, 0)</f>
        <v>0</v>
      </c>
    </row>
    <row r="2434" spans="1:25">
      <c r="A2434" s="49" t="str">
        <f>Requirements!A2436</f>
        <v>MS-FSA_R4775</v>
      </c>
      <c r="B2434" s="87"/>
      <c r="C2434" s="87"/>
      <c r="D2434" s="87"/>
      <c r="E2434" s="87"/>
      <c r="F2434" s="87"/>
      <c r="G2434" s="87"/>
      <c r="H2434" s="87"/>
      <c r="I2434" s="87"/>
      <c r="J2434" s="87"/>
      <c r="K2434" s="87"/>
      <c r="L2434" s="87"/>
      <c r="M2434" s="87"/>
      <c r="N2434" s="87"/>
      <c r="O2434" s="87"/>
      <c r="P2434" s="87"/>
      <c r="Q2434" s="87"/>
      <c r="R2434" s="87"/>
      <c r="S2434" s="87">
        <f>SUM(B2434:R2434)</f>
        <v>0</v>
      </c>
      <c r="T2434" s="87">
        <f>IF(S2434=0,0,1)</f>
        <v>0</v>
      </c>
      <c r="U2434" s="87" t="b">
        <f>AND(V2434:X2434)</f>
        <v>0</v>
      </c>
      <c r="V2434" s="87" t="b">
        <f>(Requirements!K2436="Normative")</f>
        <v>0</v>
      </c>
      <c r="W2434" s="87" t="b">
        <f>AND(Requirements!L2436&lt;&gt;"Non-testable",Requirements!L2436&lt;&gt;"Deleted",Requirements!L2436&lt;&gt;"")</f>
        <v>1</v>
      </c>
      <c r="X2434" s="87" t="b">
        <f>(VLOOKUP(Requirements!I2436,Scope[[Role]:[Description]],2,FALSE)="In")</f>
        <v>0</v>
      </c>
      <c r="Y2434" s="87">
        <f>IF(U2434,T2434, 0)</f>
        <v>0</v>
      </c>
    </row>
    <row r="2435" spans="1:25">
      <c r="A2435" s="156" t="str">
        <f>Requirements!A2437</f>
        <v>MS-FSA_R1399</v>
      </c>
      <c r="B2435" s="87"/>
      <c r="C2435" s="87"/>
      <c r="D2435" s="87"/>
      <c r="E2435" s="87"/>
      <c r="F2435" s="87"/>
      <c r="G2435" s="87"/>
      <c r="H2435" s="87"/>
      <c r="I2435" s="87"/>
      <c r="J2435" s="87"/>
      <c r="K2435" s="87">
        <v>1</v>
      </c>
      <c r="L2435" s="87"/>
      <c r="M2435" s="87"/>
      <c r="N2435" s="87"/>
      <c r="O2435" s="87"/>
      <c r="P2435" s="87"/>
      <c r="Q2435" s="87"/>
      <c r="R2435" s="87"/>
      <c r="S2435" s="87">
        <f>SUM(B2435:R2435)</f>
        <v>1</v>
      </c>
      <c r="T2435" s="52">
        <f>IF(S2435=0,0,1)</f>
        <v>1</v>
      </c>
      <c r="U2435" s="52" t="b">
        <f>AND(V2435:X2435)</f>
        <v>1</v>
      </c>
      <c r="V2435" s="87" t="b">
        <f>(Requirements!K2437="Normative")</f>
        <v>1</v>
      </c>
      <c r="W2435" s="87" t="b">
        <f>AND(Requirements!L2437&lt;&gt;"Non-testable",Requirements!L2437&lt;&gt;"Deleted",Requirements!L2437&lt;&gt;"")</f>
        <v>1</v>
      </c>
      <c r="X2435" s="87" t="b">
        <f>(VLOOKUP(Requirements!I2437,Scope[[Role]:[Description]],2,FALSE)="In")</f>
        <v>1</v>
      </c>
      <c r="Y2435" s="87">
        <f>IF(U2435,T2435, 0)</f>
        <v>1</v>
      </c>
    </row>
    <row r="2436" spans="1:25">
      <c r="A2436" s="49" t="str">
        <f>Requirements!A2438</f>
        <v>MS-FSA_R1400</v>
      </c>
      <c r="B2436" s="87"/>
      <c r="C2436" s="87"/>
      <c r="D2436" s="87"/>
      <c r="E2436" s="87"/>
      <c r="F2436" s="87"/>
      <c r="G2436" s="87"/>
      <c r="H2436" s="87"/>
      <c r="I2436" s="87"/>
      <c r="J2436" s="87"/>
      <c r="K2436" s="87"/>
      <c r="L2436" s="87"/>
      <c r="M2436" s="87"/>
      <c r="N2436" s="87"/>
      <c r="O2436" s="87"/>
      <c r="P2436" s="87"/>
      <c r="Q2436" s="87"/>
      <c r="R2436" s="87"/>
      <c r="S2436" s="87">
        <f>SUM(B2436:R2436)</f>
        <v>0</v>
      </c>
      <c r="T2436" s="87">
        <f>IF(S2436=0,0,1)</f>
        <v>0</v>
      </c>
      <c r="U2436" s="87" t="b">
        <f>AND(V2436:X2436)</f>
        <v>0</v>
      </c>
      <c r="V2436" s="87" t="b">
        <f>(Requirements!K2438="Normative")</f>
        <v>0</v>
      </c>
      <c r="W2436" s="87" t="b">
        <f>AND(Requirements!L2438&lt;&gt;"Non-testable",Requirements!L2438&lt;&gt;"Deleted",Requirements!L2438&lt;&gt;"")</f>
        <v>1</v>
      </c>
      <c r="X2436" s="87" t="b">
        <f>(VLOOKUP(Requirements!I2438,Scope[[Role]:[Description]],2,FALSE)="In")</f>
        <v>1</v>
      </c>
      <c r="Y2436" s="87">
        <f>IF(U2436,T2436, 0)</f>
        <v>0</v>
      </c>
    </row>
    <row r="2437" spans="1:25">
      <c r="A2437" s="49" t="str">
        <f>Requirements!A2439</f>
        <v>MS-FSA_R1401</v>
      </c>
      <c r="B2437" s="87"/>
      <c r="C2437" s="87"/>
      <c r="D2437" s="87"/>
      <c r="E2437" s="87"/>
      <c r="F2437" s="87"/>
      <c r="G2437" s="87"/>
      <c r="H2437" s="87"/>
      <c r="I2437" s="87"/>
      <c r="J2437" s="87"/>
      <c r="K2437" s="87"/>
      <c r="L2437" s="87"/>
      <c r="M2437" s="87"/>
      <c r="N2437" s="87"/>
      <c r="O2437" s="87"/>
      <c r="P2437" s="87"/>
      <c r="Q2437" s="87"/>
      <c r="R2437" s="87"/>
      <c r="S2437" s="87">
        <f>SUM(B2437:R2437)</f>
        <v>0</v>
      </c>
      <c r="T2437" s="87">
        <f>IF(S2437=0,0,1)</f>
        <v>0</v>
      </c>
      <c r="U2437" s="87" t="b">
        <f>AND(V2437:X2437)</f>
        <v>0</v>
      </c>
      <c r="V2437" s="87" t="b">
        <f>(Requirements!K2439="Normative")</f>
        <v>0</v>
      </c>
      <c r="W2437" s="87" t="b">
        <f>AND(Requirements!L2439&lt;&gt;"Non-testable",Requirements!L2439&lt;&gt;"Deleted",Requirements!L2439&lt;&gt;"")</f>
        <v>1</v>
      </c>
      <c r="X2437" s="87" t="b">
        <f>(VLOOKUP(Requirements!I2439,Scope[[Role]:[Description]],2,FALSE)="In")</f>
        <v>1</v>
      </c>
      <c r="Y2437" s="87">
        <f>IF(U2437,T2437, 0)</f>
        <v>0</v>
      </c>
    </row>
    <row r="2438" spans="1:25">
      <c r="A2438" s="49" t="str">
        <f>Requirements!A2440</f>
        <v>MS-FSA_R1402</v>
      </c>
      <c r="B2438" s="87"/>
      <c r="C2438" s="87"/>
      <c r="D2438" s="87"/>
      <c r="E2438" s="87"/>
      <c r="F2438" s="87"/>
      <c r="G2438" s="87"/>
      <c r="H2438" s="87"/>
      <c r="I2438" s="87"/>
      <c r="J2438" s="87"/>
      <c r="K2438" s="87"/>
      <c r="L2438" s="87"/>
      <c r="M2438" s="87"/>
      <c r="N2438" s="87"/>
      <c r="O2438" s="87"/>
      <c r="P2438" s="87"/>
      <c r="Q2438" s="87"/>
      <c r="R2438" s="87"/>
      <c r="S2438" s="87">
        <f>SUM(B2438:R2438)</f>
        <v>0</v>
      </c>
      <c r="T2438" s="87">
        <f>IF(S2438=0,0,1)</f>
        <v>0</v>
      </c>
      <c r="U2438" s="87" t="b">
        <f>AND(V2438:X2438)</f>
        <v>0</v>
      </c>
      <c r="V2438" s="87" t="b">
        <f>(Requirements!K2440="Normative")</f>
        <v>0</v>
      </c>
      <c r="W2438" s="87" t="b">
        <f>AND(Requirements!L2440&lt;&gt;"Non-testable",Requirements!L2440&lt;&gt;"Deleted",Requirements!L2440&lt;&gt;"")</f>
        <v>1</v>
      </c>
      <c r="X2438" s="87" t="b">
        <f>(VLOOKUP(Requirements!I2440,Scope[[Role]:[Description]],2,FALSE)="In")</f>
        <v>1</v>
      </c>
      <c r="Y2438" s="87">
        <f>IF(U2438,T2438, 0)</f>
        <v>0</v>
      </c>
    </row>
    <row r="2439" spans="1:25">
      <c r="A2439" s="49" t="str">
        <f>Requirements!A2441</f>
        <v>MS-FSA_R1403</v>
      </c>
      <c r="B2439" s="87"/>
      <c r="C2439" s="87"/>
      <c r="D2439" s="87"/>
      <c r="E2439" s="87"/>
      <c r="F2439" s="87"/>
      <c r="G2439" s="87"/>
      <c r="H2439" s="87"/>
      <c r="I2439" s="87"/>
      <c r="J2439" s="87"/>
      <c r="K2439" s="87"/>
      <c r="L2439" s="87"/>
      <c r="M2439" s="87"/>
      <c r="N2439" s="87"/>
      <c r="O2439" s="87"/>
      <c r="P2439" s="87"/>
      <c r="Q2439" s="87"/>
      <c r="R2439" s="87"/>
      <c r="S2439" s="87">
        <f>SUM(B2439:R2439)</f>
        <v>0</v>
      </c>
      <c r="T2439" s="87">
        <f>IF(S2439=0,0,1)</f>
        <v>0</v>
      </c>
      <c r="U2439" s="87" t="b">
        <f>AND(V2439:X2439)</f>
        <v>0</v>
      </c>
      <c r="V2439" s="87" t="b">
        <f>(Requirements!K2441="Normative")</f>
        <v>1</v>
      </c>
      <c r="W2439" s="87" t="b">
        <f>AND(Requirements!L2441&lt;&gt;"Non-testable",Requirements!L2441&lt;&gt;"Deleted",Requirements!L2441&lt;&gt;"")</f>
        <v>0</v>
      </c>
      <c r="X2439" s="87" t="b">
        <f>(VLOOKUP(Requirements!I2441,Scope[[Role]:[Description]],2,FALSE)="In")</f>
        <v>1</v>
      </c>
      <c r="Y2439" s="87">
        <f>IF(U2439,T2439, 0)</f>
        <v>0</v>
      </c>
    </row>
    <row r="2440" spans="1:25">
      <c r="A2440" s="49" t="str">
        <f>Requirements!A2442</f>
        <v>MS-FSA_R1404</v>
      </c>
      <c r="B2440" s="87"/>
      <c r="C2440" s="87"/>
      <c r="D2440" s="87"/>
      <c r="E2440" s="87"/>
      <c r="F2440" s="87"/>
      <c r="G2440" s="87"/>
      <c r="H2440" s="87"/>
      <c r="I2440" s="87"/>
      <c r="J2440" s="87"/>
      <c r="K2440" s="87"/>
      <c r="L2440" s="87"/>
      <c r="M2440" s="87"/>
      <c r="N2440" s="87"/>
      <c r="O2440" s="87"/>
      <c r="P2440" s="87"/>
      <c r="Q2440" s="87"/>
      <c r="R2440" s="87"/>
      <c r="S2440" s="87">
        <f>SUM(B2440:R2440)</f>
        <v>0</v>
      </c>
      <c r="T2440" s="87">
        <f>IF(S2440=0,0,1)</f>
        <v>0</v>
      </c>
      <c r="U2440" s="87" t="b">
        <f>AND(V2440:X2440)</f>
        <v>0</v>
      </c>
      <c r="V2440" s="87" t="b">
        <f>(Requirements!K2442="Normative")</f>
        <v>1</v>
      </c>
      <c r="W2440" s="87" t="b">
        <f>AND(Requirements!L2442&lt;&gt;"Non-testable",Requirements!L2442&lt;&gt;"Deleted",Requirements!L2442&lt;&gt;"")</f>
        <v>0</v>
      </c>
      <c r="X2440" s="87" t="b">
        <f>(VLOOKUP(Requirements!I2442,Scope[[Role]:[Description]],2,FALSE)="In")</f>
        <v>1</v>
      </c>
      <c r="Y2440" s="87">
        <f>IF(U2440,T2440, 0)</f>
        <v>0</v>
      </c>
    </row>
    <row r="2441" spans="1:25">
      <c r="A2441" s="49" t="str">
        <f>Requirements!A2443</f>
        <v>MS-FSA_R1405</v>
      </c>
      <c r="B2441" s="87"/>
      <c r="C2441" s="87"/>
      <c r="D2441" s="87"/>
      <c r="E2441" s="87"/>
      <c r="F2441" s="87"/>
      <c r="G2441" s="87"/>
      <c r="H2441" s="87"/>
      <c r="I2441" s="87"/>
      <c r="J2441" s="87"/>
      <c r="K2441" s="87"/>
      <c r="L2441" s="87"/>
      <c r="M2441" s="87"/>
      <c r="N2441" s="87"/>
      <c r="O2441" s="87"/>
      <c r="P2441" s="87"/>
      <c r="Q2441" s="87"/>
      <c r="R2441" s="87"/>
      <c r="S2441" s="87">
        <f>SUM(B2441:R2441)</f>
        <v>0</v>
      </c>
      <c r="T2441" s="87">
        <f>IF(S2441=0,0,1)</f>
        <v>0</v>
      </c>
      <c r="U2441" s="87" t="b">
        <f>AND(V2441:X2441)</f>
        <v>0</v>
      </c>
      <c r="V2441" s="87" t="b">
        <f>(Requirements!K2443="Normative")</f>
        <v>1</v>
      </c>
      <c r="W2441" s="87" t="b">
        <f>AND(Requirements!L2443&lt;&gt;"Non-testable",Requirements!L2443&lt;&gt;"Deleted",Requirements!L2443&lt;&gt;"")</f>
        <v>0</v>
      </c>
      <c r="X2441" s="87" t="b">
        <f>(VLOOKUP(Requirements!I2443,Scope[[Role]:[Description]],2,FALSE)="In")</f>
        <v>1</v>
      </c>
      <c r="Y2441" s="87">
        <f>IF(U2441,T2441, 0)</f>
        <v>0</v>
      </c>
    </row>
    <row r="2442" spans="1:25">
      <c r="A2442" s="49" t="str">
        <f>Requirements!A2444</f>
        <v>MS-FSA_R1406</v>
      </c>
      <c r="B2442" s="87"/>
      <c r="C2442" s="87"/>
      <c r="D2442" s="87"/>
      <c r="E2442" s="87"/>
      <c r="F2442" s="87"/>
      <c r="G2442" s="87"/>
      <c r="H2442" s="87"/>
      <c r="I2442" s="87"/>
      <c r="J2442" s="87"/>
      <c r="K2442" s="87"/>
      <c r="L2442" s="87"/>
      <c r="M2442" s="87"/>
      <c r="N2442" s="87"/>
      <c r="O2442" s="87"/>
      <c r="P2442" s="87"/>
      <c r="Q2442" s="87"/>
      <c r="R2442" s="87"/>
      <c r="S2442" s="87">
        <f>SUM(B2442:R2442)</f>
        <v>0</v>
      </c>
      <c r="T2442" s="87">
        <f>IF(S2442=0,0,1)</f>
        <v>0</v>
      </c>
      <c r="U2442" s="87" t="b">
        <f>AND(V2442:X2442)</f>
        <v>0</v>
      </c>
      <c r="V2442" s="87" t="b">
        <f>(Requirements!K2444="Normative")</f>
        <v>1</v>
      </c>
      <c r="W2442" s="87" t="b">
        <f>AND(Requirements!L2444&lt;&gt;"Non-testable",Requirements!L2444&lt;&gt;"Deleted",Requirements!L2444&lt;&gt;"")</f>
        <v>0</v>
      </c>
      <c r="X2442" s="87" t="b">
        <f>(VLOOKUP(Requirements!I2444,Scope[[Role]:[Description]],2,FALSE)="In")</f>
        <v>1</v>
      </c>
      <c r="Y2442" s="87">
        <f>IF(U2442,T2442, 0)</f>
        <v>0</v>
      </c>
    </row>
    <row r="2443" spans="1:25">
      <c r="A2443" s="49" t="str">
        <f>Requirements!A2445</f>
        <v>MS-FSA_R1407</v>
      </c>
      <c r="B2443" s="87"/>
      <c r="C2443" s="87"/>
      <c r="D2443" s="87"/>
      <c r="E2443" s="87"/>
      <c r="F2443" s="87"/>
      <c r="G2443" s="87"/>
      <c r="H2443" s="87"/>
      <c r="I2443" s="87"/>
      <c r="J2443" s="87"/>
      <c r="K2443" s="87"/>
      <c r="L2443" s="87"/>
      <c r="M2443" s="87"/>
      <c r="N2443" s="87"/>
      <c r="O2443" s="87"/>
      <c r="P2443" s="87"/>
      <c r="Q2443" s="87"/>
      <c r="R2443" s="87"/>
      <c r="S2443" s="87">
        <f>SUM(B2443:R2443)</f>
        <v>0</v>
      </c>
      <c r="T2443" s="87">
        <f>IF(S2443=0,0,1)</f>
        <v>0</v>
      </c>
      <c r="U2443" s="87" t="b">
        <f>AND(V2443:X2443)</f>
        <v>0</v>
      </c>
      <c r="V2443" s="87" t="b">
        <f>(Requirements!K2445="Normative")</f>
        <v>1</v>
      </c>
      <c r="W2443" s="87" t="b">
        <f>AND(Requirements!L2445&lt;&gt;"Non-testable",Requirements!L2445&lt;&gt;"Deleted",Requirements!L2445&lt;&gt;"")</f>
        <v>0</v>
      </c>
      <c r="X2443" s="87" t="b">
        <f>(VLOOKUP(Requirements!I2445,Scope[[Role]:[Description]],2,FALSE)="In")</f>
        <v>1</v>
      </c>
      <c r="Y2443" s="87">
        <f>IF(U2443,T2443, 0)</f>
        <v>0</v>
      </c>
    </row>
    <row r="2444" spans="1:25">
      <c r="A2444" s="49" t="str">
        <f>Requirements!A2446</f>
        <v>MS-FSA_R1408</v>
      </c>
      <c r="B2444" s="87"/>
      <c r="C2444" s="87"/>
      <c r="D2444" s="87"/>
      <c r="E2444" s="87"/>
      <c r="F2444" s="87"/>
      <c r="G2444" s="87"/>
      <c r="H2444" s="87"/>
      <c r="I2444" s="87"/>
      <c r="J2444" s="87"/>
      <c r="K2444" s="87"/>
      <c r="L2444" s="87"/>
      <c r="M2444" s="87"/>
      <c r="N2444" s="87"/>
      <c r="O2444" s="87"/>
      <c r="P2444" s="87"/>
      <c r="Q2444" s="87"/>
      <c r="R2444" s="87"/>
      <c r="S2444" s="87">
        <f>SUM(B2444:R2444)</f>
        <v>0</v>
      </c>
      <c r="T2444" s="87">
        <f>IF(S2444=0,0,1)</f>
        <v>0</v>
      </c>
      <c r="U2444" s="87" t="b">
        <f>AND(V2444:X2444)</f>
        <v>0</v>
      </c>
      <c r="V2444" s="87" t="b">
        <f>(Requirements!K2446="Normative")</f>
        <v>1</v>
      </c>
      <c r="W2444" s="87" t="b">
        <f>AND(Requirements!L2446&lt;&gt;"Non-testable",Requirements!L2446&lt;&gt;"Deleted",Requirements!L2446&lt;&gt;"")</f>
        <v>0</v>
      </c>
      <c r="X2444" s="87" t="b">
        <f>(VLOOKUP(Requirements!I2446,Scope[[Role]:[Description]],2,FALSE)="In")</f>
        <v>1</v>
      </c>
      <c r="Y2444" s="87">
        <f>IF(U2444,T2444, 0)</f>
        <v>0</v>
      </c>
    </row>
    <row r="2445" spans="1:25">
      <c r="A2445" s="49" t="str">
        <f>Requirements!A2447</f>
        <v>MS-FSA_R4776</v>
      </c>
      <c r="B2445" s="87"/>
      <c r="C2445" s="87"/>
      <c r="D2445" s="87"/>
      <c r="E2445" s="87"/>
      <c r="F2445" s="87"/>
      <c r="G2445" s="87"/>
      <c r="H2445" s="87"/>
      <c r="I2445" s="87"/>
      <c r="J2445" s="87"/>
      <c r="K2445" s="87"/>
      <c r="L2445" s="87"/>
      <c r="M2445" s="87"/>
      <c r="N2445" s="87"/>
      <c r="O2445" s="87"/>
      <c r="P2445" s="87"/>
      <c r="Q2445" s="87"/>
      <c r="R2445" s="87"/>
      <c r="S2445" s="87">
        <f>SUM(B2445:R2445)</f>
        <v>0</v>
      </c>
      <c r="T2445" s="87">
        <f>IF(S2445=0,0,1)</f>
        <v>0</v>
      </c>
      <c r="U2445" s="87" t="b">
        <f>AND(V2445:X2445)</f>
        <v>0</v>
      </c>
      <c r="V2445" s="87" t="b">
        <f>(Requirements!K2447="Normative")</f>
        <v>1</v>
      </c>
      <c r="W2445" s="87" t="b">
        <f>AND(Requirements!L2447&lt;&gt;"Non-testable",Requirements!L2447&lt;&gt;"Deleted",Requirements!L2447&lt;&gt;"")</f>
        <v>0</v>
      </c>
      <c r="X2445" s="87" t="b">
        <f>(VLOOKUP(Requirements!I2447,Scope[[Role]:[Description]],2,FALSE)="In")</f>
        <v>1</v>
      </c>
      <c r="Y2445" s="87">
        <f>IF(U2445,T2445, 0)</f>
        <v>0</v>
      </c>
    </row>
    <row r="2446" spans="1:25">
      <c r="A2446" s="49" t="str">
        <f>Requirements!A2448</f>
        <v>MS-FSA_R4777</v>
      </c>
      <c r="B2446" s="87"/>
      <c r="C2446" s="87"/>
      <c r="D2446" s="87"/>
      <c r="E2446" s="87"/>
      <c r="F2446" s="87"/>
      <c r="G2446" s="87"/>
      <c r="H2446" s="87"/>
      <c r="I2446" s="87"/>
      <c r="J2446" s="87"/>
      <c r="K2446" s="87"/>
      <c r="L2446" s="87"/>
      <c r="M2446" s="87"/>
      <c r="N2446" s="87"/>
      <c r="O2446" s="87"/>
      <c r="P2446" s="87"/>
      <c r="Q2446" s="87"/>
      <c r="R2446" s="87"/>
      <c r="S2446" s="87">
        <f>SUM(B2446:R2446)</f>
        <v>0</v>
      </c>
      <c r="T2446" s="87">
        <f>IF(S2446=0,0,1)</f>
        <v>0</v>
      </c>
      <c r="U2446" s="87" t="b">
        <f>AND(V2446:X2446)</f>
        <v>0</v>
      </c>
      <c r="V2446" s="87" t="b">
        <f>(Requirements!K2448="Normative")</f>
        <v>1</v>
      </c>
      <c r="W2446" s="87" t="b">
        <f>AND(Requirements!L2448&lt;&gt;"Non-testable",Requirements!L2448&lt;&gt;"Deleted",Requirements!L2448&lt;&gt;"")</f>
        <v>0</v>
      </c>
      <c r="X2446" s="87" t="b">
        <f>(VLOOKUP(Requirements!I2448,Scope[[Role]:[Description]],2,FALSE)="In")</f>
        <v>1</v>
      </c>
      <c r="Y2446" s="87">
        <f>IF(U2446,T2446, 0)</f>
        <v>0</v>
      </c>
    </row>
    <row r="2447" spans="1:25">
      <c r="A2447" s="49" t="str">
        <f>Requirements!A2449</f>
        <v>MS-FSA_R1409</v>
      </c>
      <c r="B2447" s="87"/>
      <c r="C2447" s="87"/>
      <c r="D2447" s="87"/>
      <c r="E2447" s="87"/>
      <c r="F2447" s="87"/>
      <c r="G2447" s="87"/>
      <c r="H2447" s="87"/>
      <c r="I2447" s="87"/>
      <c r="J2447" s="87"/>
      <c r="K2447" s="87"/>
      <c r="L2447" s="87"/>
      <c r="M2447" s="87"/>
      <c r="N2447" s="87"/>
      <c r="O2447" s="87"/>
      <c r="P2447" s="87"/>
      <c r="Q2447" s="87"/>
      <c r="R2447" s="87"/>
      <c r="S2447" s="87">
        <f>SUM(B2447:R2447)</f>
        <v>0</v>
      </c>
      <c r="T2447" s="87">
        <f>IF(S2447=0,0,1)</f>
        <v>0</v>
      </c>
      <c r="U2447" s="87" t="b">
        <f>AND(V2447:X2447)</f>
        <v>0</v>
      </c>
      <c r="V2447" s="87" t="b">
        <f>(Requirements!K2449="Normative")</f>
        <v>1</v>
      </c>
      <c r="W2447" s="87" t="b">
        <f>AND(Requirements!L2449&lt;&gt;"Non-testable",Requirements!L2449&lt;&gt;"Deleted",Requirements!L2449&lt;&gt;"")</f>
        <v>0</v>
      </c>
      <c r="X2447" s="87" t="b">
        <f>(VLOOKUP(Requirements!I2449,Scope[[Role]:[Description]],2,FALSE)="In")</f>
        <v>1</v>
      </c>
      <c r="Y2447" s="87">
        <f>IF(U2447,T2447, 0)</f>
        <v>0</v>
      </c>
    </row>
    <row r="2448" spans="1:25">
      <c r="A2448" s="49" t="str">
        <f>Requirements!A2450</f>
        <v>MS-FSA_R1410</v>
      </c>
      <c r="B2448" s="87"/>
      <c r="C2448" s="87"/>
      <c r="D2448" s="87"/>
      <c r="E2448" s="87"/>
      <c r="F2448" s="87"/>
      <c r="G2448" s="87"/>
      <c r="H2448" s="87"/>
      <c r="I2448" s="87"/>
      <c r="J2448" s="87"/>
      <c r="K2448" s="87"/>
      <c r="L2448" s="87"/>
      <c r="M2448" s="87"/>
      <c r="N2448" s="87"/>
      <c r="O2448" s="87"/>
      <c r="P2448" s="87"/>
      <c r="Q2448" s="87"/>
      <c r="R2448" s="87"/>
      <c r="S2448" s="87">
        <f>SUM(B2448:R2448)</f>
        <v>0</v>
      </c>
      <c r="T2448" s="87">
        <f>IF(S2448=0,0,1)</f>
        <v>0</v>
      </c>
      <c r="U2448" s="87" t="b">
        <f>AND(V2448:X2448)</f>
        <v>0</v>
      </c>
      <c r="V2448" s="87" t="b">
        <f>(Requirements!K2450="Normative")</f>
        <v>0</v>
      </c>
      <c r="W2448" s="87" t="b">
        <f>AND(Requirements!L2450&lt;&gt;"Non-testable",Requirements!L2450&lt;&gt;"Deleted",Requirements!L2450&lt;&gt;"")</f>
        <v>1</v>
      </c>
      <c r="X2448" s="87" t="b">
        <f>(VLOOKUP(Requirements!I2450,Scope[[Role]:[Description]],2,FALSE)="In")</f>
        <v>1</v>
      </c>
      <c r="Y2448" s="87">
        <f>IF(U2448,T2448, 0)</f>
        <v>0</v>
      </c>
    </row>
    <row r="2449" spans="1:25">
      <c r="A2449" s="49" t="str">
        <f>Requirements!A2451</f>
        <v>MS-FSA_R4778</v>
      </c>
      <c r="B2449" s="87"/>
      <c r="C2449" s="87"/>
      <c r="D2449" s="87"/>
      <c r="E2449" s="87"/>
      <c r="F2449" s="87"/>
      <c r="G2449" s="87"/>
      <c r="H2449" s="87"/>
      <c r="I2449" s="87"/>
      <c r="J2449" s="87"/>
      <c r="K2449" s="87"/>
      <c r="L2449" s="87"/>
      <c r="M2449" s="87"/>
      <c r="N2449" s="87"/>
      <c r="O2449" s="87"/>
      <c r="P2449" s="87"/>
      <c r="Q2449" s="87"/>
      <c r="R2449" s="87"/>
      <c r="S2449" s="87">
        <f>SUM(B2449:R2449)</f>
        <v>0</v>
      </c>
      <c r="T2449" s="87">
        <f>IF(S2449=0,0,1)</f>
        <v>0</v>
      </c>
      <c r="U2449" s="87" t="b">
        <f>AND(V2449:X2449)</f>
        <v>0</v>
      </c>
      <c r="V2449" s="87" t="b">
        <f>(Requirements!K2451="Normative")</f>
        <v>0</v>
      </c>
      <c r="W2449" s="87" t="b">
        <f>AND(Requirements!L2451&lt;&gt;"Non-testable",Requirements!L2451&lt;&gt;"Deleted",Requirements!L2451&lt;&gt;"")</f>
        <v>1</v>
      </c>
      <c r="X2449" s="87" t="b">
        <f>(VLOOKUP(Requirements!I2451,Scope[[Role]:[Description]],2,FALSE)="In")</f>
        <v>1</v>
      </c>
      <c r="Y2449" s="87">
        <f>IF(U2449,T2449, 0)</f>
        <v>0</v>
      </c>
    </row>
    <row r="2450" spans="1:25">
      <c r="A2450" s="49" t="str">
        <f>Requirements!A2452</f>
        <v>MS-FSA_R1411</v>
      </c>
      <c r="B2450" s="87"/>
      <c r="C2450" s="87"/>
      <c r="D2450" s="87"/>
      <c r="E2450" s="87"/>
      <c r="F2450" s="87"/>
      <c r="G2450" s="87"/>
      <c r="H2450" s="87"/>
      <c r="I2450" s="87"/>
      <c r="J2450" s="87"/>
      <c r="K2450" s="87"/>
      <c r="L2450" s="87"/>
      <c r="M2450" s="87"/>
      <c r="N2450" s="87"/>
      <c r="O2450" s="87"/>
      <c r="P2450" s="87"/>
      <c r="Q2450" s="87"/>
      <c r="R2450" s="87"/>
      <c r="S2450" s="87">
        <f>SUM(B2450:R2450)</f>
        <v>0</v>
      </c>
      <c r="T2450" s="87">
        <f>IF(S2450=0,0,1)</f>
        <v>0</v>
      </c>
      <c r="U2450" s="87" t="b">
        <f>AND(V2450:X2450)</f>
        <v>0</v>
      </c>
      <c r="V2450" s="87" t="b">
        <f>(Requirements!K2452="Normative")</f>
        <v>1</v>
      </c>
      <c r="W2450" s="87" t="b">
        <f>AND(Requirements!L2452&lt;&gt;"Non-testable",Requirements!L2452&lt;&gt;"Deleted",Requirements!L2452&lt;&gt;"")</f>
        <v>0</v>
      </c>
      <c r="X2450" s="87" t="b">
        <f>(VLOOKUP(Requirements!I2452,Scope[[Role]:[Description]],2,FALSE)="In")</f>
        <v>1</v>
      </c>
      <c r="Y2450" s="87">
        <f>IF(U2450,T2450, 0)</f>
        <v>0</v>
      </c>
    </row>
    <row r="2451" spans="1:25">
      <c r="A2451" s="49" t="str">
        <f>Requirements!A2453</f>
        <v>MS-FSA_R1412</v>
      </c>
      <c r="B2451" s="87"/>
      <c r="C2451" s="87"/>
      <c r="D2451" s="87"/>
      <c r="E2451" s="87"/>
      <c r="F2451" s="87"/>
      <c r="G2451" s="87"/>
      <c r="H2451" s="87"/>
      <c r="I2451" s="87"/>
      <c r="J2451" s="87"/>
      <c r="K2451" s="87"/>
      <c r="L2451" s="87"/>
      <c r="M2451" s="87"/>
      <c r="N2451" s="87"/>
      <c r="O2451" s="87"/>
      <c r="P2451" s="87"/>
      <c r="Q2451" s="87"/>
      <c r="R2451" s="87"/>
      <c r="S2451" s="87">
        <f>SUM(B2451:R2451)</f>
        <v>0</v>
      </c>
      <c r="T2451" s="87">
        <f>IF(S2451=0,0,1)</f>
        <v>0</v>
      </c>
      <c r="U2451" s="87" t="b">
        <f>AND(V2451:X2451)</f>
        <v>0</v>
      </c>
      <c r="V2451" s="87" t="b">
        <f>(Requirements!K2453="Normative")</f>
        <v>1</v>
      </c>
      <c r="W2451" s="87" t="b">
        <f>AND(Requirements!L2453&lt;&gt;"Non-testable",Requirements!L2453&lt;&gt;"Deleted",Requirements!L2453&lt;&gt;"")</f>
        <v>0</v>
      </c>
      <c r="X2451" s="87" t="b">
        <f>(VLOOKUP(Requirements!I2453,Scope[[Role]:[Description]],2,FALSE)="In")</f>
        <v>1</v>
      </c>
      <c r="Y2451" s="87">
        <f>IF(U2451,T2451, 0)</f>
        <v>0</v>
      </c>
    </row>
    <row r="2452" spans="1:25">
      <c r="A2452" s="49" t="str">
        <f>Requirements!A2454</f>
        <v>MS-FSA_R1413</v>
      </c>
      <c r="B2452" s="87"/>
      <c r="C2452" s="87"/>
      <c r="D2452" s="87"/>
      <c r="E2452" s="87"/>
      <c r="F2452" s="87"/>
      <c r="G2452" s="87"/>
      <c r="H2452" s="87"/>
      <c r="I2452" s="87"/>
      <c r="J2452" s="87"/>
      <c r="K2452" s="87"/>
      <c r="L2452" s="87"/>
      <c r="M2452" s="87"/>
      <c r="N2452" s="87"/>
      <c r="O2452" s="87"/>
      <c r="P2452" s="87"/>
      <c r="Q2452" s="87"/>
      <c r="R2452" s="87"/>
      <c r="S2452" s="87">
        <f>SUM(B2452:R2452)</f>
        <v>0</v>
      </c>
      <c r="T2452" s="87">
        <f>IF(S2452=0,0,1)</f>
        <v>0</v>
      </c>
      <c r="U2452" s="87" t="b">
        <f>AND(V2452:X2452)</f>
        <v>0</v>
      </c>
      <c r="V2452" s="87" t="b">
        <f>(Requirements!K2454="Normative")</f>
        <v>1</v>
      </c>
      <c r="W2452" s="87" t="b">
        <f>AND(Requirements!L2454&lt;&gt;"Non-testable",Requirements!L2454&lt;&gt;"Deleted",Requirements!L2454&lt;&gt;"")</f>
        <v>0</v>
      </c>
      <c r="X2452" s="87" t="b">
        <f>(VLOOKUP(Requirements!I2454,Scope[[Role]:[Description]],2,FALSE)="In")</f>
        <v>1</v>
      </c>
      <c r="Y2452" s="87">
        <f>IF(U2452,T2452, 0)</f>
        <v>0</v>
      </c>
    </row>
    <row r="2453" spans="1:25">
      <c r="A2453" s="49" t="str">
        <f>Requirements!A2455</f>
        <v>MS-FSA_R1414</v>
      </c>
      <c r="B2453" s="87"/>
      <c r="C2453" s="87"/>
      <c r="D2453" s="87"/>
      <c r="E2453" s="87"/>
      <c r="F2453" s="87"/>
      <c r="G2453" s="87"/>
      <c r="H2453" s="87"/>
      <c r="I2453" s="87"/>
      <c r="J2453" s="87"/>
      <c r="K2453" s="87"/>
      <c r="L2453" s="87"/>
      <c r="M2453" s="87"/>
      <c r="N2453" s="87"/>
      <c r="O2453" s="87"/>
      <c r="P2453" s="87"/>
      <c r="Q2453" s="87"/>
      <c r="R2453" s="87"/>
      <c r="S2453" s="87">
        <f>SUM(B2453:R2453)</f>
        <v>0</v>
      </c>
      <c r="T2453" s="87">
        <f>IF(S2453=0,0,1)</f>
        <v>0</v>
      </c>
      <c r="U2453" s="87" t="b">
        <f>AND(V2453:X2453)</f>
        <v>0</v>
      </c>
      <c r="V2453" s="87" t="b">
        <f>(Requirements!K2455="Normative")</f>
        <v>1</v>
      </c>
      <c r="W2453" s="87" t="b">
        <f>AND(Requirements!L2455&lt;&gt;"Non-testable",Requirements!L2455&lt;&gt;"Deleted",Requirements!L2455&lt;&gt;"")</f>
        <v>0</v>
      </c>
      <c r="X2453" s="87" t="b">
        <f>(VLOOKUP(Requirements!I2455,Scope[[Role]:[Description]],2,FALSE)="In")</f>
        <v>1</v>
      </c>
      <c r="Y2453" s="87">
        <f>IF(U2453,T2453, 0)</f>
        <v>0</v>
      </c>
    </row>
    <row r="2454" spans="1:25">
      <c r="A2454" s="49" t="str">
        <f>Requirements!A2456</f>
        <v>MS-FSA_R1415</v>
      </c>
      <c r="B2454" s="87"/>
      <c r="C2454" s="87"/>
      <c r="D2454" s="87"/>
      <c r="E2454" s="87"/>
      <c r="F2454" s="87"/>
      <c r="G2454" s="87"/>
      <c r="H2454" s="87"/>
      <c r="I2454" s="87"/>
      <c r="J2454" s="87"/>
      <c r="K2454" s="87"/>
      <c r="L2454" s="87"/>
      <c r="M2454" s="87"/>
      <c r="N2454" s="87"/>
      <c r="O2454" s="87"/>
      <c r="P2454" s="87"/>
      <c r="Q2454" s="87"/>
      <c r="R2454" s="87"/>
      <c r="S2454" s="87">
        <f>SUM(B2454:R2454)</f>
        <v>0</v>
      </c>
      <c r="T2454" s="87">
        <f>IF(S2454=0,0,1)</f>
        <v>0</v>
      </c>
      <c r="U2454" s="87" t="b">
        <f>AND(V2454:X2454)</f>
        <v>0</v>
      </c>
      <c r="V2454" s="87" t="b">
        <f>(Requirements!K2456="Normative")</f>
        <v>1</v>
      </c>
      <c r="W2454" s="87" t="b">
        <f>AND(Requirements!L2456&lt;&gt;"Non-testable",Requirements!L2456&lt;&gt;"Deleted",Requirements!L2456&lt;&gt;"")</f>
        <v>0</v>
      </c>
      <c r="X2454" s="87" t="b">
        <f>(VLOOKUP(Requirements!I2456,Scope[[Role]:[Description]],2,FALSE)="In")</f>
        <v>1</v>
      </c>
      <c r="Y2454" s="87">
        <f>IF(U2454,T2454, 0)</f>
        <v>0</v>
      </c>
    </row>
    <row r="2455" spans="1:25">
      <c r="A2455" s="49" t="str">
        <f>Requirements!A2457</f>
        <v>MS-FSA_R1416</v>
      </c>
      <c r="B2455" s="87"/>
      <c r="C2455" s="87"/>
      <c r="D2455" s="87"/>
      <c r="E2455" s="87"/>
      <c r="F2455" s="87"/>
      <c r="G2455" s="87"/>
      <c r="H2455" s="87"/>
      <c r="I2455" s="87"/>
      <c r="J2455" s="87"/>
      <c r="K2455" s="87"/>
      <c r="L2455" s="87"/>
      <c r="M2455" s="87"/>
      <c r="N2455" s="87"/>
      <c r="O2455" s="87"/>
      <c r="P2455" s="87"/>
      <c r="Q2455" s="87"/>
      <c r="R2455" s="87"/>
      <c r="S2455" s="87">
        <f>SUM(B2455:R2455)</f>
        <v>0</v>
      </c>
      <c r="T2455" s="87">
        <f>IF(S2455=0,0,1)</f>
        <v>0</v>
      </c>
      <c r="U2455" s="87" t="b">
        <f>AND(V2455:X2455)</f>
        <v>0</v>
      </c>
      <c r="V2455" s="87" t="b">
        <f>(Requirements!K2457="Normative")</f>
        <v>1</v>
      </c>
      <c r="W2455" s="87" t="b">
        <f>AND(Requirements!L2457&lt;&gt;"Non-testable",Requirements!L2457&lt;&gt;"Deleted",Requirements!L2457&lt;&gt;"")</f>
        <v>0</v>
      </c>
      <c r="X2455" s="87" t="b">
        <f>(VLOOKUP(Requirements!I2457,Scope[[Role]:[Description]],2,FALSE)="In")</f>
        <v>1</v>
      </c>
      <c r="Y2455" s="87">
        <f>IF(U2455,T2455, 0)</f>
        <v>0</v>
      </c>
    </row>
    <row r="2456" spans="1:25">
      <c r="A2456" s="49" t="str">
        <f>Requirements!A2458</f>
        <v>MS-FSA_R1417</v>
      </c>
      <c r="B2456" s="87"/>
      <c r="C2456" s="87"/>
      <c r="D2456" s="87"/>
      <c r="E2456" s="87"/>
      <c r="F2456" s="87"/>
      <c r="G2456" s="87"/>
      <c r="H2456" s="87"/>
      <c r="I2456" s="87"/>
      <c r="J2456" s="87"/>
      <c r="K2456" s="87"/>
      <c r="L2456" s="87"/>
      <c r="M2456" s="87"/>
      <c r="N2456" s="87"/>
      <c r="O2456" s="87"/>
      <c r="P2456" s="87"/>
      <c r="Q2456" s="87"/>
      <c r="R2456" s="87"/>
      <c r="S2456" s="87">
        <f>SUM(B2456:R2456)</f>
        <v>0</v>
      </c>
      <c r="T2456" s="87">
        <f>IF(S2456=0,0,1)</f>
        <v>0</v>
      </c>
      <c r="U2456" s="87" t="b">
        <f>AND(V2456:X2456)</f>
        <v>0</v>
      </c>
      <c r="V2456" s="87" t="b">
        <f>(Requirements!K2458="Normative")</f>
        <v>1</v>
      </c>
      <c r="W2456" s="87" t="b">
        <f>AND(Requirements!L2458&lt;&gt;"Non-testable",Requirements!L2458&lt;&gt;"Deleted",Requirements!L2458&lt;&gt;"")</f>
        <v>1</v>
      </c>
      <c r="X2456" s="87" t="b">
        <f>(VLOOKUP(Requirements!I2458,Scope[[Role]:[Description]],2,FALSE)="In")</f>
        <v>0</v>
      </c>
      <c r="Y2456" s="87">
        <f>IF(U2456,T2456, 0)</f>
        <v>0</v>
      </c>
    </row>
    <row r="2457" spans="1:25">
      <c r="A2457" s="49" t="str">
        <f>Requirements!A2459</f>
        <v>MS-FSA_R1418</v>
      </c>
      <c r="B2457" s="87"/>
      <c r="C2457" s="87"/>
      <c r="D2457" s="87"/>
      <c r="E2457" s="87"/>
      <c r="F2457" s="87"/>
      <c r="G2457" s="87"/>
      <c r="H2457" s="87"/>
      <c r="I2457" s="87"/>
      <c r="J2457" s="87"/>
      <c r="K2457" s="87"/>
      <c r="L2457" s="87"/>
      <c r="M2457" s="87"/>
      <c r="N2457" s="87"/>
      <c r="O2457" s="87"/>
      <c r="P2457" s="87"/>
      <c r="Q2457" s="87"/>
      <c r="R2457" s="87"/>
      <c r="S2457" s="87">
        <f>SUM(B2457:R2457)</f>
        <v>0</v>
      </c>
      <c r="T2457" s="87">
        <f>IF(S2457=0,0,1)</f>
        <v>0</v>
      </c>
      <c r="U2457" s="87" t="b">
        <f>AND(V2457:X2457)</f>
        <v>0</v>
      </c>
      <c r="V2457" s="87" t="b">
        <f>(Requirements!K2459="Normative")</f>
        <v>0</v>
      </c>
      <c r="W2457" s="87" t="b">
        <f>AND(Requirements!L2459&lt;&gt;"Non-testable",Requirements!L2459&lt;&gt;"Deleted",Requirements!L2459&lt;&gt;"")</f>
        <v>1</v>
      </c>
      <c r="X2457" s="87" t="b">
        <f>(VLOOKUP(Requirements!I2459,Scope[[Role]:[Description]],2,FALSE)="In")</f>
        <v>0</v>
      </c>
      <c r="Y2457" s="87">
        <f>IF(U2457,T2457, 0)</f>
        <v>0</v>
      </c>
    </row>
    <row r="2458" spans="1:25">
      <c r="A2458" s="49" t="str">
        <f>Requirements!A2460</f>
        <v>MS-FSA_R1419</v>
      </c>
      <c r="B2458" s="87"/>
      <c r="C2458" s="87"/>
      <c r="D2458" s="87"/>
      <c r="E2458" s="87"/>
      <c r="F2458" s="87"/>
      <c r="G2458" s="87"/>
      <c r="H2458" s="87"/>
      <c r="I2458" s="87"/>
      <c r="J2458" s="87"/>
      <c r="K2458" s="87"/>
      <c r="L2458" s="87"/>
      <c r="M2458" s="87"/>
      <c r="N2458" s="87"/>
      <c r="O2458" s="87"/>
      <c r="P2458" s="87"/>
      <c r="Q2458" s="87"/>
      <c r="R2458" s="87"/>
      <c r="S2458" s="87">
        <f>SUM(B2458:R2458)</f>
        <v>0</v>
      </c>
      <c r="T2458" s="87">
        <f>IF(S2458=0,0,1)</f>
        <v>0</v>
      </c>
      <c r="U2458" s="87" t="b">
        <f>AND(V2458:X2458)</f>
        <v>0</v>
      </c>
      <c r="V2458" s="87" t="b">
        <f>(Requirements!K2460="Normative")</f>
        <v>0</v>
      </c>
      <c r="W2458" s="87" t="b">
        <f>AND(Requirements!L2460&lt;&gt;"Non-testable",Requirements!L2460&lt;&gt;"Deleted",Requirements!L2460&lt;&gt;"")</f>
        <v>1</v>
      </c>
      <c r="X2458" s="87" t="b">
        <f>(VLOOKUP(Requirements!I2460,Scope[[Role]:[Description]],2,FALSE)="In")</f>
        <v>0</v>
      </c>
      <c r="Y2458" s="87">
        <f>IF(U2458,T2458, 0)</f>
        <v>0</v>
      </c>
    </row>
    <row r="2459" spans="1:25">
      <c r="A2459" s="49" t="str">
        <f>Requirements!A2461</f>
        <v>MS-FSA_R1420</v>
      </c>
      <c r="B2459" s="87"/>
      <c r="C2459" s="87"/>
      <c r="D2459" s="87"/>
      <c r="E2459" s="87"/>
      <c r="F2459" s="87"/>
      <c r="G2459" s="87"/>
      <c r="H2459" s="87"/>
      <c r="I2459" s="87"/>
      <c r="J2459" s="87"/>
      <c r="K2459" s="87"/>
      <c r="L2459" s="87"/>
      <c r="M2459" s="87"/>
      <c r="N2459" s="87"/>
      <c r="O2459" s="87"/>
      <c r="P2459" s="87"/>
      <c r="Q2459" s="87"/>
      <c r="R2459" s="87"/>
      <c r="S2459" s="87">
        <f>SUM(B2459:R2459)</f>
        <v>0</v>
      </c>
      <c r="T2459" s="87">
        <f>IF(S2459=0,0,1)</f>
        <v>0</v>
      </c>
      <c r="U2459" s="87" t="b">
        <f>AND(V2459:X2459)</f>
        <v>0</v>
      </c>
      <c r="V2459" s="87" t="b">
        <f>(Requirements!K2461="Normative")</f>
        <v>0</v>
      </c>
      <c r="W2459" s="87" t="b">
        <f>AND(Requirements!L2461&lt;&gt;"Non-testable",Requirements!L2461&lt;&gt;"Deleted",Requirements!L2461&lt;&gt;"")</f>
        <v>1</v>
      </c>
      <c r="X2459" s="87" t="b">
        <f>(VLOOKUP(Requirements!I2461,Scope[[Role]:[Description]],2,FALSE)="In")</f>
        <v>0</v>
      </c>
      <c r="Y2459" s="87">
        <f>IF(U2459,T2459, 0)</f>
        <v>0</v>
      </c>
    </row>
    <row r="2460" spans="1:25">
      <c r="A2460" s="156" t="str">
        <f>Requirements!A2462</f>
        <v>MS-FSA_R1421</v>
      </c>
      <c r="B2460" s="87"/>
      <c r="C2460" s="87"/>
      <c r="D2460" s="87"/>
      <c r="E2460" s="87"/>
      <c r="F2460" s="87"/>
      <c r="G2460" s="87"/>
      <c r="H2460" s="87"/>
      <c r="I2460" s="87"/>
      <c r="J2460" s="87"/>
      <c r="K2460" s="87"/>
      <c r="L2460" s="87">
        <v>1</v>
      </c>
      <c r="M2460" s="87"/>
      <c r="N2460" s="87"/>
      <c r="O2460" s="87"/>
      <c r="P2460" s="87"/>
      <c r="Q2460" s="87"/>
      <c r="R2460" s="87"/>
      <c r="S2460" s="87">
        <f>SUM(B2460:R2460)</f>
        <v>1</v>
      </c>
      <c r="T2460" s="52">
        <f>IF(S2460=0,0,1)</f>
        <v>1</v>
      </c>
      <c r="U2460" s="52" t="b">
        <f>AND(V2460:X2460)</f>
        <v>1</v>
      </c>
      <c r="V2460" s="87" t="b">
        <f>(Requirements!K2462="Normative")</f>
        <v>1</v>
      </c>
      <c r="W2460" s="87" t="b">
        <f>AND(Requirements!L2462&lt;&gt;"Non-testable",Requirements!L2462&lt;&gt;"Deleted",Requirements!L2462&lt;&gt;"")</f>
        <v>1</v>
      </c>
      <c r="X2460" s="87" t="b">
        <f>(VLOOKUP(Requirements!I2462,Scope[[Role]:[Description]],2,FALSE)="In")</f>
        <v>1</v>
      </c>
      <c r="Y2460" s="87">
        <f>IF(U2460,T2460, 0)</f>
        <v>1</v>
      </c>
    </row>
    <row r="2461" spans="1:25">
      <c r="A2461" s="49" t="str">
        <f>Requirements!A2463</f>
        <v>MS-FSA_R1422</v>
      </c>
      <c r="B2461" s="87"/>
      <c r="C2461" s="87"/>
      <c r="D2461" s="87"/>
      <c r="E2461" s="87"/>
      <c r="F2461" s="87"/>
      <c r="G2461" s="87"/>
      <c r="H2461" s="87"/>
      <c r="I2461" s="87"/>
      <c r="J2461" s="87"/>
      <c r="K2461" s="87"/>
      <c r="L2461" s="87"/>
      <c r="M2461" s="87"/>
      <c r="N2461" s="87"/>
      <c r="O2461" s="87"/>
      <c r="P2461" s="87"/>
      <c r="Q2461" s="87"/>
      <c r="R2461" s="87"/>
      <c r="S2461" s="87">
        <f>SUM(B2461:R2461)</f>
        <v>0</v>
      </c>
      <c r="T2461" s="87">
        <f>IF(S2461=0,0,1)</f>
        <v>0</v>
      </c>
      <c r="U2461" s="87" t="b">
        <f>AND(V2461:X2461)</f>
        <v>0</v>
      </c>
      <c r="V2461" s="87" t="b">
        <f>(Requirements!K2463="Normative")</f>
        <v>0</v>
      </c>
      <c r="W2461" s="87" t="b">
        <f>AND(Requirements!L2463&lt;&gt;"Non-testable",Requirements!L2463&lt;&gt;"Deleted",Requirements!L2463&lt;&gt;"")</f>
        <v>1</v>
      </c>
      <c r="X2461" s="87" t="b">
        <f>(VLOOKUP(Requirements!I2463,Scope[[Role]:[Description]],2,FALSE)="In")</f>
        <v>1</v>
      </c>
      <c r="Y2461" s="87">
        <f>IF(U2461,T2461, 0)</f>
        <v>0</v>
      </c>
    </row>
    <row r="2462" spans="1:25">
      <c r="A2462" s="49" t="str">
        <f>Requirements!A2464</f>
        <v>MS-FSA_R1423</v>
      </c>
      <c r="B2462" s="87"/>
      <c r="C2462" s="87"/>
      <c r="D2462" s="87"/>
      <c r="E2462" s="87"/>
      <c r="F2462" s="87"/>
      <c r="G2462" s="87"/>
      <c r="H2462" s="87"/>
      <c r="I2462" s="87"/>
      <c r="J2462" s="87"/>
      <c r="K2462" s="87"/>
      <c r="L2462" s="87"/>
      <c r="M2462" s="87"/>
      <c r="N2462" s="87"/>
      <c r="O2462" s="87"/>
      <c r="P2462" s="87"/>
      <c r="Q2462" s="87"/>
      <c r="R2462" s="87"/>
      <c r="S2462" s="87">
        <f>SUM(B2462:R2462)</f>
        <v>0</v>
      </c>
      <c r="T2462" s="87">
        <f>IF(S2462=0,0,1)</f>
        <v>0</v>
      </c>
      <c r="U2462" s="87" t="b">
        <f>AND(V2462:X2462)</f>
        <v>0</v>
      </c>
      <c r="V2462" s="87" t="b">
        <f>(Requirements!K2464="Normative")</f>
        <v>0</v>
      </c>
      <c r="W2462" s="87" t="b">
        <f>AND(Requirements!L2464&lt;&gt;"Non-testable",Requirements!L2464&lt;&gt;"Deleted",Requirements!L2464&lt;&gt;"")</f>
        <v>1</v>
      </c>
      <c r="X2462" s="87" t="b">
        <f>(VLOOKUP(Requirements!I2464,Scope[[Role]:[Description]],2,FALSE)="In")</f>
        <v>1</v>
      </c>
      <c r="Y2462" s="87">
        <f>IF(U2462,T2462, 0)</f>
        <v>0</v>
      </c>
    </row>
    <row r="2463" spans="1:25">
      <c r="A2463" s="49" t="str">
        <f>Requirements!A2465</f>
        <v>MS-FSA_R1424</v>
      </c>
      <c r="B2463" s="87"/>
      <c r="C2463" s="87"/>
      <c r="D2463" s="87"/>
      <c r="E2463" s="87"/>
      <c r="F2463" s="87"/>
      <c r="G2463" s="87"/>
      <c r="H2463" s="87"/>
      <c r="I2463" s="87"/>
      <c r="J2463" s="87"/>
      <c r="K2463" s="87"/>
      <c r="L2463" s="87"/>
      <c r="M2463" s="87"/>
      <c r="N2463" s="87"/>
      <c r="O2463" s="87"/>
      <c r="P2463" s="87"/>
      <c r="Q2463" s="87"/>
      <c r="R2463" s="87"/>
      <c r="S2463" s="87">
        <f>SUM(B2463:R2463)</f>
        <v>0</v>
      </c>
      <c r="T2463" s="87">
        <f>IF(S2463=0,0,1)</f>
        <v>0</v>
      </c>
      <c r="U2463" s="87" t="b">
        <f>AND(V2463:X2463)</f>
        <v>0</v>
      </c>
      <c r="V2463" s="87" t="b">
        <f>(Requirements!K2465="Normative")</f>
        <v>0</v>
      </c>
      <c r="W2463" s="87" t="b">
        <f>AND(Requirements!L2465&lt;&gt;"Non-testable",Requirements!L2465&lt;&gt;"Deleted",Requirements!L2465&lt;&gt;"")</f>
        <v>1</v>
      </c>
      <c r="X2463" s="87" t="b">
        <f>(VLOOKUP(Requirements!I2465,Scope[[Role]:[Description]],2,FALSE)="In")</f>
        <v>1</v>
      </c>
      <c r="Y2463" s="87">
        <f>IF(U2463,T2463, 0)</f>
        <v>0</v>
      </c>
    </row>
    <row r="2464" spans="1:25">
      <c r="A2464" s="49" t="str">
        <f>Requirements!A2466</f>
        <v>MS-FSA_R1425</v>
      </c>
      <c r="B2464" s="87"/>
      <c r="C2464" s="87"/>
      <c r="D2464" s="87"/>
      <c r="E2464" s="87"/>
      <c r="F2464" s="87"/>
      <c r="G2464" s="87"/>
      <c r="H2464" s="87"/>
      <c r="I2464" s="87"/>
      <c r="J2464" s="87"/>
      <c r="K2464" s="87"/>
      <c r="L2464" s="87"/>
      <c r="M2464" s="87"/>
      <c r="N2464" s="87"/>
      <c r="O2464" s="87"/>
      <c r="P2464" s="87"/>
      <c r="Q2464" s="87"/>
      <c r="R2464" s="87"/>
      <c r="S2464" s="87">
        <f>SUM(B2464:R2464)</f>
        <v>0</v>
      </c>
      <c r="T2464" s="87">
        <f>IF(S2464=0,0,1)</f>
        <v>0</v>
      </c>
      <c r="U2464" s="87" t="b">
        <f>AND(V2464:X2464)</f>
        <v>0</v>
      </c>
      <c r="V2464" s="87" t="b">
        <f>(Requirements!K2466="Normative")</f>
        <v>0</v>
      </c>
      <c r="W2464" s="87" t="b">
        <f>AND(Requirements!L2466&lt;&gt;"Non-testable",Requirements!L2466&lt;&gt;"Deleted",Requirements!L2466&lt;&gt;"")</f>
        <v>1</v>
      </c>
      <c r="X2464" s="87" t="b">
        <f>(VLOOKUP(Requirements!I2466,Scope[[Role]:[Description]],2,FALSE)="In")</f>
        <v>1</v>
      </c>
      <c r="Y2464" s="87">
        <f>IF(U2464,T2464, 0)</f>
        <v>0</v>
      </c>
    </row>
    <row r="2465" spans="1:25">
      <c r="A2465" s="156" t="str">
        <f>Requirements!A2467</f>
        <v>MS-FSA_R1426</v>
      </c>
      <c r="B2465" s="87"/>
      <c r="C2465" s="87"/>
      <c r="D2465" s="87"/>
      <c r="E2465" s="87"/>
      <c r="F2465" s="87"/>
      <c r="G2465" s="87"/>
      <c r="H2465" s="87"/>
      <c r="I2465" s="87"/>
      <c r="J2465" s="87"/>
      <c r="K2465" s="87"/>
      <c r="L2465" s="87">
        <v>1</v>
      </c>
      <c r="M2465" s="87"/>
      <c r="N2465" s="87"/>
      <c r="O2465" s="87"/>
      <c r="P2465" s="87"/>
      <c r="Q2465" s="87"/>
      <c r="R2465" s="87"/>
      <c r="S2465" s="87">
        <f>SUM(B2465:R2465)</f>
        <v>1</v>
      </c>
      <c r="T2465" s="52">
        <f>IF(S2465=0,0,1)</f>
        <v>1</v>
      </c>
      <c r="U2465" s="52" t="b">
        <f>AND(V2465:X2465)</f>
        <v>1</v>
      </c>
      <c r="V2465" s="87" t="b">
        <f>(Requirements!K2467="Normative")</f>
        <v>1</v>
      </c>
      <c r="W2465" s="87" t="b">
        <f>AND(Requirements!L2467&lt;&gt;"Non-testable",Requirements!L2467&lt;&gt;"Deleted",Requirements!L2467&lt;&gt;"")</f>
        <v>1</v>
      </c>
      <c r="X2465" s="87" t="b">
        <f>(VLOOKUP(Requirements!I2467,Scope[[Role]:[Description]],2,FALSE)="In")</f>
        <v>1</v>
      </c>
      <c r="Y2465" s="87">
        <f>IF(U2465,T2465, 0)</f>
        <v>1</v>
      </c>
    </row>
    <row r="2466" spans="1:25">
      <c r="A2466" s="49" t="str">
        <f>Requirements!A2468</f>
        <v>MS-FSA_R1427</v>
      </c>
      <c r="B2466" s="87"/>
      <c r="C2466" s="87"/>
      <c r="D2466" s="87"/>
      <c r="E2466" s="87"/>
      <c r="F2466" s="87"/>
      <c r="G2466" s="87"/>
      <c r="H2466" s="87"/>
      <c r="I2466" s="87"/>
      <c r="J2466" s="87"/>
      <c r="K2466" s="87"/>
      <c r="L2466" s="87"/>
      <c r="M2466" s="87"/>
      <c r="N2466" s="87"/>
      <c r="O2466" s="87"/>
      <c r="P2466" s="87"/>
      <c r="Q2466" s="87"/>
      <c r="R2466" s="87"/>
      <c r="S2466" s="87">
        <f>SUM(B2466:R2466)</f>
        <v>0</v>
      </c>
      <c r="T2466" s="87">
        <f>IF(S2466=0,0,1)</f>
        <v>0</v>
      </c>
      <c r="U2466" s="87" t="b">
        <f>AND(V2466:X2466)</f>
        <v>0</v>
      </c>
      <c r="V2466" s="87" t="b">
        <f>(Requirements!K2468="Normative")</f>
        <v>0</v>
      </c>
      <c r="W2466" s="87" t="b">
        <f>AND(Requirements!L2468&lt;&gt;"Non-testable",Requirements!L2468&lt;&gt;"Deleted",Requirements!L2468&lt;&gt;"")</f>
        <v>1</v>
      </c>
      <c r="X2466" s="87" t="b">
        <f>(VLOOKUP(Requirements!I2468,Scope[[Role]:[Description]],2,FALSE)="In")</f>
        <v>1</v>
      </c>
      <c r="Y2466" s="87">
        <f>IF(U2466,T2466, 0)</f>
        <v>0</v>
      </c>
    </row>
    <row r="2467" spans="1:25">
      <c r="A2467" s="156" t="str">
        <f>Requirements!A2469</f>
        <v>MS-FSA_R1428</v>
      </c>
      <c r="B2467" s="87"/>
      <c r="C2467" s="87"/>
      <c r="D2467" s="87"/>
      <c r="E2467" s="87"/>
      <c r="F2467" s="87"/>
      <c r="G2467" s="87"/>
      <c r="H2467" s="87"/>
      <c r="I2467" s="87"/>
      <c r="J2467" s="87"/>
      <c r="K2467" s="87"/>
      <c r="L2467" s="87">
        <v>1</v>
      </c>
      <c r="M2467" s="87"/>
      <c r="N2467" s="87"/>
      <c r="O2467" s="87"/>
      <c r="P2467" s="87"/>
      <c r="Q2467" s="87"/>
      <c r="R2467" s="87"/>
      <c r="S2467" s="87">
        <f>SUM(B2467:R2467)</f>
        <v>1</v>
      </c>
      <c r="T2467" s="52">
        <f>IF(S2467=0,0,1)</f>
        <v>1</v>
      </c>
      <c r="U2467" s="52" t="b">
        <f>AND(V2467:X2467)</f>
        <v>1</v>
      </c>
      <c r="V2467" s="87" t="b">
        <f>(Requirements!K2469="Normative")</f>
        <v>1</v>
      </c>
      <c r="W2467" s="87" t="b">
        <f>AND(Requirements!L2469&lt;&gt;"Non-testable",Requirements!L2469&lt;&gt;"Deleted",Requirements!L2469&lt;&gt;"")</f>
        <v>1</v>
      </c>
      <c r="X2467" s="87" t="b">
        <f>(VLOOKUP(Requirements!I2469,Scope[[Role]:[Description]],2,FALSE)="In")</f>
        <v>1</v>
      </c>
      <c r="Y2467" s="87">
        <f>IF(U2467,T2467, 0)</f>
        <v>1</v>
      </c>
    </row>
    <row r="2468" spans="1:25">
      <c r="A2468" s="156" t="str">
        <f>Requirements!A2470</f>
        <v>MS-FSA_R1430</v>
      </c>
      <c r="B2468" s="87"/>
      <c r="C2468" s="87"/>
      <c r="D2468" s="87"/>
      <c r="E2468" s="87"/>
      <c r="F2468" s="87"/>
      <c r="G2468" s="87"/>
      <c r="H2468" s="87"/>
      <c r="I2468" s="87"/>
      <c r="J2468" s="87"/>
      <c r="K2468" s="87"/>
      <c r="L2468" s="87">
        <v>1</v>
      </c>
      <c r="M2468" s="87"/>
      <c r="N2468" s="87"/>
      <c r="O2468" s="87"/>
      <c r="P2468" s="87"/>
      <c r="Q2468" s="87"/>
      <c r="R2468" s="87"/>
      <c r="S2468" s="87">
        <f>SUM(B2468:R2468)</f>
        <v>1</v>
      </c>
      <c r="T2468" s="52">
        <f>IF(S2468=0,0,1)</f>
        <v>1</v>
      </c>
      <c r="U2468" s="52" t="b">
        <f>AND(V2468:X2468)</f>
        <v>1</v>
      </c>
      <c r="V2468" s="87" t="b">
        <f>(Requirements!K2470="Normative")</f>
        <v>1</v>
      </c>
      <c r="W2468" s="87" t="b">
        <f>AND(Requirements!L2470&lt;&gt;"Non-testable",Requirements!L2470&lt;&gt;"Deleted",Requirements!L2470&lt;&gt;"")</f>
        <v>1</v>
      </c>
      <c r="X2468" s="87" t="b">
        <f>(VLOOKUP(Requirements!I2470,Scope[[Role]:[Description]],2,FALSE)="In")</f>
        <v>1</v>
      </c>
      <c r="Y2468" s="87">
        <f>IF(U2468,T2468, 0)</f>
        <v>1</v>
      </c>
    </row>
    <row r="2469" spans="1:25">
      <c r="A2469" s="156" t="str">
        <f>Requirements!A2471</f>
        <v>MS-FSA_R3967</v>
      </c>
      <c r="B2469" s="87"/>
      <c r="C2469" s="87"/>
      <c r="D2469" s="87"/>
      <c r="E2469" s="87"/>
      <c r="F2469" s="87"/>
      <c r="G2469" s="87"/>
      <c r="H2469" s="87"/>
      <c r="I2469" s="87"/>
      <c r="J2469" s="87"/>
      <c r="K2469" s="87"/>
      <c r="L2469" s="87">
        <v>1</v>
      </c>
      <c r="M2469" s="87"/>
      <c r="N2469" s="87"/>
      <c r="O2469" s="87"/>
      <c r="P2469" s="87"/>
      <c r="Q2469" s="87"/>
      <c r="R2469" s="87"/>
      <c r="S2469" s="87">
        <f>SUM(B2469:R2469)</f>
        <v>1</v>
      </c>
      <c r="T2469" s="52">
        <f>IF(S2469=0,0,1)</f>
        <v>1</v>
      </c>
      <c r="U2469" s="52" t="b">
        <f>AND(V2469:X2469)</f>
        <v>1</v>
      </c>
      <c r="V2469" s="87" t="b">
        <f>(Requirements!K2471="Normative")</f>
        <v>1</v>
      </c>
      <c r="W2469" s="87" t="b">
        <f>AND(Requirements!L2471&lt;&gt;"Non-testable",Requirements!L2471&lt;&gt;"Deleted",Requirements!L2471&lt;&gt;"")</f>
        <v>1</v>
      </c>
      <c r="X2469" s="87" t="b">
        <f>(VLOOKUP(Requirements!I2471,Scope[[Role]:[Description]],2,FALSE)="In")</f>
        <v>1</v>
      </c>
      <c r="Y2469" s="87">
        <f>IF(U2469,T2469, 0)</f>
        <v>1</v>
      </c>
    </row>
    <row r="2470" spans="1:25">
      <c r="A2470" s="156" t="str">
        <f>Requirements!A2472</f>
        <v>MS-FSA_R3968</v>
      </c>
      <c r="B2470" s="87"/>
      <c r="C2470" s="87"/>
      <c r="D2470" s="87"/>
      <c r="E2470" s="87"/>
      <c r="F2470" s="87"/>
      <c r="G2470" s="87"/>
      <c r="H2470" s="87"/>
      <c r="I2470" s="87"/>
      <c r="J2470" s="87"/>
      <c r="K2470" s="87"/>
      <c r="L2470" s="87">
        <v>1</v>
      </c>
      <c r="M2470" s="87"/>
      <c r="N2470" s="87"/>
      <c r="O2470" s="87"/>
      <c r="P2470" s="87"/>
      <c r="Q2470" s="87"/>
      <c r="R2470" s="87"/>
      <c r="S2470" s="87">
        <f>SUM(B2470:R2470)</f>
        <v>1</v>
      </c>
      <c r="T2470" s="52">
        <f>IF(S2470=0,0,1)</f>
        <v>1</v>
      </c>
      <c r="U2470" s="52" t="b">
        <f>AND(V2470:X2470)</f>
        <v>1</v>
      </c>
      <c r="V2470" s="87" t="b">
        <f>(Requirements!K2472="Normative")</f>
        <v>1</v>
      </c>
      <c r="W2470" s="87" t="b">
        <f>AND(Requirements!L2472&lt;&gt;"Non-testable",Requirements!L2472&lt;&gt;"Deleted",Requirements!L2472&lt;&gt;"")</f>
        <v>1</v>
      </c>
      <c r="X2470" s="87" t="b">
        <f>(VLOOKUP(Requirements!I2472,Scope[[Role]:[Description]],2,FALSE)="In")</f>
        <v>1</v>
      </c>
      <c r="Y2470" s="87">
        <f>IF(U2470,T2470, 0)</f>
        <v>1</v>
      </c>
    </row>
    <row r="2471" spans="1:25">
      <c r="A2471" s="49" t="str">
        <f>Requirements!A2473</f>
        <v>MS-FSA_R1432</v>
      </c>
      <c r="B2471" s="87"/>
      <c r="C2471" s="87"/>
      <c r="D2471" s="87"/>
      <c r="E2471" s="87"/>
      <c r="F2471" s="87"/>
      <c r="G2471" s="87"/>
      <c r="H2471" s="87"/>
      <c r="I2471" s="87"/>
      <c r="J2471" s="87"/>
      <c r="K2471" s="87"/>
      <c r="L2471" s="87"/>
      <c r="M2471" s="87"/>
      <c r="N2471" s="87"/>
      <c r="O2471" s="87"/>
      <c r="P2471" s="87"/>
      <c r="Q2471" s="87"/>
      <c r="R2471" s="87"/>
      <c r="S2471" s="87">
        <f>SUM(B2471:R2471)</f>
        <v>0</v>
      </c>
      <c r="T2471" s="87">
        <f>IF(S2471=0,0,1)</f>
        <v>0</v>
      </c>
      <c r="U2471" s="87" t="b">
        <f>AND(V2471:X2471)</f>
        <v>0</v>
      </c>
      <c r="V2471" s="87" t="b">
        <f>(Requirements!K2473="Normative")</f>
        <v>0</v>
      </c>
      <c r="W2471" s="87" t="b">
        <f>AND(Requirements!L2473&lt;&gt;"Non-testable",Requirements!L2473&lt;&gt;"Deleted",Requirements!L2473&lt;&gt;"")</f>
        <v>1</v>
      </c>
      <c r="X2471" s="87" t="b">
        <f>(VLOOKUP(Requirements!I2473,Scope[[Role]:[Description]],2,FALSE)="In")</f>
        <v>1</v>
      </c>
      <c r="Y2471" s="87">
        <f>IF(U2471,T2471, 0)</f>
        <v>0</v>
      </c>
    </row>
    <row r="2472" spans="1:25">
      <c r="A2472" s="156" t="str">
        <f>Requirements!A2474</f>
        <v>MS-FSA_R1433</v>
      </c>
      <c r="B2472" s="87"/>
      <c r="C2472" s="87"/>
      <c r="D2472" s="87"/>
      <c r="E2472" s="87"/>
      <c r="F2472" s="87"/>
      <c r="G2472" s="87"/>
      <c r="H2472" s="87"/>
      <c r="I2472" s="87"/>
      <c r="J2472" s="87"/>
      <c r="K2472" s="87"/>
      <c r="L2472" s="87">
        <v>1</v>
      </c>
      <c r="M2472" s="87"/>
      <c r="N2472" s="87"/>
      <c r="O2472" s="87"/>
      <c r="P2472" s="87"/>
      <c r="Q2472" s="87"/>
      <c r="R2472" s="87"/>
      <c r="S2472" s="87">
        <f>SUM(B2472:R2472)</f>
        <v>1</v>
      </c>
      <c r="T2472" s="52">
        <f>IF(S2472=0,0,1)</f>
        <v>1</v>
      </c>
      <c r="U2472" s="52" t="b">
        <f>AND(V2472:X2472)</f>
        <v>1</v>
      </c>
      <c r="V2472" s="87" t="b">
        <f>(Requirements!K2474="Normative")</f>
        <v>1</v>
      </c>
      <c r="W2472" s="87" t="b">
        <f>AND(Requirements!L2474&lt;&gt;"Non-testable",Requirements!L2474&lt;&gt;"Deleted",Requirements!L2474&lt;&gt;"")</f>
        <v>1</v>
      </c>
      <c r="X2472" s="87" t="b">
        <f>(VLOOKUP(Requirements!I2474,Scope[[Role]:[Description]],2,FALSE)="In")</f>
        <v>1</v>
      </c>
      <c r="Y2472" s="87">
        <f>IF(U2472,T2472, 0)</f>
        <v>1</v>
      </c>
    </row>
    <row r="2473" spans="1:25">
      <c r="A2473" s="156" t="str">
        <f>Requirements!A2475</f>
        <v>MS-FSA_R1434</v>
      </c>
      <c r="B2473" s="87"/>
      <c r="C2473" s="87"/>
      <c r="D2473" s="87"/>
      <c r="E2473" s="87"/>
      <c r="F2473" s="87"/>
      <c r="G2473" s="87"/>
      <c r="H2473" s="87"/>
      <c r="I2473" s="87"/>
      <c r="J2473" s="87"/>
      <c r="K2473" s="87"/>
      <c r="L2473" s="87">
        <v>1</v>
      </c>
      <c r="M2473" s="87"/>
      <c r="N2473" s="87"/>
      <c r="O2473" s="87"/>
      <c r="P2473" s="87"/>
      <c r="Q2473" s="87"/>
      <c r="R2473" s="87"/>
      <c r="S2473" s="87">
        <f>SUM(B2473:R2473)</f>
        <v>1</v>
      </c>
      <c r="T2473" s="52">
        <f>IF(S2473=0,0,1)</f>
        <v>1</v>
      </c>
      <c r="U2473" s="52" t="b">
        <f>AND(V2473:X2473)</f>
        <v>1</v>
      </c>
      <c r="V2473" s="87" t="b">
        <f>(Requirements!K2475="Normative")</f>
        <v>1</v>
      </c>
      <c r="W2473" s="87" t="b">
        <f>AND(Requirements!L2475&lt;&gt;"Non-testable",Requirements!L2475&lt;&gt;"Deleted",Requirements!L2475&lt;&gt;"")</f>
        <v>1</v>
      </c>
      <c r="X2473" s="87" t="b">
        <f>(VLOOKUP(Requirements!I2475,Scope[[Role]:[Description]],2,FALSE)="In")</f>
        <v>1</v>
      </c>
      <c r="Y2473" s="87">
        <f>IF(U2473,T2473, 0)</f>
        <v>1</v>
      </c>
    </row>
    <row r="2474" spans="1:25">
      <c r="A2474" s="49" t="str">
        <f>Requirements!A2476</f>
        <v>MS-FSA_R3969</v>
      </c>
      <c r="B2474" s="87"/>
      <c r="C2474" s="87"/>
      <c r="D2474" s="87"/>
      <c r="E2474" s="87"/>
      <c r="F2474" s="87"/>
      <c r="G2474" s="87"/>
      <c r="H2474" s="87"/>
      <c r="I2474" s="87"/>
      <c r="J2474" s="87"/>
      <c r="K2474" s="87"/>
      <c r="L2474" s="87"/>
      <c r="M2474" s="87"/>
      <c r="N2474" s="87"/>
      <c r="O2474" s="87"/>
      <c r="P2474" s="87"/>
      <c r="Q2474" s="87"/>
      <c r="R2474" s="87"/>
      <c r="S2474" s="87">
        <f>SUM(B2474:R2474)</f>
        <v>0</v>
      </c>
      <c r="T2474" s="87">
        <f>IF(S2474=0,0,1)</f>
        <v>0</v>
      </c>
      <c r="U2474" s="87" t="b">
        <f>AND(V2474:X2474)</f>
        <v>0</v>
      </c>
      <c r="V2474" s="87" t="b">
        <f>(Requirements!K2476="Normative")</f>
        <v>0</v>
      </c>
      <c r="W2474" s="87" t="b">
        <f>AND(Requirements!L2476&lt;&gt;"Non-testable",Requirements!L2476&lt;&gt;"Deleted",Requirements!L2476&lt;&gt;"")</f>
        <v>1</v>
      </c>
      <c r="X2474" s="87" t="b">
        <f>(VLOOKUP(Requirements!I2476,Scope[[Role]:[Description]],2,FALSE)="In")</f>
        <v>1</v>
      </c>
      <c r="Y2474" s="87">
        <f>IF(U2474,T2474, 0)</f>
        <v>0</v>
      </c>
    </row>
    <row r="2475" spans="1:25">
      <c r="A2475" s="156" t="str">
        <f>Requirements!A2477</f>
        <v>MS-FSA_R3970</v>
      </c>
      <c r="B2475" s="87"/>
      <c r="C2475" s="87"/>
      <c r="D2475" s="87"/>
      <c r="E2475" s="87"/>
      <c r="F2475" s="87"/>
      <c r="G2475" s="87"/>
      <c r="H2475" s="87"/>
      <c r="I2475" s="87"/>
      <c r="J2475" s="87"/>
      <c r="K2475" s="87"/>
      <c r="L2475" s="87">
        <v>1</v>
      </c>
      <c r="M2475" s="87"/>
      <c r="N2475" s="87"/>
      <c r="O2475" s="87"/>
      <c r="P2475" s="87"/>
      <c r="Q2475" s="87"/>
      <c r="R2475" s="87"/>
      <c r="S2475" s="87">
        <f>SUM(B2475:R2475)</f>
        <v>1</v>
      </c>
      <c r="T2475" s="52">
        <f>IF(S2475=0,0,1)</f>
        <v>1</v>
      </c>
      <c r="U2475" s="52" t="b">
        <f>AND(V2475:X2475)</f>
        <v>1</v>
      </c>
      <c r="V2475" s="87" t="b">
        <f>(Requirements!K2477="Normative")</f>
        <v>1</v>
      </c>
      <c r="W2475" s="87" t="b">
        <f>AND(Requirements!L2477&lt;&gt;"Non-testable",Requirements!L2477&lt;&gt;"Deleted",Requirements!L2477&lt;&gt;"")</f>
        <v>1</v>
      </c>
      <c r="X2475" s="87" t="b">
        <f>(VLOOKUP(Requirements!I2477,Scope[[Role]:[Description]],2,FALSE)="In")</f>
        <v>1</v>
      </c>
      <c r="Y2475" s="87">
        <f>IF(U2475,T2475, 0)</f>
        <v>1</v>
      </c>
    </row>
    <row r="2476" spans="1:25">
      <c r="A2476" s="157" t="str">
        <f>Requirements!A2478</f>
        <v>MS-FSA_R3971</v>
      </c>
      <c r="B2476" s="87"/>
      <c r="C2476" s="87"/>
      <c r="D2476" s="87"/>
      <c r="E2476" s="87"/>
      <c r="F2476" s="87"/>
      <c r="G2476" s="87"/>
      <c r="H2476" s="87"/>
      <c r="I2476" s="87"/>
      <c r="J2476" s="87"/>
      <c r="K2476" s="87"/>
      <c r="L2476" s="87"/>
      <c r="M2476" s="87"/>
      <c r="N2476" s="87"/>
      <c r="O2476" s="87"/>
      <c r="P2476" s="87"/>
      <c r="Q2476" s="87"/>
      <c r="R2476" s="87"/>
      <c r="S2476" s="87">
        <f>SUM(B2476:R2476)</f>
        <v>0</v>
      </c>
      <c r="T2476" s="77">
        <f>IF(S2476=0,0,1)</f>
        <v>0</v>
      </c>
      <c r="U2476" s="77" t="b">
        <f>AND(V2476:X2476)</f>
        <v>1</v>
      </c>
      <c r="V2476" s="87" t="b">
        <f>(Requirements!K2478="Normative")</f>
        <v>1</v>
      </c>
      <c r="W2476" s="87" t="b">
        <f>AND(Requirements!L2478&lt;&gt;"Non-testable",Requirements!L2478&lt;&gt;"Deleted",Requirements!L2478&lt;&gt;"")</f>
        <v>1</v>
      </c>
      <c r="X2476" s="87" t="b">
        <f>(VLOOKUP(Requirements!I2478,Scope[[Role]:[Description]],2,FALSE)="In")</f>
        <v>1</v>
      </c>
      <c r="Y2476" s="87">
        <f>IF(U2476,T2476, 0)</f>
        <v>0</v>
      </c>
    </row>
    <row r="2477" spans="1:25">
      <c r="A2477" s="157" t="str">
        <f>Requirements!A2479</f>
        <v>MS-FSA_R3972</v>
      </c>
      <c r="B2477" s="87"/>
      <c r="C2477" s="87"/>
      <c r="D2477" s="87"/>
      <c r="E2477" s="87"/>
      <c r="F2477" s="87"/>
      <c r="G2477" s="87"/>
      <c r="H2477" s="87"/>
      <c r="I2477" s="87"/>
      <c r="J2477" s="87"/>
      <c r="K2477" s="87"/>
      <c r="L2477" s="87"/>
      <c r="M2477" s="87"/>
      <c r="N2477" s="87"/>
      <c r="O2477" s="87"/>
      <c r="P2477" s="87"/>
      <c r="Q2477" s="87"/>
      <c r="R2477" s="87"/>
      <c r="S2477" s="87">
        <f>SUM(B2477:R2477)</f>
        <v>0</v>
      </c>
      <c r="T2477" s="77">
        <f>IF(S2477=0,0,1)</f>
        <v>0</v>
      </c>
      <c r="U2477" s="77" t="b">
        <f>AND(V2477:X2477)</f>
        <v>1</v>
      </c>
      <c r="V2477" s="87" t="b">
        <f>(Requirements!K2479="Normative")</f>
        <v>1</v>
      </c>
      <c r="W2477" s="87" t="b">
        <f>AND(Requirements!L2479&lt;&gt;"Non-testable",Requirements!L2479&lt;&gt;"Deleted",Requirements!L2479&lt;&gt;"")</f>
        <v>1</v>
      </c>
      <c r="X2477" s="87" t="b">
        <f>(VLOOKUP(Requirements!I2479,Scope[[Role]:[Description]],2,FALSE)="In")</f>
        <v>1</v>
      </c>
      <c r="Y2477" s="87">
        <f>IF(U2477,T2477, 0)</f>
        <v>0</v>
      </c>
    </row>
    <row r="2478" spans="1:25">
      <c r="A2478" s="157" t="str">
        <f>Requirements!A2480</f>
        <v>MS-FSA_R3973</v>
      </c>
      <c r="B2478" s="87"/>
      <c r="C2478" s="87"/>
      <c r="D2478" s="87"/>
      <c r="E2478" s="87"/>
      <c r="F2478" s="87"/>
      <c r="G2478" s="87"/>
      <c r="H2478" s="87"/>
      <c r="I2478" s="87"/>
      <c r="J2478" s="87"/>
      <c r="K2478" s="87"/>
      <c r="L2478" s="87"/>
      <c r="M2478" s="87"/>
      <c r="N2478" s="87"/>
      <c r="O2478" s="87"/>
      <c r="P2478" s="87"/>
      <c r="Q2478" s="87"/>
      <c r="R2478" s="87"/>
      <c r="S2478" s="87">
        <f>SUM(B2478:R2478)</f>
        <v>0</v>
      </c>
      <c r="T2478" s="77">
        <f>IF(S2478=0,0,1)</f>
        <v>0</v>
      </c>
      <c r="U2478" s="77" t="b">
        <f>AND(V2478:X2478)</f>
        <v>1</v>
      </c>
      <c r="V2478" s="87" t="b">
        <f>(Requirements!K2480="Normative")</f>
        <v>1</v>
      </c>
      <c r="W2478" s="87" t="b">
        <f>AND(Requirements!L2480&lt;&gt;"Non-testable",Requirements!L2480&lt;&gt;"Deleted",Requirements!L2480&lt;&gt;"")</f>
        <v>1</v>
      </c>
      <c r="X2478" s="87" t="b">
        <f>(VLOOKUP(Requirements!I2480,Scope[[Role]:[Description]],2,FALSE)="In")</f>
        <v>1</v>
      </c>
      <c r="Y2478" s="87">
        <f>IF(U2478,T2478, 0)</f>
        <v>0</v>
      </c>
    </row>
    <row r="2479" spans="1:25">
      <c r="A2479" s="157" t="str">
        <f>Requirements!A2481</f>
        <v>MS-FSA_R3974</v>
      </c>
      <c r="B2479" s="87"/>
      <c r="C2479" s="87"/>
      <c r="D2479" s="87"/>
      <c r="E2479" s="87"/>
      <c r="F2479" s="87"/>
      <c r="G2479" s="87"/>
      <c r="H2479" s="87"/>
      <c r="I2479" s="87"/>
      <c r="J2479" s="87"/>
      <c r="K2479" s="87"/>
      <c r="L2479" s="87"/>
      <c r="M2479" s="87"/>
      <c r="N2479" s="87"/>
      <c r="O2479" s="87"/>
      <c r="P2479" s="87"/>
      <c r="Q2479" s="87"/>
      <c r="R2479" s="87"/>
      <c r="S2479" s="87">
        <f>SUM(B2479:R2479)</f>
        <v>0</v>
      </c>
      <c r="T2479" s="77">
        <f>IF(S2479=0,0,1)</f>
        <v>0</v>
      </c>
      <c r="U2479" s="77" t="b">
        <f>AND(V2479:X2479)</f>
        <v>1</v>
      </c>
      <c r="V2479" s="87" t="b">
        <f>(Requirements!K2481="Normative")</f>
        <v>1</v>
      </c>
      <c r="W2479" s="87" t="b">
        <f>AND(Requirements!L2481&lt;&gt;"Non-testable",Requirements!L2481&lt;&gt;"Deleted",Requirements!L2481&lt;&gt;"")</f>
        <v>1</v>
      </c>
      <c r="X2479" s="87" t="b">
        <f>(VLOOKUP(Requirements!I2481,Scope[[Role]:[Description]],2,FALSE)="In")</f>
        <v>1</v>
      </c>
      <c r="Y2479" s="87">
        <f>IF(U2479,T2479, 0)</f>
        <v>0</v>
      </c>
    </row>
    <row r="2480" spans="1:25">
      <c r="A2480" s="157" t="str">
        <f>Requirements!A2482</f>
        <v>MS-FSA_R3975</v>
      </c>
      <c r="B2480" s="87"/>
      <c r="C2480" s="87"/>
      <c r="D2480" s="87"/>
      <c r="E2480" s="87"/>
      <c r="F2480" s="87"/>
      <c r="G2480" s="87"/>
      <c r="H2480" s="87"/>
      <c r="I2480" s="87"/>
      <c r="J2480" s="87"/>
      <c r="K2480" s="87"/>
      <c r="L2480" s="87"/>
      <c r="M2480" s="87"/>
      <c r="N2480" s="87"/>
      <c r="O2480" s="87"/>
      <c r="P2480" s="87"/>
      <c r="Q2480" s="87"/>
      <c r="R2480" s="87"/>
      <c r="S2480" s="87">
        <f>SUM(B2480:R2480)</f>
        <v>0</v>
      </c>
      <c r="T2480" s="77">
        <f>IF(S2480=0,0,1)</f>
        <v>0</v>
      </c>
      <c r="U2480" s="77" t="b">
        <f>AND(V2480:X2480)</f>
        <v>1</v>
      </c>
      <c r="V2480" s="87" t="b">
        <f>(Requirements!K2482="Normative")</f>
        <v>1</v>
      </c>
      <c r="W2480" s="87" t="b">
        <f>AND(Requirements!L2482&lt;&gt;"Non-testable",Requirements!L2482&lt;&gt;"Deleted",Requirements!L2482&lt;&gt;"")</f>
        <v>1</v>
      </c>
      <c r="X2480" s="87" t="b">
        <f>(VLOOKUP(Requirements!I2482,Scope[[Role]:[Description]],2,FALSE)="In")</f>
        <v>1</v>
      </c>
      <c r="Y2480" s="87">
        <f>IF(U2480,T2480, 0)</f>
        <v>0</v>
      </c>
    </row>
    <row r="2481" spans="1:25">
      <c r="A2481" s="157" t="str">
        <f>Requirements!A2483</f>
        <v>MS-FSA_R3976</v>
      </c>
      <c r="B2481" s="87"/>
      <c r="C2481" s="87"/>
      <c r="D2481" s="87"/>
      <c r="E2481" s="87"/>
      <c r="F2481" s="87"/>
      <c r="G2481" s="87"/>
      <c r="H2481" s="87"/>
      <c r="I2481" s="87"/>
      <c r="J2481" s="87"/>
      <c r="K2481" s="87"/>
      <c r="L2481" s="87"/>
      <c r="M2481" s="87"/>
      <c r="N2481" s="87"/>
      <c r="O2481" s="87"/>
      <c r="P2481" s="87"/>
      <c r="Q2481" s="87"/>
      <c r="R2481" s="87"/>
      <c r="S2481" s="87">
        <f>SUM(B2481:R2481)</f>
        <v>0</v>
      </c>
      <c r="T2481" s="77">
        <f>IF(S2481=0,0,1)</f>
        <v>0</v>
      </c>
      <c r="U2481" s="77" t="b">
        <f>AND(V2481:X2481)</f>
        <v>1</v>
      </c>
      <c r="V2481" s="87" t="b">
        <f>(Requirements!K2483="Normative")</f>
        <v>1</v>
      </c>
      <c r="W2481" s="87" t="b">
        <f>AND(Requirements!L2483&lt;&gt;"Non-testable",Requirements!L2483&lt;&gt;"Deleted",Requirements!L2483&lt;&gt;"")</f>
        <v>1</v>
      </c>
      <c r="X2481" s="87" t="b">
        <f>(VLOOKUP(Requirements!I2483,Scope[[Role]:[Description]],2,FALSE)="In")</f>
        <v>1</v>
      </c>
      <c r="Y2481" s="87">
        <f>IF(U2481,T2481, 0)</f>
        <v>0</v>
      </c>
    </row>
    <row r="2482" spans="1:25">
      <c r="A2482" s="157" t="str">
        <f>Requirements!A2484</f>
        <v>MS-FSA_R3977</v>
      </c>
      <c r="B2482" s="87"/>
      <c r="C2482" s="87"/>
      <c r="D2482" s="87"/>
      <c r="E2482" s="87"/>
      <c r="F2482" s="87"/>
      <c r="G2482" s="87"/>
      <c r="H2482" s="87"/>
      <c r="I2482" s="87"/>
      <c r="J2482" s="87"/>
      <c r="K2482" s="87"/>
      <c r="L2482" s="87"/>
      <c r="M2482" s="87"/>
      <c r="N2482" s="87"/>
      <c r="O2482" s="87"/>
      <c r="P2482" s="87"/>
      <c r="Q2482" s="87"/>
      <c r="R2482" s="87"/>
      <c r="S2482" s="87">
        <f>SUM(B2482:R2482)</f>
        <v>0</v>
      </c>
      <c r="T2482" s="77">
        <f>IF(S2482=0,0,1)</f>
        <v>0</v>
      </c>
      <c r="U2482" s="77" t="b">
        <f>AND(V2482:X2482)</f>
        <v>1</v>
      </c>
      <c r="V2482" s="87" t="b">
        <f>(Requirements!K2484="Normative")</f>
        <v>1</v>
      </c>
      <c r="W2482" s="87" t="b">
        <f>AND(Requirements!L2484&lt;&gt;"Non-testable",Requirements!L2484&lt;&gt;"Deleted",Requirements!L2484&lt;&gt;"")</f>
        <v>1</v>
      </c>
      <c r="X2482" s="87" t="b">
        <f>(VLOOKUP(Requirements!I2484,Scope[[Role]:[Description]],2,FALSE)="In")</f>
        <v>1</v>
      </c>
      <c r="Y2482" s="87">
        <f>IF(U2482,T2482, 0)</f>
        <v>0</v>
      </c>
    </row>
    <row r="2483" spans="1:25">
      <c r="A2483" s="157" t="str">
        <f>Requirements!A2485</f>
        <v>MS-FSA_R3978</v>
      </c>
      <c r="B2483" s="87"/>
      <c r="C2483" s="87"/>
      <c r="D2483" s="87"/>
      <c r="E2483" s="87"/>
      <c r="F2483" s="87"/>
      <c r="G2483" s="87"/>
      <c r="H2483" s="87"/>
      <c r="I2483" s="87"/>
      <c r="J2483" s="87"/>
      <c r="K2483" s="87"/>
      <c r="L2483" s="87"/>
      <c r="M2483" s="87"/>
      <c r="N2483" s="87"/>
      <c r="O2483" s="87"/>
      <c r="P2483" s="87"/>
      <c r="Q2483" s="87"/>
      <c r="R2483" s="87"/>
      <c r="S2483" s="87">
        <f>SUM(B2483:R2483)</f>
        <v>0</v>
      </c>
      <c r="T2483" s="77">
        <f>IF(S2483=0,0,1)</f>
        <v>0</v>
      </c>
      <c r="U2483" s="77" t="b">
        <f>AND(V2483:X2483)</f>
        <v>1</v>
      </c>
      <c r="V2483" s="87" t="b">
        <f>(Requirements!K2485="Normative")</f>
        <v>1</v>
      </c>
      <c r="W2483" s="87" t="b">
        <f>AND(Requirements!L2485&lt;&gt;"Non-testable",Requirements!L2485&lt;&gt;"Deleted",Requirements!L2485&lt;&gt;"")</f>
        <v>1</v>
      </c>
      <c r="X2483" s="87" t="b">
        <f>(VLOOKUP(Requirements!I2485,Scope[[Role]:[Description]],2,FALSE)="In")</f>
        <v>1</v>
      </c>
      <c r="Y2483" s="87">
        <f>IF(U2483,T2483, 0)</f>
        <v>0</v>
      </c>
    </row>
    <row r="2484" spans="1:25">
      <c r="A2484" s="49" t="str">
        <f>Requirements!A2486</f>
        <v>MS-FSA_R3979</v>
      </c>
      <c r="B2484" s="87"/>
      <c r="C2484" s="87"/>
      <c r="D2484" s="87"/>
      <c r="E2484" s="87"/>
      <c r="F2484" s="87"/>
      <c r="G2484" s="87"/>
      <c r="H2484" s="87"/>
      <c r="I2484" s="87"/>
      <c r="J2484" s="87"/>
      <c r="K2484" s="87"/>
      <c r="L2484" s="87"/>
      <c r="M2484" s="87"/>
      <c r="N2484" s="87"/>
      <c r="O2484" s="87"/>
      <c r="P2484" s="87"/>
      <c r="Q2484" s="87"/>
      <c r="R2484" s="87"/>
      <c r="S2484" s="87">
        <f>SUM(B2484:R2484)</f>
        <v>0</v>
      </c>
      <c r="T2484" s="87">
        <f>IF(S2484=0,0,1)</f>
        <v>0</v>
      </c>
      <c r="U2484" s="87" t="b">
        <f>AND(V2484:X2484)</f>
        <v>0</v>
      </c>
      <c r="V2484" s="87" t="b">
        <f>(Requirements!K2486="Normative")</f>
        <v>1</v>
      </c>
      <c r="W2484" s="87" t="b">
        <f>AND(Requirements!L2486&lt;&gt;"Non-testable",Requirements!L2486&lt;&gt;"Deleted",Requirements!L2486&lt;&gt;"")</f>
        <v>0</v>
      </c>
      <c r="X2484" s="87" t="b">
        <f>(VLOOKUP(Requirements!I2486,Scope[[Role]:[Description]],2,FALSE)="In")</f>
        <v>1</v>
      </c>
      <c r="Y2484" s="87">
        <f>IF(U2484,T2484, 0)</f>
        <v>0</v>
      </c>
    </row>
    <row r="2485" spans="1:25">
      <c r="A2485" s="156" t="str">
        <f>Requirements!A2487</f>
        <v>MS-FSA_R3980</v>
      </c>
      <c r="B2485" s="87"/>
      <c r="C2485" s="87"/>
      <c r="D2485" s="87"/>
      <c r="E2485" s="87"/>
      <c r="F2485" s="87"/>
      <c r="G2485" s="87"/>
      <c r="H2485" s="87"/>
      <c r="I2485" s="87"/>
      <c r="J2485" s="87"/>
      <c r="K2485" s="87"/>
      <c r="L2485" s="87">
        <v>1</v>
      </c>
      <c r="M2485" s="87"/>
      <c r="N2485" s="87"/>
      <c r="O2485" s="87"/>
      <c r="P2485" s="87"/>
      <c r="Q2485" s="87"/>
      <c r="R2485" s="87"/>
      <c r="S2485" s="87">
        <f>SUM(B2485:R2485)</f>
        <v>1</v>
      </c>
      <c r="T2485" s="52">
        <f>IF(S2485=0,0,1)</f>
        <v>1</v>
      </c>
      <c r="U2485" s="52" t="b">
        <f>AND(V2485:X2485)</f>
        <v>1</v>
      </c>
      <c r="V2485" s="87" t="b">
        <f>(Requirements!K2487="Normative")</f>
        <v>1</v>
      </c>
      <c r="W2485" s="87" t="b">
        <f>AND(Requirements!L2487&lt;&gt;"Non-testable",Requirements!L2487&lt;&gt;"Deleted",Requirements!L2487&lt;&gt;"")</f>
        <v>1</v>
      </c>
      <c r="X2485" s="87" t="b">
        <f>(VLOOKUP(Requirements!I2487,Scope[[Role]:[Description]],2,FALSE)="In")</f>
        <v>1</v>
      </c>
      <c r="Y2485" s="87">
        <f>IF(U2485,T2485, 0)</f>
        <v>1</v>
      </c>
    </row>
    <row r="2486" spans="1:25">
      <c r="A2486" s="49" t="str">
        <f>Requirements!A2488</f>
        <v>MS-FSA_R3981</v>
      </c>
      <c r="B2486" s="87"/>
      <c r="C2486" s="87"/>
      <c r="D2486" s="87"/>
      <c r="E2486" s="87"/>
      <c r="F2486" s="87"/>
      <c r="G2486" s="87"/>
      <c r="H2486" s="87"/>
      <c r="I2486" s="87"/>
      <c r="J2486" s="87"/>
      <c r="K2486" s="87"/>
      <c r="L2486" s="87"/>
      <c r="M2486" s="87"/>
      <c r="N2486" s="87"/>
      <c r="O2486" s="87"/>
      <c r="P2486" s="87"/>
      <c r="Q2486" s="87"/>
      <c r="R2486" s="87"/>
      <c r="S2486" s="87">
        <f>SUM(B2486:R2486)</f>
        <v>0</v>
      </c>
      <c r="T2486" s="87">
        <f>IF(S2486=0,0,1)</f>
        <v>0</v>
      </c>
      <c r="U2486" s="87" t="b">
        <f>AND(V2486:X2486)</f>
        <v>0</v>
      </c>
      <c r="V2486" s="87" t="b">
        <f>(Requirements!K2488="Normative")</f>
        <v>1</v>
      </c>
      <c r="W2486" s="87" t="b">
        <f>AND(Requirements!L2488&lt;&gt;"Non-testable",Requirements!L2488&lt;&gt;"Deleted",Requirements!L2488&lt;&gt;"")</f>
        <v>0</v>
      </c>
      <c r="X2486" s="87" t="b">
        <f>(VLOOKUP(Requirements!I2488,Scope[[Role]:[Description]],2,FALSE)="In")</f>
        <v>1</v>
      </c>
      <c r="Y2486" s="87">
        <f>IF(U2486,T2486, 0)</f>
        <v>0</v>
      </c>
    </row>
    <row r="2487" spans="1:25">
      <c r="A2487" s="49" t="str">
        <f>Requirements!A2489</f>
        <v>MS-FSA_R1437</v>
      </c>
      <c r="B2487" s="87"/>
      <c r="C2487" s="87"/>
      <c r="D2487" s="87"/>
      <c r="E2487" s="87"/>
      <c r="F2487" s="87"/>
      <c r="G2487" s="87"/>
      <c r="H2487" s="87"/>
      <c r="I2487" s="87"/>
      <c r="J2487" s="87"/>
      <c r="K2487" s="87"/>
      <c r="L2487" s="87"/>
      <c r="M2487" s="87"/>
      <c r="N2487" s="87"/>
      <c r="O2487" s="87"/>
      <c r="P2487" s="87"/>
      <c r="Q2487" s="87"/>
      <c r="R2487" s="87"/>
      <c r="S2487" s="87">
        <f>SUM(B2487:R2487)</f>
        <v>0</v>
      </c>
      <c r="T2487" s="87">
        <f>IF(S2487=0,0,1)</f>
        <v>0</v>
      </c>
      <c r="U2487" s="87" t="b">
        <f>AND(V2487:X2487)</f>
        <v>0</v>
      </c>
      <c r="V2487" s="87" t="b">
        <f>(Requirements!K2489="Normative")</f>
        <v>0</v>
      </c>
      <c r="W2487" s="87" t="b">
        <f>AND(Requirements!L2489&lt;&gt;"Non-testable",Requirements!L2489&lt;&gt;"Deleted",Requirements!L2489&lt;&gt;"")</f>
        <v>1</v>
      </c>
      <c r="X2487" s="87" t="b">
        <f>(VLOOKUP(Requirements!I2489,Scope[[Role]:[Description]],2,FALSE)="In")</f>
        <v>1</v>
      </c>
      <c r="Y2487" s="87">
        <f>IF(U2487,T2487, 0)</f>
        <v>0</v>
      </c>
    </row>
    <row r="2488" spans="1:25">
      <c r="A2488" s="156" t="str">
        <f>Requirements!A2490</f>
        <v>MS-FSA_R1438</v>
      </c>
      <c r="B2488" s="87"/>
      <c r="C2488" s="87"/>
      <c r="D2488" s="87"/>
      <c r="E2488" s="87"/>
      <c r="F2488" s="87"/>
      <c r="G2488" s="87"/>
      <c r="H2488" s="87"/>
      <c r="I2488" s="87"/>
      <c r="J2488" s="87"/>
      <c r="K2488" s="87"/>
      <c r="L2488" s="87">
        <v>1</v>
      </c>
      <c r="M2488" s="87"/>
      <c r="N2488" s="87"/>
      <c r="O2488" s="87"/>
      <c r="P2488" s="87"/>
      <c r="Q2488" s="87"/>
      <c r="R2488" s="87"/>
      <c r="S2488" s="87">
        <f>SUM(B2488:R2488)</f>
        <v>1</v>
      </c>
      <c r="T2488" s="52">
        <f>IF(S2488=0,0,1)</f>
        <v>1</v>
      </c>
      <c r="U2488" s="52" t="b">
        <f>AND(V2488:X2488)</f>
        <v>1</v>
      </c>
      <c r="V2488" s="87" t="b">
        <f>(Requirements!K2490="Normative")</f>
        <v>1</v>
      </c>
      <c r="W2488" s="87" t="b">
        <f>AND(Requirements!L2490&lt;&gt;"Non-testable",Requirements!L2490&lt;&gt;"Deleted",Requirements!L2490&lt;&gt;"")</f>
        <v>1</v>
      </c>
      <c r="X2488" s="87" t="b">
        <f>(VLOOKUP(Requirements!I2490,Scope[[Role]:[Description]],2,FALSE)="In")</f>
        <v>1</v>
      </c>
      <c r="Y2488" s="87">
        <f>IF(U2488,T2488, 0)</f>
        <v>1</v>
      </c>
    </row>
    <row r="2489" spans="1:25">
      <c r="A2489" s="49" t="str">
        <f>Requirements!A2491</f>
        <v>MS-FSA_R1440</v>
      </c>
      <c r="B2489" s="87"/>
      <c r="C2489" s="87"/>
      <c r="D2489" s="87"/>
      <c r="E2489" s="87"/>
      <c r="F2489" s="87"/>
      <c r="G2489" s="87"/>
      <c r="H2489" s="87"/>
      <c r="I2489" s="87"/>
      <c r="J2489" s="87"/>
      <c r="K2489" s="87"/>
      <c r="L2489" s="87"/>
      <c r="M2489" s="87"/>
      <c r="N2489" s="87"/>
      <c r="O2489" s="87"/>
      <c r="P2489" s="87"/>
      <c r="Q2489" s="87"/>
      <c r="R2489" s="87"/>
      <c r="S2489" s="87">
        <f>SUM(B2489:R2489)</f>
        <v>0</v>
      </c>
      <c r="T2489" s="87">
        <f>IF(S2489=0,0,1)</f>
        <v>0</v>
      </c>
      <c r="U2489" s="87" t="b">
        <f>AND(V2489:X2489)</f>
        <v>0</v>
      </c>
      <c r="V2489" s="87" t="b">
        <f>(Requirements!K2491="Normative")</f>
        <v>1</v>
      </c>
      <c r="W2489" s="87" t="b">
        <f>AND(Requirements!L2491&lt;&gt;"Non-testable",Requirements!L2491&lt;&gt;"Deleted",Requirements!L2491&lt;&gt;"")</f>
        <v>0</v>
      </c>
      <c r="X2489" s="87" t="b">
        <f>(VLOOKUP(Requirements!I2491,Scope[[Role]:[Description]],2,FALSE)="In")</f>
        <v>1</v>
      </c>
      <c r="Y2489" s="87">
        <f>IF(U2489,T2489, 0)</f>
        <v>0</v>
      </c>
    </row>
    <row r="2490" spans="1:25">
      <c r="A2490" s="49" t="str">
        <f>Requirements!A2492</f>
        <v>MS-FSA_R1441</v>
      </c>
      <c r="B2490" s="87"/>
      <c r="C2490" s="87"/>
      <c r="D2490" s="87"/>
      <c r="E2490" s="87"/>
      <c r="F2490" s="87"/>
      <c r="G2490" s="87"/>
      <c r="H2490" s="87"/>
      <c r="I2490" s="87"/>
      <c r="J2490" s="87"/>
      <c r="K2490" s="87"/>
      <c r="L2490" s="87"/>
      <c r="M2490" s="87"/>
      <c r="N2490" s="87"/>
      <c r="O2490" s="87"/>
      <c r="P2490" s="87"/>
      <c r="Q2490" s="87"/>
      <c r="R2490" s="87"/>
      <c r="S2490" s="87">
        <f>SUM(B2490:R2490)</f>
        <v>0</v>
      </c>
      <c r="T2490" s="87">
        <f>IF(S2490=0,0,1)</f>
        <v>0</v>
      </c>
      <c r="U2490" s="87" t="b">
        <f>AND(V2490:X2490)</f>
        <v>0</v>
      </c>
      <c r="V2490" s="87" t="b">
        <f>(Requirements!K2492="Normative")</f>
        <v>1</v>
      </c>
      <c r="W2490" s="87" t="b">
        <f>AND(Requirements!L2492&lt;&gt;"Non-testable",Requirements!L2492&lt;&gt;"Deleted",Requirements!L2492&lt;&gt;"")</f>
        <v>0</v>
      </c>
      <c r="X2490" s="87" t="b">
        <f>(VLOOKUP(Requirements!I2492,Scope[[Role]:[Description]],2,FALSE)="In")</f>
        <v>1</v>
      </c>
      <c r="Y2490" s="87">
        <f>IF(U2490,T2490, 0)</f>
        <v>0</v>
      </c>
    </row>
    <row r="2491" spans="1:25">
      <c r="A2491" s="156" t="str">
        <f>Requirements!A2493</f>
        <v>MS-FSA_R1442</v>
      </c>
      <c r="B2491" s="87"/>
      <c r="C2491" s="87"/>
      <c r="D2491" s="87"/>
      <c r="E2491" s="87"/>
      <c r="F2491" s="87"/>
      <c r="G2491" s="87"/>
      <c r="H2491" s="87"/>
      <c r="I2491" s="87"/>
      <c r="J2491" s="87"/>
      <c r="K2491" s="87"/>
      <c r="L2491" s="87">
        <v>1</v>
      </c>
      <c r="M2491" s="87"/>
      <c r="N2491" s="87"/>
      <c r="O2491" s="87"/>
      <c r="P2491" s="87"/>
      <c r="Q2491" s="87"/>
      <c r="R2491" s="87"/>
      <c r="S2491" s="87">
        <f>SUM(B2491:R2491)</f>
        <v>1</v>
      </c>
      <c r="T2491" s="52">
        <f>IF(S2491=0,0,1)</f>
        <v>1</v>
      </c>
      <c r="U2491" s="52" t="b">
        <f>AND(V2491:X2491)</f>
        <v>1</v>
      </c>
      <c r="V2491" s="87" t="b">
        <f>(Requirements!K2493="Normative")</f>
        <v>1</v>
      </c>
      <c r="W2491" s="87" t="b">
        <f>AND(Requirements!L2493&lt;&gt;"Non-testable",Requirements!L2493&lt;&gt;"Deleted",Requirements!L2493&lt;&gt;"")</f>
        <v>1</v>
      </c>
      <c r="X2491" s="87" t="b">
        <f>(VLOOKUP(Requirements!I2493,Scope[[Role]:[Description]],2,FALSE)="In")</f>
        <v>1</v>
      </c>
      <c r="Y2491" s="87">
        <f>IF(U2491,T2491, 0)</f>
        <v>1</v>
      </c>
    </row>
    <row r="2492" spans="1:25">
      <c r="A2492" s="156" t="str">
        <f>Requirements!A2494</f>
        <v>MS-FSA_R1443</v>
      </c>
      <c r="B2492" s="87"/>
      <c r="C2492" s="87"/>
      <c r="D2492" s="87"/>
      <c r="E2492" s="87"/>
      <c r="F2492" s="87"/>
      <c r="G2492" s="87"/>
      <c r="H2492" s="87"/>
      <c r="I2492" s="87"/>
      <c r="J2492" s="87"/>
      <c r="K2492" s="87"/>
      <c r="L2492" s="87">
        <v>1</v>
      </c>
      <c r="M2492" s="87"/>
      <c r="N2492" s="87"/>
      <c r="O2492" s="87"/>
      <c r="P2492" s="87"/>
      <c r="Q2492" s="87"/>
      <c r="R2492" s="87"/>
      <c r="S2492" s="87">
        <f>SUM(B2492:R2492)</f>
        <v>1</v>
      </c>
      <c r="T2492" s="52">
        <f>IF(S2492=0,0,1)</f>
        <v>1</v>
      </c>
      <c r="U2492" s="52" t="b">
        <f>AND(V2492:X2492)</f>
        <v>1</v>
      </c>
      <c r="V2492" s="87" t="b">
        <f>(Requirements!K2494="Normative")</f>
        <v>1</v>
      </c>
      <c r="W2492" s="87" t="b">
        <f>AND(Requirements!L2494&lt;&gt;"Non-testable",Requirements!L2494&lt;&gt;"Deleted",Requirements!L2494&lt;&gt;"")</f>
        <v>1</v>
      </c>
      <c r="X2492" s="87" t="b">
        <f>(VLOOKUP(Requirements!I2494,Scope[[Role]:[Description]],2,FALSE)="In")</f>
        <v>1</v>
      </c>
      <c r="Y2492" s="87">
        <f>IF(U2492,T2492, 0)</f>
        <v>1</v>
      </c>
    </row>
    <row r="2493" spans="1:25">
      <c r="A2493" s="49" t="str">
        <f>Requirements!A2495</f>
        <v>MS-FSA_R1444</v>
      </c>
      <c r="B2493" s="87"/>
      <c r="C2493" s="87"/>
      <c r="D2493" s="87"/>
      <c r="E2493" s="87"/>
      <c r="F2493" s="87"/>
      <c r="G2493" s="87"/>
      <c r="H2493" s="87"/>
      <c r="I2493" s="87"/>
      <c r="J2493" s="87"/>
      <c r="K2493" s="87"/>
      <c r="L2493" s="87"/>
      <c r="M2493" s="87"/>
      <c r="N2493" s="87"/>
      <c r="O2493" s="87"/>
      <c r="P2493" s="87"/>
      <c r="Q2493" s="87"/>
      <c r="R2493" s="87"/>
      <c r="S2493" s="87">
        <f>SUM(B2493:R2493)</f>
        <v>0</v>
      </c>
      <c r="T2493" s="87">
        <f>IF(S2493=0,0,1)</f>
        <v>0</v>
      </c>
      <c r="U2493" s="87" t="b">
        <f>AND(V2493:X2493)</f>
        <v>0</v>
      </c>
      <c r="V2493" s="87" t="b">
        <f>(Requirements!K2495="Normative")</f>
        <v>0</v>
      </c>
      <c r="W2493" s="87" t="b">
        <f>AND(Requirements!L2495&lt;&gt;"Non-testable",Requirements!L2495&lt;&gt;"Deleted",Requirements!L2495&lt;&gt;"")</f>
        <v>1</v>
      </c>
      <c r="X2493" s="87" t="b">
        <f>(VLOOKUP(Requirements!I2495,Scope[[Role]:[Description]],2,FALSE)="In")</f>
        <v>1</v>
      </c>
      <c r="Y2493" s="87">
        <f>IF(U2493,T2493, 0)</f>
        <v>0</v>
      </c>
    </row>
    <row r="2494" spans="1:25">
      <c r="A2494" s="156" t="str">
        <f>Requirements!A2496</f>
        <v>MS-FSA_R1445</v>
      </c>
      <c r="B2494" s="87"/>
      <c r="C2494" s="87"/>
      <c r="D2494" s="87"/>
      <c r="E2494" s="87"/>
      <c r="F2494" s="87"/>
      <c r="G2494" s="87"/>
      <c r="H2494" s="87"/>
      <c r="I2494" s="87"/>
      <c r="J2494" s="87"/>
      <c r="K2494" s="87"/>
      <c r="L2494" s="87">
        <v>1</v>
      </c>
      <c r="M2494" s="87"/>
      <c r="N2494" s="87"/>
      <c r="O2494" s="87"/>
      <c r="P2494" s="87"/>
      <c r="Q2494" s="87"/>
      <c r="R2494" s="87"/>
      <c r="S2494" s="87">
        <f>SUM(B2494:R2494)</f>
        <v>1</v>
      </c>
      <c r="T2494" s="52">
        <f>IF(S2494=0,0,1)</f>
        <v>1</v>
      </c>
      <c r="U2494" s="52" t="b">
        <f>AND(V2494:X2494)</f>
        <v>1</v>
      </c>
      <c r="V2494" s="87" t="b">
        <f>(Requirements!K2496="Normative")</f>
        <v>1</v>
      </c>
      <c r="W2494" s="87" t="b">
        <f>AND(Requirements!L2496&lt;&gt;"Non-testable",Requirements!L2496&lt;&gt;"Deleted",Requirements!L2496&lt;&gt;"")</f>
        <v>1</v>
      </c>
      <c r="X2494" s="87" t="b">
        <f>(VLOOKUP(Requirements!I2496,Scope[[Role]:[Description]],2,FALSE)="In")</f>
        <v>1</v>
      </c>
      <c r="Y2494" s="87">
        <f>IF(U2494,T2494, 0)</f>
        <v>1</v>
      </c>
    </row>
    <row r="2495" spans="1:25">
      <c r="A2495" s="156" t="str">
        <f>Requirements!A2497</f>
        <v>MS-FSA_R1446</v>
      </c>
      <c r="B2495" s="87"/>
      <c r="C2495" s="87"/>
      <c r="D2495" s="87"/>
      <c r="E2495" s="87"/>
      <c r="F2495" s="87"/>
      <c r="G2495" s="87"/>
      <c r="H2495" s="87"/>
      <c r="I2495" s="87"/>
      <c r="J2495" s="87"/>
      <c r="K2495" s="87"/>
      <c r="L2495" s="87">
        <v>1</v>
      </c>
      <c r="M2495" s="87"/>
      <c r="N2495" s="87"/>
      <c r="O2495" s="87"/>
      <c r="P2495" s="87"/>
      <c r="Q2495" s="87"/>
      <c r="R2495" s="87"/>
      <c r="S2495" s="87">
        <f>SUM(B2495:R2495)</f>
        <v>1</v>
      </c>
      <c r="T2495" s="52">
        <f>IF(S2495=0,0,1)</f>
        <v>1</v>
      </c>
      <c r="U2495" s="52" t="b">
        <f>AND(V2495:X2495)</f>
        <v>1</v>
      </c>
      <c r="V2495" s="87" t="b">
        <f>(Requirements!K2497="Normative")</f>
        <v>1</v>
      </c>
      <c r="W2495" s="87" t="b">
        <f>AND(Requirements!L2497&lt;&gt;"Non-testable",Requirements!L2497&lt;&gt;"Deleted",Requirements!L2497&lt;&gt;"")</f>
        <v>1</v>
      </c>
      <c r="X2495" s="87" t="b">
        <f>(VLOOKUP(Requirements!I2497,Scope[[Role]:[Description]],2,FALSE)="In")</f>
        <v>1</v>
      </c>
      <c r="Y2495" s="87">
        <f>IF(U2495,T2495, 0)</f>
        <v>1</v>
      </c>
    </row>
    <row r="2496" spans="1:25">
      <c r="A2496" s="49" t="str">
        <f>Requirements!A2498</f>
        <v>MS-FSA_R1448</v>
      </c>
      <c r="B2496" s="87"/>
      <c r="C2496" s="87"/>
      <c r="D2496" s="87"/>
      <c r="E2496" s="87"/>
      <c r="F2496" s="87"/>
      <c r="G2496" s="87"/>
      <c r="H2496" s="87"/>
      <c r="I2496" s="87"/>
      <c r="J2496" s="87"/>
      <c r="K2496" s="87"/>
      <c r="L2496" s="87"/>
      <c r="M2496" s="87"/>
      <c r="N2496" s="87"/>
      <c r="O2496" s="87"/>
      <c r="P2496" s="87"/>
      <c r="Q2496" s="87"/>
      <c r="R2496" s="87"/>
      <c r="S2496" s="87">
        <f>SUM(B2496:R2496)</f>
        <v>0</v>
      </c>
      <c r="T2496" s="87">
        <f>IF(S2496=0,0,1)</f>
        <v>0</v>
      </c>
      <c r="U2496" s="87" t="b">
        <f>AND(V2496:X2496)</f>
        <v>0</v>
      </c>
      <c r="V2496" s="87" t="b">
        <f>(Requirements!K2498="Normative")</f>
        <v>1</v>
      </c>
      <c r="W2496" s="87" t="b">
        <f>AND(Requirements!L2498&lt;&gt;"Non-testable",Requirements!L2498&lt;&gt;"Deleted",Requirements!L2498&lt;&gt;"")</f>
        <v>0</v>
      </c>
      <c r="X2496" s="87" t="b">
        <f>(VLOOKUP(Requirements!I2498,Scope[[Role]:[Description]],2,FALSE)="In")</f>
        <v>1</v>
      </c>
      <c r="Y2496" s="87">
        <f>IF(U2496,T2496, 0)</f>
        <v>0</v>
      </c>
    </row>
    <row r="2497" spans="1:25">
      <c r="A2497" s="49" t="str">
        <f>Requirements!A2499</f>
        <v>MS-FSA_R1449</v>
      </c>
      <c r="B2497" s="87"/>
      <c r="C2497" s="87"/>
      <c r="D2497" s="87"/>
      <c r="E2497" s="87"/>
      <c r="F2497" s="87"/>
      <c r="G2497" s="87"/>
      <c r="H2497" s="87"/>
      <c r="I2497" s="87"/>
      <c r="J2497" s="87"/>
      <c r="K2497" s="87"/>
      <c r="L2497" s="87"/>
      <c r="M2497" s="87"/>
      <c r="N2497" s="87"/>
      <c r="O2497" s="87"/>
      <c r="P2497" s="87"/>
      <c r="Q2497" s="87"/>
      <c r="R2497" s="87"/>
      <c r="S2497" s="87">
        <f>SUM(B2497:R2497)</f>
        <v>0</v>
      </c>
      <c r="T2497" s="87">
        <f>IF(S2497=0,0,1)</f>
        <v>0</v>
      </c>
      <c r="U2497" s="87" t="b">
        <f>AND(V2497:X2497)</f>
        <v>0</v>
      </c>
      <c r="V2497" s="87" t="b">
        <f>(Requirements!K2499="Normative")</f>
        <v>1</v>
      </c>
      <c r="W2497" s="87" t="b">
        <f>AND(Requirements!L2499&lt;&gt;"Non-testable",Requirements!L2499&lt;&gt;"Deleted",Requirements!L2499&lt;&gt;"")</f>
        <v>0</v>
      </c>
      <c r="X2497" s="87" t="b">
        <f>(VLOOKUP(Requirements!I2499,Scope[[Role]:[Description]],2,FALSE)="In")</f>
        <v>1</v>
      </c>
      <c r="Y2497" s="87">
        <f>IF(U2497,T2497, 0)</f>
        <v>0</v>
      </c>
    </row>
    <row r="2498" spans="1:25">
      <c r="A2498" s="49" t="str">
        <f>Requirements!A2500</f>
        <v>MS-FSA_R1450</v>
      </c>
      <c r="B2498" s="87"/>
      <c r="C2498" s="87"/>
      <c r="D2498" s="87"/>
      <c r="E2498" s="87"/>
      <c r="F2498" s="87"/>
      <c r="G2498" s="87"/>
      <c r="H2498" s="87"/>
      <c r="I2498" s="87"/>
      <c r="J2498" s="87"/>
      <c r="K2498" s="87"/>
      <c r="L2498" s="87"/>
      <c r="M2498" s="87"/>
      <c r="N2498" s="87"/>
      <c r="O2498" s="87"/>
      <c r="P2498" s="87"/>
      <c r="Q2498" s="87"/>
      <c r="R2498" s="87"/>
      <c r="S2498" s="87">
        <f>SUM(B2498:R2498)</f>
        <v>0</v>
      </c>
      <c r="T2498" s="87">
        <f>IF(S2498=0,0,1)</f>
        <v>0</v>
      </c>
      <c r="U2498" s="87" t="b">
        <f>AND(V2498:X2498)</f>
        <v>0</v>
      </c>
      <c r="V2498" s="87" t="b">
        <f>(Requirements!K2500="Normative")</f>
        <v>1</v>
      </c>
      <c r="W2498" s="87" t="b">
        <f>AND(Requirements!L2500&lt;&gt;"Non-testable",Requirements!L2500&lt;&gt;"Deleted",Requirements!L2500&lt;&gt;"")</f>
        <v>0</v>
      </c>
      <c r="X2498" s="87" t="b">
        <f>(VLOOKUP(Requirements!I2500,Scope[[Role]:[Description]],2,FALSE)="In")</f>
        <v>1</v>
      </c>
      <c r="Y2498" s="87">
        <f>IF(U2498,T2498, 0)</f>
        <v>0</v>
      </c>
    </row>
    <row r="2499" spans="1:25">
      <c r="A2499" s="49" t="str">
        <f>Requirements!A2501</f>
        <v>MS-FSA_R1451</v>
      </c>
      <c r="B2499" s="87"/>
      <c r="C2499" s="87"/>
      <c r="D2499" s="87"/>
      <c r="E2499" s="87"/>
      <c r="F2499" s="87"/>
      <c r="G2499" s="87"/>
      <c r="H2499" s="87"/>
      <c r="I2499" s="87"/>
      <c r="J2499" s="87"/>
      <c r="K2499" s="87"/>
      <c r="L2499" s="87"/>
      <c r="M2499" s="87"/>
      <c r="N2499" s="87"/>
      <c r="O2499" s="87"/>
      <c r="P2499" s="87"/>
      <c r="Q2499" s="87"/>
      <c r="R2499" s="87"/>
      <c r="S2499" s="87">
        <f>SUM(B2499:R2499)</f>
        <v>0</v>
      </c>
      <c r="T2499" s="87">
        <f>IF(S2499=0,0,1)</f>
        <v>0</v>
      </c>
      <c r="U2499" s="87" t="b">
        <f>AND(V2499:X2499)</f>
        <v>0</v>
      </c>
      <c r="V2499" s="87" t="b">
        <f>(Requirements!K2501="Normative")</f>
        <v>1</v>
      </c>
      <c r="W2499" s="87" t="b">
        <f>AND(Requirements!L2501&lt;&gt;"Non-testable",Requirements!L2501&lt;&gt;"Deleted",Requirements!L2501&lt;&gt;"")</f>
        <v>0</v>
      </c>
      <c r="X2499" s="87" t="b">
        <f>(VLOOKUP(Requirements!I2501,Scope[[Role]:[Description]],2,FALSE)="In")</f>
        <v>1</v>
      </c>
      <c r="Y2499" s="87">
        <f>IF(U2499,T2499, 0)</f>
        <v>0</v>
      </c>
    </row>
    <row r="2500" spans="1:25">
      <c r="A2500" s="49" t="str">
        <f>Requirements!A2502</f>
        <v>MS-FSA_R1453</v>
      </c>
      <c r="B2500" s="87"/>
      <c r="C2500" s="87"/>
      <c r="D2500" s="87"/>
      <c r="E2500" s="87"/>
      <c r="F2500" s="87"/>
      <c r="G2500" s="87"/>
      <c r="H2500" s="87"/>
      <c r="I2500" s="87"/>
      <c r="J2500" s="87"/>
      <c r="K2500" s="87"/>
      <c r="L2500" s="87"/>
      <c r="M2500" s="87"/>
      <c r="N2500" s="87"/>
      <c r="O2500" s="87"/>
      <c r="P2500" s="87"/>
      <c r="Q2500" s="87"/>
      <c r="R2500" s="87"/>
      <c r="S2500" s="87">
        <f>SUM(B2500:R2500)</f>
        <v>0</v>
      </c>
      <c r="T2500" s="87">
        <f>IF(S2500=0,0,1)</f>
        <v>0</v>
      </c>
      <c r="U2500" s="87" t="b">
        <f>AND(V2500:X2500)</f>
        <v>0</v>
      </c>
      <c r="V2500" s="87" t="b">
        <f>(Requirements!K2502="Normative")</f>
        <v>1</v>
      </c>
      <c r="W2500" s="87" t="b">
        <f>AND(Requirements!L2502&lt;&gt;"Non-testable",Requirements!L2502&lt;&gt;"Deleted",Requirements!L2502&lt;&gt;"")</f>
        <v>0</v>
      </c>
      <c r="X2500" s="87" t="b">
        <f>(VLOOKUP(Requirements!I2502,Scope[[Role]:[Description]],2,FALSE)="In")</f>
        <v>1</v>
      </c>
      <c r="Y2500" s="87">
        <f>IF(U2500,T2500, 0)</f>
        <v>0</v>
      </c>
    </row>
    <row r="2501" spans="1:25">
      <c r="A2501" s="49" t="str">
        <f>Requirements!A2503</f>
        <v>MS-FSA_R1454</v>
      </c>
      <c r="B2501" s="87"/>
      <c r="C2501" s="87"/>
      <c r="D2501" s="87"/>
      <c r="E2501" s="87"/>
      <c r="F2501" s="87"/>
      <c r="G2501" s="87"/>
      <c r="H2501" s="87"/>
      <c r="I2501" s="87"/>
      <c r="J2501" s="87"/>
      <c r="K2501" s="87"/>
      <c r="L2501" s="87"/>
      <c r="M2501" s="87"/>
      <c r="N2501" s="87"/>
      <c r="O2501" s="87"/>
      <c r="P2501" s="87"/>
      <c r="Q2501" s="87"/>
      <c r="R2501" s="87"/>
      <c r="S2501" s="87">
        <f>SUM(B2501:R2501)</f>
        <v>0</v>
      </c>
      <c r="T2501" s="87">
        <f>IF(S2501=0,0,1)</f>
        <v>0</v>
      </c>
      <c r="U2501" s="87" t="b">
        <f>AND(V2501:X2501)</f>
        <v>0</v>
      </c>
      <c r="V2501" s="87" t="b">
        <f>(Requirements!K2503="Normative")</f>
        <v>1</v>
      </c>
      <c r="W2501" s="87" t="b">
        <f>AND(Requirements!L2503&lt;&gt;"Non-testable",Requirements!L2503&lt;&gt;"Deleted",Requirements!L2503&lt;&gt;"")</f>
        <v>0</v>
      </c>
      <c r="X2501" s="87" t="b">
        <f>(VLOOKUP(Requirements!I2503,Scope[[Role]:[Description]],2,FALSE)="In")</f>
        <v>1</v>
      </c>
      <c r="Y2501" s="87">
        <f>IF(U2501,T2501, 0)</f>
        <v>0</v>
      </c>
    </row>
    <row r="2502" spans="1:25">
      <c r="A2502" s="49" t="str">
        <f>Requirements!A2504</f>
        <v>MS-FSA_R1455</v>
      </c>
      <c r="B2502" s="87"/>
      <c r="C2502" s="87"/>
      <c r="D2502" s="87"/>
      <c r="E2502" s="87"/>
      <c r="F2502" s="87"/>
      <c r="G2502" s="87"/>
      <c r="H2502" s="87"/>
      <c r="I2502" s="87"/>
      <c r="J2502" s="87"/>
      <c r="K2502" s="87"/>
      <c r="L2502" s="87"/>
      <c r="M2502" s="87"/>
      <c r="N2502" s="87"/>
      <c r="O2502" s="87"/>
      <c r="P2502" s="87"/>
      <c r="Q2502" s="87"/>
      <c r="R2502" s="87"/>
      <c r="S2502" s="87">
        <f>SUM(B2502:R2502)</f>
        <v>0</v>
      </c>
      <c r="T2502" s="87">
        <f>IF(S2502=0,0,1)</f>
        <v>0</v>
      </c>
      <c r="U2502" s="87" t="b">
        <f>AND(V2502:X2502)</f>
        <v>0</v>
      </c>
      <c r="V2502" s="87" t="b">
        <f>(Requirements!K2504="Normative")</f>
        <v>1</v>
      </c>
      <c r="W2502" s="87" t="b">
        <f>AND(Requirements!L2504&lt;&gt;"Non-testable",Requirements!L2504&lt;&gt;"Deleted",Requirements!L2504&lt;&gt;"")</f>
        <v>0</v>
      </c>
      <c r="X2502" s="87" t="b">
        <f>(VLOOKUP(Requirements!I2504,Scope[[Role]:[Description]],2,FALSE)="In")</f>
        <v>1</v>
      </c>
      <c r="Y2502" s="87">
        <f>IF(U2502,T2502, 0)</f>
        <v>0</v>
      </c>
    </row>
    <row r="2503" spans="1:25">
      <c r="A2503" s="49" t="str">
        <f>Requirements!A2505</f>
        <v>MS-FSA_R1456</v>
      </c>
      <c r="B2503" s="87"/>
      <c r="C2503" s="87"/>
      <c r="D2503" s="87"/>
      <c r="E2503" s="87"/>
      <c r="F2503" s="87"/>
      <c r="G2503" s="87"/>
      <c r="H2503" s="87"/>
      <c r="I2503" s="87"/>
      <c r="J2503" s="87"/>
      <c r="K2503" s="87"/>
      <c r="L2503" s="87"/>
      <c r="M2503" s="87"/>
      <c r="N2503" s="87"/>
      <c r="O2503" s="87"/>
      <c r="P2503" s="87"/>
      <c r="Q2503" s="87"/>
      <c r="R2503" s="87"/>
      <c r="S2503" s="87">
        <f>SUM(B2503:R2503)</f>
        <v>0</v>
      </c>
      <c r="T2503" s="87">
        <f>IF(S2503=0,0,1)</f>
        <v>0</v>
      </c>
      <c r="U2503" s="87" t="b">
        <f>AND(V2503:X2503)</f>
        <v>0</v>
      </c>
      <c r="V2503" s="87" t="b">
        <f>(Requirements!K2505="Normative")</f>
        <v>1</v>
      </c>
      <c r="W2503" s="87" t="b">
        <f>AND(Requirements!L2505&lt;&gt;"Non-testable",Requirements!L2505&lt;&gt;"Deleted",Requirements!L2505&lt;&gt;"")</f>
        <v>0</v>
      </c>
      <c r="X2503" s="87" t="b">
        <f>(VLOOKUP(Requirements!I2505,Scope[[Role]:[Description]],2,FALSE)="In")</f>
        <v>1</v>
      </c>
      <c r="Y2503" s="87">
        <f>IF(U2503,T2503, 0)</f>
        <v>0</v>
      </c>
    </row>
    <row r="2504" spans="1:25">
      <c r="A2504" s="49" t="str">
        <f>Requirements!A2506</f>
        <v>MS-FSA_R1457</v>
      </c>
      <c r="B2504" s="87"/>
      <c r="C2504" s="87"/>
      <c r="D2504" s="87"/>
      <c r="E2504" s="87"/>
      <c r="F2504" s="87"/>
      <c r="G2504" s="87"/>
      <c r="H2504" s="87"/>
      <c r="I2504" s="87"/>
      <c r="J2504" s="87"/>
      <c r="K2504" s="87"/>
      <c r="L2504" s="87"/>
      <c r="M2504" s="87"/>
      <c r="N2504" s="87"/>
      <c r="O2504" s="87"/>
      <c r="P2504" s="87"/>
      <c r="Q2504" s="87"/>
      <c r="R2504" s="87"/>
      <c r="S2504" s="87">
        <f>SUM(B2504:R2504)</f>
        <v>0</v>
      </c>
      <c r="T2504" s="87">
        <f>IF(S2504=0,0,1)</f>
        <v>0</v>
      </c>
      <c r="U2504" s="87" t="b">
        <f>AND(V2504:X2504)</f>
        <v>0</v>
      </c>
      <c r="V2504" s="87" t="b">
        <f>(Requirements!K2506="Normative")</f>
        <v>1</v>
      </c>
      <c r="W2504" s="87" t="b">
        <f>AND(Requirements!L2506&lt;&gt;"Non-testable",Requirements!L2506&lt;&gt;"Deleted",Requirements!L2506&lt;&gt;"")</f>
        <v>0</v>
      </c>
      <c r="X2504" s="87" t="b">
        <f>(VLOOKUP(Requirements!I2506,Scope[[Role]:[Description]],2,FALSE)="In")</f>
        <v>1</v>
      </c>
      <c r="Y2504" s="87">
        <f>IF(U2504,T2504, 0)</f>
        <v>0</v>
      </c>
    </row>
    <row r="2505" spans="1:25">
      <c r="A2505" s="49" t="str">
        <f>Requirements!A2507</f>
        <v>MS-FSA_R1458</v>
      </c>
      <c r="B2505" s="87"/>
      <c r="C2505" s="87"/>
      <c r="D2505" s="87"/>
      <c r="E2505" s="87"/>
      <c r="F2505" s="87"/>
      <c r="G2505" s="87"/>
      <c r="H2505" s="87"/>
      <c r="I2505" s="87"/>
      <c r="J2505" s="87"/>
      <c r="K2505" s="87"/>
      <c r="L2505" s="87"/>
      <c r="M2505" s="87"/>
      <c r="N2505" s="87"/>
      <c r="O2505" s="87"/>
      <c r="P2505" s="87"/>
      <c r="Q2505" s="87"/>
      <c r="R2505" s="87"/>
      <c r="S2505" s="87">
        <f>SUM(B2505:R2505)</f>
        <v>0</v>
      </c>
      <c r="T2505" s="87">
        <f>IF(S2505=0,0,1)</f>
        <v>0</v>
      </c>
      <c r="U2505" s="87" t="b">
        <f>AND(V2505:X2505)</f>
        <v>0</v>
      </c>
      <c r="V2505" s="87" t="b">
        <f>(Requirements!K2507="Normative")</f>
        <v>1</v>
      </c>
      <c r="W2505" s="87" t="b">
        <f>AND(Requirements!L2507&lt;&gt;"Non-testable",Requirements!L2507&lt;&gt;"Deleted",Requirements!L2507&lt;&gt;"")</f>
        <v>0</v>
      </c>
      <c r="X2505" s="87" t="b">
        <f>(VLOOKUP(Requirements!I2507,Scope[[Role]:[Description]],2,FALSE)="In")</f>
        <v>1</v>
      </c>
      <c r="Y2505" s="87">
        <f>IF(U2505,T2505, 0)</f>
        <v>0</v>
      </c>
    </row>
    <row r="2506" spans="1:25">
      <c r="A2506" s="49" t="str">
        <f>Requirements!A2508</f>
        <v>MS-FSA_R1459</v>
      </c>
      <c r="B2506" s="87"/>
      <c r="C2506" s="87"/>
      <c r="D2506" s="87"/>
      <c r="E2506" s="87"/>
      <c r="F2506" s="87"/>
      <c r="G2506" s="87"/>
      <c r="H2506" s="87"/>
      <c r="I2506" s="87"/>
      <c r="J2506" s="87"/>
      <c r="K2506" s="87"/>
      <c r="L2506" s="87"/>
      <c r="M2506" s="87"/>
      <c r="N2506" s="87"/>
      <c r="O2506" s="87"/>
      <c r="P2506" s="87"/>
      <c r="Q2506" s="87"/>
      <c r="R2506" s="87"/>
      <c r="S2506" s="87">
        <f>SUM(B2506:R2506)</f>
        <v>0</v>
      </c>
      <c r="T2506" s="87">
        <f>IF(S2506=0,0,1)</f>
        <v>0</v>
      </c>
      <c r="U2506" s="87" t="b">
        <f>AND(V2506:X2506)</f>
        <v>0</v>
      </c>
      <c r="V2506" s="87" t="b">
        <f>(Requirements!K2508="Normative")</f>
        <v>1</v>
      </c>
      <c r="W2506" s="87" t="b">
        <f>AND(Requirements!L2508&lt;&gt;"Non-testable",Requirements!L2508&lt;&gt;"Deleted",Requirements!L2508&lt;&gt;"")</f>
        <v>0</v>
      </c>
      <c r="X2506" s="87" t="b">
        <f>(VLOOKUP(Requirements!I2508,Scope[[Role]:[Description]],2,FALSE)="In")</f>
        <v>1</v>
      </c>
      <c r="Y2506" s="87">
        <f>IF(U2506,T2506, 0)</f>
        <v>0</v>
      </c>
    </row>
    <row r="2507" spans="1:25">
      <c r="A2507" s="49" t="str">
        <f>Requirements!A2509</f>
        <v>MS-FSA_R1460</v>
      </c>
      <c r="B2507" s="87"/>
      <c r="C2507" s="87"/>
      <c r="D2507" s="87"/>
      <c r="E2507" s="87"/>
      <c r="F2507" s="87"/>
      <c r="G2507" s="87"/>
      <c r="H2507" s="87"/>
      <c r="I2507" s="87"/>
      <c r="J2507" s="87"/>
      <c r="K2507" s="87"/>
      <c r="L2507" s="87"/>
      <c r="M2507" s="87"/>
      <c r="N2507" s="87"/>
      <c r="O2507" s="87"/>
      <c r="P2507" s="87"/>
      <c r="Q2507" s="87"/>
      <c r="R2507" s="87"/>
      <c r="S2507" s="87">
        <f>SUM(B2507:R2507)</f>
        <v>0</v>
      </c>
      <c r="T2507" s="87">
        <f>IF(S2507=0,0,1)</f>
        <v>0</v>
      </c>
      <c r="U2507" s="87" t="b">
        <f>AND(V2507:X2507)</f>
        <v>0</v>
      </c>
      <c r="V2507" s="87" t="b">
        <f>(Requirements!K2509="Normative")</f>
        <v>1</v>
      </c>
      <c r="W2507" s="87" t="b">
        <f>AND(Requirements!L2509&lt;&gt;"Non-testable",Requirements!L2509&lt;&gt;"Deleted",Requirements!L2509&lt;&gt;"")</f>
        <v>0</v>
      </c>
      <c r="X2507" s="87" t="b">
        <f>(VLOOKUP(Requirements!I2509,Scope[[Role]:[Description]],2,FALSE)="In")</f>
        <v>1</v>
      </c>
      <c r="Y2507" s="87">
        <f>IF(U2507,T2507, 0)</f>
        <v>0</v>
      </c>
    </row>
    <row r="2508" spans="1:25">
      <c r="A2508" s="156" t="str">
        <f>Requirements!A2510</f>
        <v>MS-FSA_R1461</v>
      </c>
      <c r="B2508" s="87"/>
      <c r="C2508" s="87"/>
      <c r="D2508" s="87"/>
      <c r="E2508" s="87"/>
      <c r="F2508" s="87"/>
      <c r="G2508" s="87"/>
      <c r="H2508" s="87"/>
      <c r="I2508" s="87"/>
      <c r="J2508" s="87"/>
      <c r="K2508" s="87"/>
      <c r="L2508" s="87">
        <v>1</v>
      </c>
      <c r="M2508" s="87"/>
      <c r="N2508" s="87"/>
      <c r="O2508" s="87"/>
      <c r="P2508" s="87"/>
      <c r="Q2508" s="87"/>
      <c r="R2508" s="87"/>
      <c r="S2508" s="87">
        <f>SUM(B2508:R2508)</f>
        <v>1</v>
      </c>
      <c r="T2508" s="52">
        <f>IF(S2508=0,0,1)</f>
        <v>1</v>
      </c>
      <c r="U2508" s="52" t="b">
        <f>AND(V2508:X2508)</f>
        <v>1</v>
      </c>
      <c r="V2508" s="87" t="b">
        <f>(Requirements!K2510="Normative")</f>
        <v>1</v>
      </c>
      <c r="W2508" s="87" t="b">
        <f>AND(Requirements!L2510&lt;&gt;"Non-testable",Requirements!L2510&lt;&gt;"Deleted",Requirements!L2510&lt;&gt;"")</f>
        <v>1</v>
      </c>
      <c r="X2508" s="87" t="b">
        <f>(VLOOKUP(Requirements!I2510,Scope[[Role]:[Description]],2,FALSE)="In")</f>
        <v>1</v>
      </c>
      <c r="Y2508" s="87">
        <f>IF(U2508,T2508, 0)</f>
        <v>1</v>
      </c>
    </row>
    <row r="2509" spans="1:25">
      <c r="A2509" s="49" t="str">
        <f>Requirements!A2511</f>
        <v>MS-FSA_R1462</v>
      </c>
      <c r="B2509" s="87"/>
      <c r="C2509" s="87"/>
      <c r="D2509" s="87"/>
      <c r="E2509" s="87"/>
      <c r="F2509" s="87"/>
      <c r="G2509" s="87"/>
      <c r="H2509" s="87"/>
      <c r="I2509" s="87"/>
      <c r="J2509" s="87"/>
      <c r="K2509" s="87"/>
      <c r="L2509" s="87"/>
      <c r="M2509" s="87"/>
      <c r="N2509" s="87"/>
      <c r="O2509" s="87"/>
      <c r="P2509" s="87"/>
      <c r="Q2509" s="87"/>
      <c r="R2509" s="87"/>
      <c r="S2509" s="87">
        <f>SUM(B2509:R2509)</f>
        <v>0</v>
      </c>
      <c r="T2509" s="87">
        <f>IF(S2509=0,0,1)</f>
        <v>0</v>
      </c>
      <c r="U2509" s="87" t="b">
        <f>AND(V2509:X2509)</f>
        <v>0</v>
      </c>
      <c r="V2509" s="87" t="b">
        <f>(Requirements!K2511="Normative")</f>
        <v>1</v>
      </c>
      <c r="W2509" s="87" t="b">
        <f>AND(Requirements!L2511&lt;&gt;"Non-testable",Requirements!L2511&lt;&gt;"Deleted",Requirements!L2511&lt;&gt;"")</f>
        <v>0</v>
      </c>
      <c r="X2509" s="87" t="b">
        <f>(VLOOKUP(Requirements!I2511,Scope[[Role]:[Description]],2,FALSE)="In")</f>
        <v>1</v>
      </c>
      <c r="Y2509" s="87">
        <f>IF(U2509,T2509, 0)</f>
        <v>0</v>
      </c>
    </row>
    <row r="2510" spans="1:25">
      <c r="A2510" s="156" t="str">
        <f>Requirements!A2512</f>
        <v>MS-FSA_R1464</v>
      </c>
      <c r="B2510" s="87"/>
      <c r="C2510" s="87"/>
      <c r="D2510" s="87"/>
      <c r="E2510" s="87"/>
      <c r="F2510" s="87"/>
      <c r="G2510" s="87"/>
      <c r="H2510" s="87"/>
      <c r="I2510" s="87"/>
      <c r="J2510" s="87"/>
      <c r="K2510" s="87"/>
      <c r="L2510" s="87">
        <v>1</v>
      </c>
      <c r="M2510" s="87"/>
      <c r="N2510" s="87"/>
      <c r="O2510" s="87"/>
      <c r="P2510" s="87"/>
      <c r="Q2510" s="87"/>
      <c r="R2510" s="87"/>
      <c r="S2510" s="87">
        <f>SUM(B2510:R2510)</f>
        <v>1</v>
      </c>
      <c r="T2510" s="52">
        <f>IF(S2510=0,0,1)</f>
        <v>1</v>
      </c>
      <c r="U2510" s="52" t="b">
        <f>AND(V2510:X2510)</f>
        <v>1</v>
      </c>
      <c r="V2510" s="87" t="b">
        <f>(Requirements!K2512="Normative")</f>
        <v>1</v>
      </c>
      <c r="W2510" s="87" t="b">
        <f>AND(Requirements!L2512&lt;&gt;"Non-testable",Requirements!L2512&lt;&gt;"Deleted",Requirements!L2512&lt;&gt;"")</f>
        <v>1</v>
      </c>
      <c r="X2510" s="87" t="b">
        <f>(VLOOKUP(Requirements!I2512,Scope[[Role]:[Description]],2,FALSE)="In")</f>
        <v>1</v>
      </c>
      <c r="Y2510" s="87">
        <f>IF(U2510,T2510, 0)</f>
        <v>1</v>
      </c>
    </row>
    <row r="2511" spans="1:25">
      <c r="A2511" s="156" t="str">
        <f>Requirements!A2513</f>
        <v>MS-FSA_R1465</v>
      </c>
      <c r="B2511" s="87"/>
      <c r="C2511" s="87"/>
      <c r="D2511" s="87"/>
      <c r="E2511" s="87"/>
      <c r="F2511" s="87"/>
      <c r="G2511" s="87"/>
      <c r="H2511" s="87"/>
      <c r="I2511" s="87"/>
      <c r="J2511" s="87"/>
      <c r="K2511" s="87"/>
      <c r="L2511" s="87">
        <v>1</v>
      </c>
      <c r="M2511" s="87"/>
      <c r="N2511" s="87"/>
      <c r="O2511" s="87"/>
      <c r="P2511" s="87"/>
      <c r="Q2511" s="87"/>
      <c r="R2511" s="87"/>
      <c r="S2511" s="87">
        <f>SUM(B2511:R2511)</f>
        <v>1</v>
      </c>
      <c r="T2511" s="52">
        <f>IF(S2511=0,0,1)</f>
        <v>1</v>
      </c>
      <c r="U2511" s="52" t="b">
        <f>AND(V2511:X2511)</f>
        <v>1</v>
      </c>
      <c r="V2511" s="87" t="b">
        <f>(Requirements!K2513="Normative")</f>
        <v>1</v>
      </c>
      <c r="W2511" s="87" t="b">
        <f>AND(Requirements!L2513&lt;&gt;"Non-testable",Requirements!L2513&lt;&gt;"Deleted",Requirements!L2513&lt;&gt;"")</f>
        <v>1</v>
      </c>
      <c r="X2511" s="87" t="b">
        <f>(VLOOKUP(Requirements!I2513,Scope[[Role]:[Description]],2,FALSE)="In")</f>
        <v>1</v>
      </c>
      <c r="Y2511" s="87">
        <f>IF(U2511,T2511, 0)</f>
        <v>1</v>
      </c>
    </row>
    <row r="2512" spans="1:25">
      <c r="A2512" s="49" t="str">
        <f>Requirements!A2514</f>
        <v>MS-FSA_R1466</v>
      </c>
      <c r="B2512" s="87"/>
      <c r="C2512" s="87"/>
      <c r="D2512" s="87"/>
      <c r="E2512" s="87"/>
      <c r="F2512" s="87"/>
      <c r="G2512" s="87"/>
      <c r="H2512" s="87"/>
      <c r="I2512" s="87"/>
      <c r="J2512" s="87"/>
      <c r="K2512" s="87"/>
      <c r="L2512" s="87"/>
      <c r="M2512" s="87"/>
      <c r="N2512" s="87"/>
      <c r="O2512" s="87"/>
      <c r="P2512" s="87"/>
      <c r="Q2512" s="87"/>
      <c r="R2512" s="87"/>
      <c r="S2512" s="87">
        <f>SUM(B2512:R2512)</f>
        <v>0</v>
      </c>
      <c r="T2512" s="87">
        <f>IF(S2512=0,0,1)</f>
        <v>0</v>
      </c>
      <c r="U2512" s="87" t="b">
        <f>AND(V2512:X2512)</f>
        <v>0</v>
      </c>
      <c r="V2512" s="87" t="b">
        <f>(Requirements!K2514="Normative")</f>
        <v>0</v>
      </c>
      <c r="W2512" s="87" t="b">
        <f>AND(Requirements!L2514&lt;&gt;"Non-testable",Requirements!L2514&lt;&gt;"Deleted",Requirements!L2514&lt;&gt;"")</f>
        <v>1</v>
      </c>
      <c r="X2512" s="87" t="b">
        <f>(VLOOKUP(Requirements!I2514,Scope[[Role]:[Description]],2,FALSE)="In")</f>
        <v>1</v>
      </c>
      <c r="Y2512" s="87">
        <f>IF(U2512,T2512, 0)</f>
        <v>0</v>
      </c>
    </row>
    <row r="2513" spans="1:60">
      <c r="A2513" s="156" t="str">
        <f>Requirements!A2515</f>
        <v>MS-FSA_R1467</v>
      </c>
      <c r="B2513" s="87"/>
      <c r="C2513" s="87"/>
      <c r="D2513" s="87"/>
      <c r="E2513" s="87"/>
      <c r="F2513" s="87"/>
      <c r="G2513" s="87"/>
      <c r="H2513" s="87"/>
      <c r="I2513" s="87"/>
      <c r="J2513" s="87"/>
      <c r="K2513" s="87"/>
      <c r="L2513" s="87">
        <v>1</v>
      </c>
      <c r="M2513" s="87"/>
      <c r="N2513" s="87"/>
      <c r="O2513" s="87"/>
      <c r="P2513" s="87"/>
      <c r="Q2513" s="87"/>
      <c r="R2513" s="87"/>
      <c r="S2513" s="87">
        <f>SUM(B2513:R2513)</f>
        <v>1</v>
      </c>
      <c r="T2513" s="52">
        <f>IF(S2513=0,0,1)</f>
        <v>1</v>
      </c>
      <c r="U2513" s="52" t="b">
        <f>AND(V2513:X2513)</f>
        <v>1</v>
      </c>
      <c r="V2513" s="87" t="b">
        <f>(Requirements!K2515="Normative")</f>
        <v>1</v>
      </c>
      <c r="W2513" s="87" t="b">
        <f>AND(Requirements!L2515&lt;&gt;"Non-testable",Requirements!L2515&lt;&gt;"Deleted",Requirements!L2515&lt;&gt;"")</f>
        <v>1</v>
      </c>
      <c r="X2513" s="87" t="b">
        <f>(VLOOKUP(Requirements!I2515,Scope[[Role]:[Description]],2,FALSE)="In")</f>
        <v>1</v>
      </c>
      <c r="Y2513" s="87">
        <f>IF(U2513,T2513, 0)</f>
        <v>1</v>
      </c>
    </row>
    <row r="2514" spans="1:60">
      <c r="A2514" s="156" t="str">
        <f>Requirements!A2516</f>
        <v>MS-FSA_R1468</v>
      </c>
      <c r="B2514" s="87"/>
      <c r="C2514" s="87"/>
      <c r="D2514" s="87"/>
      <c r="E2514" s="87"/>
      <c r="F2514" s="87"/>
      <c r="G2514" s="87"/>
      <c r="H2514" s="87"/>
      <c r="I2514" s="87"/>
      <c r="J2514" s="87"/>
      <c r="K2514" s="87"/>
      <c r="L2514" s="87">
        <v>1</v>
      </c>
      <c r="M2514" s="87"/>
      <c r="N2514" s="87"/>
      <c r="O2514" s="87"/>
      <c r="P2514" s="87"/>
      <c r="Q2514" s="87"/>
      <c r="R2514" s="87"/>
      <c r="S2514" s="87">
        <f>SUM(B2514:R2514)</f>
        <v>1</v>
      </c>
      <c r="T2514" s="52">
        <f>IF(S2514=0,0,1)</f>
        <v>1</v>
      </c>
      <c r="U2514" s="52" t="b">
        <f>AND(V2514:X2514)</f>
        <v>1</v>
      </c>
      <c r="V2514" s="87" t="b">
        <f>(Requirements!K2516="Normative")</f>
        <v>1</v>
      </c>
      <c r="W2514" s="87" t="b">
        <f>AND(Requirements!L2516&lt;&gt;"Non-testable",Requirements!L2516&lt;&gt;"Deleted",Requirements!L2516&lt;&gt;"")</f>
        <v>1</v>
      </c>
      <c r="X2514" s="87" t="b">
        <f>(VLOOKUP(Requirements!I2516,Scope[[Role]:[Description]],2,FALSE)="In")</f>
        <v>1</v>
      </c>
      <c r="Y2514" s="87">
        <f>IF(U2514,T2514, 0)</f>
        <v>1</v>
      </c>
    </row>
    <row r="2515" spans="1:60">
      <c r="A2515" s="155" t="str">
        <f>Requirements!A2517</f>
        <v>MS-FSA_R3083</v>
      </c>
      <c r="B2515" s="51"/>
      <c r="C2515" s="51"/>
      <c r="D2515" s="51"/>
      <c r="E2515" s="51"/>
      <c r="F2515" s="51"/>
      <c r="G2515" s="51"/>
      <c r="H2515" s="51"/>
      <c r="I2515" s="51"/>
      <c r="J2515" s="51"/>
      <c r="K2515" s="51"/>
      <c r="L2515" s="51"/>
      <c r="M2515" s="51"/>
      <c r="N2515" s="51"/>
      <c r="O2515" s="51"/>
      <c r="P2515" s="51"/>
      <c r="Q2515" s="51"/>
      <c r="R2515" s="51"/>
      <c r="S2515" s="51">
        <f>SUM(B2515:R2515)</f>
        <v>0</v>
      </c>
      <c r="T2515" s="51">
        <f>IF(S2515=0,0,1)</f>
        <v>0</v>
      </c>
      <c r="U2515" s="51" t="b">
        <f>AND(V2515:X2515)</f>
        <v>0</v>
      </c>
      <c r="V2515" s="51" t="b">
        <f>(Requirements!K2517="Normative")</f>
        <v>0</v>
      </c>
      <c r="W2515" s="51" t="b">
        <f>AND(Requirements!L2517&lt;&gt;"Non-testable",Requirements!L2517&lt;&gt;"Deleted",Requirements!L2517&lt;&gt;"")</f>
        <v>0</v>
      </c>
      <c r="X2515" s="51" t="b">
        <f>(VLOOKUP(Requirements!I2517,Scope[[Role]:[Description]],2,FALSE)="In")</f>
        <v>1</v>
      </c>
      <c r="Y2515" s="51">
        <f>IF(U2515,T2515, 0)</f>
        <v>0</v>
      </c>
      <c r="Z2515" s="50"/>
      <c r="AA2515" s="50"/>
      <c r="AB2515" s="50"/>
      <c r="AC2515" s="50"/>
      <c r="AD2515" s="50"/>
      <c r="AE2515" s="50"/>
      <c r="AF2515" s="50"/>
      <c r="AG2515" s="50"/>
      <c r="AH2515" s="50"/>
      <c r="AI2515" s="50"/>
      <c r="AJ2515" s="50"/>
      <c r="AK2515" s="50"/>
      <c r="AL2515" s="50"/>
      <c r="AM2515" s="50"/>
      <c r="AN2515" s="50"/>
      <c r="AO2515" s="50"/>
      <c r="AP2515" s="50"/>
      <c r="AQ2515" s="50"/>
      <c r="AR2515" s="50"/>
      <c r="AS2515" s="50"/>
      <c r="AT2515" s="50"/>
      <c r="AU2515" s="50"/>
      <c r="AV2515" s="50"/>
      <c r="AW2515" s="50"/>
      <c r="AX2515" s="50"/>
      <c r="AY2515" s="50"/>
      <c r="AZ2515" s="50"/>
      <c r="BA2515" s="50"/>
      <c r="BB2515" s="50"/>
      <c r="BC2515" s="50"/>
      <c r="BD2515" s="50"/>
      <c r="BE2515" s="50"/>
      <c r="BF2515" s="50"/>
      <c r="BG2515" s="50"/>
      <c r="BH2515" s="50"/>
    </row>
    <row r="2516" spans="1:60">
      <c r="A2516" s="49" t="str">
        <f>Requirements!A2518</f>
        <v>MS-FSA_R1469</v>
      </c>
      <c r="B2516" s="87"/>
      <c r="C2516" s="87"/>
      <c r="D2516" s="87"/>
      <c r="E2516" s="87"/>
      <c r="F2516" s="87"/>
      <c r="G2516" s="87"/>
      <c r="H2516" s="87"/>
      <c r="I2516" s="87"/>
      <c r="J2516" s="87"/>
      <c r="K2516" s="87"/>
      <c r="L2516" s="87"/>
      <c r="M2516" s="87"/>
      <c r="N2516" s="87"/>
      <c r="O2516" s="87"/>
      <c r="P2516" s="87"/>
      <c r="Q2516" s="87"/>
      <c r="R2516" s="87"/>
      <c r="S2516" s="87">
        <f>SUM(B2516:R2516)</f>
        <v>0</v>
      </c>
      <c r="T2516" s="87">
        <f>IF(S2516=0,0,1)</f>
        <v>0</v>
      </c>
      <c r="U2516" s="87" t="b">
        <f>AND(V2516:X2516)</f>
        <v>0</v>
      </c>
      <c r="V2516" s="87" t="b">
        <f>(Requirements!K2518="Normative")</f>
        <v>1</v>
      </c>
      <c r="W2516" s="87" t="b">
        <f>AND(Requirements!L2518&lt;&gt;"Non-testable",Requirements!L2518&lt;&gt;"Deleted",Requirements!L2518&lt;&gt;"")</f>
        <v>0</v>
      </c>
      <c r="X2516" s="87" t="b">
        <f>(VLOOKUP(Requirements!I2518,Scope[[Role]:[Description]],2,FALSE)="In")</f>
        <v>1</v>
      </c>
      <c r="Y2516" s="87">
        <f>IF(U2516,T2516, 0)</f>
        <v>0</v>
      </c>
    </row>
    <row r="2517" spans="1:60">
      <c r="A2517" s="49" t="str">
        <f>Requirements!A2519</f>
        <v>MS-FSA_R1470</v>
      </c>
      <c r="B2517" s="87"/>
      <c r="C2517" s="87"/>
      <c r="D2517" s="87"/>
      <c r="E2517" s="87"/>
      <c r="F2517" s="87"/>
      <c r="G2517" s="87"/>
      <c r="H2517" s="87"/>
      <c r="I2517" s="87"/>
      <c r="J2517" s="87"/>
      <c r="K2517" s="87"/>
      <c r="L2517" s="87"/>
      <c r="M2517" s="87"/>
      <c r="N2517" s="87"/>
      <c r="O2517" s="87"/>
      <c r="P2517" s="87"/>
      <c r="Q2517" s="87"/>
      <c r="R2517" s="87"/>
      <c r="S2517" s="87">
        <f>SUM(B2517:R2517)</f>
        <v>0</v>
      </c>
      <c r="T2517" s="87">
        <f>IF(S2517=0,0,1)</f>
        <v>0</v>
      </c>
      <c r="U2517" s="87" t="b">
        <f>AND(V2517:X2517)</f>
        <v>0</v>
      </c>
      <c r="V2517" s="87" t="b">
        <f>(Requirements!K2519="Normative")</f>
        <v>1</v>
      </c>
      <c r="W2517" s="87" t="b">
        <f>AND(Requirements!L2519&lt;&gt;"Non-testable",Requirements!L2519&lt;&gt;"Deleted",Requirements!L2519&lt;&gt;"")</f>
        <v>0</v>
      </c>
      <c r="X2517" s="87" t="b">
        <f>(VLOOKUP(Requirements!I2519,Scope[[Role]:[Description]],2,FALSE)="In")</f>
        <v>1</v>
      </c>
      <c r="Y2517" s="87">
        <f>IF(U2517,T2517, 0)</f>
        <v>0</v>
      </c>
    </row>
    <row r="2518" spans="1:60">
      <c r="A2518" s="155" t="str">
        <f>Requirements!A2520</f>
        <v>MS-FSA_R3084</v>
      </c>
      <c r="B2518" s="51"/>
      <c r="C2518" s="51"/>
      <c r="D2518" s="51"/>
      <c r="E2518" s="51"/>
      <c r="F2518" s="51"/>
      <c r="G2518" s="51"/>
      <c r="H2518" s="51"/>
      <c r="I2518" s="51"/>
      <c r="J2518" s="51"/>
      <c r="K2518" s="51"/>
      <c r="L2518" s="51"/>
      <c r="M2518" s="51"/>
      <c r="N2518" s="51"/>
      <c r="O2518" s="51"/>
      <c r="P2518" s="51"/>
      <c r="Q2518" s="51"/>
      <c r="R2518" s="51"/>
      <c r="S2518" s="51">
        <f>SUM(B2518:R2518)</f>
        <v>0</v>
      </c>
      <c r="T2518" s="51">
        <f>IF(S2518=0,0,1)</f>
        <v>0</v>
      </c>
      <c r="U2518" s="51" t="b">
        <f>AND(V2518:X2518)</f>
        <v>0</v>
      </c>
      <c r="V2518" s="51" t="b">
        <f>(Requirements!K2520="Normative")</f>
        <v>0</v>
      </c>
      <c r="W2518" s="51" t="b">
        <f>AND(Requirements!L2520&lt;&gt;"Non-testable",Requirements!L2520&lt;&gt;"Deleted",Requirements!L2520&lt;&gt;"")</f>
        <v>0</v>
      </c>
      <c r="X2518" s="51" t="b">
        <f>(VLOOKUP(Requirements!I2520,Scope[[Role]:[Description]],2,FALSE)="In")</f>
        <v>1</v>
      </c>
      <c r="Y2518" s="51">
        <f>IF(U2518,T2518, 0)</f>
        <v>0</v>
      </c>
      <c r="Z2518" s="50"/>
      <c r="AA2518" s="50"/>
      <c r="AB2518" s="50"/>
      <c r="AC2518" s="50"/>
      <c r="AD2518" s="50"/>
      <c r="AE2518" s="50"/>
      <c r="AF2518" s="50"/>
      <c r="AG2518" s="50"/>
      <c r="AH2518" s="50"/>
      <c r="AI2518" s="50"/>
      <c r="AJ2518" s="50"/>
      <c r="AK2518" s="50"/>
      <c r="AL2518" s="50"/>
      <c r="AM2518" s="50"/>
      <c r="AN2518" s="50"/>
      <c r="AO2518" s="50"/>
      <c r="AP2518" s="50"/>
      <c r="AQ2518" s="50"/>
      <c r="AR2518" s="50"/>
      <c r="AS2518" s="50"/>
      <c r="AT2518" s="50"/>
      <c r="AU2518" s="50"/>
      <c r="AV2518" s="50"/>
      <c r="AW2518" s="50"/>
      <c r="AX2518" s="50"/>
      <c r="AY2518" s="50"/>
      <c r="AZ2518" s="50"/>
      <c r="BA2518" s="50"/>
      <c r="BB2518" s="50"/>
      <c r="BC2518" s="50"/>
      <c r="BD2518" s="50"/>
      <c r="BE2518" s="50"/>
      <c r="BF2518" s="50"/>
      <c r="BG2518" s="50"/>
      <c r="BH2518" s="50"/>
    </row>
    <row r="2519" spans="1:60">
      <c r="A2519" s="49" t="str">
        <f>Requirements!A2521</f>
        <v>MS-FSA_R1471</v>
      </c>
      <c r="B2519" s="87"/>
      <c r="C2519" s="87"/>
      <c r="D2519" s="87"/>
      <c r="E2519" s="87"/>
      <c r="F2519" s="87"/>
      <c r="G2519" s="87"/>
      <c r="H2519" s="87"/>
      <c r="I2519" s="87"/>
      <c r="J2519" s="87"/>
      <c r="K2519" s="87"/>
      <c r="L2519" s="87"/>
      <c r="M2519" s="87"/>
      <c r="N2519" s="87"/>
      <c r="O2519" s="87"/>
      <c r="P2519" s="87"/>
      <c r="Q2519" s="87"/>
      <c r="R2519" s="87"/>
      <c r="S2519" s="87">
        <f>SUM(B2519:R2519)</f>
        <v>0</v>
      </c>
      <c r="T2519" s="87">
        <f>IF(S2519=0,0,1)</f>
        <v>0</v>
      </c>
      <c r="U2519" s="87" t="b">
        <f>AND(V2519:X2519)</f>
        <v>0</v>
      </c>
      <c r="V2519" s="87" t="b">
        <f>(Requirements!K2521="Normative")</f>
        <v>1</v>
      </c>
      <c r="W2519" s="87" t="b">
        <f>AND(Requirements!L2521&lt;&gt;"Non-testable",Requirements!L2521&lt;&gt;"Deleted",Requirements!L2521&lt;&gt;"")</f>
        <v>0</v>
      </c>
      <c r="X2519" s="87" t="b">
        <f>(VLOOKUP(Requirements!I2521,Scope[[Role]:[Description]],2,FALSE)="In")</f>
        <v>1</v>
      </c>
      <c r="Y2519" s="87">
        <f>IF(U2519,T2519, 0)</f>
        <v>0</v>
      </c>
    </row>
    <row r="2520" spans="1:60">
      <c r="A2520" s="49" t="str">
        <f>Requirements!A2522</f>
        <v>MS-FSA_R1472</v>
      </c>
      <c r="B2520" s="87"/>
      <c r="C2520" s="87"/>
      <c r="D2520" s="87"/>
      <c r="E2520" s="87"/>
      <c r="F2520" s="87"/>
      <c r="G2520" s="87"/>
      <c r="H2520" s="87"/>
      <c r="I2520" s="87"/>
      <c r="J2520" s="87"/>
      <c r="K2520" s="87"/>
      <c r="L2520" s="87"/>
      <c r="M2520" s="87"/>
      <c r="N2520" s="87"/>
      <c r="O2520" s="87"/>
      <c r="P2520" s="87"/>
      <c r="Q2520" s="87"/>
      <c r="R2520" s="87"/>
      <c r="S2520" s="87">
        <f>SUM(B2520:R2520)</f>
        <v>0</v>
      </c>
      <c r="T2520" s="87">
        <f>IF(S2520=0,0,1)</f>
        <v>0</v>
      </c>
      <c r="U2520" s="87" t="b">
        <f>AND(V2520:X2520)</f>
        <v>0</v>
      </c>
      <c r="V2520" s="87" t="b">
        <f>(Requirements!K2522="Normative")</f>
        <v>1</v>
      </c>
      <c r="W2520" s="87" t="b">
        <f>AND(Requirements!L2522&lt;&gt;"Non-testable",Requirements!L2522&lt;&gt;"Deleted",Requirements!L2522&lt;&gt;"")</f>
        <v>0</v>
      </c>
      <c r="X2520" s="87" t="b">
        <f>(VLOOKUP(Requirements!I2522,Scope[[Role]:[Description]],2,FALSE)="In")</f>
        <v>1</v>
      </c>
      <c r="Y2520" s="87">
        <f>IF(U2520,T2520, 0)</f>
        <v>0</v>
      </c>
    </row>
    <row r="2521" spans="1:60">
      <c r="A2521" s="49" t="str">
        <f>Requirements!A2523</f>
        <v>MS-FSA_R1473</v>
      </c>
      <c r="B2521" s="87"/>
      <c r="C2521" s="87"/>
      <c r="D2521" s="87"/>
      <c r="E2521" s="87"/>
      <c r="F2521" s="87"/>
      <c r="G2521" s="87"/>
      <c r="H2521" s="87"/>
      <c r="I2521" s="87"/>
      <c r="J2521" s="87"/>
      <c r="K2521" s="87"/>
      <c r="L2521" s="87"/>
      <c r="M2521" s="87"/>
      <c r="N2521" s="87"/>
      <c r="O2521" s="87"/>
      <c r="P2521" s="87"/>
      <c r="Q2521" s="87"/>
      <c r="R2521" s="87"/>
      <c r="S2521" s="87">
        <f>SUM(B2521:R2521)</f>
        <v>0</v>
      </c>
      <c r="T2521" s="87">
        <f>IF(S2521=0,0,1)</f>
        <v>0</v>
      </c>
      <c r="U2521" s="87" t="b">
        <f>AND(V2521:X2521)</f>
        <v>0</v>
      </c>
      <c r="V2521" s="87" t="b">
        <f>(Requirements!K2523="Normative")</f>
        <v>1</v>
      </c>
      <c r="W2521" s="87" t="b">
        <f>AND(Requirements!L2523&lt;&gt;"Non-testable",Requirements!L2523&lt;&gt;"Deleted",Requirements!L2523&lt;&gt;"")</f>
        <v>0</v>
      </c>
      <c r="X2521" s="87" t="b">
        <f>(VLOOKUP(Requirements!I2523,Scope[[Role]:[Description]],2,FALSE)="In")</f>
        <v>1</v>
      </c>
      <c r="Y2521" s="87">
        <f>IF(U2521,T2521, 0)</f>
        <v>0</v>
      </c>
    </row>
    <row r="2522" spans="1:60">
      <c r="A2522" s="49" t="str">
        <f>Requirements!A2524</f>
        <v>MS-FSA_R1474</v>
      </c>
      <c r="B2522" s="87"/>
      <c r="C2522" s="87"/>
      <c r="D2522" s="87"/>
      <c r="E2522" s="87"/>
      <c r="F2522" s="87"/>
      <c r="G2522" s="87"/>
      <c r="H2522" s="87"/>
      <c r="I2522" s="87"/>
      <c r="J2522" s="87"/>
      <c r="K2522" s="87"/>
      <c r="L2522" s="87"/>
      <c r="M2522" s="87"/>
      <c r="N2522" s="87"/>
      <c r="O2522" s="87"/>
      <c r="P2522" s="87"/>
      <c r="Q2522" s="87"/>
      <c r="R2522" s="87"/>
      <c r="S2522" s="87">
        <f>SUM(B2522:R2522)</f>
        <v>0</v>
      </c>
      <c r="T2522" s="87">
        <f>IF(S2522=0,0,1)</f>
        <v>0</v>
      </c>
      <c r="U2522" s="87" t="b">
        <f>AND(V2522:X2522)</f>
        <v>0</v>
      </c>
      <c r="V2522" s="87" t="b">
        <f>(Requirements!K2524="Normative")</f>
        <v>1</v>
      </c>
      <c r="W2522" s="87" t="b">
        <f>AND(Requirements!L2524&lt;&gt;"Non-testable",Requirements!L2524&lt;&gt;"Deleted",Requirements!L2524&lt;&gt;"")</f>
        <v>0</v>
      </c>
      <c r="X2522" s="87" t="b">
        <f>(VLOOKUP(Requirements!I2524,Scope[[Role]:[Description]],2,FALSE)="In")</f>
        <v>1</v>
      </c>
      <c r="Y2522" s="87">
        <f>IF(U2522,T2522, 0)</f>
        <v>0</v>
      </c>
    </row>
    <row r="2523" spans="1:60">
      <c r="A2523" s="49" t="str">
        <f>Requirements!A2525</f>
        <v>MS-FSA_R1475</v>
      </c>
      <c r="B2523" s="87"/>
      <c r="C2523" s="87"/>
      <c r="D2523" s="87"/>
      <c r="E2523" s="87"/>
      <c r="F2523" s="87"/>
      <c r="G2523" s="87"/>
      <c r="H2523" s="87"/>
      <c r="I2523" s="87"/>
      <c r="J2523" s="87"/>
      <c r="K2523" s="87"/>
      <c r="L2523" s="87"/>
      <c r="M2523" s="87"/>
      <c r="N2523" s="87"/>
      <c r="O2523" s="87"/>
      <c r="P2523" s="87"/>
      <c r="Q2523" s="87"/>
      <c r="R2523" s="87"/>
      <c r="S2523" s="87">
        <f>SUM(B2523:R2523)</f>
        <v>0</v>
      </c>
      <c r="T2523" s="87">
        <f>IF(S2523=0,0,1)</f>
        <v>0</v>
      </c>
      <c r="U2523" s="87" t="b">
        <f>AND(V2523:X2523)</f>
        <v>0</v>
      </c>
      <c r="V2523" s="87" t="b">
        <f>(Requirements!K2525="Normative")</f>
        <v>1</v>
      </c>
      <c r="W2523" s="87" t="b">
        <f>AND(Requirements!L2525&lt;&gt;"Non-testable",Requirements!L2525&lt;&gt;"Deleted",Requirements!L2525&lt;&gt;"")</f>
        <v>0</v>
      </c>
      <c r="X2523" s="87" t="b">
        <f>(VLOOKUP(Requirements!I2525,Scope[[Role]:[Description]],2,FALSE)="In")</f>
        <v>1</v>
      </c>
      <c r="Y2523" s="87">
        <f>IF(U2523,T2523, 0)</f>
        <v>0</v>
      </c>
    </row>
    <row r="2524" spans="1:60">
      <c r="A2524" s="49" t="str">
        <f>Requirements!A2526</f>
        <v>MS-FSA_R1476</v>
      </c>
      <c r="B2524" s="87"/>
      <c r="C2524" s="87"/>
      <c r="D2524" s="87"/>
      <c r="E2524" s="87"/>
      <c r="F2524" s="87"/>
      <c r="G2524" s="87"/>
      <c r="H2524" s="87"/>
      <c r="I2524" s="87"/>
      <c r="J2524" s="87"/>
      <c r="K2524" s="87"/>
      <c r="L2524" s="87"/>
      <c r="M2524" s="87"/>
      <c r="N2524" s="87"/>
      <c r="O2524" s="87"/>
      <c r="P2524" s="87"/>
      <c r="Q2524" s="87"/>
      <c r="R2524" s="87"/>
      <c r="S2524" s="87">
        <f>SUM(B2524:R2524)</f>
        <v>0</v>
      </c>
      <c r="T2524" s="87">
        <f>IF(S2524=0,0,1)</f>
        <v>0</v>
      </c>
      <c r="U2524" s="87" t="b">
        <f>AND(V2524:X2524)</f>
        <v>0</v>
      </c>
      <c r="V2524" s="87" t="b">
        <f>(Requirements!K2526="Normative")</f>
        <v>1</v>
      </c>
      <c r="W2524" s="87" t="b">
        <f>AND(Requirements!L2526&lt;&gt;"Non-testable",Requirements!L2526&lt;&gt;"Deleted",Requirements!L2526&lt;&gt;"")</f>
        <v>0</v>
      </c>
      <c r="X2524" s="87" t="b">
        <f>(VLOOKUP(Requirements!I2526,Scope[[Role]:[Description]],2,FALSE)="In")</f>
        <v>1</v>
      </c>
      <c r="Y2524" s="87">
        <f>IF(U2524,T2524, 0)</f>
        <v>0</v>
      </c>
    </row>
    <row r="2525" spans="1:60">
      <c r="A2525" s="49" t="str">
        <f>Requirements!A2527</f>
        <v>MS-FSA_R1477</v>
      </c>
      <c r="B2525" s="87"/>
      <c r="C2525" s="87"/>
      <c r="D2525" s="87"/>
      <c r="E2525" s="87"/>
      <c r="F2525" s="87"/>
      <c r="G2525" s="87"/>
      <c r="H2525" s="87"/>
      <c r="I2525" s="87"/>
      <c r="J2525" s="87"/>
      <c r="K2525" s="87"/>
      <c r="L2525" s="87"/>
      <c r="M2525" s="87"/>
      <c r="N2525" s="87"/>
      <c r="O2525" s="87"/>
      <c r="P2525" s="87"/>
      <c r="Q2525" s="87"/>
      <c r="R2525" s="87"/>
      <c r="S2525" s="87">
        <f>SUM(B2525:R2525)</f>
        <v>0</v>
      </c>
      <c r="T2525" s="87">
        <f>IF(S2525=0,0,1)</f>
        <v>0</v>
      </c>
      <c r="U2525" s="87" t="b">
        <f>AND(V2525:X2525)</f>
        <v>0</v>
      </c>
      <c r="V2525" s="87" t="b">
        <f>(Requirements!K2527="Normative")</f>
        <v>1</v>
      </c>
      <c r="W2525" s="87" t="b">
        <f>AND(Requirements!L2527&lt;&gt;"Non-testable",Requirements!L2527&lt;&gt;"Deleted",Requirements!L2527&lt;&gt;"")</f>
        <v>0</v>
      </c>
      <c r="X2525" s="87" t="b">
        <f>(VLOOKUP(Requirements!I2527,Scope[[Role]:[Description]],2,FALSE)="In")</f>
        <v>1</v>
      </c>
      <c r="Y2525" s="87">
        <f>IF(U2525,T2525, 0)</f>
        <v>0</v>
      </c>
    </row>
    <row r="2526" spans="1:60">
      <c r="A2526" s="49" t="str">
        <f>Requirements!A2528</f>
        <v>MS-FSA_R1478</v>
      </c>
      <c r="B2526" s="87"/>
      <c r="C2526" s="87"/>
      <c r="D2526" s="87"/>
      <c r="E2526" s="87"/>
      <c r="F2526" s="87"/>
      <c r="G2526" s="87"/>
      <c r="H2526" s="87"/>
      <c r="I2526" s="87"/>
      <c r="J2526" s="87"/>
      <c r="K2526" s="87"/>
      <c r="L2526" s="87"/>
      <c r="M2526" s="87"/>
      <c r="N2526" s="87"/>
      <c r="O2526" s="87"/>
      <c r="P2526" s="87"/>
      <c r="Q2526" s="87"/>
      <c r="R2526" s="87"/>
      <c r="S2526" s="87">
        <f>SUM(B2526:R2526)</f>
        <v>0</v>
      </c>
      <c r="T2526" s="87">
        <f>IF(S2526=0,0,1)</f>
        <v>0</v>
      </c>
      <c r="U2526" s="87" t="b">
        <f>AND(V2526:X2526)</f>
        <v>0</v>
      </c>
      <c r="V2526" s="87" t="b">
        <f>(Requirements!K2528="Normative")</f>
        <v>1</v>
      </c>
      <c r="W2526" s="87" t="b">
        <f>AND(Requirements!L2528&lt;&gt;"Non-testable",Requirements!L2528&lt;&gt;"Deleted",Requirements!L2528&lt;&gt;"")</f>
        <v>0</v>
      </c>
      <c r="X2526" s="87" t="b">
        <f>(VLOOKUP(Requirements!I2528,Scope[[Role]:[Description]],2,FALSE)="In")</f>
        <v>1</v>
      </c>
      <c r="Y2526" s="87">
        <f>IF(U2526,T2526, 0)</f>
        <v>0</v>
      </c>
    </row>
    <row r="2527" spans="1:60">
      <c r="A2527" s="49" t="str">
        <f>Requirements!A2529</f>
        <v>MS-FSA_R1479</v>
      </c>
      <c r="B2527" s="87"/>
      <c r="C2527" s="87"/>
      <c r="D2527" s="87"/>
      <c r="E2527" s="87"/>
      <c r="F2527" s="87"/>
      <c r="G2527" s="87"/>
      <c r="H2527" s="87"/>
      <c r="I2527" s="87"/>
      <c r="J2527" s="87"/>
      <c r="K2527" s="87"/>
      <c r="L2527" s="87"/>
      <c r="M2527" s="87"/>
      <c r="N2527" s="87"/>
      <c r="O2527" s="87"/>
      <c r="P2527" s="87"/>
      <c r="Q2527" s="87"/>
      <c r="R2527" s="87"/>
      <c r="S2527" s="87">
        <f>SUM(B2527:R2527)</f>
        <v>0</v>
      </c>
      <c r="T2527" s="87">
        <f>IF(S2527=0,0,1)</f>
        <v>0</v>
      </c>
      <c r="U2527" s="87" t="b">
        <f>AND(V2527:X2527)</f>
        <v>0</v>
      </c>
      <c r="V2527" s="87" t="b">
        <f>(Requirements!K2529="Normative")</f>
        <v>1</v>
      </c>
      <c r="W2527" s="87" t="b">
        <f>AND(Requirements!L2529&lt;&gt;"Non-testable",Requirements!L2529&lt;&gt;"Deleted",Requirements!L2529&lt;&gt;"")</f>
        <v>0</v>
      </c>
      <c r="X2527" s="87" t="b">
        <f>(VLOOKUP(Requirements!I2529,Scope[[Role]:[Description]],2,FALSE)="In")</f>
        <v>1</v>
      </c>
      <c r="Y2527" s="87">
        <f>IF(U2527,T2527, 0)</f>
        <v>0</v>
      </c>
    </row>
    <row r="2528" spans="1:60">
      <c r="A2528" s="49" t="str">
        <f>Requirements!A2530</f>
        <v>MS-FSA_R1480</v>
      </c>
      <c r="B2528" s="87"/>
      <c r="C2528" s="87"/>
      <c r="D2528" s="87"/>
      <c r="E2528" s="87"/>
      <c r="F2528" s="87"/>
      <c r="G2528" s="87"/>
      <c r="H2528" s="87"/>
      <c r="I2528" s="87"/>
      <c r="J2528" s="87"/>
      <c r="K2528" s="87"/>
      <c r="L2528" s="87"/>
      <c r="M2528" s="87"/>
      <c r="N2528" s="87"/>
      <c r="O2528" s="87"/>
      <c r="P2528" s="87"/>
      <c r="Q2528" s="87"/>
      <c r="R2528" s="87"/>
      <c r="S2528" s="87">
        <f>SUM(B2528:R2528)</f>
        <v>0</v>
      </c>
      <c r="T2528" s="87">
        <f>IF(S2528=0,0,1)</f>
        <v>0</v>
      </c>
      <c r="U2528" s="87" t="b">
        <f>AND(V2528:X2528)</f>
        <v>0</v>
      </c>
      <c r="V2528" s="87" t="b">
        <f>(Requirements!K2530="Normative")</f>
        <v>1</v>
      </c>
      <c r="W2528" s="87" t="b">
        <f>AND(Requirements!L2530&lt;&gt;"Non-testable",Requirements!L2530&lt;&gt;"Deleted",Requirements!L2530&lt;&gt;"")</f>
        <v>0</v>
      </c>
      <c r="X2528" s="87" t="b">
        <f>(VLOOKUP(Requirements!I2530,Scope[[Role]:[Description]],2,FALSE)="In")</f>
        <v>1</v>
      </c>
      <c r="Y2528" s="87">
        <f>IF(U2528,T2528, 0)</f>
        <v>0</v>
      </c>
    </row>
    <row r="2529" spans="1:25">
      <c r="A2529" s="49" t="str">
        <f>Requirements!A2531</f>
        <v>MS-FSA_R1481</v>
      </c>
      <c r="B2529" s="87"/>
      <c r="C2529" s="87"/>
      <c r="D2529" s="87"/>
      <c r="E2529" s="87"/>
      <c r="F2529" s="87"/>
      <c r="G2529" s="87"/>
      <c r="H2529" s="87"/>
      <c r="I2529" s="87"/>
      <c r="J2529" s="87"/>
      <c r="K2529" s="87"/>
      <c r="L2529" s="87"/>
      <c r="M2529" s="87"/>
      <c r="N2529" s="87"/>
      <c r="O2529" s="87"/>
      <c r="P2529" s="87"/>
      <c r="Q2529" s="87"/>
      <c r="R2529" s="87"/>
      <c r="S2529" s="87">
        <f>SUM(B2529:R2529)</f>
        <v>0</v>
      </c>
      <c r="T2529" s="87">
        <f>IF(S2529=0,0,1)</f>
        <v>0</v>
      </c>
      <c r="U2529" s="87" t="b">
        <f>AND(V2529:X2529)</f>
        <v>0</v>
      </c>
      <c r="V2529" s="87" t="b">
        <f>(Requirements!K2531="Normative")</f>
        <v>1</v>
      </c>
      <c r="W2529" s="87" t="b">
        <f>AND(Requirements!L2531&lt;&gt;"Non-testable",Requirements!L2531&lt;&gt;"Deleted",Requirements!L2531&lt;&gt;"")</f>
        <v>0</v>
      </c>
      <c r="X2529" s="87" t="b">
        <f>(VLOOKUP(Requirements!I2531,Scope[[Role]:[Description]],2,FALSE)="In")</f>
        <v>1</v>
      </c>
      <c r="Y2529" s="87">
        <f>IF(U2529,T2529, 0)</f>
        <v>0</v>
      </c>
    </row>
    <row r="2530" spans="1:25">
      <c r="A2530" s="49" t="str">
        <f>Requirements!A2532</f>
        <v>MS-FSA_R1482</v>
      </c>
      <c r="B2530" s="87"/>
      <c r="C2530" s="87"/>
      <c r="D2530" s="87"/>
      <c r="E2530" s="87"/>
      <c r="F2530" s="87"/>
      <c r="G2530" s="87"/>
      <c r="H2530" s="87"/>
      <c r="I2530" s="87"/>
      <c r="J2530" s="87"/>
      <c r="K2530" s="87"/>
      <c r="L2530" s="87"/>
      <c r="M2530" s="87"/>
      <c r="N2530" s="87"/>
      <c r="O2530" s="87"/>
      <c r="P2530" s="87"/>
      <c r="Q2530" s="87"/>
      <c r="R2530" s="87"/>
      <c r="S2530" s="87">
        <f>SUM(B2530:R2530)</f>
        <v>0</v>
      </c>
      <c r="T2530" s="87">
        <f>IF(S2530=0,0,1)</f>
        <v>0</v>
      </c>
      <c r="U2530" s="87" t="b">
        <f>AND(V2530:X2530)</f>
        <v>0</v>
      </c>
      <c r="V2530" s="87" t="b">
        <f>(Requirements!K2532="Normative")</f>
        <v>1</v>
      </c>
      <c r="W2530" s="87" t="b">
        <f>AND(Requirements!L2532&lt;&gt;"Non-testable",Requirements!L2532&lt;&gt;"Deleted",Requirements!L2532&lt;&gt;"")</f>
        <v>0</v>
      </c>
      <c r="X2530" s="87" t="b">
        <f>(VLOOKUP(Requirements!I2532,Scope[[Role]:[Description]],2,FALSE)="In")</f>
        <v>1</v>
      </c>
      <c r="Y2530" s="87">
        <f>IF(U2530,T2530, 0)</f>
        <v>0</v>
      </c>
    </row>
    <row r="2531" spans="1:25">
      <c r="A2531" s="49" t="str">
        <f>Requirements!A2533</f>
        <v>MS-FSA_R1483</v>
      </c>
      <c r="B2531" s="87"/>
      <c r="C2531" s="87"/>
      <c r="D2531" s="87"/>
      <c r="E2531" s="87"/>
      <c r="F2531" s="87"/>
      <c r="G2531" s="87"/>
      <c r="H2531" s="87"/>
      <c r="I2531" s="87"/>
      <c r="J2531" s="87"/>
      <c r="K2531" s="87"/>
      <c r="L2531" s="87"/>
      <c r="M2531" s="87"/>
      <c r="N2531" s="87"/>
      <c r="O2531" s="87"/>
      <c r="P2531" s="87"/>
      <c r="Q2531" s="87"/>
      <c r="R2531" s="87"/>
      <c r="S2531" s="87">
        <f>SUM(B2531:R2531)</f>
        <v>0</v>
      </c>
      <c r="T2531" s="87">
        <f>IF(S2531=0,0,1)</f>
        <v>0</v>
      </c>
      <c r="U2531" s="87" t="b">
        <f>AND(V2531:X2531)</f>
        <v>0</v>
      </c>
      <c r="V2531" s="87" t="b">
        <f>(Requirements!K2533="Normative")</f>
        <v>1</v>
      </c>
      <c r="W2531" s="87" t="b">
        <f>AND(Requirements!L2533&lt;&gt;"Non-testable",Requirements!L2533&lt;&gt;"Deleted",Requirements!L2533&lt;&gt;"")</f>
        <v>0</v>
      </c>
      <c r="X2531" s="87" t="b">
        <f>(VLOOKUP(Requirements!I2533,Scope[[Role]:[Description]],2,FALSE)="In")</f>
        <v>1</v>
      </c>
      <c r="Y2531" s="87">
        <f>IF(U2531,T2531, 0)</f>
        <v>0</v>
      </c>
    </row>
    <row r="2532" spans="1:25">
      <c r="A2532" s="49" t="str">
        <f>Requirements!A2534</f>
        <v>MS-FSA_R1484</v>
      </c>
      <c r="B2532" s="87"/>
      <c r="C2532" s="87"/>
      <c r="D2532" s="87"/>
      <c r="E2532" s="87"/>
      <c r="F2532" s="87"/>
      <c r="G2532" s="87"/>
      <c r="H2532" s="87"/>
      <c r="I2532" s="87"/>
      <c r="J2532" s="87"/>
      <c r="K2532" s="87"/>
      <c r="L2532" s="87"/>
      <c r="M2532" s="87"/>
      <c r="N2532" s="87"/>
      <c r="O2532" s="87"/>
      <c r="P2532" s="87"/>
      <c r="Q2532" s="87"/>
      <c r="R2532" s="87"/>
      <c r="S2532" s="87">
        <f>SUM(B2532:R2532)</f>
        <v>0</v>
      </c>
      <c r="T2532" s="87">
        <f>IF(S2532=0,0,1)</f>
        <v>0</v>
      </c>
      <c r="U2532" s="87" t="b">
        <f>AND(V2532:X2532)</f>
        <v>0</v>
      </c>
      <c r="V2532" s="87" t="b">
        <f>(Requirements!K2534="Normative")</f>
        <v>1</v>
      </c>
      <c r="W2532" s="87" t="b">
        <f>AND(Requirements!L2534&lt;&gt;"Non-testable",Requirements!L2534&lt;&gt;"Deleted",Requirements!L2534&lt;&gt;"")</f>
        <v>0</v>
      </c>
      <c r="X2532" s="87" t="b">
        <f>(VLOOKUP(Requirements!I2534,Scope[[Role]:[Description]],2,FALSE)="In")</f>
        <v>1</v>
      </c>
      <c r="Y2532" s="87">
        <f>IF(U2532,T2532, 0)</f>
        <v>0</v>
      </c>
    </row>
    <row r="2533" spans="1:25">
      <c r="A2533" s="156" t="str">
        <f>Requirements!A2535</f>
        <v>MS-FSA_R1485</v>
      </c>
      <c r="B2533" s="87"/>
      <c r="C2533" s="87"/>
      <c r="D2533" s="87"/>
      <c r="E2533" s="87"/>
      <c r="F2533" s="87"/>
      <c r="G2533" s="87"/>
      <c r="H2533" s="87"/>
      <c r="I2533" s="87"/>
      <c r="J2533" s="87"/>
      <c r="K2533" s="87"/>
      <c r="L2533" s="87">
        <v>1</v>
      </c>
      <c r="M2533" s="87"/>
      <c r="N2533" s="87"/>
      <c r="O2533" s="87"/>
      <c r="P2533" s="87"/>
      <c r="Q2533" s="87"/>
      <c r="R2533" s="87"/>
      <c r="S2533" s="87">
        <f>SUM(B2533:R2533)</f>
        <v>1</v>
      </c>
      <c r="T2533" s="52">
        <f>IF(S2533=0,0,1)</f>
        <v>1</v>
      </c>
      <c r="U2533" s="52" t="b">
        <f>AND(V2533:X2533)</f>
        <v>1</v>
      </c>
      <c r="V2533" s="87" t="b">
        <f>(Requirements!K2535="Normative")</f>
        <v>1</v>
      </c>
      <c r="W2533" s="87" t="b">
        <f>AND(Requirements!L2535&lt;&gt;"Non-testable",Requirements!L2535&lt;&gt;"Deleted",Requirements!L2535&lt;&gt;"")</f>
        <v>1</v>
      </c>
      <c r="X2533" s="87" t="b">
        <f>(VLOOKUP(Requirements!I2535,Scope[[Role]:[Description]],2,FALSE)="In")</f>
        <v>1</v>
      </c>
      <c r="Y2533" s="87">
        <f>IF(U2533,T2533, 0)</f>
        <v>1</v>
      </c>
    </row>
    <row r="2534" spans="1:25">
      <c r="A2534" s="156" t="str">
        <f>Requirements!A2536</f>
        <v>MS-FSA_R3982</v>
      </c>
      <c r="B2534" s="87"/>
      <c r="C2534" s="87"/>
      <c r="D2534" s="87"/>
      <c r="E2534" s="87"/>
      <c r="F2534" s="87"/>
      <c r="G2534" s="87"/>
      <c r="H2534" s="87"/>
      <c r="I2534" s="87"/>
      <c r="J2534" s="87"/>
      <c r="K2534" s="87"/>
      <c r="L2534" s="87">
        <v>1</v>
      </c>
      <c r="M2534" s="87"/>
      <c r="N2534" s="87"/>
      <c r="O2534" s="87"/>
      <c r="P2534" s="87"/>
      <c r="Q2534" s="87"/>
      <c r="R2534" s="87"/>
      <c r="S2534" s="87">
        <f>SUM(B2534:R2534)</f>
        <v>1</v>
      </c>
      <c r="T2534" s="52">
        <f>IF(S2534=0,0,1)</f>
        <v>1</v>
      </c>
      <c r="U2534" s="52" t="b">
        <f>AND(V2534:X2534)</f>
        <v>1</v>
      </c>
      <c r="V2534" s="87" t="b">
        <f>(Requirements!K2536="Normative")</f>
        <v>1</v>
      </c>
      <c r="W2534" s="87" t="b">
        <f>AND(Requirements!L2536&lt;&gt;"Non-testable",Requirements!L2536&lt;&gt;"Deleted",Requirements!L2536&lt;&gt;"")</f>
        <v>1</v>
      </c>
      <c r="X2534" s="87" t="b">
        <f>(VLOOKUP(Requirements!I2536,Scope[[Role]:[Description]],2,FALSE)="In")</f>
        <v>1</v>
      </c>
      <c r="Y2534" s="87">
        <f>IF(U2534,T2534, 0)</f>
        <v>1</v>
      </c>
    </row>
    <row r="2535" spans="1:25">
      <c r="A2535" s="156" t="str">
        <f>Requirements!A2537</f>
        <v>MS-FSA_R3983</v>
      </c>
      <c r="B2535" s="87"/>
      <c r="C2535" s="87"/>
      <c r="D2535" s="87"/>
      <c r="E2535" s="87"/>
      <c r="F2535" s="87"/>
      <c r="G2535" s="87"/>
      <c r="H2535" s="87"/>
      <c r="I2535" s="87"/>
      <c r="J2535" s="87"/>
      <c r="K2535" s="87"/>
      <c r="L2535" s="87">
        <v>1</v>
      </c>
      <c r="M2535" s="87"/>
      <c r="N2535" s="87"/>
      <c r="O2535" s="87"/>
      <c r="P2535" s="87"/>
      <c r="Q2535" s="87"/>
      <c r="R2535" s="87"/>
      <c r="S2535" s="87">
        <f>SUM(B2535:R2535)</f>
        <v>1</v>
      </c>
      <c r="T2535" s="52">
        <f>IF(S2535=0,0,1)</f>
        <v>1</v>
      </c>
      <c r="U2535" s="52" t="b">
        <f>AND(V2535:X2535)</f>
        <v>1</v>
      </c>
      <c r="V2535" s="87" t="b">
        <f>(Requirements!K2537="Normative")</f>
        <v>1</v>
      </c>
      <c r="W2535" s="87" t="b">
        <f>AND(Requirements!L2537&lt;&gt;"Non-testable",Requirements!L2537&lt;&gt;"Deleted",Requirements!L2537&lt;&gt;"")</f>
        <v>1</v>
      </c>
      <c r="X2535" s="87" t="b">
        <f>(VLOOKUP(Requirements!I2537,Scope[[Role]:[Description]],2,FALSE)="In")</f>
        <v>1</v>
      </c>
      <c r="Y2535" s="87">
        <f>IF(U2535,T2535, 0)</f>
        <v>1</v>
      </c>
    </row>
    <row r="2536" spans="1:25">
      <c r="A2536" s="49" t="str">
        <f>Requirements!A2538</f>
        <v>MS-FSA_R1604</v>
      </c>
      <c r="B2536" s="87"/>
      <c r="C2536" s="87"/>
      <c r="D2536" s="87"/>
      <c r="E2536" s="87"/>
      <c r="F2536" s="87"/>
      <c r="G2536" s="87"/>
      <c r="H2536" s="87"/>
      <c r="I2536" s="87"/>
      <c r="J2536" s="87"/>
      <c r="K2536" s="87"/>
      <c r="L2536" s="87"/>
      <c r="M2536" s="87"/>
      <c r="N2536" s="87"/>
      <c r="O2536" s="87"/>
      <c r="P2536" s="87"/>
      <c r="Q2536" s="87"/>
      <c r="R2536" s="87"/>
      <c r="S2536" s="87">
        <f>SUM(B2536:R2536)</f>
        <v>0</v>
      </c>
      <c r="T2536" s="87">
        <f>IF(S2536=0,0,1)</f>
        <v>0</v>
      </c>
      <c r="U2536" s="87" t="b">
        <f>AND(V2536:X2536)</f>
        <v>0</v>
      </c>
      <c r="V2536" s="87" t="b">
        <f>(Requirements!K2538="Normative")</f>
        <v>0</v>
      </c>
      <c r="W2536" s="87" t="b">
        <f>AND(Requirements!L2538&lt;&gt;"Non-testable",Requirements!L2538&lt;&gt;"Deleted",Requirements!L2538&lt;&gt;"")</f>
        <v>1</v>
      </c>
      <c r="X2536" s="87" t="b">
        <f>(VLOOKUP(Requirements!I2538,Scope[[Role]:[Description]],2,FALSE)="In")</f>
        <v>1</v>
      </c>
      <c r="Y2536" s="87">
        <f>IF(U2536,T2536, 0)</f>
        <v>0</v>
      </c>
    </row>
    <row r="2537" spans="1:25">
      <c r="A2537" s="156" t="str">
        <f>Requirements!A2539</f>
        <v>MS-FSA_R1605</v>
      </c>
      <c r="B2537" s="87"/>
      <c r="C2537" s="87"/>
      <c r="D2537" s="87"/>
      <c r="E2537" s="87"/>
      <c r="F2537" s="87"/>
      <c r="G2537" s="87"/>
      <c r="H2537" s="87"/>
      <c r="I2537" s="87"/>
      <c r="J2537" s="87"/>
      <c r="K2537" s="87"/>
      <c r="L2537" s="87">
        <v>1</v>
      </c>
      <c r="M2537" s="87"/>
      <c r="N2537" s="87"/>
      <c r="O2537" s="87"/>
      <c r="P2537" s="87"/>
      <c r="Q2537" s="87"/>
      <c r="R2537" s="87"/>
      <c r="S2537" s="87">
        <f>SUM(B2537:R2537)</f>
        <v>1</v>
      </c>
      <c r="T2537" s="52">
        <f>IF(S2537=0,0,1)</f>
        <v>1</v>
      </c>
      <c r="U2537" s="52" t="b">
        <f>AND(V2537:X2537)</f>
        <v>1</v>
      </c>
      <c r="V2537" s="87" t="b">
        <f>(Requirements!K2539="Normative")</f>
        <v>1</v>
      </c>
      <c r="W2537" s="87" t="b">
        <f>AND(Requirements!L2539&lt;&gt;"Non-testable",Requirements!L2539&lt;&gt;"Deleted",Requirements!L2539&lt;&gt;"")</f>
        <v>1</v>
      </c>
      <c r="X2537" s="87" t="b">
        <f>(VLOOKUP(Requirements!I2539,Scope[[Role]:[Description]],2,FALSE)="In")</f>
        <v>1</v>
      </c>
      <c r="Y2537" s="87">
        <f>IF(U2537,T2537, 0)</f>
        <v>1</v>
      </c>
    </row>
    <row r="2538" spans="1:25">
      <c r="A2538" s="49" t="str">
        <f>Requirements!A2540</f>
        <v>MS-FSA_R1488</v>
      </c>
      <c r="B2538" s="87"/>
      <c r="C2538" s="87"/>
      <c r="D2538" s="87"/>
      <c r="E2538" s="87"/>
      <c r="F2538" s="87"/>
      <c r="G2538" s="87"/>
      <c r="H2538" s="87"/>
      <c r="I2538" s="87"/>
      <c r="J2538" s="87"/>
      <c r="K2538" s="87"/>
      <c r="L2538" s="87"/>
      <c r="M2538" s="87"/>
      <c r="N2538" s="87"/>
      <c r="O2538" s="87"/>
      <c r="P2538" s="87"/>
      <c r="Q2538" s="87"/>
      <c r="R2538" s="87"/>
      <c r="S2538" s="87">
        <f>SUM(B2538:R2538)</f>
        <v>0</v>
      </c>
      <c r="T2538" s="87">
        <f>IF(S2538=0,0,1)</f>
        <v>0</v>
      </c>
      <c r="U2538" s="87" t="b">
        <f>AND(V2538:X2538)</f>
        <v>0</v>
      </c>
      <c r="V2538" s="87" t="b">
        <f>(Requirements!K2540="Normative")</f>
        <v>0</v>
      </c>
      <c r="W2538" s="87" t="b">
        <f>AND(Requirements!L2540&lt;&gt;"Non-testable",Requirements!L2540&lt;&gt;"Deleted",Requirements!L2540&lt;&gt;"")</f>
        <v>1</v>
      </c>
      <c r="X2538" s="87" t="b">
        <f>(VLOOKUP(Requirements!I2540,Scope[[Role]:[Description]],2,FALSE)="In")</f>
        <v>1</v>
      </c>
      <c r="Y2538" s="87">
        <f>IF(U2538,T2538, 0)</f>
        <v>0</v>
      </c>
    </row>
    <row r="2539" spans="1:25">
      <c r="A2539" s="156" t="str">
        <f>Requirements!A2541</f>
        <v>MS-FSA_R1489</v>
      </c>
      <c r="B2539" s="87"/>
      <c r="C2539" s="87"/>
      <c r="D2539" s="87"/>
      <c r="E2539" s="87"/>
      <c r="F2539" s="87"/>
      <c r="G2539" s="87"/>
      <c r="H2539" s="87"/>
      <c r="I2539" s="87"/>
      <c r="J2539" s="87"/>
      <c r="K2539" s="87"/>
      <c r="L2539" s="87">
        <v>1</v>
      </c>
      <c r="M2539" s="87"/>
      <c r="N2539" s="87"/>
      <c r="O2539" s="87"/>
      <c r="P2539" s="87"/>
      <c r="Q2539" s="87"/>
      <c r="R2539" s="87"/>
      <c r="S2539" s="87">
        <f>SUM(B2539:R2539)</f>
        <v>1</v>
      </c>
      <c r="T2539" s="52">
        <f>IF(S2539=0,0,1)</f>
        <v>1</v>
      </c>
      <c r="U2539" s="52" t="b">
        <f>AND(V2539:X2539)</f>
        <v>1</v>
      </c>
      <c r="V2539" s="87" t="b">
        <f>(Requirements!K2541="Normative")</f>
        <v>1</v>
      </c>
      <c r="W2539" s="87" t="b">
        <f>AND(Requirements!L2541&lt;&gt;"Non-testable",Requirements!L2541&lt;&gt;"Deleted",Requirements!L2541&lt;&gt;"")</f>
        <v>1</v>
      </c>
      <c r="X2539" s="87" t="b">
        <f>(VLOOKUP(Requirements!I2541,Scope[[Role]:[Description]],2,FALSE)="In")</f>
        <v>1</v>
      </c>
      <c r="Y2539" s="87">
        <f>IF(U2539,T2539, 0)</f>
        <v>1</v>
      </c>
    </row>
    <row r="2540" spans="1:25">
      <c r="A2540" s="49" t="str">
        <f>Requirements!A2542</f>
        <v>MS-FSA_R1490</v>
      </c>
      <c r="B2540" s="87"/>
      <c r="C2540" s="87"/>
      <c r="D2540" s="87"/>
      <c r="E2540" s="87"/>
      <c r="F2540" s="87"/>
      <c r="G2540" s="87"/>
      <c r="H2540" s="87"/>
      <c r="I2540" s="87"/>
      <c r="J2540" s="87"/>
      <c r="K2540" s="87"/>
      <c r="L2540" s="87"/>
      <c r="M2540" s="87"/>
      <c r="N2540" s="87"/>
      <c r="O2540" s="87"/>
      <c r="P2540" s="87"/>
      <c r="Q2540" s="87"/>
      <c r="R2540" s="87"/>
      <c r="S2540" s="87">
        <f>SUM(B2540:R2540)</f>
        <v>0</v>
      </c>
      <c r="T2540" s="87">
        <f>IF(S2540=0,0,1)</f>
        <v>0</v>
      </c>
      <c r="U2540" s="87" t="b">
        <f>AND(V2540:X2540)</f>
        <v>0</v>
      </c>
      <c r="V2540" s="87" t="b">
        <f>(Requirements!K2542="Normative")</f>
        <v>1</v>
      </c>
      <c r="W2540" s="87" t="b">
        <f>AND(Requirements!L2542&lt;&gt;"Non-testable",Requirements!L2542&lt;&gt;"Deleted",Requirements!L2542&lt;&gt;"")</f>
        <v>0</v>
      </c>
      <c r="X2540" s="87" t="b">
        <f>(VLOOKUP(Requirements!I2542,Scope[[Role]:[Description]],2,FALSE)="In")</f>
        <v>1</v>
      </c>
      <c r="Y2540" s="87">
        <f>IF(U2540,T2540, 0)</f>
        <v>0</v>
      </c>
    </row>
    <row r="2541" spans="1:25">
      <c r="A2541" s="49" t="str">
        <f>Requirements!A2543</f>
        <v>MS-FSA_R1492</v>
      </c>
      <c r="B2541" s="87"/>
      <c r="C2541" s="87"/>
      <c r="D2541" s="87"/>
      <c r="E2541" s="87"/>
      <c r="F2541" s="87"/>
      <c r="G2541" s="87"/>
      <c r="H2541" s="87"/>
      <c r="I2541" s="87"/>
      <c r="J2541" s="87"/>
      <c r="K2541" s="87"/>
      <c r="L2541" s="87"/>
      <c r="M2541" s="87"/>
      <c r="N2541" s="87"/>
      <c r="O2541" s="87"/>
      <c r="P2541" s="87"/>
      <c r="Q2541" s="87"/>
      <c r="R2541" s="87"/>
      <c r="S2541" s="87">
        <f>SUM(B2541:R2541)</f>
        <v>0</v>
      </c>
      <c r="T2541" s="87">
        <f>IF(S2541=0,0,1)</f>
        <v>0</v>
      </c>
      <c r="U2541" s="87" t="b">
        <f>AND(V2541:X2541)</f>
        <v>0</v>
      </c>
      <c r="V2541" s="87" t="b">
        <f>(Requirements!K2543="Normative")</f>
        <v>1</v>
      </c>
      <c r="W2541" s="87" t="b">
        <f>AND(Requirements!L2543&lt;&gt;"Non-testable",Requirements!L2543&lt;&gt;"Deleted",Requirements!L2543&lt;&gt;"")</f>
        <v>0</v>
      </c>
      <c r="X2541" s="87" t="b">
        <f>(VLOOKUP(Requirements!I2543,Scope[[Role]:[Description]],2,FALSE)="In")</f>
        <v>1</v>
      </c>
      <c r="Y2541" s="87">
        <f>IF(U2541,T2541, 0)</f>
        <v>0</v>
      </c>
    </row>
    <row r="2542" spans="1:25">
      <c r="A2542" s="49" t="str">
        <f>Requirements!A2544</f>
        <v>MS-FSA_R1493</v>
      </c>
      <c r="B2542" s="87"/>
      <c r="C2542" s="87"/>
      <c r="D2542" s="87"/>
      <c r="E2542" s="87"/>
      <c r="F2542" s="87"/>
      <c r="G2542" s="87"/>
      <c r="H2542" s="87"/>
      <c r="I2542" s="87"/>
      <c r="J2542" s="87"/>
      <c r="K2542" s="87"/>
      <c r="L2542" s="87"/>
      <c r="M2542" s="87"/>
      <c r="N2542" s="87"/>
      <c r="O2542" s="87"/>
      <c r="P2542" s="87"/>
      <c r="Q2542" s="87"/>
      <c r="R2542" s="87"/>
      <c r="S2542" s="87">
        <f>SUM(B2542:R2542)</f>
        <v>0</v>
      </c>
      <c r="T2542" s="87">
        <f>IF(S2542=0,0,1)</f>
        <v>0</v>
      </c>
      <c r="U2542" s="87" t="b">
        <f>AND(V2542:X2542)</f>
        <v>0</v>
      </c>
      <c r="V2542" s="87" t="b">
        <f>(Requirements!K2544="Normative")</f>
        <v>1</v>
      </c>
      <c r="W2542" s="87" t="b">
        <f>AND(Requirements!L2544&lt;&gt;"Non-testable",Requirements!L2544&lt;&gt;"Deleted",Requirements!L2544&lt;&gt;"")</f>
        <v>0</v>
      </c>
      <c r="X2542" s="87" t="b">
        <f>(VLOOKUP(Requirements!I2544,Scope[[Role]:[Description]],2,FALSE)="In")</f>
        <v>1</v>
      </c>
      <c r="Y2542" s="87">
        <f>IF(U2542,T2542, 0)</f>
        <v>0</v>
      </c>
    </row>
    <row r="2543" spans="1:25">
      <c r="A2543" s="49" t="str">
        <f>Requirements!A2545</f>
        <v>MS-FSA_R1494</v>
      </c>
      <c r="B2543" s="87"/>
      <c r="C2543" s="87"/>
      <c r="D2543" s="87"/>
      <c r="E2543" s="87"/>
      <c r="F2543" s="87"/>
      <c r="G2543" s="87"/>
      <c r="H2543" s="87"/>
      <c r="I2543" s="87"/>
      <c r="J2543" s="87"/>
      <c r="K2543" s="87"/>
      <c r="L2543" s="87"/>
      <c r="M2543" s="87"/>
      <c r="N2543" s="87"/>
      <c r="O2543" s="87"/>
      <c r="P2543" s="87"/>
      <c r="Q2543" s="87"/>
      <c r="R2543" s="87"/>
      <c r="S2543" s="87">
        <f>SUM(B2543:R2543)</f>
        <v>0</v>
      </c>
      <c r="T2543" s="87">
        <f>IF(S2543=0,0,1)</f>
        <v>0</v>
      </c>
      <c r="U2543" s="87" t="b">
        <f>AND(V2543:X2543)</f>
        <v>0</v>
      </c>
      <c r="V2543" s="87" t="b">
        <f>(Requirements!K2545="Normative")</f>
        <v>1</v>
      </c>
      <c r="W2543" s="87" t="b">
        <f>AND(Requirements!L2545&lt;&gt;"Non-testable",Requirements!L2545&lt;&gt;"Deleted",Requirements!L2545&lt;&gt;"")</f>
        <v>0</v>
      </c>
      <c r="X2543" s="87" t="b">
        <f>(VLOOKUP(Requirements!I2545,Scope[[Role]:[Description]],2,FALSE)="In")</f>
        <v>1</v>
      </c>
      <c r="Y2543" s="87">
        <f>IF(U2543,T2543, 0)</f>
        <v>0</v>
      </c>
    </row>
    <row r="2544" spans="1:25">
      <c r="A2544" s="49" t="str">
        <f>Requirements!A2546</f>
        <v>MS-FSA_R1496</v>
      </c>
      <c r="B2544" s="87"/>
      <c r="C2544" s="87"/>
      <c r="D2544" s="87"/>
      <c r="E2544" s="87"/>
      <c r="F2544" s="87"/>
      <c r="G2544" s="87"/>
      <c r="H2544" s="87"/>
      <c r="I2544" s="87"/>
      <c r="J2544" s="87"/>
      <c r="K2544" s="87"/>
      <c r="L2544" s="87"/>
      <c r="M2544" s="87"/>
      <c r="N2544" s="87"/>
      <c r="O2544" s="87"/>
      <c r="P2544" s="87"/>
      <c r="Q2544" s="87"/>
      <c r="R2544" s="87"/>
      <c r="S2544" s="87">
        <f>SUM(B2544:R2544)</f>
        <v>0</v>
      </c>
      <c r="T2544" s="87">
        <f>IF(S2544=0,0,1)</f>
        <v>0</v>
      </c>
      <c r="U2544" s="87" t="b">
        <f>AND(V2544:X2544)</f>
        <v>0</v>
      </c>
      <c r="V2544" s="87" t="b">
        <f>(Requirements!K2546="Normative")</f>
        <v>1</v>
      </c>
      <c r="W2544" s="87" t="b">
        <f>AND(Requirements!L2546&lt;&gt;"Non-testable",Requirements!L2546&lt;&gt;"Deleted",Requirements!L2546&lt;&gt;"")</f>
        <v>0</v>
      </c>
      <c r="X2544" s="87" t="b">
        <f>(VLOOKUP(Requirements!I2546,Scope[[Role]:[Description]],2,FALSE)="In")</f>
        <v>1</v>
      </c>
      <c r="Y2544" s="87">
        <f>IF(U2544,T2544, 0)</f>
        <v>0</v>
      </c>
    </row>
    <row r="2545" spans="1:25">
      <c r="A2545" s="49" t="str">
        <f>Requirements!A2547</f>
        <v>MS-FSA_R1497</v>
      </c>
      <c r="B2545" s="87"/>
      <c r="C2545" s="87"/>
      <c r="D2545" s="87"/>
      <c r="E2545" s="87"/>
      <c r="F2545" s="87"/>
      <c r="G2545" s="87"/>
      <c r="H2545" s="87"/>
      <c r="I2545" s="87"/>
      <c r="J2545" s="87"/>
      <c r="K2545" s="87"/>
      <c r="L2545" s="87"/>
      <c r="M2545" s="87"/>
      <c r="N2545" s="87"/>
      <c r="O2545" s="87"/>
      <c r="P2545" s="87"/>
      <c r="Q2545" s="87"/>
      <c r="R2545" s="87"/>
      <c r="S2545" s="87">
        <f>SUM(B2545:R2545)</f>
        <v>0</v>
      </c>
      <c r="T2545" s="87">
        <f>IF(S2545=0,0,1)</f>
        <v>0</v>
      </c>
      <c r="U2545" s="87" t="b">
        <f>AND(V2545:X2545)</f>
        <v>0</v>
      </c>
      <c r="V2545" s="87" t="b">
        <f>(Requirements!K2547="Normative")</f>
        <v>1</v>
      </c>
      <c r="W2545" s="87" t="b">
        <f>AND(Requirements!L2547&lt;&gt;"Non-testable",Requirements!L2547&lt;&gt;"Deleted",Requirements!L2547&lt;&gt;"")</f>
        <v>0</v>
      </c>
      <c r="X2545" s="87" t="b">
        <f>(VLOOKUP(Requirements!I2547,Scope[[Role]:[Description]],2,FALSE)="In")</f>
        <v>1</v>
      </c>
      <c r="Y2545" s="87">
        <f>IF(U2545,T2545, 0)</f>
        <v>0</v>
      </c>
    </row>
    <row r="2546" spans="1:25">
      <c r="A2546" s="49" t="str">
        <f>Requirements!A2548</f>
        <v>MS-FSA_R1498</v>
      </c>
      <c r="B2546" s="87"/>
      <c r="C2546" s="87"/>
      <c r="D2546" s="87"/>
      <c r="E2546" s="87"/>
      <c r="F2546" s="87"/>
      <c r="G2546" s="87"/>
      <c r="H2546" s="87"/>
      <c r="I2546" s="87"/>
      <c r="J2546" s="87"/>
      <c r="K2546" s="87"/>
      <c r="L2546" s="87"/>
      <c r="M2546" s="87"/>
      <c r="N2546" s="87"/>
      <c r="O2546" s="87"/>
      <c r="P2546" s="87"/>
      <c r="Q2546" s="87"/>
      <c r="R2546" s="87"/>
      <c r="S2546" s="87">
        <f>SUM(B2546:R2546)</f>
        <v>0</v>
      </c>
      <c r="T2546" s="87">
        <f>IF(S2546=0,0,1)</f>
        <v>0</v>
      </c>
      <c r="U2546" s="87" t="b">
        <f>AND(V2546:X2546)</f>
        <v>0</v>
      </c>
      <c r="V2546" s="87" t="b">
        <f>(Requirements!K2548="Normative")</f>
        <v>1</v>
      </c>
      <c r="W2546" s="87" t="b">
        <f>AND(Requirements!L2548&lt;&gt;"Non-testable",Requirements!L2548&lt;&gt;"Deleted",Requirements!L2548&lt;&gt;"")</f>
        <v>0</v>
      </c>
      <c r="X2546" s="87" t="b">
        <f>(VLOOKUP(Requirements!I2548,Scope[[Role]:[Description]],2,FALSE)="In")</f>
        <v>1</v>
      </c>
      <c r="Y2546" s="87">
        <f>IF(U2546,T2546, 0)</f>
        <v>0</v>
      </c>
    </row>
    <row r="2547" spans="1:25">
      <c r="A2547" s="49" t="str">
        <f>Requirements!A2549</f>
        <v>MS-FSA_R1499</v>
      </c>
      <c r="B2547" s="87"/>
      <c r="C2547" s="87"/>
      <c r="D2547" s="87"/>
      <c r="E2547" s="87"/>
      <c r="F2547" s="87"/>
      <c r="G2547" s="87"/>
      <c r="H2547" s="87"/>
      <c r="I2547" s="87"/>
      <c r="J2547" s="87"/>
      <c r="K2547" s="87"/>
      <c r="L2547" s="87"/>
      <c r="M2547" s="87"/>
      <c r="N2547" s="87"/>
      <c r="O2547" s="87"/>
      <c r="P2547" s="87"/>
      <c r="Q2547" s="87"/>
      <c r="R2547" s="87"/>
      <c r="S2547" s="87">
        <f>SUM(B2547:R2547)</f>
        <v>0</v>
      </c>
      <c r="T2547" s="87">
        <f>IF(S2547=0,0,1)</f>
        <v>0</v>
      </c>
      <c r="U2547" s="87" t="b">
        <f>AND(V2547:X2547)</f>
        <v>0</v>
      </c>
      <c r="V2547" s="87" t="b">
        <f>(Requirements!K2549="Normative")</f>
        <v>1</v>
      </c>
      <c r="W2547" s="87" t="b">
        <f>AND(Requirements!L2549&lt;&gt;"Non-testable",Requirements!L2549&lt;&gt;"Deleted",Requirements!L2549&lt;&gt;"")</f>
        <v>0</v>
      </c>
      <c r="X2547" s="87" t="b">
        <f>(VLOOKUP(Requirements!I2549,Scope[[Role]:[Description]],2,FALSE)="In")</f>
        <v>1</v>
      </c>
      <c r="Y2547" s="87">
        <f>IF(U2547,T2547, 0)</f>
        <v>0</v>
      </c>
    </row>
    <row r="2548" spans="1:25">
      <c r="A2548" s="49" t="str">
        <f>Requirements!A2550</f>
        <v>MS-FSA_R1501</v>
      </c>
      <c r="B2548" s="87"/>
      <c r="C2548" s="87"/>
      <c r="D2548" s="87"/>
      <c r="E2548" s="87"/>
      <c r="F2548" s="87"/>
      <c r="G2548" s="87"/>
      <c r="H2548" s="87"/>
      <c r="I2548" s="87"/>
      <c r="J2548" s="87"/>
      <c r="K2548" s="87"/>
      <c r="L2548" s="87"/>
      <c r="M2548" s="87"/>
      <c r="N2548" s="87"/>
      <c r="O2548" s="87"/>
      <c r="P2548" s="87"/>
      <c r="Q2548" s="87"/>
      <c r="R2548" s="87"/>
      <c r="S2548" s="87">
        <f>SUM(B2548:R2548)</f>
        <v>0</v>
      </c>
      <c r="T2548" s="87">
        <f>IF(S2548=0,0,1)</f>
        <v>0</v>
      </c>
      <c r="U2548" s="87" t="b">
        <f>AND(V2548:X2548)</f>
        <v>0</v>
      </c>
      <c r="V2548" s="87" t="b">
        <f>(Requirements!K2550="Normative")</f>
        <v>1</v>
      </c>
      <c r="W2548" s="87" t="b">
        <f>AND(Requirements!L2550&lt;&gt;"Non-testable",Requirements!L2550&lt;&gt;"Deleted",Requirements!L2550&lt;&gt;"")</f>
        <v>0</v>
      </c>
      <c r="X2548" s="87" t="b">
        <f>(VLOOKUP(Requirements!I2550,Scope[[Role]:[Description]],2,FALSE)="In")</f>
        <v>1</v>
      </c>
      <c r="Y2548" s="87">
        <f>IF(U2548,T2548, 0)</f>
        <v>0</v>
      </c>
    </row>
    <row r="2549" spans="1:25">
      <c r="A2549" s="49" t="str">
        <f>Requirements!A2551</f>
        <v>MS-FSA_R1502</v>
      </c>
      <c r="B2549" s="87"/>
      <c r="C2549" s="87"/>
      <c r="D2549" s="87"/>
      <c r="E2549" s="87"/>
      <c r="F2549" s="87"/>
      <c r="G2549" s="87"/>
      <c r="H2549" s="87"/>
      <c r="I2549" s="87"/>
      <c r="J2549" s="87"/>
      <c r="K2549" s="87"/>
      <c r="L2549" s="87"/>
      <c r="M2549" s="87"/>
      <c r="N2549" s="87"/>
      <c r="O2549" s="87"/>
      <c r="P2549" s="87"/>
      <c r="Q2549" s="87"/>
      <c r="R2549" s="87"/>
      <c r="S2549" s="87">
        <f>SUM(B2549:R2549)</f>
        <v>0</v>
      </c>
      <c r="T2549" s="87">
        <f>IF(S2549=0,0,1)</f>
        <v>0</v>
      </c>
      <c r="U2549" s="87" t="b">
        <f>AND(V2549:X2549)</f>
        <v>0</v>
      </c>
      <c r="V2549" s="87" t="b">
        <f>(Requirements!K2551="Normative")</f>
        <v>1</v>
      </c>
      <c r="W2549" s="87" t="b">
        <f>AND(Requirements!L2551&lt;&gt;"Non-testable",Requirements!L2551&lt;&gt;"Deleted",Requirements!L2551&lt;&gt;"")</f>
        <v>0</v>
      </c>
      <c r="X2549" s="87" t="b">
        <f>(VLOOKUP(Requirements!I2551,Scope[[Role]:[Description]],2,FALSE)="In")</f>
        <v>1</v>
      </c>
      <c r="Y2549" s="87">
        <f>IF(U2549,T2549, 0)</f>
        <v>0</v>
      </c>
    </row>
    <row r="2550" spans="1:25">
      <c r="A2550" s="49" t="str">
        <f>Requirements!A2552</f>
        <v>MS-FSA_R1503</v>
      </c>
      <c r="B2550" s="87"/>
      <c r="C2550" s="87"/>
      <c r="D2550" s="87"/>
      <c r="E2550" s="87"/>
      <c r="F2550" s="87"/>
      <c r="G2550" s="87"/>
      <c r="H2550" s="87"/>
      <c r="I2550" s="87"/>
      <c r="J2550" s="87"/>
      <c r="K2550" s="87"/>
      <c r="L2550" s="87"/>
      <c r="M2550" s="87"/>
      <c r="N2550" s="87"/>
      <c r="O2550" s="87"/>
      <c r="P2550" s="87"/>
      <c r="Q2550" s="87"/>
      <c r="R2550" s="87"/>
      <c r="S2550" s="87">
        <f>SUM(B2550:R2550)</f>
        <v>0</v>
      </c>
      <c r="T2550" s="87">
        <f>IF(S2550=0,0,1)</f>
        <v>0</v>
      </c>
      <c r="U2550" s="87" t="b">
        <f>AND(V2550:X2550)</f>
        <v>0</v>
      </c>
      <c r="V2550" s="87" t="b">
        <f>(Requirements!K2552="Normative")</f>
        <v>1</v>
      </c>
      <c r="W2550" s="87" t="b">
        <f>AND(Requirements!L2552&lt;&gt;"Non-testable",Requirements!L2552&lt;&gt;"Deleted",Requirements!L2552&lt;&gt;"")</f>
        <v>0</v>
      </c>
      <c r="X2550" s="87" t="b">
        <f>(VLOOKUP(Requirements!I2552,Scope[[Role]:[Description]],2,FALSE)="In")</f>
        <v>1</v>
      </c>
      <c r="Y2550" s="87">
        <f>IF(U2550,T2550, 0)</f>
        <v>0</v>
      </c>
    </row>
    <row r="2551" spans="1:25">
      <c r="A2551" s="156" t="str">
        <f>Requirements!A2553</f>
        <v>MS-FSA_R3984</v>
      </c>
      <c r="B2551" s="87"/>
      <c r="C2551" s="87"/>
      <c r="D2551" s="87"/>
      <c r="E2551" s="87"/>
      <c r="F2551" s="87"/>
      <c r="G2551" s="87"/>
      <c r="H2551" s="87"/>
      <c r="I2551" s="87"/>
      <c r="J2551" s="87"/>
      <c r="K2551" s="87"/>
      <c r="L2551" s="87">
        <v>1</v>
      </c>
      <c r="M2551" s="87"/>
      <c r="N2551" s="87"/>
      <c r="O2551" s="87"/>
      <c r="P2551" s="87"/>
      <c r="Q2551" s="87"/>
      <c r="R2551" s="87"/>
      <c r="S2551" s="87">
        <f>SUM(B2551:R2551)</f>
        <v>1</v>
      </c>
      <c r="T2551" s="52">
        <f>IF(S2551=0,0,1)</f>
        <v>1</v>
      </c>
      <c r="U2551" s="52" t="b">
        <f>AND(V2551:X2551)</f>
        <v>1</v>
      </c>
      <c r="V2551" s="87" t="b">
        <f>(Requirements!K2553="Normative")</f>
        <v>1</v>
      </c>
      <c r="W2551" s="87" t="b">
        <f>AND(Requirements!L2553&lt;&gt;"Non-testable",Requirements!L2553&lt;&gt;"Deleted",Requirements!L2553&lt;&gt;"")</f>
        <v>1</v>
      </c>
      <c r="X2551" s="87" t="b">
        <f>(VLOOKUP(Requirements!I2553,Scope[[Role]:[Description]],2,FALSE)="In")</f>
        <v>1</v>
      </c>
      <c r="Y2551" s="87">
        <f>IF(U2551,T2551, 0)</f>
        <v>1</v>
      </c>
    </row>
    <row r="2552" spans="1:25">
      <c r="A2552" s="156" t="str">
        <f>Requirements!A2554</f>
        <v>MS-FSA_R3985</v>
      </c>
      <c r="B2552" s="87"/>
      <c r="C2552" s="87"/>
      <c r="D2552" s="87"/>
      <c r="E2552" s="87"/>
      <c r="F2552" s="87"/>
      <c r="G2552" s="87"/>
      <c r="H2552" s="87"/>
      <c r="I2552" s="87"/>
      <c r="J2552" s="87"/>
      <c r="K2552" s="87"/>
      <c r="L2552" s="87">
        <v>1</v>
      </c>
      <c r="M2552" s="87"/>
      <c r="N2552" s="87"/>
      <c r="O2552" s="87"/>
      <c r="P2552" s="87"/>
      <c r="Q2552" s="87"/>
      <c r="R2552" s="87"/>
      <c r="S2552" s="87">
        <f>SUM(B2552:R2552)</f>
        <v>1</v>
      </c>
      <c r="T2552" s="52">
        <f>IF(S2552=0,0,1)</f>
        <v>1</v>
      </c>
      <c r="U2552" s="52" t="b">
        <f>AND(V2552:X2552)</f>
        <v>1</v>
      </c>
      <c r="V2552" s="87" t="b">
        <f>(Requirements!K2554="Normative")</f>
        <v>1</v>
      </c>
      <c r="W2552" s="87" t="b">
        <f>AND(Requirements!L2554&lt;&gt;"Non-testable",Requirements!L2554&lt;&gt;"Deleted",Requirements!L2554&lt;&gt;"")</f>
        <v>1</v>
      </c>
      <c r="X2552" s="87" t="b">
        <f>(VLOOKUP(Requirements!I2554,Scope[[Role]:[Description]],2,FALSE)="In")</f>
        <v>1</v>
      </c>
      <c r="Y2552" s="87">
        <f>IF(U2552,T2552, 0)</f>
        <v>1</v>
      </c>
    </row>
    <row r="2553" spans="1:25">
      <c r="A2553" s="49" t="str">
        <f>Requirements!A2555</f>
        <v>MS-FSA_R1602</v>
      </c>
      <c r="B2553" s="87"/>
      <c r="C2553" s="87"/>
      <c r="D2553" s="87"/>
      <c r="E2553" s="87"/>
      <c r="F2553" s="87"/>
      <c r="G2553" s="87"/>
      <c r="H2553" s="87"/>
      <c r="I2553" s="87"/>
      <c r="J2553" s="87"/>
      <c r="K2553" s="87"/>
      <c r="L2553" s="87"/>
      <c r="M2553" s="87"/>
      <c r="N2553" s="87"/>
      <c r="O2553" s="87"/>
      <c r="P2553" s="87"/>
      <c r="Q2553" s="87"/>
      <c r="R2553" s="87"/>
      <c r="S2553" s="87">
        <f>SUM(B2553:R2553)</f>
        <v>0</v>
      </c>
      <c r="T2553" s="87">
        <f>IF(S2553=0,0,1)</f>
        <v>0</v>
      </c>
      <c r="U2553" s="87" t="b">
        <f>AND(V2553:X2553)</f>
        <v>0</v>
      </c>
      <c r="V2553" s="87" t="b">
        <f>(Requirements!K2555="Normative")</f>
        <v>0</v>
      </c>
      <c r="W2553" s="87" t="b">
        <f>AND(Requirements!L2555&lt;&gt;"Non-testable",Requirements!L2555&lt;&gt;"Deleted",Requirements!L2555&lt;&gt;"")</f>
        <v>1</v>
      </c>
      <c r="X2553" s="87" t="b">
        <f>(VLOOKUP(Requirements!I2555,Scope[[Role]:[Description]],2,FALSE)="In")</f>
        <v>1</v>
      </c>
      <c r="Y2553" s="87">
        <f>IF(U2553,T2553, 0)</f>
        <v>0</v>
      </c>
    </row>
    <row r="2554" spans="1:25">
      <c r="A2554" s="156" t="str">
        <f>Requirements!A2556</f>
        <v>MS-FSA_R1603</v>
      </c>
      <c r="B2554" s="87"/>
      <c r="C2554" s="87"/>
      <c r="D2554" s="87"/>
      <c r="E2554" s="87"/>
      <c r="F2554" s="87"/>
      <c r="G2554" s="87"/>
      <c r="H2554" s="87"/>
      <c r="I2554" s="87"/>
      <c r="J2554" s="87"/>
      <c r="K2554" s="87"/>
      <c r="L2554" s="87">
        <v>1</v>
      </c>
      <c r="M2554" s="87"/>
      <c r="N2554" s="87"/>
      <c r="O2554" s="87"/>
      <c r="P2554" s="87"/>
      <c r="Q2554" s="87"/>
      <c r="R2554" s="87"/>
      <c r="S2554" s="87">
        <f>SUM(B2554:R2554)</f>
        <v>1</v>
      </c>
      <c r="T2554" s="52">
        <f>IF(S2554=0,0,1)</f>
        <v>1</v>
      </c>
      <c r="U2554" s="52" t="b">
        <f>AND(V2554:X2554)</f>
        <v>1</v>
      </c>
      <c r="V2554" s="87" t="b">
        <f>(Requirements!K2556="Normative")</f>
        <v>1</v>
      </c>
      <c r="W2554" s="87" t="b">
        <f>AND(Requirements!L2556&lt;&gt;"Non-testable",Requirements!L2556&lt;&gt;"Deleted",Requirements!L2556&lt;&gt;"")</f>
        <v>1</v>
      </c>
      <c r="X2554" s="87" t="b">
        <f>(VLOOKUP(Requirements!I2556,Scope[[Role]:[Description]],2,FALSE)="In")</f>
        <v>1</v>
      </c>
      <c r="Y2554" s="87">
        <f>IF(U2554,T2554, 0)</f>
        <v>1</v>
      </c>
    </row>
    <row r="2555" spans="1:25">
      <c r="A2555" s="49" t="str">
        <f>Requirements!A2557</f>
        <v>MS-FSA_R1506</v>
      </c>
      <c r="B2555" s="87"/>
      <c r="C2555" s="87"/>
      <c r="D2555" s="87"/>
      <c r="E2555" s="87"/>
      <c r="F2555" s="87"/>
      <c r="G2555" s="87"/>
      <c r="H2555" s="87"/>
      <c r="I2555" s="87"/>
      <c r="J2555" s="87"/>
      <c r="K2555" s="87"/>
      <c r="L2555" s="87"/>
      <c r="M2555" s="87"/>
      <c r="N2555" s="87"/>
      <c r="O2555" s="87"/>
      <c r="P2555" s="87"/>
      <c r="Q2555" s="87"/>
      <c r="R2555" s="87"/>
      <c r="S2555" s="87">
        <f>SUM(B2555:R2555)</f>
        <v>0</v>
      </c>
      <c r="T2555" s="87">
        <f>IF(S2555=0,0,1)</f>
        <v>0</v>
      </c>
      <c r="U2555" s="87" t="b">
        <f>AND(V2555:X2555)</f>
        <v>0</v>
      </c>
      <c r="V2555" s="87" t="b">
        <f>(Requirements!K2557="Normative")</f>
        <v>0</v>
      </c>
      <c r="W2555" s="87" t="b">
        <f>AND(Requirements!L2557&lt;&gt;"Non-testable",Requirements!L2557&lt;&gt;"Deleted",Requirements!L2557&lt;&gt;"")</f>
        <v>1</v>
      </c>
      <c r="X2555" s="87" t="b">
        <f>(VLOOKUP(Requirements!I2557,Scope[[Role]:[Description]],2,FALSE)="In")</f>
        <v>1</v>
      </c>
      <c r="Y2555" s="87">
        <f>IF(U2555,T2555, 0)</f>
        <v>0</v>
      </c>
    </row>
    <row r="2556" spans="1:25">
      <c r="A2556" s="156" t="str">
        <f>Requirements!A2558</f>
        <v>MS-FSA_R3986</v>
      </c>
      <c r="B2556" s="87"/>
      <c r="C2556" s="87"/>
      <c r="D2556" s="87"/>
      <c r="E2556" s="87"/>
      <c r="F2556" s="87"/>
      <c r="G2556" s="87"/>
      <c r="H2556" s="87"/>
      <c r="I2556" s="87"/>
      <c r="J2556" s="87"/>
      <c r="K2556" s="87"/>
      <c r="L2556" s="87">
        <v>1</v>
      </c>
      <c r="M2556" s="87"/>
      <c r="N2556" s="87"/>
      <c r="O2556" s="87"/>
      <c r="P2556" s="87"/>
      <c r="Q2556" s="87"/>
      <c r="R2556" s="87"/>
      <c r="S2556" s="87">
        <f>SUM(B2556:R2556)</f>
        <v>1</v>
      </c>
      <c r="T2556" s="52">
        <f>IF(S2556=0,0,1)</f>
        <v>1</v>
      </c>
      <c r="U2556" s="52" t="b">
        <f>AND(V2556:X2556)</f>
        <v>1</v>
      </c>
      <c r="V2556" s="87" t="b">
        <f>(Requirements!K2558="Normative")</f>
        <v>1</v>
      </c>
      <c r="W2556" s="87" t="b">
        <f>AND(Requirements!L2558&lt;&gt;"Non-testable",Requirements!L2558&lt;&gt;"Deleted",Requirements!L2558&lt;&gt;"")</f>
        <v>1</v>
      </c>
      <c r="X2556" s="87" t="b">
        <f>(VLOOKUP(Requirements!I2558,Scope[[Role]:[Description]],2,FALSE)="In")</f>
        <v>1</v>
      </c>
      <c r="Y2556" s="87">
        <f>IF(U2556,T2556, 0)</f>
        <v>1</v>
      </c>
    </row>
    <row r="2557" spans="1:25">
      <c r="A2557" s="49" t="str">
        <f>Requirements!A2559</f>
        <v>MS-FSA_R1507</v>
      </c>
      <c r="B2557" s="87"/>
      <c r="C2557" s="87"/>
      <c r="D2557" s="87"/>
      <c r="E2557" s="87"/>
      <c r="F2557" s="87"/>
      <c r="G2557" s="87"/>
      <c r="H2557" s="87"/>
      <c r="I2557" s="87"/>
      <c r="J2557" s="87"/>
      <c r="K2557" s="87"/>
      <c r="L2557" s="87"/>
      <c r="M2557" s="87"/>
      <c r="N2557" s="87"/>
      <c r="O2557" s="87"/>
      <c r="P2557" s="87"/>
      <c r="Q2557" s="87"/>
      <c r="R2557" s="87"/>
      <c r="S2557" s="87">
        <f>SUM(B2557:R2557)</f>
        <v>0</v>
      </c>
      <c r="T2557" s="87">
        <f>IF(S2557=0,0,1)</f>
        <v>0</v>
      </c>
      <c r="U2557" s="87" t="b">
        <f>AND(V2557:X2557)</f>
        <v>0</v>
      </c>
      <c r="V2557" s="87" t="b">
        <f>(Requirements!K2559="Normative")</f>
        <v>1</v>
      </c>
      <c r="W2557" s="87" t="b">
        <f>AND(Requirements!L2559&lt;&gt;"Non-testable",Requirements!L2559&lt;&gt;"Deleted",Requirements!L2559&lt;&gt;"")</f>
        <v>0</v>
      </c>
      <c r="X2557" s="87" t="b">
        <f>(VLOOKUP(Requirements!I2559,Scope[[Role]:[Description]],2,FALSE)="In")</f>
        <v>1</v>
      </c>
      <c r="Y2557" s="87">
        <f>IF(U2557,T2557, 0)</f>
        <v>0</v>
      </c>
    </row>
    <row r="2558" spans="1:25">
      <c r="A2558" s="49" t="str">
        <f>Requirements!A2560</f>
        <v>MS-FSA_R1508</v>
      </c>
      <c r="B2558" s="87"/>
      <c r="C2558" s="87"/>
      <c r="D2558" s="87"/>
      <c r="E2558" s="87"/>
      <c r="F2558" s="87"/>
      <c r="G2558" s="87"/>
      <c r="H2558" s="87"/>
      <c r="I2558" s="87"/>
      <c r="J2558" s="87"/>
      <c r="K2558" s="87"/>
      <c r="L2558" s="87"/>
      <c r="M2558" s="87"/>
      <c r="N2558" s="87"/>
      <c r="O2558" s="87"/>
      <c r="P2558" s="87"/>
      <c r="Q2558" s="87"/>
      <c r="R2558" s="87"/>
      <c r="S2558" s="87">
        <f>SUM(B2558:R2558)</f>
        <v>0</v>
      </c>
      <c r="T2558" s="87">
        <f>IF(S2558=0,0,1)</f>
        <v>0</v>
      </c>
      <c r="U2558" s="87" t="b">
        <f>AND(V2558:X2558)</f>
        <v>0</v>
      </c>
      <c r="V2558" s="87" t="b">
        <f>(Requirements!K2560="Normative")</f>
        <v>1</v>
      </c>
      <c r="W2558" s="87" t="b">
        <f>AND(Requirements!L2560&lt;&gt;"Non-testable",Requirements!L2560&lt;&gt;"Deleted",Requirements!L2560&lt;&gt;"")</f>
        <v>0</v>
      </c>
      <c r="X2558" s="87" t="b">
        <f>(VLOOKUP(Requirements!I2560,Scope[[Role]:[Description]],2,FALSE)="In")</f>
        <v>1</v>
      </c>
      <c r="Y2558" s="87">
        <f>IF(U2558,T2558, 0)</f>
        <v>0</v>
      </c>
    </row>
    <row r="2559" spans="1:25">
      <c r="A2559" s="156" t="str">
        <f>Requirements!A2561</f>
        <v>MS-FSA_R3987</v>
      </c>
      <c r="B2559" s="87"/>
      <c r="C2559" s="87"/>
      <c r="D2559" s="87"/>
      <c r="E2559" s="87"/>
      <c r="F2559" s="87"/>
      <c r="G2559" s="87"/>
      <c r="H2559" s="87"/>
      <c r="I2559" s="87"/>
      <c r="J2559" s="87"/>
      <c r="K2559" s="87"/>
      <c r="L2559" s="87">
        <v>1</v>
      </c>
      <c r="M2559" s="87"/>
      <c r="N2559" s="87"/>
      <c r="O2559" s="87"/>
      <c r="P2559" s="87"/>
      <c r="Q2559" s="87"/>
      <c r="R2559" s="87"/>
      <c r="S2559" s="87">
        <f>SUM(B2559:R2559)</f>
        <v>1</v>
      </c>
      <c r="T2559" s="52">
        <f>IF(S2559=0,0,1)</f>
        <v>1</v>
      </c>
      <c r="U2559" s="52" t="b">
        <f>AND(V2559:X2559)</f>
        <v>1</v>
      </c>
      <c r="V2559" s="87" t="b">
        <f>(Requirements!K2561="Normative")</f>
        <v>1</v>
      </c>
      <c r="W2559" s="87" t="b">
        <f>AND(Requirements!L2561&lt;&gt;"Non-testable",Requirements!L2561&lt;&gt;"Deleted",Requirements!L2561&lt;&gt;"")</f>
        <v>1</v>
      </c>
      <c r="X2559" s="87" t="b">
        <f>(VLOOKUP(Requirements!I2561,Scope[[Role]:[Description]],2,FALSE)="In")</f>
        <v>1</v>
      </c>
      <c r="Y2559" s="87">
        <f>IF(U2559,T2559, 0)</f>
        <v>1</v>
      </c>
    </row>
    <row r="2560" spans="1:25">
      <c r="A2560" s="156" t="str">
        <f>Requirements!A2562</f>
        <v>MS-FSA_R3988</v>
      </c>
      <c r="B2560" s="87"/>
      <c r="C2560" s="87"/>
      <c r="D2560" s="87"/>
      <c r="E2560" s="87"/>
      <c r="F2560" s="87"/>
      <c r="G2560" s="87"/>
      <c r="H2560" s="87"/>
      <c r="I2560" s="87"/>
      <c r="J2560" s="87"/>
      <c r="K2560" s="87"/>
      <c r="L2560" s="87">
        <v>1</v>
      </c>
      <c r="M2560" s="87"/>
      <c r="N2560" s="87"/>
      <c r="O2560" s="87"/>
      <c r="P2560" s="87"/>
      <c r="Q2560" s="87"/>
      <c r="R2560" s="87"/>
      <c r="S2560" s="87">
        <f>SUM(B2560:R2560)</f>
        <v>1</v>
      </c>
      <c r="T2560" s="52">
        <f>IF(S2560=0,0,1)</f>
        <v>1</v>
      </c>
      <c r="U2560" s="52" t="b">
        <f>AND(V2560:X2560)</f>
        <v>1</v>
      </c>
      <c r="V2560" s="87" t="b">
        <f>(Requirements!K2562="Normative")</f>
        <v>1</v>
      </c>
      <c r="W2560" s="87" t="b">
        <f>AND(Requirements!L2562&lt;&gt;"Non-testable",Requirements!L2562&lt;&gt;"Deleted",Requirements!L2562&lt;&gt;"")</f>
        <v>1</v>
      </c>
      <c r="X2560" s="87" t="b">
        <f>(VLOOKUP(Requirements!I2562,Scope[[Role]:[Description]],2,FALSE)="In")</f>
        <v>1</v>
      </c>
      <c r="Y2560" s="87">
        <f>IF(U2560,T2560, 0)</f>
        <v>1</v>
      </c>
    </row>
    <row r="2561" spans="1:25">
      <c r="A2561" s="49" t="str">
        <f>Requirements!A2563</f>
        <v>MS-FSA_R1600</v>
      </c>
      <c r="B2561" s="87"/>
      <c r="C2561" s="87"/>
      <c r="D2561" s="87"/>
      <c r="E2561" s="87"/>
      <c r="F2561" s="87"/>
      <c r="G2561" s="87"/>
      <c r="H2561" s="87"/>
      <c r="I2561" s="87"/>
      <c r="J2561" s="87"/>
      <c r="K2561" s="87"/>
      <c r="L2561" s="87"/>
      <c r="M2561" s="87"/>
      <c r="N2561" s="87"/>
      <c r="O2561" s="87"/>
      <c r="P2561" s="87"/>
      <c r="Q2561" s="87"/>
      <c r="R2561" s="87"/>
      <c r="S2561" s="87">
        <f>SUM(B2561:R2561)</f>
        <v>0</v>
      </c>
      <c r="T2561" s="87">
        <f>IF(S2561=0,0,1)</f>
        <v>0</v>
      </c>
      <c r="U2561" s="87" t="b">
        <f>AND(V2561:X2561)</f>
        <v>0</v>
      </c>
      <c r="V2561" s="87" t="b">
        <f>(Requirements!K2563="Normative")</f>
        <v>0</v>
      </c>
      <c r="W2561" s="87" t="b">
        <f>AND(Requirements!L2563&lt;&gt;"Non-testable",Requirements!L2563&lt;&gt;"Deleted",Requirements!L2563&lt;&gt;"")</f>
        <v>1</v>
      </c>
      <c r="X2561" s="87" t="b">
        <f>(VLOOKUP(Requirements!I2563,Scope[[Role]:[Description]],2,FALSE)="In")</f>
        <v>1</v>
      </c>
      <c r="Y2561" s="87">
        <f>IF(U2561,T2561, 0)</f>
        <v>0</v>
      </c>
    </row>
    <row r="2562" spans="1:25">
      <c r="A2562" s="156" t="str">
        <f>Requirements!A2564</f>
        <v>MS-FSA_R1601</v>
      </c>
      <c r="B2562" s="87"/>
      <c r="C2562" s="87"/>
      <c r="D2562" s="87"/>
      <c r="E2562" s="87"/>
      <c r="F2562" s="87"/>
      <c r="G2562" s="87"/>
      <c r="H2562" s="87"/>
      <c r="I2562" s="87"/>
      <c r="J2562" s="87"/>
      <c r="K2562" s="87"/>
      <c r="L2562" s="87">
        <v>1</v>
      </c>
      <c r="M2562" s="87"/>
      <c r="N2562" s="87"/>
      <c r="O2562" s="87"/>
      <c r="P2562" s="87"/>
      <c r="Q2562" s="87"/>
      <c r="R2562" s="87"/>
      <c r="S2562" s="87">
        <f>SUM(B2562:R2562)</f>
        <v>1</v>
      </c>
      <c r="T2562" s="52">
        <f>IF(S2562=0,0,1)</f>
        <v>1</v>
      </c>
      <c r="U2562" s="52" t="b">
        <f>AND(V2562:X2562)</f>
        <v>1</v>
      </c>
      <c r="V2562" s="87" t="b">
        <f>(Requirements!K2564="Normative")</f>
        <v>1</v>
      </c>
      <c r="W2562" s="87" t="b">
        <f>AND(Requirements!L2564&lt;&gt;"Non-testable",Requirements!L2564&lt;&gt;"Deleted",Requirements!L2564&lt;&gt;"")</f>
        <v>1</v>
      </c>
      <c r="X2562" s="87" t="b">
        <f>(VLOOKUP(Requirements!I2564,Scope[[Role]:[Description]],2,FALSE)="In")</f>
        <v>1</v>
      </c>
      <c r="Y2562" s="87">
        <f>IF(U2562,T2562, 0)</f>
        <v>1</v>
      </c>
    </row>
    <row r="2563" spans="1:25">
      <c r="A2563" s="49" t="str">
        <f>Requirements!A2565</f>
        <v>MS-FSA_R1512</v>
      </c>
      <c r="B2563" s="87"/>
      <c r="C2563" s="87"/>
      <c r="D2563" s="87"/>
      <c r="E2563" s="87"/>
      <c r="F2563" s="87"/>
      <c r="G2563" s="87"/>
      <c r="H2563" s="87"/>
      <c r="I2563" s="87"/>
      <c r="J2563" s="87"/>
      <c r="K2563" s="87"/>
      <c r="L2563" s="87"/>
      <c r="M2563" s="87"/>
      <c r="N2563" s="87"/>
      <c r="O2563" s="87"/>
      <c r="P2563" s="87"/>
      <c r="Q2563" s="87"/>
      <c r="R2563" s="87"/>
      <c r="S2563" s="87">
        <f>SUM(B2563:R2563)</f>
        <v>0</v>
      </c>
      <c r="T2563" s="87">
        <f>IF(S2563=0,0,1)</f>
        <v>0</v>
      </c>
      <c r="U2563" s="87" t="b">
        <f>AND(V2563:X2563)</f>
        <v>0</v>
      </c>
      <c r="V2563" s="87" t="b">
        <f>(Requirements!K2565="Normative")</f>
        <v>0</v>
      </c>
      <c r="W2563" s="87" t="b">
        <f>AND(Requirements!L2565&lt;&gt;"Non-testable",Requirements!L2565&lt;&gt;"Deleted",Requirements!L2565&lt;&gt;"")</f>
        <v>1</v>
      </c>
      <c r="X2563" s="87" t="b">
        <f>(VLOOKUP(Requirements!I2565,Scope[[Role]:[Description]],2,FALSE)="In")</f>
        <v>1</v>
      </c>
      <c r="Y2563" s="87">
        <f>IF(U2563,T2563, 0)</f>
        <v>0</v>
      </c>
    </row>
    <row r="2564" spans="1:25">
      <c r="A2564" s="49" t="str">
        <f>Requirements!A2566</f>
        <v>MS-FSA_R3989</v>
      </c>
      <c r="B2564" s="87"/>
      <c r="C2564" s="87"/>
      <c r="D2564" s="87"/>
      <c r="E2564" s="87"/>
      <c r="F2564" s="87"/>
      <c r="G2564" s="87"/>
      <c r="H2564" s="87"/>
      <c r="I2564" s="87"/>
      <c r="J2564" s="87"/>
      <c r="K2564" s="87"/>
      <c r="L2564" s="87"/>
      <c r="M2564" s="87"/>
      <c r="N2564" s="87"/>
      <c r="O2564" s="87"/>
      <c r="P2564" s="87"/>
      <c r="Q2564" s="87"/>
      <c r="R2564" s="87"/>
      <c r="S2564" s="87">
        <f>SUM(B2564:R2564)</f>
        <v>0</v>
      </c>
      <c r="T2564" s="87">
        <f>IF(S2564=0,0,1)</f>
        <v>0</v>
      </c>
      <c r="U2564" s="87" t="b">
        <f>AND(V2564:X2564)</f>
        <v>0</v>
      </c>
      <c r="V2564" s="87" t="b">
        <f>(Requirements!K2566="Normative")</f>
        <v>1</v>
      </c>
      <c r="W2564" s="87" t="b">
        <f>AND(Requirements!L2566&lt;&gt;"Non-testable",Requirements!L2566&lt;&gt;"Deleted",Requirements!L2566&lt;&gt;"")</f>
        <v>0</v>
      </c>
      <c r="X2564" s="87" t="b">
        <f>(VLOOKUP(Requirements!I2566,Scope[[Role]:[Description]],2,FALSE)="In")</f>
        <v>1</v>
      </c>
      <c r="Y2564" s="87">
        <f>IF(U2564,T2564, 0)</f>
        <v>0</v>
      </c>
    </row>
    <row r="2565" spans="1:25">
      <c r="A2565" s="156" t="str">
        <f>Requirements!A2567</f>
        <v>MS-FSA_R1513</v>
      </c>
      <c r="B2565" s="87"/>
      <c r="C2565" s="87"/>
      <c r="D2565" s="87"/>
      <c r="E2565" s="87"/>
      <c r="F2565" s="87"/>
      <c r="G2565" s="87"/>
      <c r="H2565" s="87"/>
      <c r="I2565" s="87"/>
      <c r="J2565" s="87"/>
      <c r="K2565" s="87"/>
      <c r="L2565" s="87">
        <v>1</v>
      </c>
      <c r="M2565" s="87"/>
      <c r="N2565" s="87"/>
      <c r="O2565" s="87"/>
      <c r="P2565" s="87"/>
      <c r="Q2565" s="87"/>
      <c r="R2565" s="87"/>
      <c r="S2565" s="87">
        <f>SUM(B2565:R2565)</f>
        <v>1</v>
      </c>
      <c r="T2565" s="52">
        <f>IF(S2565=0,0,1)</f>
        <v>1</v>
      </c>
      <c r="U2565" s="52" t="b">
        <f>AND(V2565:X2565)</f>
        <v>1</v>
      </c>
      <c r="V2565" s="87" t="b">
        <f>(Requirements!K2567="Normative")</f>
        <v>1</v>
      </c>
      <c r="W2565" s="87" t="b">
        <f>AND(Requirements!L2567&lt;&gt;"Non-testable",Requirements!L2567&lt;&gt;"Deleted",Requirements!L2567&lt;&gt;"")</f>
        <v>1</v>
      </c>
      <c r="X2565" s="87" t="b">
        <f>(VLOOKUP(Requirements!I2567,Scope[[Role]:[Description]],2,FALSE)="In")</f>
        <v>1</v>
      </c>
      <c r="Y2565" s="87">
        <f>IF(U2565,T2565, 0)</f>
        <v>1</v>
      </c>
    </row>
    <row r="2566" spans="1:25">
      <c r="A2566" s="49" t="str">
        <f>Requirements!A2568</f>
        <v>MS-FSA_R3990</v>
      </c>
      <c r="B2566" s="87"/>
      <c r="C2566" s="87"/>
      <c r="D2566" s="87"/>
      <c r="E2566" s="87"/>
      <c r="F2566" s="87"/>
      <c r="G2566" s="87"/>
      <c r="H2566" s="87"/>
      <c r="I2566" s="87"/>
      <c r="J2566" s="87"/>
      <c r="K2566" s="87"/>
      <c r="L2566" s="87"/>
      <c r="M2566" s="87"/>
      <c r="N2566" s="87"/>
      <c r="O2566" s="87"/>
      <c r="P2566" s="87"/>
      <c r="Q2566" s="87"/>
      <c r="R2566" s="87"/>
      <c r="S2566" s="87">
        <f>SUM(B2566:R2566)</f>
        <v>0</v>
      </c>
      <c r="T2566" s="87">
        <f>IF(S2566=0,0,1)</f>
        <v>0</v>
      </c>
      <c r="U2566" s="87" t="b">
        <f>AND(V2566:X2566)</f>
        <v>0</v>
      </c>
      <c r="V2566" s="87" t="b">
        <f>(Requirements!K2568="Normative")</f>
        <v>1</v>
      </c>
      <c r="W2566" s="87" t="b">
        <f>AND(Requirements!L2568&lt;&gt;"Non-testable",Requirements!L2568&lt;&gt;"Deleted",Requirements!L2568&lt;&gt;"")</f>
        <v>0</v>
      </c>
      <c r="X2566" s="87" t="b">
        <f>(VLOOKUP(Requirements!I2568,Scope[[Role]:[Description]],2,FALSE)="In")</f>
        <v>1</v>
      </c>
      <c r="Y2566" s="87">
        <f>IF(U2566,T2566, 0)</f>
        <v>0</v>
      </c>
    </row>
    <row r="2567" spans="1:25">
      <c r="A2567" s="49" t="str">
        <f>Requirements!A2569</f>
        <v>MS-FSA_R3991</v>
      </c>
      <c r="B2567" s="87"/>
      <c r="C2567" s="87"/>
      <c r="D2567" s="87"/>
      <c r="E2567" s="87"/>
      <c r="F2567" s="87"/>
      <c r="G2567" s="87"/>
      <c r="H2567" s="87"/>
      <c r="I2567" s="87"/>
      <c r="J2567" s="87"/>
      <c r="K2567" s="87"/>
      <c r="L2567" s="87"/>
      <c r="M2567" s="87"/>
      <c r="N2567" s="87"/>
      <c r="O2567" s="87"/>
      <c r="P2567" s="87"/>
      <c r="Q2567" s="87"/>
      <c r="R2567" s="87"/>
      <c r="S2567" s="87">
        <f>SUM(B2567:R2567)</f>
        <v>0</v>
      </c>
      <c r="T2567" s="87">
        <f>IF(S2567=0,0,1)</f>
        <v>0</v>
      </c>
      <c r="U2567" s="87" t="b">
        <f>AND(V2567:X2567)</f>
        <v>0</v>
      </c>
      <c r="V2567" s="87" t="b">
        <f>(Requirements!K2569="Normative")</f>
        <v>1</v>
      </c>
      <c r="W2567" s="87" t="b">
        <f>AND(Requirements!L2569&lt;&gt;"Non-testable",Requirements!L2569&lt;&gt;"Deleted",Requirements!L2569&lt;&gt;"")</f>
        <v>0</v>
      </c>
      <c r="X2567" s="87" t="b">
        <f>(VLOOKUP(Requirements!I2569,Scope[[Role]:[Description]],2,FALSE)="In")</f>
        <v>1</v>
      </c>
      <c r="Y2567" s="87">
        <f>IF(U2567,T2567, 0)</f>
        <v>0</v>
      </c>
    </row>
    <row r="2568" spans="1:25">
      <c r="A2568" s="156" t="str">
        <f>Requirements!A2570</f>
        <v>MS-FSA_R3992</v>
      </c>
      <c r="B2568" s="87"/>
      <c r="C2568" s="87"/>
      <c r="D2568" s="87"/>
      <c r="E2568" s="87"/>
      <c r="F2568" s="87"/>
      <c r="G2568" s="87"/>
      <c r="H2568" s="87"/>
      <c r="I2568" s="87"/>
      <c r="J2568" s="87"/>
      <c r="K2568" s="87"/>
      <c r="L2568" s="87">
        <v>1</v>
      </c>
      <c r="M2568" s="87"/>
      <c r="N2568" s="87"/>
      <c r="O2568" s="87"/>
      <c r="P2568" s="87"/>
      <c r="Q2568" s="87"/>
      <c r="R2568" s="87"/>
      <c r="S2568" s="87">
        <f>SUM(B2568:R2568)</f>
        <v>1</v>
      </c>
      <c r="T2568" s="52">
        <f>IF(S2568=0,0,1)</f>
        <v>1</v>
      </c>
      <c r="U2568" s="52" t="b">
        <f>AND(V2568:X2568)</f>
        <v>1</v>
      </c>
      <c r="V2568" s="87" t="b">
        <f>(Requirements!K2570="Normative")</f>
        <v>1</v>
      </c>
      <c r="W2568" s="87" t="b">
        <f>AND(Requirements!L2570&lt;&gt;"Non-testable",Requirements!L2570&lt;&gt;"Deleted",Requirements!L2570&lt;&gt;"")</f>
        <v>1</v>
      </c>
      <c r="X2568" s="87" t="b">
        <f>(VLOOKUP(Requirements!I2570,Scope[[Role]:[Description]],2,FALSE)="In")</f>
        <v>1</v>
      </c>
      <c r="Y2568" s="87">
        <f>IF(U2568,T2568, 0)</f>
        <v>1</v>
      </c>
    </row>
    <row r="2569" spans="1:25">
      <c r="A2569" s="156" t="str">
        <f>Requirements!A2571</f>
        <v>MS-FSA_R3993</v>
      </c>
      <c r="B2569" s="87"/>
      <c r="C2569" s="87"/>
      <c r="D2569" s="87"/>
      <c r="E2569" s="87"/>
      <c r="F2569" s="87"/>
      <c r="G2569" s="87"/>
      <c r="H2569" s="87"/>
      <c r="I2569" s="87"/>
      <c r="J2569" s="87"/>
      <c r="K2569" s="87"/>
      <c r="L2569" s="87">
        <v>1</v>
      </c>
      <c r="M2569" s="87"/>
      <c r="N2569" s="87"/>
      <c r="O2569" s="87"/>
      <c r="P2569" s="87"/>
      <c r="Q2569" s="87"/>
      <c r="R2569" s="87"/>
      <c r="S2569" s="87">
        <f>SUM(B2569:R2569)</f>
        <v>1</v>
      </c>
      <c r="T2569" s="52">
        <f>IF(S2569=0,0,1)</f>
        <v>1</v>
      </c>
      <c r="U2569" s="52" t="b">
        <f>AND(V2569:X2569)</f>
        <v>1</v>
      </c>
      <c r="V2569" s="87" t="b">
        <f>(Requirements!K2571="Normative")</f>
        <v>1</v>
      </c>
      <c r="W2569" s="87" t="b">
        <f>AND(Requirements!L2571&lt;&gt;"Non-testable",Requirements!L2571&lt;&gt;"Deleted",Requirements!L2571&lt;&gt;"")</f>
        <v>1</v>
      </c>
      <c r="X2569" s="87" t="b">
        <f>(VLOOKUP(Requirements!I2571,Scope[[Role]:[Description]],2,FALSE)="In")</f>
        <v>1</v>
      </c>
      <c r="Y2569" s="87">
        <f>IF(U2569,T2569, 0)</f>
        <v>1</v>
      </c>
    </row>
    <row r="2570" spans="1:25">
      <c r="A2570" s="156" t="str">
        <f>Requirements!A2572</f>
        <v>MS-FSA_R3994</v>
      </c>
      <c r="B2570" s="87"/>
      <c r="C2570" s="87"/>
      <c r="D2570" s="87"/>
      <c r="E2570" s="87"/>
      <c r="F2570" s="87"/>
      <c r="G2570" s="87"/>
      <c r="H2570" s="87"/>
      <c r="I2570" s="87"/>
      <c r="J2570" s="87"/>
      <c r="K2570" s="87"/>
      <c r="L2570" s="87">
        <v>1</v>
      </c>
      <c r="M2570" s="87"/>
      <c r="N2570" s="87"/>
      <c r="O2570" s="87"/>
      <c r="P2570" s="87"/>
      <c r="Q2570" s="87"/>
      <c r="R2570" s="87"/>
      <c r="S2570" s="87">
        <f>SUM(B2570:R2570)</f>
        <v>1</v>
      </c>
      <c r="T2570" s="52">
        <f>IF(S2570=0,0,1)</f>
        <v>1</v>
      </c>
      <c r="U2570" s="52" t="b">
        <f>AND(V2570:X2570)</f>
        <v>1</v>
      </c>
      <c r="V2570" s="87" t="b">
        <f>(Requirements!K2572="Normative")</f>
        <v>1</v>
      </c>
      <c r="W2570" s="87" t="b">
        <f>AND(Requirements!L2572&lt;&gt;"Non-testable",Requirements!L2572&lt;&gt;"Deleted",Requirements!L2572&lt;&gt;"")</f>
        <v>1</v>
      </c>
      <c r="X2570" s="87" t="b">
        <f>(VLOOKUP(Requirements!I2572,Scope[[Role]:[Description]],2,FALSE)="In")</f>
        <v>1</v>
      </c>
      <c r="Y2570" s="87">
        <f>IF(U2570,T2570, 0)</f>
        <v>1</v>
      </c>
    </row>
    <row r="2571" spans="1:25">
      <c r="A2571" s="156" t="str">
        <f>Requirements!A2573</f>
        <v>MS-FSA_R3995</v>
      </c>
      <c r="B2571" s="87"/>
      <c r="C2571" s="87"/>
      <c r="D2571" s="87"/>
      <c r="E2571" s="87"/>
      <c r="F2571" s="87"/>
      <c r="G2571" s="87"/>
      <c r="H2571" s="87"/>
      <c r="I2571" s="87"/>
      <c r="J2571" s="87"/>
      <c r="K2571" s="87"/>
      <c r="L2571" s="87">
        <v>1</v>
      </c>
      <c r="M2571" s="87"/>
      <c r="N2571" s="87"/>
      <c r="O2571" s="87"/>
      <c r="P2571" s="87"/>
      <c r="Q2571" s="87"/>
      <c r="R2571" s="87"/>
      <c r="S2571" s="87">
        <f>SUM(B2571:R2571)</f>
        <v>1</v>
      </c>
      <c r="T2571" s="52">
        <f>IF(S2571=0,0,1)</f>
        <v>1</v>
      </c>
      <c r="U2571" s="52" t="b">
        <f>AND(V2571:X2571)</f>
        <v>1</v>
      </c>
      <c r="V2571" s="87" t="b">
        <f>(Requirements!K2573="Normative")</f>
        <v>1</v>
      </c>
      <c r="W2571" s="87" t="b">
        <f>AND(Requirements!L2573&lt;&gt;"Non-testable",Requirements!L2573&lt;&gt;"Deleted",Requirements!L2573&lt;&gt;"")</f>
        <v>1</v>
      </c>
      <c r="X2571" s="87" t="b">
        <f>(VLOOKUP(Requirements!I2573,Scope[[Role]:[Description]],2,FALSE)="In")</f>
        <v>1</v>
      </c>
      <c r="Y2571" s="87">
        <f>IF(U2571,T2571, 0)</f>
        <v>1</v>
      </c>
    </row>
    <row r="2572" spans="1:25">
      <c r="A2572" s="156" t="str">
        <f>Requirements!A2574</f>
        <v>MS-FSA_R3996</v>
      </c>
      <c r="B2572" s="87"/>
      <c r="C2572" s="87"/>
      <c r="D2572" s="87"/>
      <c r="E2572" s="87"/>
      <c r="F2572" s="87"/>
      <c r="G2572" s="87"/>
      <c r="H2572" s="87"/>
      <c r="I2572" s="87"/>
      <c r="J2572" s="87"/>
      <c r="K2572" s="87"/>
      <c r="L2572" s="87">
        <v>1</v>
      </c>
      <c r="M2572" s="87"/>
      <c r="N2572" s="87"/>
      <c r="O2572" s="87"/>
      <c r="P2572" s="87"/>
      <c r="Q2572" s="87"/>
      <c r="R2572" s="87"/>
      <c r="S2572" s="87">
        <f>SUM(B2572:R2572)</f>
        <v>1</v>
      </c>
      <c r="T2572" s="52">
        <f>IF(S2572=0,0,1)</f>
        <v>1</v>
      </c>
      <c r="U2572" s="52" t="b">
        <f>AND(V2572:X2572)</f>
        <v>1</v>
      </c>
      <c r="V2572" s="87" t="b">
        <f>(Requirements!K2574="Normative")</f>
        <v>1</v>
      </c>
      <c r="W2572" s="87" t="b">
        <f>AND(Requirements!L2574&lt;&gt;"Non-testable",Requirements!L2574&lt;&gt;"Deleted",Requirements!L2574&lt;&gt;"")</f>
        <v>1</v>
      </c>
      <c r="X2572" s="87" t="b">
        <f>(VLOOKUP(Requirements!I2574,Scope[[Role]:[Description]],2,FALSE)="In")</f>
        <v>1</v>
      </c>
      <c r="Y2572" s="87">
        <f>IF(U2572,T2572, 0)</f>
        <v>1</v>
      </c>
    </row>
    <row r="2573" spans="1:25">
      <c r="A2573" s="49" t="str">
        <f>Requirements!A2575</f>
        <v>MS-FSA_R1592</v>
      </c>
      <c r="B2573" s="87"/>
      <c r="C2573" s="87"/>
      <c r="D2573" s="87"/>
      <c r="E2573" s="87"/>
      <c r="F2573" s="87"/>
      <c r="G2573" s="87"/>
      <c r="H2573" s="87"/>
      <c r="I2573" s="87"/>
      <c r="J2573" s="87"/>
      <c r="K2573" s="87"/>
      <c r="L2573" s="87"/>
      <c r="M2573" s="87"/>
      <c r="N2573" s="87"/>
      <c r="O2573" s="87"/>
      <c r="P2573" s="87"/>
      <c r="Q2573" s="87"/>
      <c r="R2573" s="87"/>
      <c r="S2573" s="87">
        <f>SUM(B2573:R2573)</f>
        <v>0</v>
      </c>
      <c r="T2573" s="87">
        <f>IF(S2573=0,0,1)</f>
        <v>0</v>
      </c>
      <c r="U2573" s="87" t="b">
        <f>AND(V2573:X2573)</f>
        <v>0</v>
      </c>
      <c r="V2573" s="87" t="b">
        <f>(Requirements!K2575="Normative")</f>
        <v>0</v>
      </c>
      <c r="W2573" s="87" t="b">
        <f>AND(Requirements!L2575&lt;&gt;"Non-testable",Requirements!L2575&lt;&gt;"Deleted",Requirements!L2575&lt;&gt;"")</f>
        <v>1</v>
      </c>
      <c r="X2573" s="87" t="b">
        <f>(VLOOKUP(Requirements!I2575,Scope[[Role]:[Description]],2,FALSE)="In")</f>
        <v>1</v>
      </c>
      <c r="Y2573" s="87">
        <f>IF(U2573,T2573, 0)</f>
        <v>0</v>
      </c>
    </row>
    <row r="2574" spans="1:25">
      <c r="A2574" s="156" t="str">
        <f>Requirements!A2576</f>
        <v>MS-FSA_R1593</v>
      </c>
      <c r="B2574" s="87"/>
      <c r="C2574" s="87"/>
      <c r="D2574" s="87"/>
      <c r="E2574" s="87"/>
      <c r="F2574" s="87"/>
      <c r="G2574" s="87"/>
      <c r="H2574" s="87"/>
      <c r="I2574" s="87"/>
      <c r="J2574" s="87"/>
      <c r="K2574" s="87"/>
      <c r="L2574" s="87">
        <v>1</v>
      </c>
      <c r="M2574" s="87"/>
      <c r="N2574" s="87"/>
      <c r="O2574" s="87"/>
      <c r="P2574" s="87"/>
      <c r="Q2574" s="87"/>
      <c r="R2574" s="87"/>
      <c r="S2574" s="87">
        <f>SUM(B2574:R2574)</f>
        <v>1</v>
      </c>
      <c r="T2574" s="52">
        <f>IF(S2574=0,0,1)</f>
        <v>1</v>
      </c>
      <c r="U2574" s="52" t="b">
        <f>AND(V2574:X2574)</f>
        <v>1</v>
      </c>
      <c r="V2574" s="87" t="b">
        <f>(Requirements!K2576="Normative")</f>
        <v>1</v>
      </c>
      <c r="W2574" s="87" t="b">
        <f>AND(Requirements!L2576&lt;&gt;"Non-testable",Requirements!L2576&lt;&gt;"Deleted",Requirements!L2576&lt;&gt;"")</f>
        <v>1</v>
      </c>
      <c r="X2574" s="87" t="b">
        <f>(VLOOKUP(Requirements!I2576,Scope[[Role]:[Description]],2,FALSE)="In")</f>
        <v>1</v>
      </c>
      <c r="Y2574" s="87">
        <f>IF(U2574,T2574, 0)</f>
        <v>1</v>
      </c>
    </row>
    <row r="2575" spans="1:25">
      <c r="A2575" s="49" t="str">
        <f>Requirements!A2577</f>
        <v>MS-FSA_R1594</v>
      </c>
      <c r="B2575" s="87"/>
      <c r="C2575" s="87"/>
      <c r="D2575" s="87"/>
      <c r="E2575" s="87"/>
      <c r="F2575" s="87"/>
      <c r="G2575" s="87"/>
      <c r="H2575" s="87"/>
      <c r="I2575" s="87"/>
      <c r="J2575" s="87"/>
      <c r="K2575" s="87"/>
      <c r="L2575" s="87"/>
      <c r="M2575" s="87"/>
      <c r="N2575" s="87"/>
      <c r="O2575" s="87"/>
      <c r="P2575" s="87"/>
      <c r="Q2575" s="87"/>
      <c r="R2575" s="87"/>
      <c r="S2575" s="87">
        <f>SUM(B2575:R2575)</f>
        <v>0</v>
      </c>
      <c r="T2575" s="87">
        <f>IF(S2575=0,0,1)</f>
        <v>0</v>
      </c>
      <c r="U2575" s="87" t="b">
        <f>AND(V2575:X2575)</f>
        <v>0</v>
      </c>
      <c r="V2575" s="87" t="b">
        <f>(Requirements!K2577="Normative")</f>
        <v>0</v>
      </c>
      <c r="W2575" s="87" t="b">
        <f>AND(Requirements!L2577&lt;&gt;"Non-testable",Requirements!L2577&lt;&gt;"Deleted",Requirements!L2577&lt;&gt;"")</f>
        <v>1</v>
      </c>
      <c r="X2575" s="87" t="b">
        <f>(VLOOKUP(Requirements!I2577,Scope[[Role]:[Description]],2,FALSE)="In")</f>
        <v>1</v>
      </c>
      <c r="Y2575" s="87">
        <f>IF(U2575,T2575, 0)</f>
        <v>0</v>
      </c>
    </row>
    <row r="2576" spans="1:25">
      <c r="A2576" s="156" t="str">
        <f>Requirements!A2578</f>
        <v>MS-FSA_R1595</v>
      </c>
      <c r="B2576" s="87"/>
      <c r="C2576" s="87"/>
      <c r="D2576" s="87"/>
      <c r="E2576" s="87"/>
      <c r="F2576" s="87"/>
      <c r="G2576" s="87"/>
      <c r="H2576" s="87"/>
      <c r="I2576" s="87"/>
      <c r="J2576" s="87"/>
      <c r="K2576" s="87"/>
      <c r="L2576" s="87">
        <v>1</v>
      </c>
      <c r="M2576" s="87"/>
      <c r="N2576" s="87"/>
      <c r="O2576" s="87"/>
      <c r="P2576" s="87"/>
      <c r="Q2576" s="87"/>
      <c r="R2576" s="87"/>
      <c r="S2576" s="87">
        <f>SUM(B2576:R2576)</f>
        <v>1</v>
      </c>
      <c r="T2576" s="52">
        <f>IF(S2576=0,0,1)</f>
        <v>1</v>
      </c>
      <c r="U2576" s="52" t="b">
        <f>AND(V2576:X2576)</f>
        <v>1</v>
      </c>
      <c r="V2576" s="87" t="b">
        <f>(Requirements!K2578="Normative")</f>
        <v>1</v>
      </c>
      <c r="W2576" s="87" t="b">
        <f>AND(Requirements!L2578&lt;&gt;"Non-testable",Requirements!L2578&lt;&gt;"Deleted",Requirements!L2578&lt;&gt;"")</f>
        <v>1</v>
      </c>
      <c r="X2576" s="87" t="b">
        <f>(VLOOKUP(Requirements!I2578,Scope[[Role]:[Description]],2,FALSE)="In")</f>
        <v>1</v>
      </c>
      <c r="Y2576" s="87">
        <f>IF(U2576,T2576, 0)</f>
        <v>1</v>
      </c>
    </row>
    <row r="2577" spans="1:25">
      <c r="A2577" s="49" t="str">
        <f>Requirements!A2579</f>
        <v>MS-FSA_R1596</v>
      </c>
      <c r="B2577" s="87"/>
      <c r="C2577" s="87"/>
      <c r="D2577" s="87"/>
      <c r="E2577" s="87"/>
      <c r="F2577" s="87"/>
      <c r="G2577" s="87"/>
      <c r="H2577" s="87"/>
      <c r="I2577" s="87"/>
      <c r="J2577" s="87"/>
      <c r="K2577" s="87"/>
      <c r="L2577" s="87"/>
      <c r="M2577" s="87"/>
      <c r="N2577" s="87"/>
      <c r="O2577" s="87"/>
      <c r="P2577" s="87"/>
      <c r="Q2577" s="87"/>
      <c r="R2577" s="87"/>
      <c r="S2577" s="87">
        <f>SUM(B2577:R2577)</f>
        <v>0</v>
      </c>
      <c r="T2577" s="87">
        <f>IF(S2577=0,0,1)</f>
        <v>0</v>
      </c>
      <c r="U2577" s="87" t="b">
        <f>AND(V2577:X2577)</f>
        <v>0</v>
      </c>
      <c r="V2577" s="87" t="b">
        <f>(Requirements!K2579="Normative")</f>
        <v>0</v>
      </c>
      <c r="W2577" s="87" t="b">
        <f>AND(Requirements!L2579&lt;&gt;"Non-testable",Requirements!L2579&lt;&gt;"Deleted",Requirements!L2579&lt;&gt;"")</f>
        <v>1</v>
      </c>
      <c r="X2577" s="87" t="b">
        <f>(VLOOKUP(Requirements!I2579,Scope[[Role]:[Description]],2,FALSE)="In")</f>
        <v>1</v>
      </c>
      <c r="Y2577" s="87">
        <f>IF(U2577,T2577, 0)</f>
        <v>0</v>
      </c>
    </row>
    <row r="2578" spans="1:25">
      <c r="A2578" s="156" t="str">
        <f>Requirements!A2580</f>
        <v>MS-FSA_R1597</v>
      </c>
      <c r="B2578" s="87"/>
      <c r="C2578" s="87"/>
      <c r="D2578" s="87"/>
      <c r="E2578" s="87"/>
      <c r="F2578" s="87"/>
      <c r="G2578" s="87"/>
      <c r="H2578" s="87"/>
      <c r="I2578" s="87"/>
      <c r="J2578" s="87"/>
      <c r="K2578" s="87"/>
      <c r="L2578" s="87">
        <v>1</v>
      </c>
      <c r="M2578" s="87"/>
      <c r="N2578" s="87"/>
      <c r="O2578" s="87"/>
      <c r="P2578" s="87"/>
      <c r="Q2578" s="87"/>
      <c r="R2578" s="87"/>
      <c r="S2578" s="87">
        <f>SUM(B2578:R2578)</f>
        <v>1</v>
      </c>
      <c r="T2578" s="52">
        <f>IF(S2578=0,0,1)</f>
        <v>1</v>
      </c>
      <c r="U2578" s="52" t="b">
        <f>AND(V2578:X2578)</f>
        <v>1</v>
      </c>
      <c r="V2578" s="87" t="b">
        <f>(Requirements!K2580="Normative")</f>
        <v>1</v>
      </c>
      <c r="W2578" s="87" t="b">
        <f>AND(Requirements!L2580&lt;&gt;"Non-testable",Requirements!L2580&lt;&gt;"Deleted",Requirements!L2580&lt;&gt;"")</f>
        <v>1</v>
      </c>
      <c r="X2578" s="87" t="b">
        <f>(VLOOKUP(Requirements!I2580,Scope[[Role]:[Description]],2,FALSE)="In")</f>
        <v>1</v>
      </c>
      <c r="Y2578" s="87">
        <f>IF(U2578,T2578, 0)</f>
        <v>1</v>
      </c>
    </row>
    <row r="2579" spans="1:25">
      <c r="A2579" s="49" t="str">
        <f>Requirements!A2581</f>
        <v>MS-FSA_R1598</v>
      </c>
      <c r="B2579" s="87"/>
      <c r="C2579" s="87"/>
      <c r="D2579" s="87"/>
      <c r="E2579" s="87"/>
      <c r="F2579" s="87"/>
      <c r="G2579" s="87"/>
      <c r="H2579" s="87"/>
      <c r="I2579" s="87"/>
      <c r="J2579" s="87"/>
      <c r="K2579" s="87"/>
      <c r="L2579" s="87"/>
      <c r="M2579" s="87"/>
      <c r="N2579" s="87"/>
      <c r="O2579" s="87"/>
      <c r="P2579" s="87"/>
      <c r="Q2579" s="87"/>
      <c r="R2579" s="87"/>
      <c r="S2579" s="87">
        <f>SUM(B2579:R2579)</f>
        <v>0</v>
      </c>
      <c r="T2579" s="87">
        <f>IF(S2579=0,0,1)</f>
        <v>0</v>
      </c>
      <c r="U2579" s="87" t="b">
        <f>AND(V2579:X2579)</f>
        <v>0</v>
      </c>
      <c r="V2579" s="87" t="b">
        <f>(Requirements!K2581="Normative")</f>
        <v>0</v>
      </c>
      <c r="W2579" s="87" t="b">
        <f>AND(Requirements!L2581&lt;&gt;"Non-testable",Requirements!L2581&lt;&gt;"Deleted",Requirements!L2581&lt;&gt;"")</f>
        <v>1</v>
      </c>
      <c r="X2579" s="87" t="b">
        <f>(VLOOKUP(Requirements!I2581,Scope[[Role]:[Description]],2,FALSE)="In")</f>
        <v>1</v>
      </c>
      <c r="Y2579" s="87">
        <f>IF(U2579,T2579, 0)</f>
        <v>0</v>
      </c>
    </row>
    <row r="2580" spans="1:25">
      <c r="A2580" s="156" t="str">
        <f>Requirements!A2582</f>
        <v>MS-FSA_R1599</v>
      </c>
      <c r="B2580" s="87"/>
      <c r="C2580" s="87"/>
      <c r="D2580" s="87"/>
      <c r="E2580" s="87"/>
      <c r="F2580" s="87"/>
      <c r="G2580" s="87"/>
      <c r="H2580" s="87"/>
      <c r="I2580" s="87"/>
      <c r="J2580" s="87"/>
      <c r="K2580" s="87"/>
      <c r="L2580" s="87">
        <v>1</v>
      </c>
      <c r="M2580" s="87"/>
      <c r="N2580" s="87"/>
      <c r="O2580" s="87"/>
      <c r="P2580" s="87"/>
      <c r="Q2580" s="87"/>
      <c r="R2580" s="87"/>
      <c r="S2580" s="87">
        <f>SUM(B2580:R2580)</f>
        <v>1</v>
      </c>
      <c r="T2580" s="52">
        <f>IF(S2580=0,0,1)</f>
        <v>1</v>
      </c>
      <c r="U2580" s="52" t="b">
        <f>AND(V2580:X2580)</f>
        <v>1</v>
      </c>
      <c r="V2580" s="87" t="b">
        <f>(Requirements!K2582="Normative")</f>
        <v>1</v>
      </c>
      <c r="W2580" s="87" t="b">
        <f>AND(Requirements!L2582&lt;&gt;"Non-testable",Requirements!L2582&lt;&gt;"Deleted",Requirements!L2582&lt;&gt;"")</f>
        <v>1</v>
      </c>
      <c r="X2580" s="87" t="b">
        <f>(VLOOKUP(Requirements!I2582,Scope[[Role]:[Description]],2,FALSE)="In")</f>
        <v>1</v>
      </c>
      <c r="Y2580" s="87">
        <f>IF(U2580,T2580, 0)</f>
        <v>1</v>
      </c>
    </row>
    <row r="2581" spans="1:25">
      <c r="A2581" s="49" t="str">
        <f>Requirements!A2583</f>
        <v>MS-FSA_R1523</v>
      </c>
      <c r="B2581" s="87"/>
      <c r="C2581" s="87"/>
      <c r="D2581" s="87"/>
      <c r="E2581" s="87"/>
      <c r="F2581" s="87"/>
      <c r="G2581" s="87"/>
      <c r="H2581" s="87"/>
      <c r="I2581" s="87"/>
      <c r="J2581" s="87"/>
      <c r="K2581" s="87"/>
      <c r="L2581" s="87"/>
      <c r="M2581" s="87"/>
      <c r="N2581" s="87"/>
      <c r="O2581" s="87"/>
      <c r="P2581" s="87"/>
      <c r="Q2581" s="87"/>
      <c r="R2581" s="87"/>
      <c r="S2581" s="87">
        <f>SUM(B2581:R2581)</f>
        <v>0</v>
      </c>
      <c r="T2581" s="87">
        <f>IF(S2581=0,0,1)</f>
        <v>0</v>
      </c>
      <c r="U2581" s="87" t="b">
        <f>AND(V2581:X2581)</f>
        <v>0</v>
      </c>
      <c r="V2581" s="87" t="b">
        <f>(Requirements!K2583="Normative")</f>
        <v>0</v>
      </c>
      <c r="W2581" s="87" t="b">
        <f>AND(Requirements!L2583&lt;&gt;"Non-testable",Requirements!L2583&lt;&gt;"Deleted",Requirements!L2583&lt;&gt;"")</f>
        <v>1</v>
      </c>
      <c r="X2581" s="87" t="b">
        <f>(VLOOKUP(Requirements!I2583,Scope[[Role]:[Description]],2,FALSE)="In")</f>
        <v>1</v>
      </c>
      <c r="Y2581" s="87">
        <f>IF(U2581,T2581, 0)</f>
        <v>0</v>
      </c>
    </row>
    <row r="2582" spans="1:25">
      <c r="A2582" s="156" t="str">
        <f>Requirements!A2584</f>
        <v>MS-FSA_R1524</v>
      </c>
      <c r="B2582" s="87"/>
      <c r="C2582" s="87"/>
      <c r="D2582" s="87"/>
      <c r="E2582" s="87"/>
      <c r="F2582" s="87"/>
      <c r="G2582" s="87"/>
      <c r="H2582" s="87"/>
      <c r="I2582" s="87"/>
      <c r="J2582" s="87"/>
      <c r="K2582" s="87"/>
      <c r="L2582" s="87">
        <v>1</v>
      </c>
      <c r="M2582" s="87"/>
      <c r="N2582" s="87"/>
      <c r="O2582" s="87"/>
      <c r="P2582" s="87"/>
      <c r="Q2582" s="87"/>
      <c r="R2582" s="87"/>
      <c r="S2582" s="87">
        <f>SUM(B2582:R2582)</f>
        <v>1</v>
      </c>
      <c r="T2582" s="52">
        <f>IF(S2582=0,0,1)</f>
        <v>1</v>
      </c>
      <c r="U2582" s="52" t="b">
        <f>AND(V2582:X2582)</f>
        <v>1</v>
      </c>
      <c r="V2582" s="87" t="b">
        <f>(Requirements!K2584="Normative")</f>
        <v>1</v>
      </c>
      <c r="W2582" s="87" t="b">
        <f>AND(Requirements!L2584&lt;&gt;"Non-testable",Requirements!L2584&lt;&gt;"Deleted",Requirements!L2584&lt;&gt;"")</f>
        <v>1</v>
      </c>
      <c r="X2582" s="87" t="b">
        <f>(VLOOKUP(Requirements!I2584,Scope[[Role]:[Description]],2,FALSE)="In")</f>
        <v>1</v>
      </c>
      <c r="Y2582" s="87">
        <f>IF(U2582,T2582, 0)</f>
        <v>1</v>
      </c>
    </row>
    <row r="2583" spans="1:25">
      <c r="A2583" s="49" t="str">
        <f>Requirements!A2585</f>
        <v>MS-FSA_R1525</v>
      </c>
      <c r="B2583" s="87"/>
      <c r="C2583" s="87"/>
      <c r="D2583" s="87"/>
      <c r="E2583" s="87"/>
      <c r="F2583" s="87"/>
      <c r="G2583" s="87"/>
      <c r="H2583" s="87"/>
      <c r="I2583" s="87"/>
      <c r="J2583" s="87"/>
      <c r="K2583" s="87"/>
      <c r="L2583" s="87"/>
      <c r="M2583" s="87"/>
      <c r="N2583" s="87"/>
      <c r="O2583" s="87"/>
      <c r="P2583" s="87"/>
      <c r="Q2583" s="87"/>
      <c r="R2583" s="87"/>
      <c r="S2583" s="87">
        <f>SUM(B2583:R2583)</f>
        <v>0</v>
      </c>
      <c r="T2583" s="87">
        <f>IF(S2583=0,0,1)</f>
        <v>0</v>
      </c>
      <c r="U2583" s="87" t="b">
        <f>AND(V2583:X2583)</f>
        <v>0</v>
      </c>
      <c r="V2583" s="87" t="b">
        <f>(Requirements!K2585="Normative")</f>
        <v>1</v>
      </c>
      <c r="W2583" s="87" t="b">
        <f>AND(Requirements!L2585&lt;&gt;"Non-testable",Requirements!L2585&lt;&gt;"Deleted",Requirements!L2585&lt;&gt;"")</f>
        <v>0</v>
      </c>
      <c r="X2583" s="87" t="b">
        <f>(VLOOKUP(Requirements!I2585,Scope[[Role]:[Description]],2,FALSE)="In")</f>
        <v>1</v>
      </c>
      <c r="Y2583" s="87">
        <f>IF(U2583,T2583, 0)</f>
        <v>0</v>
      </c>
    </row>
    <row r="2584" spans="1:25">
      <c r="A2584" s="156" t="str">
        <f>Requirements!A2586</f>
        <v>MS-FSA_R3997</v>
      </c>
      <c r="B2584" s="87"/>
      <c r="C2584" s="87"/>
      <c r="D2584" s="87"/>
      <c r="E2584" s="87"/>
      <c r="F2584" s="87"/>
      <c r="G2584" s="87"/>
      <c r="H2584" s="87"/>
      <c r="I2584" s="87"/>
      <c r="J2584" s="87"/>
      <c r="K2584" s="87"/>
      <c r="L2584" s="87">
        <v>1</v>
      </c>
      <c r="M2584" s="87"/>
      <c r="N2584" s="87"/>
      <c r="O2584" s="87"/>
      <c r="P2584" s="87"/>
      <c r="Q2584" s="87"/>
      <c r="R2584" s="87"/>
      <c r="S2584" s="87">
        <f>SUM(B2584:R2584)</f>
        <v>1</v>
      </c>
      <c r="T2584" s="52">
        <f>IF(S2584=0,0,1)</f>
        <v>1</v>
      </c>
      <c r="U2584" s="52" t="b">
        <f>AND(V2584:X2584)</f>
        <v>1</v>
      </c>
      <c r="V2584" s="87" t="b">
        <f>(Requirements!K2586="Normative")</f>
        <v>1</v>
      </c>
      <c r="W2584" s="87" t="b">
        <f>AND(Requirements!L2586&lt;&gt;"Non-testable",Requirements!L2586&lt;&gt;"Deleted",Requirements!L2586&lt;&gt;"")</f>
        <v>1</v>
      </c>
      <c r="X2584" s="87" t="b">
        <f>(VLOOKUP(Requirements!I2586,Scope[[Role]:[Description]],2,FALSE)="In")</f>
        <v>1</v>
      </c>
      <c r="Y2584" s="87">
        <f>IF(U2584,T2584, 0)</f>
        <v>1</v>
      </c>
    </row>
    <row r="2585" spans="1:25">
      <c r="A2585" s="156" t="str">
        <f>Requirements!A2587</f>
        <v>MS-FSA_R3998</v>
      </c>
      <c r="B2585" s="87"/>
      <c r="C2585" s="87"/>
      <c r="D2585" s="87"/>
      <c r="E2585" s="87"/>
      <c r="F2585" s="87"/>
      <c r="G2585" s="87"/>
      <c r="H2585" s="87"/>
      <c r="I2585" s="87"/>
      <c r="J2585" s="87"/>
      <c r="K2585" s="87"/>
      <c r="L2585" s="87">
        <v>1</v>
      </c>
      <c r="M2585" s="87"/>
      <c r="N2585" s="87"/>
      <c r="O2585" s="87"/>
      <c r="P2585" s="87"/>
      <c r="Q2585" s="87"/>
      <c r="R2585" s="87"/>
      <c r="S2585" s="87">
        <f>SUM(B2585:R2585)</f>
        <v>1</v>
      </c>
      <c r="T2585" s="52">
        <f>IF(S2585=0,0,1)</f>
        <v>1</v>
      </c>
      <c r="U2585" s="52" t="b">
        <f>AND(V2585:X2585)</f>
        <v>1</v>
      </c>
      <c r="V2585" s="87" t="b">
        <f>(Requirements!K2587="Normative")</f>
        <v>1</v>
      </c>
      <c r="W2585" s="87" t="b">
        <f>AND(Requirements!L2587&lt;&gt;"Non-testable",Requirements!L2587&lt;&gt;"Deleted",Requirements!L2587&lt;&gt;"")</f>
        <v>1</v>
      </c>
      <c r="X2585" s="87" t="b">
        <f>(VLOOKUP(Requirements!I2587,Scope[[Role]:[Description]],2,FALSE)="In")</f>
        <v>1</v>
      </c>
      <c r="Y2585" s="87">
        <f>IF(U2585,T2585, 0)</f>
        <v>1</v>
      </c>
    </row>
    <row r="2586" spans="1:25">
      <c r="A2586" s="49" t="str">
        <f>Requirements!A2588</f>
        <v>MS-FSA_R1528</v>
      </c>
      <c r="B2586" s="87"/>
      <c r="C2586" s="87"/>
      <c r="D2586" s="87"/>
      <c r="E2586" s="87"/>
      <c r="F2586" s="87"/>
      <c r="G2586" s="87"/>
      <c r="H2586" s="87"/>
      <c r="I2586" s="87"/>
      <c r="J2586" s="87"/>
      <c r="K2586" s="87"/>
      <c r="L2586" s="87"/>
      <c r="M2586" s="87"/>
      <c r="N2586" s="87"/>
      <c r="O2586" s="87"/>
      <c r="P2586" s="87"/>
      <c r="Q2586" s="87"/>
      <c r="R2586" s="87"/>
      <c r="S2586" s="87">
        <f>SUM(B2586:R2586)</f>
        <v>0</v>
      </c>
      <c r="T2586" s="87">
        <f>IF(S2586=0,0,1)</f>
        <v>0</v>
      </c>
      <c r="U2586" s="87" t="b">
        <f>AND(V2586:X2586)</f>
        <v>0</v>
      </c>
      <c r="V2586" s="87" t="b">
        <f>(Requirements!K2588="Normative")</f>
        <v>0</v>
      </c>
      <c r="W2586" s="87" t="b">
        <f>AND(Requirements!L2588&lt;&gt;"Non-testable",Requirements!L2588&lt;&gt;"Deleted",Requirements!L2588&lt;&gt;"")</f>
        <v>1</v>
      </c>
      <c r="X2586" s="87" t="b">
        <f>(VLOOKUP(Requirements!I2588,Scope[[Role]:[Description]],2,FALSE)="In")</f>
        <v>1</v>
      </c>
      <c r="Y2586" s="87">
        <f>IF(U2586,T2586, 0)</f>
        <v>0</v>
      </c>
    </row>
    <row r="2587" spans="1:25">
      <c r="A2587" s="156" t="str">
        <f>Requirements!A2589</f>
        <v>MS-FSA_R1529</v>
      </c>
      <c r="B2587" s="87"/>
      <c r="C2587" s="87"/>
      <c r="D2587" s="87"/>
      <c r="E2587" s="87"/>
      <c r="F2587" s="87"/>
      <c r="G2587" s="87"/>
      <c r="H2587" s="87"/>
      <c r="I2587" s="87"/>
      <c r="J2587" s="87"/>
      <c r="K2587" s="87"/>
      <c r="L2587" s="87">
        <v>1</v>
      </c>
      <c r="M2587" s="87"/>
      <c r="N2587" s="87"/>
      <c r="O2587" s="87"/>
      <c r="P2587" s="87"/>
      <c r="Q2587" s="87"/>
      <c r="R2587" s="87"/>
      <c r="S2587" s="87">
        <f>SUM(B2587:R2587)</f>
        <v>1</v>
      </c>
      <c r="T2587" s="52">
        <f>IF(S2587=0,0,1)</f>
        <v>1</v>
      </c>
      <c r="U2587" s="52" t="b">
        <f>AND(V2587:X2587)</f>
        <v>1</v>
      </c>
      <c r="V2587" s="87" t="b">
        <f>(Requirements!K2589="Normative")</f>
        <v>1</v>
      </c>
      <c r="W2587" s="87" t="b">
        <f>AND(Requirements!L2589&lt;&gt;"Non-testable",Requirements!L2589&lt;&gt;"Deleted",Requirements!L2589&lt;&gt;"")</f>
        <v>1</v>
      </c>
      <c r="X2587" s="87" t="b">
        <f>(VLOOKUP(Requirements!I2589,Scope[[Role]:[Description]],2,FALSE)="In")</f>
        <v>1</v>
      </c>
      <c r="Y2587" s="87">
        <f>IF(U2587,T2587, 0)</f>
        <v>1</v>
      </c>
    </row>
    <row r="2588" spans="1:25">
      <c r="A2588" s="49" t="str">
        <f>Requirements!A2590</f>
        <v>MS-FSA_R3999</v>
      </c>
      <c r="B2588" s="87"/>
      <c r="C2588" s="87"/>
      <c r="D2588" s="87"/>
      <c r="E2588" s="87"/>
      <c r="F2588" s="87"/>
      <c r="G2588" s="87"/>
      <c r="H2588" s="87"/>
      <c r="I2588" s="87"/>
      <c r="J2588" s="87"/>
      <c r="K2588" s="87"/>
      <c r="L2588" s="87"/>
      <c r="M2588" s="87"/>
      <c r="N2588" s="87"/>
      <c r="O2588" s="87"/>
      <c r="P2588" s="87"/>
      <c r="Q2588" s="87"/>
      <c r="R2588" s="87"/>
      <c r="S2588" s="87">
        <f>SUM(B2588:R2588)</f>
        <v>0</v>
      </c>
      <c r="T2588" s="87">
        <f>IF(S2588=0,0,1)</f>
        <v>0</v>
      </c>
      <c r="U2588" s="87" t="b">
        <f>AND(V2588:X2588)</f>
        <v>0</v>
      </c>
      <c r="V2588" s="87" t="b">
        <f>(Requirements!K2590="Normative")</f>
        <v>1</v>
      </c>
      <c r="W2588" s="87" t="b">
        <f>AND(Requirements!L2590&lt;&gt;"Non-testable",Requirements!L2590&lt;&gt;"Deleted",Requirements!L2590&lt;&gt;"")</f>
        <v>0</v>
      </c>
      <c r="X2588" s="87" t="b">
        <f>(VLOOKUP(Requirements!I2590,Scope[[Role]:[Description]],2,FALSE)="In")</f>
        <v>1</v>
      </c>
      <c r="Y2588" s="87">
        <f>IF(U2588,T2588, 0)</f>
        <v>0</v>
      </c>
    </row>
    <row r="2589" spans="1:25">
      <c r="A2589" s="156" t="str">
        <f>Requirements!A2591</f>
        <v>MS-FSA_R4000</v>
      </c>
      <c r="B2589" s="87"/>
      <c r="C2589" s="87"/>
      <c r="D2589" s="87"/>
      <c r="E2589" s="87"/>
      <c r="F2589" s="87"/>
      <c r="G2589" s="87"/>
      <c r="H2589" s="87"/>
      <c r="I2589" s="87"/>
      <c r="J2589" s="87"/>
      <c r="K2589" s="87"/>
      <c r="L2589" s="87">
        <v>1</v>
      </c>
      <c r="M2589" s="87"/>
      <c r="N2589" s="87"/>
      <c r="O2589" s="87"/>
      <c r="P2589" s="87"/>
      <c r="Q2589" s="87"/>
      <c r="R2589" s="87"/>
      <c r="S2589" s="87">
        <f>SUM(B2589:R2589)</f>
        <v>1</v>
      </c>
      <c r="T2589" s="52">
        <f>IF(S2589=0,0,1)</f>
        <v>1</v>
      </c>
      <c r="U2589" s="52" t="b">
        <f>AND(V2589:X2589)</f>
        <v>1</v>
      </c>
      <c r="V2589" s="87" t="b">
        <f>(Requirements!K2591="Normative")</f>
        <v>1</v>
      </c>
      <c r="W2589" s="87" t="b">
        <f>AND(Requirements!L2591&lt;&gt;"Non-testable",Requirements!L2591&lt;&gt;"Deleted",Requirements!L2591&lt;&gt;"")</f>
        <v>1</v>
      </c>
      <c r="X2589" s="87" t="b">
        <f>(VLOOKUP(Requirements!I2591,Scope[[Role]:[Description]],2,FALSE)="In")</f>
        <v>1</v>
      </c>
      <c r="Y2589" s="87">
        <f>IF(U2589,T2589, 0)</f>
        <v>1</v>
      </c>
    </row>
    <row r="2590" spans="1:25">
      <c r="A2590" s="156" t="str">
        <f>Requirements!A2592</f>
        <v>MS-FSA_R4001</v>
      </c>
      <c r="B2590" s="87"/>
      <c r="C2590" s="87"/>
      <c r="D2590" s="87"/>
      <c r="E2590" s="87"/>
      <c r="F2590" s="87"/>
      <c r="G2590" s="87"/>
      <c r="H2590" s="87"/>
      <c r="I2590" s="87"/>
      <c r="J2590" s="87"/>
      <c r="K2590" s="87"/>
      <c r="L2590" s="87">
        <v>1</v>
      </c>
      <c r="M2590" s="87"/>
      <c r="N2590" s="87"/>
      <c r="O2590" s="87"/>
      <c r="P2590" s="87"/>
      <c r="Q2590" s="87"/>
      <c r="R2590" s="87"/>
      <c r="S2590" s="87">
        <f>SUM(B2590:R2590)</f>
        <v>1</v>
      </c>
      <c r="T2590" s="52">
        <f>IF(S2590=0,0,1)</f>
        <v>1</v>
      </c>
      <c r="U2590" s="52" t="b">
        <f>AND(V2590:X2590)</f>
        <v>1</v>
      </c>
      <c r="V2590" s="87" t="b">
        <f>(Requirements!K2592="Normative")</f>
        <v>1</v>
      </c>
      <c r="W2590" s="87" t="b">
        <f>AND(Requirements!L2592&lt;&gt;"Non-testable",Requirements!L2592&lt;&gt;"Deleted",Requirements!L2592&lt;&gt;"")</f>
        <v>1</v>
      </c>
      <c r="X2590" s="87" t="b">
        <f>(VLOOKUP(Requirements!I2592,Scope[[Role]:[Description]],2,FALSE)="In")</f>
        <v>1</v>
      </c>
      <c r="Y2590" s="87">
        <f>IF(U2590,T2590, 0)</f>
        <v>1</v>
      </c>
    </row>
    <row r="2591" spans="1:25">
      <c r="A2591" s="49" t="str">
        <f>Requirements!A2593</f>
        <v>MS-FSA_R1590</v>
      </c>
      <c r="B2591" s="87"/>
      <c r="C2591" s="87"/>
      <c r="D2591" s="87"/>
      <c r="E2591" s="87"/>
      <c r="F2591" s="87"/>
      <c r="G2591" s="87"/>
      <c r="H2591" s="87"/>
      <c r="I2591" s="87"/>
      <c r="J2591" s="87"/>
      <c r="K2591" s="87"/>
      <c r="L2591" s="87"/>
      <c r="M2591" s="87"/>
      <c r="N2591" s="87"/>
      <c r="O2591" s="87"/>
      <c r="P2591" s="87"/>
      <c r="Q2591" s="87"/>
      <c r="R2591" s="87"/>
      <c r="S2591" s="87">
        <f>SUM(B2591:R2591)</f>
        <v>0</v>
      </c>
      <c r="T2591" s="87">
        <f>IF(S2591=0,0,1)</f>
        <v>0</v>
      </c>
      <c r="U2591" s="87" t="b">
        <f>AND(V2591:X2591)</f>
        <v>0</v>
      </c>
      <c r="V2591" s="87" t="b">
        <f>(Requirements!K2593="Normative")</f>
        <v>0</v>
      </c>
      <c r="W2591" s="87" t="b">
        <f>AND(Requirements!L2593&lt;&gt;"Non-testable",Requirements!L2593&lt;&gt;"Deleted",Requirements!L2593&lt;&gt;"")</f>
        <v>1</v>
      </c>
      <c r="X2591" s="87" t="b">
        <f>(VLOOKUP(Requirements!I2593,Scope[[Role]:[Description]],2,FALSE)="In")</f>
        <v>1</v>
      </c>
      <c r="Y2591" s="87">
        <f>IF(U2591,T2591, 0)</f>
        <v>0</v>
      </c>
    </row>
    <row r="2592" spans="1:25">
      <c r="A2592" s="156" t="str">
        <f>Requirements!A2594</f>
        <v>MS-FSA_R1591</v>
      </c>
      <c r="B2592" s="87"/>
      <c r="C2592" s="87"/>
      <c r="D2592" s="87"/>
      <c r="E2592" s="87"/>
      <c r="F2592" s="87"/>
      <c r="G2592" s="87"/>
      <c r="H2592" s="87"/>
      <c r="I2592" s="87"/>
      <c r="J2592" s="87"/>
      <c r="K2592" s="87"/>
      <c r="L2592" s="87">
        <v>1</v>
      </c>
      <c r="M2592" s="87"/>
      <c r="N2592" s="87"/>
      <c r="O2592" s="87"/>
      <c r="P2592" s="87"/>
      <c r="Q2592" s="87"/>
      <c r="R2592" s="87"/>
      <c r="S2592" s="87">
        <f>SUM(B2592:R2592)</f>
        <v>1</v>
      </c>
      <c r="T2592" s="52">
        <f>IF(S2592=0,0,1)</f>
        <v>1</v>
      </c>
      <c r="U2592" s="52" t="b">
        <f>AND(V2592:X2592)</f>
        <v>1</v>
      </c>
      <c r="V2592" s="87" t="b">
        <f>(Requirements!K2594="Normative")</f>
        <v>1</v>
      </c>
      <c r="W2592" s="87" t="b">
        <f>AND(Requirements!L2594&lt;&gt;"Non-testable",Requirements!L2594&lt;&gt;"Deleted",Requirements!L2594&lt;&gt;"")</f>
        <v>1</v>
      </c>
      <c r="X2592" s="87" t="b">
        <f>(VLOOKUP(Requirements!I2594,Scope[[Role]:[Description]],2,FALSE)="In")</f>
        <v>1</v>
      </c>
      <c r="Y2592" s="87">
        <f>IF(U2592,T2592, 0)</f>
        <v>1</v>
      </c>
    </row>
    <row r="2593" spans="1:60">
      <c r="A2593" s="49" t="str">
        <f>Requirements!A2595</f>
        <v>MS-FSA_R1586</v>
      </c>
      <c r="B2593" s="87"/>
      <c r="C2593" s="87"/>
      <c r="D2593" s="87"/>
      <c r="E2593" s="87"/>
      <c r="F2593" s="87"/>
      <c r="G2593" s="87"/>
      <c r="H2593" s="87"/>
      <c r="I2593" s="87"/>
      <c r="J2593" s="87"/>
      <c r="K2593" s="87"/>
      <c r="L2593" s="87"/>
      <c r="M2593" s="87"/>
      <c r="N2593" s="87"/>
      <c r="O2593" s="87"/>
      <c r="P2593" s="87"/>
      <c r="Q2593" s="87"/>
      <c r="R2593" s="87"/>
      <c r="S2593" s="87">
        <f>SUM(B2593:R2593)</f>
        <v>0</v>
      </c>
      <c r="T2593" s="87">
        <f>IF(S2593=0,0,1)</f>
        <v>0</v>
      </c>
      <c r="U2593" s="87" t="b">
        <f>AND(V2593:X2593)</f>
        <v>0</v>
      </c>
      <c r="V2593" s="87" t="b">
        <f>(Requirements!K2595="Normative")</f>
        <v>0</v>
      </c>
      <c r="W2593" s="87" t="b">
        <f>AND(Requirements!L2595&lt;&gt;"Non-testable",Requirements!L2595&lt;&gt;"Deleted",Requirements!L2595&lt;&gt;"")</f>
        <v>1</v>
      </c>
      <c r="X2593" s="87" t="b">
        <f>(VLOOKUP(Requirements!I2595,Scope[[Role]:[Description]],2,FALSE)="In")</f>
        <v>1</v>
      </c>
      <c r="Y2593" s="87">
        <f>IF(U2593,T2593, 0)</f>
        <v>0</v>
      </c>
    </row>
    <row r="2594" spans="1:60">
      <c r="A2594" s="156" t="str">
        <f>Requirements!A2596</f>
        <v>MS-FSA_R1587</v>
      </c>
      <c r="B2594" s="87"/>
      <c r="C2594" s="87"/>
      <c r="D2594" s="87"/>
      <c r="E2594" s="87"/>
      <c r="F2594" s="87"/>
      <c r="G2594" s="87"/>
      <c r="H2594" s="87"/>
      <c r="I2594" s="87"/>
      <c r="J2594" s="87"/>
      <c r="K2594" s="87"/>
      <c r="L2594" s="87">
        <v>1</v>
      </c>
      <c r="M2594" s="87"/>
      <c r="N2594" s="87"/>
      <c r="O2594" s="87"/>
      <c r="P2594" s="87"/>
      <c r="Q2594" s="87"/>
      <c r="R2594" s="87"/>
      <c r="S2594" s="87">
        <f>SUM(B2594:R2594)</f>
        <v>1</v>
      </c>
      <c r="T2594" s="52">
        <f>IF(S2594=0,0,1)</f>
        <v>1</v>
      </c>
      <c r="U2594" s="52" t="b">
        <f>AND(V2594:X2594)</f>
        <v>1</v>
      </c>
      <c r="V2594" s="87" t="b">
        <f>(Requirements!K2596="Normative")</f>
        <v>1</v>
      </c>
      <c r="W2594" s="87" t="b">
        <f>AND(Requirements!L2596&lt;&gt;"Non-testable",Requirements!L2596&lt;&gt;"Deleted",Requirements!L2596&lt;&gt;"")</f>
        <v>1</v>
      </c>
      <c r="X2594" s="87" t="b">
        <f>(VLOOKUP(Requirements!I2596,Scope[[Role]:[Description]],2,FALSE)="In")</f>
        <v>1</v>
      </c>
      <c r="Y2594" s="87">
        <f>IF(U2594,T2594, 0)</f>
        <v>1</v>
      </c>
    </row>
    <row r="2595" spans="1:60">
      <c r="A2595" s="49" t="str">
        <f>Requirements!A2597</f>
        <v>MS-FSA_R1535</v>
      </c>
      <c r="B2595" s="87"/>
      <c r="C2595" s="87"/>
      <c r="D2595" s="87"/>
      <c r="E2595" s="87"/>
      <c r="F2595" s="87"/>
      <c r="G2595" s="87"/>
      <c r="H2595" s="87"/>
      <c r="I2595" s="87"/>
      <c r="J2595" s="87"/>
      <c r="K2595" s="87"/>
      <c r="L2595" s="87"/>
      <c r="M2595" s="87"/>
      <c r="N2595" s="87"/>
      <c r="O2595" s="87"/>
      <c r="P2595" s="87"/>
      <c r="Q2595" s="87"/>
      <c r="R2595" s="87"/>
      <c r="S2595" s="87">
        <f>SUM(B2595:R2595)</f>
        <v>0</v>
      </c>
      <c r="T2595" s="87">
        <f>IF(S2595=0,0,1)</f>
        <v>0</v>
      </c>
      <c r="U2595" s="87" t="b">
        <f>AND(V2595:X2595)</f>
        <v>0</v>
      </c>
      <c r="V2595" s="87" t="b">
        <f>(Requirements!K2597="Normative")</f>
        <v>0</v>
      </c>
      <c r="W2595" s="87" t="b">
        <f>AND(Requirements!L2597&lt;&gt;"Non-testable",Requirements!L2597&lt;&gt;"Deleted",Requirements!L2597&lt;&gt;"")</f>
        <v>1</v>
      </c>
      <c r="X2595" s="87" t="b">
        <f>(VLOOKUP(Requirements!I2597,Scope[[Role]:[Description]],2,FALSE)="In")</f>
        <v>1</v>
      </c>
      <c r="Y2595" s="87">
        <f>IF(U2595,T2595, 0)</f>
        <v>0</v>
      </c>
    </row>
    <row r="2596" spans="1:60">
      <c r="A2596" s="156" t="str">
        <f>Requirements!A2598</f>
        <v>MS-FSA_R4002</v>
      </c>
      <c r="B2596" s="87"/>
      <c r="C2596" s="87"/>
      <c r="D2596" s="87"/>
      <c r="E2596" s="87"/>
      <c r="F2596" s="87"/>
      <c r="G2596" s="87"/>
      <c r="H2596" s="87"/>
      <c r="I2596" s="87"/>
      <c r="J2596" s="87"/>
      <c r="K2596" s="87"/>
      <c r="L2596" s="87">
        <v>1</v>
      </c>
      <c r="M2596" s="87"/>
      <c r="N2596" s="87"/>
      <c r="O2596" s="87"/>
      <c r="P2596" s="87"/>
      <c r="Q2596" s="87"/>
      <c r="R2596" s="87"/>
      <c r="S2596" s="87">
        <f>SUM(B2596:R2596)</f>
        <v>1</v>
      </c>
      <c r="T2596" s="52">
        <f>IF(S2596=0,0,1)</f>
        <v>1</v>
      </c>
      <c r="U2596" s="52" t="b">
        <f>AND(V2596:X2596)</f>
        <v>1</v>
      </c>
      <c r="V2596" s="87" t="b">
        <f>(Requirements!K2598="Normative")</f>
        <v>1</v>
      </c>
      <c r="W2596" s="87" t="b">
        <f>AND(Requirements!L2598&lt;&gt;"Non-testable",Requirements!L2598&lt;&gt;"Deleted",Requirements!L2598&lt;&gt;"")</f>
        <v>1</v>
      </c>
      <c r="X2596" s="87" t="b">
        <f>(VLOOKUP(Requirements!I2598,Scope[[Role]:[Description]],2,FALSE)="In")</f>
        <v>1</v>
      </c>
      <c r="Y2596" s="87">
        <f>IF(U2596,T2596, 0)</f>
        <v>1</v>
      </c>
    </row>
    <row r="2597" spans="1:60">
      <c r="A2597" s="156" t="str">
        <f>Requirements!A2599</f>
        <v>MS-FSA_R1536</v>
      </c>
      <c r="B2597" s="87"/>
      <c r="C2597" s="87"/>
      <c r="D2597" s="87"/>
      <c r="E2597" s="87"/>
      <c r="F2597" s="87"/>
      <c r="G2597" s="87"/>
      <c r="H2597" s="87"/>
      <c r="I2597" s="87"/>
      <c r="J2597" s="87"/>
      <c r="K2597" s="87"/>
      <c r="L2597" s="87">
        <v>1</v>
      </c>
      <c r="M2597" s="87"/>
      <c r="N2597" s="87"/>
      <c r="O2597" s="87"/>
      <c r="P2597" s="87"/>
      <c r="Q2597" s="87"/>
      <c r="R2597" s="87"/>
      <c r="S2597" s="87">
        <f>SUM(B2597:R2597)</f>
        <v>1</v>
      </c>
      <c r="T2597" s="52">
        <f>IF(S2597=0,0,1)</f>
        <v>1</v>
      </c>
      <c r="U2597" s="52" t="b">
        <f>AND(V2597:X2597)</f>
        <v>1</v>
      </c>
      <c r="V2597" s="87" t="b">
        <f>(Requirements!K2599="Normative")</f>
        <v>1</v>
      </c>
      <c r="W2597" s="87" t="b">
        <f>AND(Requirements!L2599&lt;&gt;"Non-testable",Requirements!L2599&lt;&gt;"Deleted",Requirements!L2599&lt;&gt;"")</f>
        <v>1</v>
      </c>
      <c r="X2597" s="87" t="b">
        <f>(VLOOKUP(Requirements!I2599,Scope[[Role]:[Description]],2,FALSE)="In")</f>
        <v>1</v>
      </c>
      <c r="Y2597" s="87">
        <f>IF(U2597,T2597, 0)</f>
        <v>1</v>
      </c>
    </row>
    <row r="2598" spans="1:60">
      <c r="A2598" s="49" t="str">
        <f>Requirements!A2600</f>
        <v>MS-FSA_R1537</v>
      </c>
      <c r="B2598" s="87"/>
      <c r="C2598" s="87"/>
      <c r="D2598" s="87"/>
      <c r="E2598" s="87"/>
      <c r="F2598" s="87"/>
      <c r="G2598" s="87"/>
      <c r="H2598" s="87"/>
      <c r="I2598" s="87"/>
      <c r="J2598" s="87"/>
      <c r="K2598" s="87"/>
      <c r="L2598" s="87"/>
      <c r="M2598" s="87"/>
      <c r="N2598" s="87"/>
      <c r="O2598" s="87"/>
      <c r="P2598" s="87"/>
      <c r="Q2598" s="87"/>
      <c r="R2598" s="87"/>
      <c r="S2598" s="87">
        <f>SUM(B2598:R2598)</f>
        <v>0</v>
      </c>
      <c r="T2598" s="87">
        <f>IF(S2598=0,0,1)</f>
        <v>0</v>
      </c>
      <c r="U2598" s="87" t="b">
        <f>AND(V2598:X2598)</f>
        <v>0</v>
      </c>
      <c r="V2598" s="87" t="b">
        <f>(Requirements!K2600="Normative")</f>
        <v>1</v>
      </c>
      <c r="W2598" s="87" t="b">
        <f>AND(Requirements!L2600&lt;&gt;"Non-testable",Requirements!L2600&lt;&gt;"Deleted",Requirements!L2600&lt;&gt;"")</f>
        <v>0</v>
      </c>
      <c r="X2598" s="87" t="b">
        <f>(VLOOKUP(Requirements!I2600,Scope[[Role]:[Description]],2,FALSE)="In")</f>
        <v>1</v>
      </c>
      <c r="Y2598" s="87">
        <f>IF(U2598,T2598, 0)</f>
        <v>0</v>
      </c>
    </row>
    <row r="2599" spans="1:60">
      <c r="A2599" s="49" t="str">
        <f>Requirements!A2601</f>
        <v>MS-FSA_R1538</v>
      </c>
      <c r="B2599" s="87"/>
      <c r="C2599" s="87"/>
      <c r="D2599" s="87"/>
      <c r="E2599" s="87"/>
      <c r="F2599" s="87"/>
      <c r="G2599" s="87"/>
      <c r="H2599" s="87"/>
      <c r="I2599" s="87"/>
      <c r="J2599" s="87"/>
      <c r="K2599" s="87"/>
      <c r="L2599" s="87"/>
      <c r="M2599" s="87"/>
      <c r="N2599" s="87"/>
      <c r="O2599" s="87"/>
      <c r="P2599" s="87"/>
      <c r="Q2599" s="87"/>
      <c r="R2599" s="87"/>
      <c r="S2599" s="87">
        <f>SUM(B2599:R2599)</f>
        <v>0</v>
      </c>
      <c r="T2599" s="87">
        <f>IF(S2599=0,0,1)</f>
        <v>0</v>
      </c>
      <c r="U2599" s="87" t="b">
        <f>AND(V2599:X2599)</f>
        <v>0</v>
      </c>
      <c r="V2599" s="87" t="b">
        <f>(Requirements!K2601="Normative")</f>
        <v>1</v>
      </c>
      <c r="W2599" s="87" t="b">
        <f>AND(Requirements!L2601&lt;&gt;"Non-testable",Requirements!L2601&lt;&gt;"Deleted",Requirements!L2601&lt;&gt;"")</f>
        <v>0</v>
      </c>
      <c r="X2599" s="87" t="b">
        <f>(VLOOKUP(Requirements!I2601,Scope[[Role]:[Description]],2,FALSE)="In")</f>
        <v>1</v>
      </c>
      <c r="Y2599" s="87">
        <f>IF(U2599,T2599, 0)</f>
        <v>0</v>
      </c>
    </row>
    <row r="2600" spans="1:60">
      <c r="A2600" s="49" t="str">
        <f>Requirements!A2602</f>
        <v>MS-FSA_R1539</v>
      </c>
      <c r="B2600" s="87"/>
      <c r="C2600" s="87"/>
      <c r="D2600" s="87"/>
      <c r="E2600" s="87"/>
      <c r="F2600" s="87"/>
      <c r="G2600" s="87"/>
      <c r="H2600" s="87"/>
      <c r="I2600" s="87"/>
      <c r="J2600" s="87"/>
      <c r="K2600" s="87"/>
      <c r="L2600" s="87"/>
      <c r="M2600" s="87"/>
      <c r="N2600" s="87"/>
      <c r="O2600" s="87"/>
      <c r="P2600" s="87"/>
      <c r="Q2600" s="87"/>
      <c r="R2600" s="87"/>
      <c r="S2600" s="87">
        <f>SUM(B2600:R2600)</f>
        <v>0</v>
      </c>
      <c r="T2600" s="87">
        <f>IF(S2600=0,0,1)</f>
        <v>0</v>
      </c>
      <c r="U2600" s="87" t="b">
        <f>AND(V2600:X2600)</f>
        <v>0</v>
      </c>
      <c r="V2600" s="87" t="b">
        <f>(Requirements!K2602="Normative")</f>
        <v>1</v>
      </c>
      <c r="W2600" s="87" t="b">
        <f>AND(Requirements!L2602&lt;&gt;"Non-testable",Requirements!L2602&lt;&gt;"Deleted",Requirements!L2602&lt;&gt;"")</f>
        <v>0</v>
      </c>
      <c r="X2600" s="87" t="b">
        <f>(VLOOKUP(Requirements!I2602,Scope[[Role]:[Description]],2,FALSE)="In")</f>
        <v>1</v>
      </c>
      <c r="Y2600" s="87">
        <f>IF(U2600,T2600, 0)</f>
        <v>0</v>
      </c>
    </row>
    <row r="2601" spans="1:60">
      <c r="A2601" s="49" t="str">
        <f>Requirements!A2603</f>
        <v>MS-FSA_R1540</v>
      </c>
      <c r="B2601" s="87"/>
      <c r="C2601" s="87"/>
      <c r="D2601" s="87"/>
      <c r="E2601" s="87"/>
      <c r="F2601" s="87"/>
      <c r="G2601" s="87"/>
      <c r="H2601" s="87"/>
      <c r="I2601" s="87"/>
      <c r="J2601" s="87"/>
      <c r="K2601" s="87"/>
      <c r="L2601" s="87"/>
      <c r="M2601" s="87"/>
      <c r="N2601" s="87"/>
      <c r="O2601" s="87"/>
      <c r="P2601" s="87"/>
      <c r="Q2601" s="87"/>
      <c r="R2601" s="87"/>
      <c r="S2601" s="87">
        <f>SUM(B2601:R2601)</f>
        <v>0</v>
      </c>
      <c r="T2601" s="87">
        <f>IF(S2601=0,0,1)</f>
        <v>0</v>
      </c>
      <c r="U2601" s="87" t="b">
        <f>AND(V2601:X2601)</f>
        <v>0</v>
      </c>
      <c r="V2601" s="87" t="b">
        <f>(Requirements!K2603="Normative")</f>
        <v>1</v>
      </c>
      <c r="W2601" s="87" t="b">
        <f>AND(Requirements!L2603&lt;&gt;"Non-testable",Requirements!L2603&lt;&gt;"Deleted",Requirements!L2603&lt;&gt;"")</f>
        <v>0</v>
      </c>
      <c r="X2601" s="87" t="b">
        <f>(VLOOKUP(Requirements!I2603,Scope[[Role]:[Description]],2,FALSE)="In")</f>
        <v>1</v>
      </c>
      <c r="Y2601" s="87">
        <f>IF(U2601,T2601, 0)</f>
        <v>0</v>
      </c>
    </row>
    <row r="2602" spans="1:60">
      <c r="A2602" s="49" t="str">
        <f>Requirements!A2604</f>
        <v>MS-FSA_R1542</v>
      </c>
      <c r="B2602" s="87"/>
      <c r="C2602" s="87"/>
      <c r="D2602" s="87"/>
      <c r="E2602" s="87"/>
      <c r="F2602" s="87"/>
      <c r="G2602" s="87"/>
      <c r="H2602" s="87"/>
      <c r="I2602" s="87"/>
      <c r="J2602" s="87"/>
      <c r="K2602" s="87"/>
      <c r="L2602" s="87"/>
      <c r="M2602" s="87"/>
      <c r="N2602" s="87"/>
      <c r="O2602" s="87"/>
      <c r="P2602" s="87"/>
      <c r="Q2602" s="87"/>
      <c r="R2602" s="87"/>
      <c r="S2602" s="87">
        <f>SUM(B2602:R2602)</f>
        <v>0</v>
      </c>
      <c r="T2602" s="87">
        <f>IF(S2602=0,0,1)</f>
        <v>0</v>
      </c>
      <c r="U2602" s="87" t="b">
        <f>AND(V2602:X2602)</f>
        <v>0</v>
      </c>
      <c r="V2602" s="87" t="b">
        <f>(Requirements!K2604="Normative")</f>
        <v>1</v>
      </c>
      <c r="W2602" s="87" t="b">
        <f>AND(Requirements!L2604&lt;&gt;"Non-testable",Requirements!L2604&lt;&gt;"Deleted",Requirements!L2604&lt;&gt;"")</f>
        <v>0</v>
      </c>
      <c r="X2602" s="87" t="b">
        <f>(VLOOKUP(Requirements!I2604,Scope[[Role]:[Description]],2,FALSE)="In")</f>
        <v>1</v>
      </c>
      <c r="Y2602" s="87">
        <f>IF(U2602,T2602, 0)</f>
        <v>0</v>
      </c>
    </row>
    <row r="2603" spans="1:60">
      <c r="A2603" s="49" t="str">
        <f>Requirements!A2605</f>
        <v>MS-FSA_R1547</v>
      </c>
      <c r="B2603" s="87"/>
      <c r="C2603" s="87"/>
      <c r="D2603" s="87"/>
      <c r="E2603" s="87"/>
      <c r="F2603" s="87"/>
      <c r="G2603" s="87"/>
      <c r="H2603" s="87"/>
      <c r="I2603" s="87"/>
      <c r="J2603" s="87"/>
      <c r="K2603" s="87"/>
      <c r="L2603" s="87"/>
      <c r="M2603" s="87"/>
      <c r="N2603" s="87"/>
      <c r="O2603" s="87"/>
      <c r="P2603" s="87"/>
      <c r="Q2603" s="87"/>
      <c r="R2603" s="87"/>
      <c r="S2603" s="87">
        <f>SUM(B2603:R2603)</f>
        <v>0</v>
      </c>
      <c r="T2603" s="87">
        <f>IF(S2603=0,0,1)</f>
        <v>0</v>
      </c>
      <c r="U2603" s="87" t="b">
        <f>AND(V2603:X2603)</f>
        <v>0</v>
      </c>
      <c r="V2603" s="87" t="b">
        <f>(Requirements!K2605="Normative")</f>
        <v>1</v>
      </c>
      <c r="W2603" s="87" t="b">
        <f>AND(Requirements!L2605&lt;&gt;"Non-testable",Requirements!L2605&lt;&gt;"Deleted",Requirements!L2605&lt;&gt;"")</f>
        <v>0</v>
      </c>
      <c r="X2603" s="87" t="b">
        <f>(VLOOKUP(Requirements!I2605,Scope[[Role]:[Description]],2,FALSE)="In")</f>
        <v>1</v>
      </c>
      <c r="Y2603" s="87">
        <f>IF(U2603,T2603, 0)</f>
        <v>0</v>
      </c>
    </row>
    <row r="2604" spans="1:60">
      <c r="A2604" s="155" t="str">
        <f>Requirements!A2606</f>
        <v>MS-FSA_R3160</v>
      </c>
      <c r="B2604" s="51"/>
      <c r="C2604" s="51"/>
      <c r="D2604" s="51"/>
      <c r="E2604" s="51"/>
      <c r="F2604" s="51"/>
      <c r="G2604" s="51"/>
      <c r="H2604" s="51"/>
      <c r="I2604" s="51"/>
      <c r="J2604" s="51"/>
      <c r="K2604" s="51"/>
      <c r="L2604" s="51"/>
      <c r="M2604" s="51"/>
      <c r="N2604" s="51"/>
      <c r="O2604" s="51"/>
      <c r="P2604" s="51"/>
      <c r="Q2604" s="51"/>
      <c r="R2604" s="51"/>
      <c r="S2604" s="51">
        <f>SUM(B2604:R2604)</f>
        <v>0</v>
      </c>
      <c r="T2604" s="51">
        <f>IF(S2604=0,0,1)</f>
        <v>0</v>
      </c>
      <c r="U2604" s="51" t="b">
        <f>AND(V2604:X2604)</f>
        <v>0</v>
      </c>
      <c r="V2604" s="51" t="b">
        <f>(Requirements!K2606="Normative")</f>
        <v>0</v>
      </c>
      <c r="W2604" s="51" t="b">
        <f>AND(Requirements!L2606&lt;&gt;"Non-testable",Requirements!L2606&lt;&gt;"Deleted",Requirements!L2606&lt;&gt;"")</f>
        <v>0</v>
      </c>
      <c r="X2604" s="51" t="b">
        <f>(VLOOKUP(Requirements!I2606,Scope[[Role]:[Description]],2,FALSE)="In")</f>
        <v>1</v>
      </c>
      <c r="Y2604" s="51">
        <f>IF(U2604,T2604, 0)</f>
        <v>0</v>
      </c>
      <c r="Z2604" s="50"/>
      <c r="AA2604" s="50"/>
      <c r="AB2604" s="50"/>
      <c r="AC2604" s="50"/>
      <c r="AD2604" s="50"/>
      <c r="AE2604" s="50"/>
      <c r="AF2604" s="50"/>
      <c r="AG2604" s="50"/>
      <c r="AH2604" s="50"/>
      <c r="AI2604" s="50"/>
      <c r="AJ2604" s="50"/>
      <c r="AK2604" s="50"/>
      <c r="AL2604" s="50"/>
      <c r="AM2604" s="50"/>
      <c r="AN2604" s="50"/>
      <c r="AO2604" s="50"/>
      <c r="AP2604" s="50"/>
      <c r="AQ2604" s="50"/>
      <c r="AR2604" s="50"/>
      <c r="AS2604" s="50"/>
      <c r="AT2604" s="50"/>
      <c r="AU2604" s="50"/>
      <c r="AV2604" s="50"/>
      <c r="AW2604" s="50"/>
      <c r="AX2604" s="50"/>
      <c r="AY2604" s="50"/>
      <c r="AZ2604" s="50"/>
      <c r="BA2604" s="50"/>
      <c r="BB2604" s="50"/>
      <c r="BC2604" s="50"/>
      <c r="BD2604" s="50"/>
      <c r="BE2604" s="50"/>
      <c r="BF2604" s="50"/>
      <c r="BG2604" s="50"/>
      <c r="BH2604" s="50"/>
    </row>
    <row r="2605" spans="1:60">
      <c r="A2605" s="49" t="str">
        <f>Requirements!A2607</f>
        <v>MS-FSA_R1548</v>
      </c>
      <c r="B2605" s="87"/>
      <c r="C2605" s="87"/>
      <c r="D2605" s="87"/>
      <c r="E2605" s="87"/>
      <c r="F2605" s="87"/>
      <c r="G2605" s="87"/>
      <c r="H2605" s="87"/>
      <c r="I2605" s="87"/>
      <c r="J2605" s="87"/>
      <c r="K2605" s="87"/>
      <c r="L2605" s="87"/>
      <c r="M2605" s="87"/>
      <c r="N2605" s="87"/>
      <c r="O2605" s="87"/>
      <c r="P2605" s="87"/>
      <c r="Q2605" s="87"/>
      <c r="R2605" s="87"/>
      <c r="S2605" s="87">
        <f>SUM(B2605:R2605)</f>
        <v>0</v>
      </c>
      <c r="T2605" s="87">
        <f>IF(S2605=0,0,1)</f>
        <v>0</v>
      </c>
      <c r="U2605" s="87" t="b">
        <f>AND(V2605:X2605)</f>
        <v>0</v>
      </c>
      <c r="V2605" s="87" t="b">
        <f>(Requirements!K2607="Normative")</f>
        <v>1</v>
      </c>
      <c r="W2605" s="87" t="b">
        <f>AND(Requirements!L2607&lt;&gt;"Non-testable",Requirements!L2607&lt;&gt;"Deleted",Requirements!L2607&lt;&gt;"")</f>
        <v>0</v>
      </c>
      <c r="X2605" s="87" t="b">
        <f>(VLOOKUP(Requirements!I2607,Scope[[Role]:[Description]],2,FALSE)="In")</f>
        <v>1</v>
      </c>
      <c r="Y2605" s="87">
        <f>IF(U2605,T2605, 0)</f>
        <v>0</v>
      </c>
    </row>
    <row r="2606" spans="1:60">
      <c r="A2606" s="49" t="str">
        <f>Requirements!A2608</f>
        <v>MS-FSA_R1549</v>
      </c>
      <c r="B2606" s="87"/>
      <c r="C2606" s="87"/>
      <c r="D2606" s="87"/>
      <c r="E2606" s="87"/>
      <c r="F2606" s="87"/>
      <c r="G2606" s="87"/>
      <c r="H2606" s="87"/>
      <c r="I2606" s="87"/>
      <c r="J2606" s="87"/>
      <c r="K2606" s="87"/>
      <c r="L2606" s="87"/>
      <c r="M2606" s="87"/>
      <c r="N2606" s="87"/>
      <c r="O2606" s="87"/>
      <c r="P2606" s="87"/>
      <c r="Q2606" s="87"/>
      <c r="R2606" s="87"/>
      <c r="S2606" s="87">
        <f>SUM(B2606:R2606)</f>
        <v>0</v>
      </c>
      <c r="T2606" s="87">
        <f>IF(S2606=0,0,1)</f>
        <v>0</v>
      </c>
      <c r="U2606" s="87" t="b">
        <f>AND(V2606:X2606)</f>
        <v>0</v>
      </c>
      <c r="V2606" s="87" t="b">
        <f>(Requirements!K2608="Normative")</f>
        <v>1</v>
      </c>
      <c r="W2606" s="87" t="b">
        <f>AND(Requirements!L2608&lt;&gt;"Non-testable",Requirements!L2608&lt;&gt;"Deleted",Requirements!L2608&lt;&gt;"")</f>
        <v>0</v>
      </c>
      <c r="X2606" s="87" t="b">
        <f>(VLOOKUP(Requirements!I2608,Scope[[Role]:[Description]],2,FALSE)="In")</f>
        <v>1</v>
      </c>
      <c r="Y2606" s="87">
        <f>IF(U2606,T2606, 0)</f>
        <v>0</v>
      </c>
    </row>
    <row r="2607" spans="1:60">
      <c r="A2607" s="49" t="str">
        <f>Requirements!A2609</f>
        <v>MS-FSA_R1550</v>
      </c>
      <c r="B2607" s="87"/>
      <c r="C2607" s="87"/>
      <c r="D2607" s="87"/>
      <c r="E2607" s="87"/>
      <c r="F2607" s="87"/>
      <c r="G2607" s="87"/>
      <c r="H2607" s="87"/>
      <c r="I2607" s="87"/>
      <c r="J2607" s="87"/>
      <c r="K2607" s="87"/>
      <c r="L2607" s="87"/>
      <c r="M2607" s="87"/>
      <c r="N2607" s="87"/>
      <c r="O2607" s="87"/>
      <c r="P2607" s="87"/>
      <c r="Q2607" s="87"/>
      <c r="R2607" s="87"/>
      <c r="S2607" s="87">
        <f>SUM(B2607:R2607)</f>
        <v>0</v>
      </c>
      <c r="T2607" s="87">
        <f>IF(S2607=0,0,1)</f>
        <v>0</v>
      </c>
      <c r="U2607" s="87" t="b">
        <f>AND(V2607:X2607)</f>
        <v>0</v>
      </c>
      <c r="V2607" s="87" t="b">
        <f>(Requirements!K2609="Normative")</f>
        <v>1</v>
      </c>
      <c r="W2607" s="87" t="b">
        <f>AND(Requirements!L2609&lt;&gt;"Non-testable",Requirements!L2609&lt;&gt;"Deleted",Requirements!L2609&lt;&gt;"")</f>
        <v>0</v>
      </c>
      <c r="X2607" s="87" t="b">
        <f>(VLOOKUP(Requirements!I2609,Scope[[Role]:[Description]],2,FALSE)="In")</f>
        <v>1</v>
      </c>
      <c r="Y2607" s="87">
        <f>IF(U2607,T2607, 0)</f>
        <v>0</v>
      </c>
    </row>
    <row r="2608" spans="1:60">
      <c r="A2608" s="49" t="str">
        <f>Requirements!A2610</f>
        <v>MS-FSA_R1551</v>
      </c>
      <c r="B2608" s="87"/>
      <c r="C2608" s="87"/>
      <c r="D2608" s="87"/>
      <c r="E2608" s="87"/>
      <c r="F2608" s="87"/>
      <c r="G2608" s="87"/>
      <c r="H2608" s="87"/>
      <c r="I2608" s="87"/>
      <c r="J2608" s="87"/>
      <c r="K2608" s="87"/>
      <c r="L2608" s="87"/>
      <c r="M2608" s="87"/>
      <c r="N2608" s="87"/>
      <c r="O2608" s="87"/>
      <c r="P2608" s="87"/>
      <c r="Q2608" s="87"/>
      <c r="R2608" s="87"/>
      <c r="S2608" s="87">
        <f>SUM(B2608:R2608)</f>
        <v>0</v>
      </c>
      <c r="T2608" s="87">
        <f>IF(S2608=0,0,1)</f>
        <v>0</v>
      </c>
      <c r="U2608" s="87" t="b">
        <f>AND(V2608:X2608)</f>
        <v>0</v>
      </c>
      <c r="V2608" s="87" t="b">
        <f>(Requirements!K2610="Normative")</f>
        <v>1</v>
      </c>
      <c r="W2608" s="87" t="b">
        <f>AND(Requirements!L2610&lt;&gt;"Non-testable",Requirements!L2610&lt;&gt;"Deleted",Requirements!L2610&lt;&gt;"")</f>
        <v>0</v>
      </c>
      <c r="X2608" s="87" t="b">
        <f>(VLOOKUP(Requirements!I2610,Scope[[Role]:[Description]],2,FALSE)="In")</f>
        <v>1</v>
      </c>
      <c r="Y2608" s="87">
        <f>IF(U2608,T2608, 0)</f>
        <v>0</v>
      </c>
    </row>
    <row r="2609" spans="1:25">
      <c r="A2609" s="49" t="str">
        <f>Requirements!A2611</f>
        <v>MS-FSA_R1552</v>
      </c>
      <c r="B2609" s="87"/>
      <c r="C2609" s="87"/>
      <c r="D2609" s="87"/>
      <c r="E2609" s="87"/>
      <c r="F2609" s="87"/>
      <c r="G2609" s="87"/>
      <c r="H2609" s="87"/>
      <c r="I2609" s="87"/>
      <c r="J2609" s="87"/>
      <c r="K2609" s="87"/>
      <c r="L2609" s="87"/>
      <c r="M2609" s="87"/>
      <c r="N2609" s="87"/>
      <c r="O2609" s="87"/>
      <c r="P2609" s="87"/>
      <c r="Q2609" s="87"/>
      <c r="R2609" s="87"/>
      <c r="S2609" s="87">
        <f>SUM(B2609:R2609)</f>
        <v>0</v>
      </c>
      <c r="T2609" s="87">
        <f>IF(S2609=0,0,1)</f>
        <v>0</v>
      </c>
      <c r="U2609" s="87" t="b">
        <f>AND(V2609:X2609)</f>
        <v>0</v>
      </c>
      <c r="V2609" s="87" t="b">
        <f>(Requirements!K2611="Normative")</f>
        <v>1</v>
      </c>
      <c r="W2609" s="87" t="b">
        <f>AND(Requirements!L2611&lt;&gt;"Non-testable",Requirements!L2611&lt;&gt;"Deleted",Requirements!L2611&lt;&gt;"")</f>
        <v>0</v>
      </c>
      <c r="X2609" s="87" t="b">
        <f>(VLOOKUP(Requirements!I2611,Scope[[Role]:[Description]],2,FALSE)="In")</f>
        <v>1</v>
      </c>
      <c r="Y2609" s="87">
        <f>IF(U2609,T2609, 0)</f>
        <v>0</v>
      </c>
    </row>
    <row r="2610" spans="1:25">
      <c r="A2610" s="49" t="str">
        <f>Requirements!A2612</f>
        <v>MS-FSA_R1553</v>
      </c>
      <c r="B2610" s="87"/>
      <c r="C2610" s="87"/>
      <c r="D2610" s="87"/>
      <c r="E2610" s="87"/>
      <c r="F2610" s="87"/>
      <c r="G2610" s="87"/>
      <c r="H2610" s="87"/>
      <c r="I2610" s="87"/>
      <c r="J2610" s="87"/>
      <c r="K2610" s="87"/>
      <c r="L2610" s="87"/>
      <c r="M2610" s="87"/>
      <c r="N2610" s="87"/>
      <c r="O2610" s="87"/>
      <c r="P2610" s="87"/>
      <c r="Q2610" s="87"/>
      <c r="R2610" s="87"/>
      <c r="S2610" s="87">
        <f>SUM(B2610:R2610)</f>
        <v>0</v>
      </c>
      <c r="T2610" s="87">
        <f>IF(S2610=0,0,1)</f>
        <v>0</v>
      </c>
      <c r="U2610" s="87" t="b">
        <f>AND(V2610:X2610)</f>
        <v>0</v>
      </c>
      <c r="V2610" s="87" t="b">
        <f>(Requirements!K2612="Normative")</f>
        <v>1</v>
      </c>
      <c r="W2610" s="87" t="b">
        <f>AND(Requirements!L2612&lt;&gt;"Non-testable",Requirements!L2612&lt;&gt;"Deleted",Requirements!L2612&lt;&gt;"")</f>
        <v>0</v>
      </c>
      <c r="X2610" s="87" t="b">
        <f>(VLOOKUP(Requirements!I2612,Scope[[Role]:[Description]],2,FALSE)="In")</f>
        <v>1</v>
      </c>
      <c r="Y2610" s="87">
        <f>IF(U2610,T2610, 0)</f>
        <v>0</v>
      </c>
    </row>
    <row r="2611" spans="1:25">
      <c r="A2611" s="49" t="str">
        <f>Requirements!A2613</f>
        <v>MS-FSA_R1554</v>
      </c>
      <c r="B2611" s="87"/>
      <c r="C2611" s="87"/>
      <c r="D2611" s="87"/>
      <c r="E2611" s="87"/>
      <c r="F2611" s="87"/>
      <c r="G2611" s="87"/>
      <c r="H2611" s="87"/>
      <c r="I2611" s="87"/>
      <c r="J2611" s="87"/>
      <c r="K2611" s="87"/>
      <c r="L2611" s="87"/>
      <c r="M2611" s="87"/>
      <c r="N2611" s="87"/>
      <c r="O2611" s="87"/>
      <c r="P2611" s="87"/>
      <c r="Q2611" s="87"/>
      <c r="R2611" s="87"/>
      <c r="S2611" s="87">
        <f>SUM(B2611:R2611)</f>
        <v>0</v>
      </c>
      <c r="T2611" s="87">
        <f>IF(S2611=0,0,1)</f>
        <v>0</v>
      </c>
      <c r="U2611" s="87" t="b">
        <f>AND(V2611:X2611)</f>
        <v>0</v>
      </c>
      <c r="V2611" s="87" t="b">
        <f>(Requirements!K2613="Normative")</f>
        <v>1</v>
      </c>
      <c r="W2611" s="87" t="b">
        <f>AND(Requirements!L2613&lt;&gt;"Non-testable",Requirements!L2613&lt;&gt;"Deleted",Requirements!L2613&lt;&gt;"")</f>
        <v>0</v>
      </c>
      <c r="X2611" s="87" t="b">
        <f>(VLOOKUP(Requirements!I2613,Scope[[Role]:[Description]],2,FALSE)="In")</f>
        <v>1</v>
      </c>
      <c r="Y2611" s="87">
        <f>IF(U2611,T2611, 0)</f>
        <v>0</v>
      </c>
    </row>
    <row r="2612" spans="1:25">
      <c r="A2612" s="49" t="str">
        <f>Requirements!A2614</f>
        <v>MS-FSA_R1555</v>
      </c>
      <c r="B2612" s="87"/>
      <c r="C2612" s="87"/>
      <c r="D2612" s="87"/>
      <c r="E2612" s="87"/>
      <c r="F2612" s="87"/>
      <c r="G2612" s="87"/>
      <c r="H2612" s="87"/>
      <c r="I2612" s="87"/>
      <c r="J2612" s="87"/>
      <c r="K2612" s="87"/>
      <c r="L2612" s="87"/>
      <c r="M2612" s="87"/>
      <c r="N2612" s="87"/>
      <c r="O2612" s="87"/>
      <c r="P2612" s="87"/>
      <c r="Q2612" s="87"/>
      <c r="R2612" s="87"/>
      <c r="S2612" s="87">
        <f>SUM(B2612:R2612)</f>
        <v>0</v>
      </c>
      <c r="T2612" s="87">
        <f>IF(S2612=0,0,1)</f>
        <v>0</v>
      </c>
      <c r="U2612" s="87" t="b">
        <f>AND(V2612:X2612)</f>
        <v>0</v>
      </c>
      <c r="V2612" s="87" t="b">
        <f>(Requirements!K2614="Normative")</f>
        <v>1</v>
      </c>
      <c r="W2612" s="87" t="b">
        <f>AND(Requirements!L2614&lt;&gt;"Non-testable",Requirements!L2614&lt;&gt;"Deleted",Requirements!L2614&lt;&gt;"")</f>
        <v>0</v>
      </c>
      <c r="X2612" s="87" t="b">
        <f>(VLOOKUP(Requirements!I2614,Scope[[Role]:[Description]],2,FALSE)="In")</f>
        <v>1</v>
      </c>
      <c r="Y2612" s="87">
        <f>IF(U2612,T2612, 0)</f>
        <v>0</v>
      </c>
    </row>
    <row r="2613" spans="1:25">
      <c r="A2613" s="49" t="str">
        <f>Requirements!A2615</f>
        <v>MS-FSA_R1556</v>
      </c>
      <c r="B2613" s="87"/>
      <c r="C2613" s="87"/>
      <c r="D2613" s="87"/>
      <c r="E2613" s="87"/>
      <c r="F2613" s="87"/>
      <c r="G2613" s="87"/>
      <c r="H2613" s="87"/>
      <c r="I2613" s="87"/>
      <c r="J2613" s="87"/>
      <c r="K2613" s="87"/>
      <c r="L2613" s="87"/>
      <c r="M2613" s="87"/>
      <c r="N2613" s="87"/>
      <c r="O2613" s="87"/>
      <c r="P2613" s="87"/>
      <c r="Q2613" s="87"/>
      <c r="R2613" s="87"/>
      <c r="S2613" s="87">
        <f>SUM(B2613:R2613)</f>
        <v>0</v>
      </c>
      <c r="T2613" s="87">
        <f>IF(S2613=0,0,1)</f>
        <v>0</v>
      </c>
      <c r="U2613" s="87" t="b">
        <f>AND(V2613:X2613)</f>
        <v>0</v>
      </c>
      <c r="V2613" s="87" t="b">
        <f>(Requirements!K2615="Normative")</f>
        <v>1</v>
      </c>
      <c r="W2613" s="87" t="b">
        <f>AND(Requirements!L2615&lt;&gt;"Non-testable",Requirements!L2615&lt;&gt;"Deleted",Requirements!L2615&lt;&gt;"")</f>
        <v>0</v>
      </c>
      <c r="X2613" s="87" t="b">
        <f>(VLOOKUP(Requirements!I2615,Scope[[Role]:[Description]],2,FALSE)="In")</f>
        <v>1</v>
      </c>
      <c r="Y2613" s="87">
        <f>IF(U2613,T2613, 0)</f>
        <v>0</v>
      </c>
    </row>
    <row r="2614" spans="1:25">
      <c r="A2614" s="156" t="str">
        <f>Requirements!A2616</f>
        <v>MS-FSA_R1557</v>
      </c>
      <c r="B2614" s="87"/>
      <c r="C2614" s="87"/>
      <c r="D2614" s="87"/>
      <c r="E2614" s="87"/>
      <c r="F2614" s="87"/>
      <c r="G2614" s="87"/>
      <c r="H2614" s="87"/>
      <c r="I2614" s="87"/>
      <c r="J2614" s="87"/>
      <c r="K2614" s="87"/>
      <c r="L2614" s="87">
        <v>1</v>
      </c>
      <c r="M2614" s="87"/>
      <c r="N2614" s="87"/>
      <c r="O2614" s="87"/>
      <c r="P2614" s="87"/>
      <c r="Q2614" s="87"/>
      <c r="R2614" s="87"/>
      <c r="S2614" s="87">
        <f>SUM(B2614:R2614)</f>
        <v>1</v>
      </c>
      <c r="T2614" s="52">
        <f>IF(S2614=0,0,1)</f>
        <v>1</v>
      </c>
      <c r="U2614" s="52" t="b">
        <f>AND(V2614:X2614)</f>
        <v>1</v>
      </c>
      <c r="V2614" s="87" t="b">
        <f>(Requirements!K2616="Normative")</f>
        <v>1</v>
      </c>
      <c r="W2614" s="87" t="b">
        <f>AND(Requirements!L2616&lt;&gt;"Non-testable",Requirements!L2616&lt;&gt;"Deleted",Requirements!L2616&lt;&gt;"")</f>
        <v>1</v>
      </c>
      <c r="X2614" s="87" t="b">
        <f>(VLOOKUP(Requirements!I2616,Scope[[Role]:[Description]],2,FALSE)="In")</f>
        <v>1</v>
      </c>
      <c r="Y2614" s="87">
        <f>IF(U2614,T2614, 0)</f>
        <v>1</v>
      </c>
    </row>
    <row r="2615" spans="1:25">
      <c r="A2615" s="156" t="str">
        <f>Requirements!A2617</f>
        <v>MS-FSA_R4004</v>
      </c>
      <c r="B2615" s="87"/>
      <c r="C2615" s="87"/>
      <c r="D2615" s="87"/>
      <c r="E2615" s="87"/>
      <c r="F2615" s="87"/>
      <c r="G2615" s="87"/>
      <c r="H2615" s="87"/>
      <c r="I2615" s="87"/>
      <c r="J2615" s="87"/>
      <c r="K2615" s="87"/>
      <c r="L2615" s="87">
        <v>1</v>
      </c>
      <c r="M2615" s="87"/>
      <c r="N2615" s="87"/>
      <c r="O2615" s="87"/>
      <c r="P2615" s="87"/>
      <c r="Q2615" s="87"/>
      <c r="R2615" s="87"/>
      <c r="S2615" s="87">
        <f>SUM(B2615:R2615)</f>
        <v>1</v>
      </c>
      <c r="T2615" s="52">
        <f>IF(S2615=0,0,1)</f>
        <v>1</v>
      </c>
      <c r="U2615" s="52" t="b">
        <f>AND(V2615:X2615)</f>
        <v>1</v>
      </c>
      <c r="V2615" s="87" t="b">
        <f>(Requirements!K2617="Normative")</f>
        <v>1</v>
      </c>
      <c r="W2615" s="87" t="b">
        <f>AND(Requirements!L2617&lt;&gt;"Non-testable",Requirements!L2617&lt;&gt;"Deleted",Requirements!L2617&lt;&gt;"")</f>
        <v>1</v>
      </c>
      <c r="X2615" s="87" t="b">
        <f>(VLOOKUP(Requirements!I2617,Scope[[Role]:[Description]],2,FALSE)="In")</f>
        <v>1</v>
      </c>
      <c r="Y2615" s="87">
        <f>IF(U2615,T2615, 0)</f>
        <v>1</v>
      </c>
    </row>
    <row r="2616" spans="1:25">
      <c r="A2616" s="156" t="str">
        <f>Requirements!A2618</f>
        <v>MS-FSA_R4005</v>
      </c>
      <c r="B2616" s="87"/>
      <c r="C2616" s="87"/>
      <c r="D2616" s="87"/>
      <c r="E2616" s="87"/>
      <c r="F2616" s="87"/>
      <c r="G2616" s="87"/>
      <c r="H2616" s="87"/>
      <c r="I2616" s="87"/>
      <c r="J2616" s="87"/>
      <c r="K2616" s="87"/>
      <c r="L2616" s="87">
        <v>1</v>
      </c>
      <c r="M2616" s="87"/>
      <c r="N2616" s="87"/>
      <c r="O2616" s="87"/>
      <c r="P2616" s="87"/>
      <c r="Q2616" s="87"/>
      <c r="R2616" s="87"/>
      <c r="S2616" s="87">
        <f>SUM(B2616:R2616)</f>
        <v>1</v>
      </c>
      <c r="T2616" s="52">
        <f>IF(S2616=0,0,1)</f>
        <v>1</v>
      </c>
      <c r="U2616" s="52" t="b">
        <f>AND(V2616:X2616)</f>
        <v>1</v>
      </c>
      <c r="V2616" s="87" t="b">
        <f>(Requirements!K2618="Normative")</f>
        <v>1</v>
      </c>
      <c r="W2616" s="87" t="b">
        <f>AND(Requirements!L2618&lt;&gt;"Non-testable",Requirements!L2618&lt;&gt;"Deleted",Requirements!L2618&lt;&gt;"")</f>
        <v>1</v>
      </c>
      <c r="X2616" s="87" t="b">
        <f>(VLOOKUP(Requirements!I2618,Scope[[Role]:[Description]],2,FALSE)="In")</f>
        <v>1</v>
      </c>
      <c r="Y2616" s="87">
        <f>IF(U2616,T2616, 0)</f>
        <v>1</v>
      </c>
    </row>
    <row r="2617" spans="1:25">
      <c r="A2617" s="49" t="str">
        <f>Requirements!A2619</f>
        <v>MS-FSA_R1584</v>
      </c>
      <c r="B2617" s="87"/>
      <c r="C2617" s="87"/>
      <c r="D2617" s="87"/>
      <c r="E2617" s="87"/>
      <c r="F2617" s="87"/>
      <c r="G2617" s="87"/>
      <c r="H2617" s="87"/>
      <c r="I2617" s="87"/>
      <c r="J2617" s="87"/>
      <c r="K2617" s="87"/>
      <c r="L2617" s="87"/>
      <c r="M2617" s="87"/>
      <c r="N2617" s="87"/>
      <c r="O2617" s="87"/>
      <c r="P2617" s="87"/>
      <c r="Q2617" s="87"/>
      <c r="R2617" s="87"/>
      <c r="S2617" s="87">
        <f>SUM(B2617:R2617)</f>
        <v>0</v>
      </c>
      <c r="T2617" s="87">
        <f>IF(S2617=0,0,1)</f>
        <v>0</v>
      </c>
      <c r="U2617" s="87" t="b">
        <f>AND(V2617:X2617)</f>
        <v>0</v>
      </c>
      <c r="V2617" s="87" t="b">
        <f>(Requirements!K2619="Normative")</f>
        <v>0</v>
      </c>
      <c r="W2617" s="87" t="b">
        <f>AND(Requirements!L2619&lt;&gt;"Non-testable",Requirements!L2619&lt;&gt;"Deleted",Requirements!L2619&lt;&gt;"")</f>
        <v>1</v>
      </c>
      <c r="X2617" s="87" t="b">
        <f>(VLOOKUP(Requirements!I2619,Scope[[Role]:[Description]],2,FALSE)="In")</f>
        <v>1</v>
      </c>
      <c r="Y2617" s="87">
        <f>IF(U2617,T2617, 0)</f>
        <v>0</v>
      </c>
    </row>
    <row r="2618" spans="1:25">
      <c r="A2618" s="156" t="str">
        <f>Requirements!A2620</f>
        <v>MS-FSA_R1585</v>
      </c>
      <c r="B2618" s="87"/>
      <c r="C2618" s="87"/>
      <c r="D2618" s="87"/>
      <c r="E2618" s="87"/>
      <c r="F2618" s="87"/>
      <c r="G2618" s="87"/>
      <c r="H2618" s="87"/>
      <c r="I2618" s="87"/>
      <c r="J2618" s="87"/>
      <c r="K2618" s="87"/>
      <c r="L2618" s="87">
        <v>1</v>
      </c>
      <c r="M2618" s="87"/>
      <c r="N2618" s="87"/>
      <c r="O2618" s="87"/>
      <c r="P2618" s="87"/>
      <c r="Q2618" s="87"/>
      <c r="R2618" s="87"/>
      <c r="S2618" s="87">
        <f>SUM(B2618:R2618)</f>
        <v>1</v>
      </c>
      <c r="T2618" s="52">
        <f>IF(S2618=0,0,1)</f>
        <v>1</v>
      </c>
      <c r="U2618" s="52" t="b">
        <f>AND(V2618:X2618)</f>
        <v>1</v>
      </c>
      <c r="V2618" s="87" t="b">
        <f>(Requirements!K2620="Normative")</f>
        <v>1</v>
      </c>
      <c r="W2618" s="87" t="b">
        <f>AND(Requirements!L2620&lt;&gt;"Non-testable",Requirements!L2620&lt;&gt;"Deleted",Requirements!L2620&lt;&gt;"")</f>
        <v>1</v>
      </c>
      <c r="X2618" s="87" t="b">
        <f>(VLOOKUP(Requirements!I2620,Scope[[Role]:[Description]],2,FALSE)="In")</f>
        <v>1</v>
      </c>
      <c r="Y2618" s="87">
        <f>IF(U2618,T2618, 0)</f>
        <v>1</v>
      </c>
    </row>
    <row r="2619" spans="1:25">
      <c r="A2619" s="49" t="str">
        <f>Requirements!A2621</f>
        <v>MS-FSA_R1560</v>
      </c>
      <c r="B2619" s="87"/>
      <c r="C2619" s="87"/>
      <c r="D2619" s="87"/>
      <c r="E2619" s="87"/>
      <c r="F2619" s="87"/>
      <c r="G2619" s="87"/>
      <c r="H2619" s="87"/>
      <c r="I2619" s="87"/>
      <c r="J2619" s="87"/>
      <c r="K2619" s="87"/>
      <c r="L2619" s="87"/>
      <c r="M2619" s="87"/>
      <c r="N2619" s="87"/>
      <c r="O2619" s="87"/>
      <c r="P2619" s="87"/>
      <c r="Q2619" s="87"/>
      <c r="R2619" s="87"/>
      <c r="S2619" s="87">
        <f>SUM(B2619:R2619)</f>
        <v>0</v>
      </c>
      <c r="T2619" s="87">
        <f>IF(S2619=0,0,1)</f>
        <v>0</v>
      </c>
      <c r="U2619" s="87" t="b">
        <f>AND(V2619:X2619)</f>
        <v>0</v>
      </c>
      <c r="V2619" s="87" t="b">
        <f>(Requirements!K2621="Normative")</f>
        <v>0</v>
      </c>
      <c r="W2619" s="87" t="b">
        <f>AND(Requirements!L2621&lt;&gt;"Non-testable",Requirements!L2621&lt;&gt;"Deleted",Requirements!L2621&lt;&gt;"")</f>
        <v>1</v>
      </c>
      <c r="X2619" s="87" t="b">
        <f>(VLOOKUP(Requirements!I2621,Scope[[Role]:[Description]],2,FALSE)="In")</f>
        <v>1</v>
      </c>
      <c r="Y2619" s="87">
        <f>IF(U2619,T2619, 0)</f>
        <v>0</v>
      </c>
    </row>
    <row r="2620" spans="1:25">
      <c r="A2620" s="156" t="str">
        <f>Requirements!A2622</f>
        <v>MS-FSA_R1561</v>
      </c>
      <c r="B2620" s="87"/>
      <c r="C2620" s="87"/>
      <c r="D2620" s="87"/>
      <c r="E2620" s="87"/>
      <c r="F2620" s="87"/>
      <c r="G2620" s="87"/>
      <c r="H2620" s="87"/>
      <c r="I2620" s="87"/>
      <c r="J2620" s="87"/>
      <c r="K2620" s="87"/>
      <c r="L2620" s="87">
        <v>1</v>
      </c>
      <c r="M2620" s="87"/>
      <c r="N2620" s="87"/>
      <c r="O2620" s="87"/>
      <c r="P2620" s="87"/>
      <c r="Q2620" s="87"/>
      <c r="R2620" s="87"/>
      <c r="S2620" s="87">
        <f>SUM(B2620:R2620)</f>
        <v>1</v>
      </c>
      <c r="T2620" s="52">
        <f>IF(S2620=0,0,1)</f>
        <v>1</v>
      </c>
      <c r="U2620" s="52" t="b">
        <f>AND(V2620:X2620)</f>
        <v>1</v>
      </c>
      <c r="V2620" s="87" t="b">
        <f>(Requirements!K2622="Normative")</f>
        <v>1</v>
      </c>
      <c r="W2620" s="87" t="b">
        <f>AND(Requirements!L2622&lt;&gt;"Non-testable",Requirements!L2622&lt;&gt;"Deleted",Requirements!L2622&lt;&gt;"")</f>
        <v>1</v>
      </c>
      <c r="X2620" s="87" t="b">
        <f>(VLOOKUP(Requirements!I2622,Scope[[Role]:[Description]],2,FALSE)="In")</f>
        <v>1</v>
      </c>
      <c r="Y2620" s="87">
        <f>IF(U2620,T2620, 0)</f>
        <v>1</v>
      </c>
    </row>
    <row r="2621" spans="1:25">
      <c r="A2621" s="49" t="str">
        <f>Requirements!A2623</f>
        <v>MS-FSA_R1562</v>
      </c>
      <c r="B2621" s="87"/>
      <c r="C2621" s="87"/>
      <c r="D2621" s="87"/>
      <c r="E2621" s="87"/>
      <c r="F2621" s="87"/>
      <c r="G2621" s="87"/>
      <c r="H2621" s="87"/>
      <c r="I2621" s="87"/>
      <c r="J2621" s="87"/>
      <c r="K2621" s="87"/>
      <c r="L2621" s="87"/>
      <c r="M2621" s="87"/>
      <c r="N2621" s="87"/>
      <c r="O2621" s="87"/>
      <c r="P2621" s="87"/>
      <c r="Q2621" s="87"/>
      <c r="R2621" s="87"/>
      <c r="S2621" s="87">
        <f>SUM(B2621:R2621)</f>
        <v>0</v>
      </c>
      <c r="T2621" s="87">
        <f>IF(S2621=0,0,1)</f>
        <v>0</v>
      </c>
      <c r="U2621" s="87" t="b">
        <f>AND(V2621:X2621)</f>
        <v>0</v>
      </c>
      <c r="V2621" s="87" t="b">
        <f>(Requirements!K2623="Normative")</f>
        <v>1</v>
      </c>
      <c r="W2621" s="87" t="b">
        <f>AND(Requirements!L2623&lt;&gt;"Non-testable",Requirements!L2623&lt;&gt;"Deleted",Requirements!L2623&lt;&gt;"")</f>
        <v>0</v>
      </c>
      <c r="X2621" s="87" t="b">
        <f>(VLOOKUP(Requirements!I2623,Scope[[Role]:[Description]],2,FALSE)="In")</f>
        <v>1</v>
      </c>
      <c r="Y2621" s="87">
        <f>IF(U2621,T2621, 0)</f>
        <v>0</v>
      </c>
    </row>
    <row r="2622" spans="1:25">
      <c r="A2622" s="156" t="str">
        <f>Requirements!A2624</f>
        <v>MS-FSA_R1563</v>
      </c>
      <c r="B2622" s="87"/>
      <c r="C2622" s="87"/>
      <c r="D2622" s="87"/>
      <c r="E2622" s="87"/>
      <c r="F2622" s="87"/>
      <c r="G2622" s="87"/>
      <c r="H2622" s="87"/>
      <c r="I2622" s="87"/>
      <c r="J2622" s="87"/>
      <c r="K2622" s="87"/>
      <c r="L2622" s="87">
        <v>1</v>
      </c>
      <c r="M2622" s="87"/>
      <c r="N2622" s="87"/>
      <c r="O2622" s="87"/>
      <c r="P2622" s="87"/>
      <c r="Q2622" s="87"/>
      <c r="R2622" s="87"/>
      <c r="S2622" s="87">
        <f>SUM(B2622:R2622)</f>
        <v>1</v>
      </c>
      <c r="T2622" s="52">
        <f>IF(S2622=0,0,1)</f>
        <v>1</v>
      </c>
      <c r="U2622" s="52" t="b">
        <f>AND(V2622:X2622)</f>
        <v>1</v>
      </c>
      <c r="V2622" s="87" t="b">
        <f>(Requirements!K2624="Normative")</f>
        <v>1</v>
      </c>
      <c r="W2622" s="87" t="b">
        <f>AND(Requirements!L2624&lt;&gt;"Non-testable",Requirements!L2624&lt;&gt;"Deleted",Requirements!L2624&lt;&gt;"")</f>
        <v>1</v>
      </c>
      <c r="X2622" s="87" t="b">
        <f>(VLOOKUP(Requirements!I2624,Scope[[Role]:[Description]],2,FALSE)="In")</f>
        <v>1</v>
      </c>
      <c r="Y2622" s="87">
        <f>IF(U2622,T2622, 0)</f>
        <v>1</v>
      </c>
    </row>
    <row r="2623" spans="1:25">
      <c r="A2623" s="156" t="str">
        <f>Requirements!A2625</f>
        <v>MS-FSA_R2524</v>
      </c>
      <c r="B2623" s="87"/>
      <c r="C2623" s="87"/>
      <c r="D2623" s="87"/>
      <c r="E2623" s="87"/>
      <c r="F2623" s="87"/>
      <c r="G2623" s="87"/>
      <c r="H2623" s="87"/>
      <c r="I2623" s="87"/>
      <c r="J2623" s="87"/>
      <c r="K2623" s="87"/>
      <c r="L2623" s="87">
        <v>1</v>
      </c>
      <c r="M2623" s="87"/>
      <c r="N2623" s="87"/>
      <c r="O2623" s="87"/>
      <c r="P2623" s="87"/>
      <c r="Q2623" s="87"/>
      <c r="R2623" s="87"/>
      <c r="S2623" s="87">
        <f>SUM(B2623:R2623)</f>
        <v>1</v>
      </c>
      <c r="T2623" s="52">
        <f>IF(S2623=0,0,1)</f>
        <v>1</v>
      </c>
      <c r="U2623" s="52" t="b">
        <f>AND(V2623:X2623)</f>
        <v>1</v>
      </c>
      <c r="V2623" s="87" t="b">
        <f>(Requirements!K2625="Normative")</f>
        <v>1</v>
      </c>
      <c r="W2623" s="87" t="b">
        <f>AND(Requirements!L2625&lt;&gt;"Non-testable",Requirements!L2625&lt;&gt;"Deleted",Requirements!L2625&lt;&gt;"")</f>
        <v>1</v>
      </c>
      <c r="X2623" s="87" t="b">
        <f>(VLOOKUP(Requirements!I2625,Scope[[Role]:[Description]],2,FALSE)="In")</f>
        <v>1</v>
      </c>
      <c r="Y2623" s="87">
        <f>IF(U2623,T2623, 0)</f>
        <v>1</v>
      </c>
    </row>
    <row r="2624" spans="1:25">
      <c r="A2624" s="156" t="str">
        <f>Requirements!A2626</f>
        <v>MS-FSA_R2525</v>
      </c>
      <c r="B2624" s="87"/>
      <c r="C2624" s="87"/>
      <c r="D2624" s="87"/>
      <c r="E2624" s="87"/>
      <c r="F2624" s="87"/>
      <c r="G2624" s="87"/>
      <c r="H2624" s="87"/>
      <c r="I2624" s="87"/>
      <c r="J2624" s="87"/>
      <c r="K2624" s="87"/>
      <c r="L2624" s="87">
        <v>1</v>
      </c>
      <c r="M2624" s="87"/>
      <c r="N2624" s="87"/>
      <c r="O2624" s="87"/>
      <c r="P2624" s="87"/>
      <c r="Q2624" s="87"/>
      <c r="R2624" s="87"/>
      <c r="S2624" s="87">
        <f>SUM(B2624:R2624)</f>
        <v>1</v>
      </c>
      <c r="T2624" s="52">
        <f>IF(S2624=0,0,1)</f>
        <v>1</v>
      </c>
      <c r="U2624" s="52" t="b">
        <f>AND(V2624:X2624)</f>
        <v>1</v>
      </c>
      <c r="V2624" s="87" t="b">
        <f>(Requirements!K2626="Normative")</f>
        <v>1</v>
      </c>
      <c r="W2624" s="87" t="b">
        <f>AND(Requirements!L2626&lt;&gt;"Non-testable",Requirements!L2626&lt;&gt;"Deleted",Requirements!L2626&lt;&gt;"")</f>
        <v>1</v>
      </c>
      <c r="X2624" s="87" t="b">
        <f>(VLOOKUP(Requirements!I2626,Scope[[Role]:[Description]],2,FALSE)="In")</f>
        <v>1</v>
      </c>
      <c r="Y2624" s="87">
        <f>IF(U2624,T2624, 0)</f>
        <v>1</v>
      </c>
    </row>
    <row r="2625" spans="1:25">
      <c r="A2625" s="156" t="str">
        <f>Requirements!A2627</f>
        <v>MS-FSA_R2558</v>
      </c>
      <c r="B2625" s="87"/>
      <c r="C2625" s="87"/>
      <c r="D2625" s="87"/>
      <c r="E2625" s="87"/>
      <c r="F2625" s="87"/>
      <c r="G2625" s="87"/>
      <c r="H2625" s="87"/>
      <c r="I2625" s="87"/>
      <c r="J2625" s="87"/>
      <c r="K2625" s="87"/>
      <c r="L2625" s="87">
        <v>1</v>
      </c>
      <c r="M2625" s="87"/>
      <c r="N2625" s="87"/>
      <c r="O2625" s="87"/>
      <c r="P2625" s="87"/>
      <c r="Q2625" s="87"/>
      <c r="R2625" s="87"/>
      <c r="S2625" s="87">
        <f>SUM(B2625:R2625)</f>
        <v>1</v>
      </c>
      <c r="T2625" s="52">
        <f>IF(S2625=0,0,1)</f>
        <v>1</v>
      </c>
      <c r="U2625" s="52" t="b">
        <f>AND(V2625:X2625)</f>
        <v>1</v>
      </c>
      <c r="V2625" s="87" t="b">
        <f>(Requirements!K2627="Normative")</f>
        <v>1</v>
      </c>
      <c r="W2625" s="87" t="b">
        <f>AND(Requirements!L2627&lt;&gt;"Non-testable",Requirements!L2627&lt;&gt;"Deleted",Requirements!L2627&lt;&gt;"")</f>
        <v>1</v>
      </c>
      <c r="X2625" s="87" t="b">
        <f>(VLOOKUP(Requirements!I2627,Scope[[Role]:[Description]],2,FALSE)="In")</f>
        <v>1</v>
      </c>
      <c r="Y2625" s="87">
        <f>IF(U2625,T2625, 0)</f>
        <v>1</v>
      </c>
    </row>
    <row r="2626" spans="1:25">
      <c r="A2626" s="156" t="str">
        <f>Requirements!A2628</f>
        <v>MS-FSA_R2559</v>
      </c>
      <c r="B2626" s="87"/>
      <c r="C2626" s="87"/>
      <c r="D2626" s="87"/>
      <c r="E2626" s="87"/>
      <c r="F2626" s="87"/>
      <c r="G2626" s="87"/>
      <c r="H2626" s="87"/>
      <c r="I2626" s="87"/>
      <c r="J2626" s="87"/>
      <c r="K2626" s="87"/>
      <c r="L2626" s="87">
        <v>1</v>
      </c>
      <c r="M2626" s="87"/>
      <c r="N2626" s="87"/>
      <c r="O2626" s="87"/>
      <c r="P2626" s="87"/>
      <c r="Q2626" s="87"/>
      <c r="R2626" s="87"/>
      <c r="S2626" s="87">
        <f>SUM(B2626:R2626)</f>
        <v>1</v>
      </c>
      <c r="T2626" s="52">
        <f>IF(S2626=0,0,1)</f>
        <v>1</v>
      </c>
      <c r="U2626" s="52" t="b">
        <f>AND(V2626:X2626)</f>
        <v>1</v>
      </c>
      <c r="V2626" s="87" t="b">
        <f>(Requirements!K2628="Normative")</f>
        <v>1</v>
      </c>
      <c r="W2626" s="87" t="b">
        <f>AND(Requirements!L2628&lt;&gt;"Non-testable",Requirements!L2628&lt;&gt;"Deleted",Requirements!L2628&lt;&gt;"")</f>
        <v>1</v>
      </c>
      <c r="X2626" s="87" t="b">
        <f>(VLOOKUP(Requirements!I2628,Scope[[Role]:[Description]],2,FALSE)="In")</f>
        <v>1</v>
      </c>
      <c r="Y2626" s="87">
        <f>IF(U2626,T2626, 0)</f>
        <v>1</v>
      </c>
    </row>
    <row r="2627" spans="1:25">
      <c r="A2627" s="49" t="str">
        <f>Requirements!A2629</f>
        <v>MS-FSA_R2733</v>
      </c>
      <c r="B2627" s="87"/>
      <c r="C2627" s="87"/>
      <c r="D2627" s="87"/>
      <c r="E2627" s="87"/>
      <c r="F2627" s="87"/>
      <c r="G2627" s="87"/>
      <c r="H2627" s="87"/>
      <c r="I2627" s="87"/>
      <c r="J2627" s="87"/>
      <c r="K2627" s="87"/>
      <c r="L2627" s="87"/>
      <c r="M2627" s="87"/>
      <c r="N2627" s="87"/>
      <c r="O2627" s="87"/>
      <c r="P2627" s="87"/>
      <c r="Q2627" s="87"/>
      <c r="R2627" s="87"/>
      <c r="S2627" s="87">
        <f>SUM(B2627:R2627)</f>
        <v>0</v>
      </c>
      <c r="T2627" s="87">
        <f>IF(S2627=0,0,1)</f>
        <v>0</v>
      </c>
      <c r="U2627" s="87" t="b">
        <f>AND(V2627:X2627)</f>
        <v>0</v>
      </c>
      <c r="V2627" s="87" t="b">
        <f>(Requirements!K2629="Normative")</f>
        <v>0</v>
      </c>
      <c r="W2627" s="87" t="b">
        <f>AND(Requirements!L2629&lt;&gt;"Non-testable",Requirements!L2629&lt;&gt;"Deleted",Requirements!L2629&lt;&gt;"")</f>
        <v>1</v>
      </c>
      <c r="X2627" s="87" t="b">
        <f>(VLOOKUP(Requirements!I2629,Scope[[Role]:[Description]],2,FALSE)="In")</f>
        <v>1</v>
      </c>
      <c r="Y2627" s="87">
        <f>IF(U2627,T2627, 0)</f>
        <v>0</v>
      </c>
    </row>
    <row r="2628" spans="1:25">
      <c r="A2628" s="156" t="str">
        <f>Requirements!A2630</f>
        <v>MS-FSA_R2734</v>
      </c>
      <c r="B2628" s="87"/>
      <c r="C2628" s="87"/>
      <c r="D2628" s="87"/>
      <c r="E2628" s="87"/>
      <c r="F2628" s="87"/>
      <c r="G2628" s="87"/>
      <c r="H2628" s="87"/>
      <c r="I2628" s="87"/>
      <c r="J2628" s="87"/>
      <c r="K2628" s="87"/>
      <c r="L2628" s="87">
        <v>1</v>
      </c>
      <c r="M2628" s="87"/>
      <c r="N2628" s="87"/>
      <c r="O2628" s="87"/>
      <c r="P2628" s="87"/>
      <c r="Q2628" s="87"/>
      <c r="R2628" s="87"/>
      <c r="S2628" s="87">
        <f>SUM(B2628:R2628)</f>
        <v>1</v>
      </c>
      <c r="T2628" s="52">
        <f>IF(S2628=0,0,1)</f>
        <v>1</v>
      </c>
      <c r="U2628" s="52" t="b">
        <f>AND(V2628:X2628)</f>
        <v>1</v>
      </c>
      <c r="V2628" s="87" t="b">
        <f>(Requirements!K2630="Normative")</f>
        <v>1</v>
      </c>
      <c r="W2628" s="87" t="b">
        <f>AND(Requirements!L2630&lt;&gt;"Non-testable",Requirements!L2630&lt;&gt;"Deleted",Requirements!L2630&lt;&gt;"")</f>
        <v>1</v>
      </c>
      <c r="X2628" s="87" t="b">
        <f>(VLOOKUP(Requirements!I2630,Scope[[Role]:[Description]],2,FALSE)="In")</f>
        <v>1</v>
      </c>
      <c r="Y2628" s="87">
        <f>IF(U2628,T2628, 0)</f>
        <v>1</v>
      </c>
    </row>
    <row r="2629" spans="1:25">
      <c r="A2629" s="49" t="str">
        <f>Requirements!A2631</f>
        <v>MS-FSA_R2575</v>
      </c>
      <c r="B2629" s="87"/>
      <c r="C2629" s="87"/>
      <c r="D2629" s="87"/>
      <c r="E2629" s="87"/>
      <c r="F2629" s="87"/>
      <c r="G2629" s="87"/>
      <c r="H2629" s="87"/>
      <c r="I2629" s="87"/>
      <c r="J2629" s="87"/>
      <c r="K2629" s="87"/>
      <c r="L2629" s="87"/>
      <c r="M2629" s="87"/>
      <c r="N2629" s="87"/>
      <c r="O2629" s="87"/>
      <c r="P2629" s="87"/>
      <c r="Q2629" s="87"/>
      <c r="R2629" s="87"/>
      <c r="S2629" s="87">
        <f>SUM(B2629:R2629)</f>
        <v>0</v>
      </c>
      <c r="T2629" s="87">
        <f>IF(S2629=0,0,1)</f>
        <v>0</v>
      </c>
      <c r="U2629" s="87" t="b">
        <f>AND(V2629:X2629)</f>
        <v>0</v>
      </c>
      <c r="V2629" s="87" t="b">
        <f>(Requirements!K2631="Normative")</f>
        <v>0</v>
      </c>
      <c r="W2629" s="87" t="b">
        <f>AND(Requirements!L2631&lt;&gt;"Non-testable",Requirements!L2631&lt;&gt;"Deleted",Requirements!L2631&lt;&gt;"")</f>
        <v>1</v>
      </c>
      <c r="X2629" s="87" t="b">
        <f>(VLOOKUP(Requirements!I2631,Scope[[Role]:[Description]],2,FALSE)="In")</f>
        <v>1</v>
      </c>
      <c r="Y2629" s="87">
        <f>IF(U2629,T2629, 0)</f>
        <v>0</v>
      </c>
    </row>
    <row r="2630" spans="1:25">
      <c r="A2630" s="156" t="str">
        <f>Requirements!A2632</f>
        <v>MS-FSA_R4006</v>
      </c>
      <c r="B2630" s="87"/>
      <c r="C2630" s="87"/>
      <c r="D2630" s="87"/>
      <c r="E2630" s="87"/>
      <c r="F2630" s="87"/>
      <c r="G2630" s="87"/>
      <c r="H2630" s="87"/>
      <c r="I2630" s="87"/>
      <c r="J2630" s="87"/>
      <c r="K2630" s="87"/>
      <c r="L2630" s="87">
        <v>1</v>
      </c>
      <c r="M2630" s="87"/>
      <c r="N2630" s="87"/>
      <c r="O2630" s="87"/>
      <c r="P2630" s="87"/>
      <c r="Q2630" s="87"/>
      <c r="R2630" s="87"/>
      <c r="S2630" s="87">
        <f>SUM(B2630:R2630)</f>
        <v>1</v>
      </c>
      <c r="T2630" s="52">
        <f>IF(S2630=0,0,1)</f>
        <v>1</v>
      </c>
      <c r="U2630" s="52" t="b">
        <f>AND(V2630:X2630)</f>
        <v>1</v>
      </c>
      <c r="V2630" s="87" t="b">
        <f>(Requirements!K2632="Normative")</f>
        <v>1</v>
      </c>
      <c r="W2630" s="87" t="b">
        <f>AND(Requirements!L2632&lt;&gt;"Non-testable",Requirements!L2632&lt;&gt;"Deleted",Requirements!L2632&lt;&gt;"")</f>
        <v>1</v>
      </c>
      <c r="X2630" s="87" t="b">
        <f>(VLOOKUP(Requirements!I2632,Scope[[Role]:[Description]],2,FALSE)="In")</f>
        <v>1</v>
      </c>
      <c r="Y2630" s="87">
        <f>IF(U2630,T2630, 0)</f>
        <v>1</v>
      </c>
    </row>
    <row r="2631" spans="1:25">
      <c r="A2631" s="49" t="str">
        <f>Requirements!A2633</f>
        <v>MS-FSA_R2735</v>
      </c>
      <c r="B2631" s="87"/>
      <c r="C2631" s="87"/>
      <c r="D2631" s="87"/>
      <c r="E2631" s="87"/>
      <c r="F2631" s="87"/>
      <c r="G2631" s="87"/>
      <c r="H2631" s="87"/>
      <c r="I2631" s="87"/>
      <c r="J2631" s="87"/>
      <c r="K2631" s="87"/>
      <c r="L2631" s="87"/>
      <c r="M2631" s="87"/>
      <c r="N2631" s="87"/>
      <c r="O2631" s="87"/>
      <c r="P2631" s="87"/>
      <c r="Q2631" s="87"/>
      <c r="R2631" s="87"/>
      <c r="S2631" s="87">
        <f>SUM(B2631:R2631)</f>
        <v>0</v>
      </c>
      <c r="T2631" s="87">
        <f>IF(S2631=0,0,1)</f>
        <v>0</v>
      </c>
      <c r="U2631" s="87" t="b">
        <f>AND(V2631:X2631)</f>
        <v>0</v>
      </c>
      <c r="V2631" s="87" t="b">
        <f>(Requirements!K2633="Normative")</f>
        <v>1</v>
      </c>
      <c r="W2631" s="87" t="b">
        <f>AND(Requirements!L2633&lt;&gt;"Non-testable",Requirements!L2633&lt;&gt;"Deleted",Requirements!L2633&lt;&gt;"")</f>
        <v>0</v>
      </c>
      <c r="X2631" s="87" t="b">
        <f>(VLOOKUP(Requirements!I2633,Scope[[Role]:[Description]],2,FALSE)="In")</f>
        <v>1</v>
      </c>
      <c r="Y2631" s="87">
        <f>IF(U2631,T2631, 0)</f>
        <v>0</v>
      </c>
    </row>
    <row r="2632" spans="1:25">
      <c r="A2632" s="49" t="str">
        <f>Requirements!A2634</f>
        <v>MS-FSA_R2739</v>
      </c>
      <c r="B2632" s="87"/>
      <c r="C2632" s="87"/>
      <c r="D2632" s="87"/>
      <c r="E2632" s="87"/>
      <c r="F2632" s="87"/>
      <c r="G2632" s="87"/>
      <c r="H2632" s="87"/>
      <c r="I2632" s="87"/>
      <c r="J2632" s="87"/>
      <c r="K2632" s="87"/>
      <c r="L2632" s="87"/>
      <c r="M2632" s="87"/>
      <c r="N2632" s="87"/>
      <c r="O2632" s="87"/>
      <c r="P2632" s="87"/>
      <c r="Q2632" s="87"/>
      <c r="R2632" s="87"/>
      <c r="S2632" s="87">
        <f>SUM(B2632:R2632)</f>
        <v>0</v>
      </c>
      <c r="T2632" s="87">
        <f>IF(S2632=0,0,1)</f>
        <v>0</v>
      </c>
      <c r="U2632" s="87" t="b">
        <f>AND(V2632:X2632)</f>
        <v>0</v>
      </c>
      <c r="V2632" s="87" t="b">
        <f>(Requirements!K2634="Normative")</f>
        <v>1</v>
      </c>
      <c r="W2632" s="87" t="b">
        <f>AND(Requirements!L2634&lt;&gt;"Non-testable",Requirements!L2634&lt;&gt;"Deleted",Requirements!L2634&lt;&gt;"")</f>
        <v>0</v>
      </c>
      <c r="X2632" s="87" t="b">
        <f>(VLOOKUP(Requirements!I2634,Scope[[Role]:[Description]],2,FALSE)="In")</f>
        <v>1</v>
      </c>
      <c r="Y2632" s="87">
        <f>IF(U2632,T2632, 0)</f>
        <v>0</v>
      </c>
    </row>
    <row r="2633" spans="1:25">
      <c r="A2633" s="49" t="str">
        <f>Requirements!A2635</f>
        <v>MS-FSA_R2738</v>
      </c>
      <c r="B2633" s="87"/>
      <c r="C2633" s="87"/>
      <c r="D2633" s="87"/>
      <c r="E2633" s="87"/>
      <c r="F2633" s="87"/>
      <c r="G2633" s="87"/>
      <c r="H2633" s="87"/>
      <c r="I2633" s="87"/>
      <c r="J2633" s="87"/>
      <c r="K2633" s="87"/>
      <c r="L2633" s="87"/>
      <c r="M2633" s="87"/>
      <c r="N2633" s="87"/>
      <c r="O2633" s="87"/>
      <c r="P2633" s="87"/>
      <c r="Q2633" s="87"/>
      <c r="R2633" s="87"/>
      <c r="S2633" s="87">
        <f>SUM(B2633:R2633)</f>
        <v>0</v>
      </c>
      <c r="T2633" s="87">
        <f>IF(S2633=0,0,1)</f>
        <v>0</v>
      </c>
      <c r="U2633" s="87" t="b">
        <f>AND(V2633:X2633)</f>
        <v>0</v>
      </c>
      <c r="V2633" s="87" t="b">
        <f>(Requirements!K2635="Normative")</f>
        <v>1</v>
      </c>
      <c r="W2633" s="87" t="b">
        <f>AND(Requirements!L2635&lt;&gt;"Non-testable",Requirements!L2635&lt;&gt;"Deleted",Requirements!L2635&lt;&gt;"")</f>
        <v>0</v>
      </c>
      <c r="X2633" s="87" t="b">
        <f>(VLOOKUP(Requirements!I2635,Scope[[Role]:[Description]],2,FALSE)="In")</f>
        <v>1</v>
      </c>
      <c r="Y2633" s="87">
        <f>IF(U2633,T2633, 0)</f>
        <v>0</v>
      </c>
    </row>
    <row r="2634" spans="1:25">
      <c r="A2634" s="49" t="str">
        <f>Requirements!A2636</f>
        <v>MS-FSA_R2742</v>
      </c>
      <c r="B2634" s="87"/>
      <c r="C2634" s="87"/>
      <c r="D2634" s="87"/>
      <c r="E2634" s="87"/>
      <c r="F2634" s="87"/>
      <c r="G2634" s="87"/>
      <c r="H2634" s="87"/>
      <c r="I2634" s="87"/>
      <c r="J2634" s="87"/>
      <c r="K2634" s="87"/>
      <c r="L2634" s="87"/>
      <c r="M2634" s="87"/>
      <c r="N2634" s="87"/>
      <c r="O2634" s="87"/>
      <c r="P2634" s="87"/>
      <c r="Q2634" s="87"/>
      <c r="R2634" s="87"/>
      <c r="S2634" s="87">
        <f>SUM(B2634:R2634)</f>
        <v>0</v>
      </c>
      <c r="T2634" s="87">
        <f>IF(S2634=0,0,1)</f>
        <v>0</v>
      </c>
      <c r="U2634" s="87" t="b">
        <f>AND(V2634:X2634)</f>
        <v>0</v>
      </c>
      <c r="V2634" s="87" t="b">
        <f>(Requirements!K2636="Normative")</f>
        <v>1</v>
      </c>
      <c r="W2634" s="87" t="b">
        <f>AND(Requirements!L2636&lt;&gt;"Non-testable",Requirements!L2636&lt;&gt;"Deleted",Requirements!L2636&lt;&gt;"")</f>
        <v>0</v>
      </c>
      <c r="X2634" s="87" t="b">
        <f>(VLOOKUP(Requirements!I2636,Scope[[Role]:[Description]],2,FALSE)="In")</f>
        <v>1</v>
      </c>
      <c r="Y2634" s="87">
        <f>IF(U2634,T2634, 0)</f>
        <v>0</v>
      </c>
    </row>
    <row r="2635" spans="1:25">
      <c r="A2635" s="49" t="str">
        <f>Requirements!A2637</f>
        <v>MS-FSA_R2581</v>
      </c>
      <c r="B2635" s="87"/>
      <c r="C2635" s="87"/>
      <c r="D2635" s="87"/>
      <c r="E2635" s="87"/>
      <c r="F2635" s="87"/>
      <c r="G2635" s="87"/>
      <c r="H2635" s="87"/>
      <c r="I2635" s="87"/>
      <c r="J2635" s="87"/>
      <c r="K2635" s="87"/>
      <c r="L2635" s="87"/>
      <c r="M2635" s="87"/>
      <c r="N2635" s="87"/>
      <c r="O2635" s="87"/>
      <c r="P2635" s="87"/>
      <c r="Q2635" s="87"/>
      <c r="R2635" s="87"/>
      <c r="S2635" s="87">
        <f>SUM(B2635:R2635)</f>
        <v>0</v>
      </c>
      <c r="T2635" s="87">
        <f>IF(S2635=0,0,1)</f>
        <v>0</v>
      </c>
      <c r="U2635" s="87" t="b">
        <f>AND(V2635:X2635)</f>
        <v>0</v>
      </c>
      <c r="V2635" s="87" t="b">
        <f>(Requirements!K2637="Normative")</f>
        <v>1</v>
      </c>
      <c r="W2635" s="87" t="b">
        <f>AND(Requirements!L2637&lt;&gt;"Non-testable",Requirements!L2637&lt;&gt;"Deleted",Requirements!L2637&lt;&gt;"")</f>
        <v>0</v>
      </c>
      <c r="X2635" s="87" t="b">
        <f>(VLOOKUP(Requirements!I2637,Scope[[Role]:[Description]],2,FALSE)="In")</f>
        <v>1</v>
      </c>
      <c r="Y2635" s="87">
        <f>IF(U2635,T2635, 0)</f>
        <v>0</v>
      </c>
    </row>
    <row r="2636" spans="1:25">
      <c r="A2636" s="156" t="str">
        <f>Requirements!A2638</f>
        <v>MS-FSA_R2746</v>
      </c>
      <c r="B2636" s="87"/>
      <c r="C2636" s="87"/>
      <c r="D2636" s="87"/>
      <c r="E2636" s="87"/>
      <c r="F2636" s="87"/>
      <c r="G2636" s="87"/>
      <c r="H2636" s="87"/>
      <c r="I2636" s="87"/>
      <c r="J2636" s="87"/>
      <c r="K2636" s="87"/>
      <c r="L2636" s="87">
        <v>1</v>
      </c>
      <c r="M2636" s="87"/>
      <c r="N2636" s="87"/>
      <c r="O2636" s="87"/>
      <c r="P2636" s="87"/>
      <c r="Q2636" s="87"/>
      <c r="R2636" s="87"/>
      <c r="S2636" s="87">
        <f>SUM(B2636:R2636)</f>
        <v>1</v>
      </c>
      <c r="T2636" s="52">
        <f>IF(S2636=0,0,1)</f>
        <v>1</v>
      </c>
      <c r="U2636" s="52" t="b">
        <f>AND(V2636:X2636)</f>
        <v>1</v>
      </c>
      <c r="V2636" s="87" t="b">
        <f>(Requirements!K2638="Normative")</f>
        <v>1</v>
      </c>
      <c r="W2636" s="87" t="b">
        <f>AND(Requirements!L2638&lt;&gt;"Non-testable",Requirements!L2638&lt;&gt;"Deleted",Requirements!L2638&lt;&gt;"")</f>
        <v>1</v>
      </c>
      <c r="X2636" s="87" t="b">
        <f>(VLOOKUP(Requirements!I2638,Scope[[Role]:[Description]],2,FALSE)="In")</f>
        <v>1</v>
      </c>
      <c r="Y2636" s="87">
        <f>IF(U2636,T2636, 0)</f>
        <v>1</v>
      </c>
    </row>
    <row r="2637" spans="1:25">
      <c r="A2637" s="49" t="str">
        <f>Requirements!A2639</f>
        <v>MS-FSA_R2584</v>
      </c>
      <c r="B2637" s="87"/>
      <c r="C2637" s="87"/>
      <c r="D2637" s="87"/>
      <c r="E2637" s="87"/>
      <c r="F2637" s="87"/>
      <c r="G2637" s="87"/>
      <c r="H2637" s="87"/>
      <c r="I2637" s="87"/>
      <c r="J2637" s="87"/>
      <c r="K2637" s="87"/>
      <c r="L2637" s="87"/>
      <c r="M2637" s="87"/>
      <c r="N2637" s="87"/>
      <c r="O2637" s="87"/>
      <c r="P2637" s="87"/>
      <c r="Q2637" s="87"/>
      <c r="R2637" s="87"/>
      <c r="S2637" s="87">
        <f>SUM(B2637:R2637)</f>
        <v>0</v>
      </c>
      <c r="T2637" s="87">
        <f>IF(S2637=0,0,1)</f>
        <v>0</v>
      </c>
      <c r="U2637" s="87" t="b">
        <f>AND(V2637:X2637)</f>
        <v>0</v>
      </c>
      <c r="V2637" s="87" t="b">
        <f>(Requirements!K2639="Normative")</f>
        <v>1</v>
      </c>
      <c r="W2637" s="87" t="b">
        <f>AND(Requirements!L2639&lt;&gt;"Non-testable",Requirements!L2639&lt;&gt;"Deleted",Requirements!L2639&lt;&gt;"")</f>
        <v>0</v>
      </c>
      <c r="X2637" s="87" t="b">
        <f>(VLOOKUP(Requirements!I2639,Scope[[Role]:[Description]],2,FALSE)="In")</f>
        <v>1</v>
      </c>
      <c r="Y2637" s="87">
        <f>IF(U2637,T2637, 0)</f>
        <v>0</v>
      </c>
    </row>
    <row r="2638" spans="1:25">
      <c r="A2638" s="49" t="str">
        <f>Requirements!A2640</f>
        <v>MS-FSA_R2585</v>
      </c>
      <c r="B2638" s="87"/>
      <c r="C2638" s="87"/>
      <c r="D2638" s="87"/>
      <c r="E2638" s="87"/>
      <c r="F2638" s="87"/>
      <c r="G2638" s="87"/>
      <c r="H2638" s="87"/>
      <c r="I2638" s="87"/>
      <c r="J2638" s="87"/>
      <c r="K2638" s="87"/>
      <c r="L2638" s="87"/>
      <c r="M2638" s="87"/>
      <c r="N2638" s="87"/>
      <c r="O2638" s="87"/>
      <c r="P2638" s="87"/>
      <c r="Q2638" s="87"/>
      <c r="R2638" s="87"/>
      <c r="S2638" s="87">
        <f>SUM(B2638:R2638)</f>
        <v>0</v>
      </c>
      <c r="T2638" s="87">
        <f>IF(S2638=0,0,1)</f>
        <v>0</v>
      </c>
      <c r="U2638" s="87" t="b">
        <f>AND(V2638:X2638)</f>
        <v>0</v>
      </c>
      <c r="V2638" s="87" t="b">
        <f>(Requirements!K2640="Normative")</f>
        <v>1</v>
      </c>
      <c r="W2638" s="87" t="b">
        <f>AND(Requirements!L2640&lt;&gt;"Non-testable",Requirements!L2640&lt;&gt;"Deleted",Requirements!L2640&lt;&gt;"")</f>
        <v>0</v>
      </c>
      <c r="X2638" s="87" t="b">
        <f>(VLOOKUP(Requirements!I2640,Scope[[Role]:[Description]],2,FALSE)="In")</f>
        <v>1</v>
      </c>
      <c r="Y2638" s="87">
        <f>IF(U2638,T2638, 0)</f>
        <v>0</v>
      </c>
    </row>
    <row r="2639" spans="1:25">
      <c r="A2639" s="156" t="str">
        <f>Requirements!A2641</f>
        <v>MS-FSA_R4007</v>
      </c>
      <c r="B2639" s="87"/>
      <c r="C2639" s="87"/>
      <c r="D2639" s="87"/>
      <c r="E2639" s="87"/>
      <c r="F2639" s="87"/>
      <c r="G2639" s="87"/>
      <c r="H2639" s="87"/>
      <c r="I2639" s="87"/>
      <c r="J2639" s="87"/>
      <c r="K2639" s="87"/>
      <c r="L2639" s="87">
        <v>1</v>
      </c>
      <c r="M2639" s="87"/>
      <c r="N2639" s="87"/>
      <c r="O2639" s="87"/>
      <c r="P2639" s="87"/>
      <c r="Q2639" s="87"/>
      <c r="R2639" s="87"/>
      <c r="S2639" s="87">
        <f>SUM(B2639:R2639)</f>
        <v>1</v>
      </c>
      <c r="T2639" s="52">
        <f>IF(S2639=0,0,1)</f>
        <v>1</v>
      </c>
      <c r="U2639" s="52" t="b">
        <f>AND(V2639:X2639)</f>
        <v>1</v>
      </c>
      <c r="V2639" s="87" t="b">
        <f>(Requirements!K2641="Normative")</f>
        <v>1</v>
      </c>
      <c r="W2639" s="87" t="b">
        <f>AND(Requirements!L2641&lt;&gt;"Non-testable",Requirements!L2641&lt;&gt;"Deleted",Requirements!L2641&lt;&gt;"")</f>
        <v>1</v>
      </c>
      <c r="X2639" s="87" t="b">
        <f>(VLOOKUP(Requirements!I2641,Scope[[Role]:[Description]],2,FALSE)="In")</f>
        <v>1</v>
      </c>
      <c r="Y2639" s="87">
        <f>IF(U2639,T2639, 0)</f>
        <v>1</v>
      </c>
    </row>
    <row r="2640" spans="1:25">
      <c r="A2640" s="156" t="str">
        <f>Requirements!A2642</f>
        <v>MS-FSA_R4008</v>
      </c>
      <c r="B2640" s="87"/>
      <c r="C2640" s="87"/>
      <c r="D2640" s="87"/>
      <c r="E2640" s="87"/>
      <c r="F2640" s="87"/>
      <c r="G2640" s="87"/>
      <c r="H2640" s="87"/>
      <c r="I2640" s="87"/>
      <c r="J2640" s="87"/>
      <c r="K2640" s="87"/>
      <c r="L2640" s="87">
        <v>1</v>
      </c>
      <c r="M2640" s="87"/>
      <c r="N2640" s="87"/>
      <c r="O2640" s="87"/>
      <c r="P2640" s="87"/>
      <c r="Q2640" s="87"/>
      <c r="R2640" s="87"/>
      <c r="S2640" s="87">
        <f>SUM(B2640:R2640)</f>
        <v>1</v>
      </c>
      <c r="T2640" s="52">
        <f>IF(S2640=0,0,1)</f>
        <v>1</v>
      </c>
      <c r="U2640" s="52" t="b">
        <f>AND(V2640:X2640)</f>
        <v>1</v>
      </c>
      <c r="V2640" s="87" t="b">
        <f>(Requirements!K2642="Normative")</f>
        <v>1</v>
      </c>
      <c r="W2640" s="87" t="b">
        <f>AND(Requirements!L2642&lt;&gt;"Non-testable",Requirements!L2642&lt;&gt;"Deleted",Requirements!L2642&lt;&gt;"")</f>
        <v>1</v>
      </c>
      <c r="X2640" s="87" t="b">
        <f>(VLOOKUP(Requirements!I2642,Scope[[Role]:[Description]],2,FALSE)="In")</f>
        <v>1</v>
      </c>
      <c r="Y2640" s="87">
        <f>IF(U2640,T2640, 0)</f>
        <v>1</v>
      </c>
    </row>
    <row r="2641" spans="1:25">
      <c r="A2641" s="49" t="str">
        <f>Requirements!A2643</f>
        <v>MS-FSA_R2748</v>
      </c>
      <c r="B2641" s="87"/>
      <c r="C2641" s="87"/>
      <c r="D2641" s="87"/>
      <c r="E2641" s="87"/>
      <c r="F2641" s="87"/>
      <c r="G2641" s="87"/>
      <c r="H2641" s="87"/>
      <c r="I2641" s="87"/>
      <c r="J2641" s="87"/>
      <c r="K2641" s="87"/>
      <c r="L2641" s="87"/>
      <c r="M2641" s="87"/>
      <c r="N2641" s="87"/>
      <c r="O2641" s="87"/>
      <c r="P2641" s="87"/>
      <c r="Q2641" s="87"/>
      <c r="R2641" s="87"/>
      <c r="S2641" s="87">
        <f>SUM(B2641:R2641)</f>
        <v>0</v>
      </c>
      <c r="T2641" s="87">
        <f>IF(S2641=0,0,1)</f>
        <v>0</v>
      </c>
      <c r="U2641" s="87" t="b">
        <f>AND(V2641:X2641)</f>
        <v>0</v>
      </c>
      <c r="V2641" s="87" t="b">
        <f>(Requirements!K2643="Normative")</f>
        <v>0</v>
      </c>
      <c r="W2641" s="87" t="b">
        <f>AND(Requirements!L2643&lt;&gt;"Non-testable",Requirements!L2643&lt;&gt;"Deleted",Requirements!L2643&lt;&gt;"")</f>
        <v>1</v>
      </c>
      <c r="X2641" s="87" t="b">
        <f>(VLOOKUP(Requirements!I2643,Scope[[Role]:[Description]],2,FALSE)="In")</f>
        <v>1</v>
      </c>
      <c r="Y2641" s="87">
        <f>IF(U2641,T2641, 0)</f>
        <v>0</v>
      </c>
    </row>
    <row r="2642" spans="1:25">
      <c r="A2642" s="156" t="str">
        <f>Requirements!A2644</f>
        <v>MS-FSA_R2749</v>
      </c>
      <c r="B2642" s="87"/>
      <c r="C2642" s="87"/>
      <c r="D2642" s="87"/>
      <c r="E2642" s="87"/>
      <c r="F2642" s="87"/>
      <c r="G2642" s="87"/>
      <c r="H2642" s="87"/>
      <c r="I2642" s="87"/>
      <c r="J2642" s="87"/>
      <c r="K2642" s="87"/>
      <c r="L2642" s="87">
        <v>1</v>
      </c>
      <c r="M2642" s="87"/>
      <c r="N2642" s="87"/>
      <c r="O2642" s="87"/>
      <c r="P2642" s="87"/>
      <c r="Q2642" s="87"/>
      <c r="R2642" s="87"/>
      <c r="S2642" s="87">
        <f>SUM(B2642:R2642)</f>
        <v>1</v>
      </c>
      <c r="T2642" s="52">
        <f>IF(S2642=0,0,1)</f>
        <v>1</v>
      </c>
      <c r="U2642" s="52" t="b">
        <f>AND(V2642:X2642)</f>
        <v>1</v>
      </c>
      <c r="V2642" s="87" t="b">
        <f>(Requirements!K2644="Normative")</f>
        <v>1</v>
      </c>
      <c r="W2642" s="87" t="b">
        <f>AND(Requirements!L2644&lt;&gt;"Non-testable",Requirements!L2644&lt;&gt;"Deleted",Requirements!L2644&lt;&gt;"")</f>
        <v>1</v>
      </c>
      <c r="X2642" s="87" t="b">
        <f>(VLOOKUP(Requirements!I2644,Scope[[Role]:[Description]],2,FALSE)="In")</f>
        <v>1</v>
      </c>
      <c r="Y2642" s="87">
        <f>IF(U2642,T2642, 0)</f>
        <v>1</v>
      </c>
    </row>
    <row r="2643" spans="1:25">
      <c r="A2643" s="49" t="str">
        <f>Requirements!A2645</f>
        <v>MS-FSA_R2588</v>
      </c>
      <c r="B2643" s="87"/>
      <c r="C2643" s="87"/>
      <c r="D2643" s="87"/>
      <c r="E2643" s="87"/>
      <c r="F2643" s="87"/>
      <c r="G2643" s="87"/>
      <c r="H2643" s="87"/>
      <c r="I2643" s="87"/>
      <c r="J2643" s="87"/>
      <c r="K2643" s="87"/>
      <c r="L2643" s="87"/>
      <c r="M2643" s="87"/>
      <c r="N2643" s="87"/>
      <c r="O2643" s="87"/>
      <c r="P2643" s="87"/>
      <c r="Q2643" s="87"/>
      <c r="R2643" s="87"/>
      <c r="S2643" s="87">
        <f>SUM(B2643:R2643)</f>
        <v>0</v>
      </c>
      <c r="T2643" s="87">
        <f>IF(S2643=0,0,1)</f>
        <v>0</v>
      </c>
      <c r="U2643" s="87" t="b">
        <f>AND(V2643:X2643)</f>
        <v>0</v>
      </c>
      <c r="V2643" s="87" t="b">
        <f>(Requirements!K2645="Normative")</f>
        <v>0</v>
      </c>
      <c r="W2643" s="87" t="b">
        <f>AND(Requirements!L2645&lt;&gt;"Non-testable",Requirements!L2645&lt;&gt;"Deleted",Requirements!L2645&lt;&gt;"")</f>
        <v>1</v>
      </c>
      <c r="X2643" s="87" t="b">
        <f>(VLOOKUP(Requirements!I2645,Scope[[Role]:[Description]],2,FALSE)="In")</f>
        <v>1</v>
      </c>
      <c r="Y2643" s="87">
        <f>IF(U2643,T2643, 0)</f>
        <v>0</v>
      </c>
    </row>
    <row r="2644" spans="1:25">
      <c r="A2644" s="49" t="str">
        <f>Requirements!A2646</f>
        <v>MS-FSA_R2605</v>
      </c>
      <c r="B2644" s="87"/>
      <c r="C2644" s="87"/>
      <c r="D2644" s="87"/>
      <c r="E2644" s="87"/>
      <c r="F2644" s="87"/>
      <c r="G2644" s="87"/>
      <c r="H2644" s="87"/>
      <c r="I2644" s="87"/>
      <c r="J2644" s="87"/>
      <c r="K2644" s="87"/>
      <c r="L2644" s="87"/>
      <c r="M2644" s="87"/>
      <c r="N2644" s="87"/>
      <c r="O2644" s="87"/>
      <c r="P2644" s="87"/>
      <c r="Q2644" s="87"/>
      <c r="R2644" s="87"/>
      <c r="S2644" s="87">
        <f>SUM(B2644:R2644)</f>
        <v>0</v>
      </c>
      <c r="T2644" s="87">
        <f>IF(S2644=0,0,1)</f>
        <v>0</v>
      </c>
      <c r="U2644" s="87" t="b">
        <f>AND(V2644:X2644)</f>
        <v>0</v>
      </c>
      <c r="V2644" s="87" t="b">
        <f>(Requirements!K2646="Normative")</f>
        <v>0</v>
      </c>
      <c r="W2644" s="87" t="b">
        <f>AND(Requirements!L2646&lt;&gt;"Non-testable",Requirements!L2646&lt;&gt;"Deleted",Requirements!L2646&lt;&gt;"")</f>
        <v>1</v>
      </c>
      <c r="X2644" s="87" t="b">
        <f>(VLOOKUP(Requirements!I2646,Scope[[Role]:[Description]],2,FALSE)="In")</f>
        <v>1</v>
      </c>
      <c r="Y2644" s="87">
        <f>IF(U2644,T2644, 0)</f>
        <v>0</v>
      </c>
    </row>
    <row r="2645" spans="1:25">
      <c r="A2645" s="49" t="str">
        <f>Requirements!A2647</f>
        <v>MS-FSA_R2606</v>
      </c>
      <c r="B2645" s="87"/>
      <c r="C2645" s="87"/>
      <c r="D2645" s="87"/>
      <c r="E2645" s="87"/>
      <c r="F2645" s="87"/>
      <c r="G2645" s="87"/>
      <c r="H2645" s="87"/>
      <c r="I2645" s="87"/>
      <c r="J2645" s="87"/>
      <c r="K2645" s="87"/>
      <c r="L2645" s="87"/>
      <c r="M2645" s="87"/>
      <c r="N2645" s="87"/>
      <c r="O2645" s="87"/>
      <c r="P2645" s="87"/>
      <c r="Q2645" s="87"/>
      <c r="R2645" s="87"/>
      <c r="S2645" s="87">
        <f>SUM(B2645:R2645)</f>
        <v>0</v>
      </c>
      <c r="T2645" s="87">
        <f>IF(S2645=0,0,1)</f>
        <v>0</v>
      </c>
      <c r="U2645" s="87" t="b">
        <f>AND(V2645:X2645)</f>
        <v>0</v>
      </c>
      <c r="V2645" s="87" t="b">
        <f>(Requirements!K2647="Normative")</f>
        <v>1</v>
      </c>
      <c r="W2645" s="87" t="b">
        <f>AND(Requirements!L2647&lt;&gt;"Non-testable",Requirements!L2647&lt;&gt;"Deleted",Requirements!L2647&lt;&gt;"")</f>
        <v>0</v>
      </c>
      <c r="X2645" s="87" t="b">
        <f>(VLOOKUP(Requirements!I2647,Scope[[Role]:[Description]],2,FALSE)="In")</f>
        <v>1</v>
      </c>
      <c r="Y2645" s="87">
        <f>IF(U2645,T2645, 0)</f>
        <v>0</v>
      </c>
    </row>
    <row r="2646" spans="1:25">
      <c r="A2646" s="49" t="str">
        <f>Requirements!A2648</f>
        <v>MS-FSA_R2607</v>
      </c>
      <c r="B2646" s="87"/>
      <c r="C2646" s="87"/>
      <c r="D2646" s="87"/>
      <c r="E2646" s="87"/>
      <c r="F2646" s="87"/>
      <c r="G2646" s="87"/>
      <c r="H2646" s="87"/>
      <c r="I2646" s="87"/>
      <c r="J2646" s="87"/>
      <c r="K2646" s="87"/>
      <c r="L2646" s="87"/>
      <c r="M2646" s="87"/>
      <c r="N2646" s="87"/>
      <c r="O2646" s="87"/>
      <c r="P2646" s="87"/>
      <c r="Q2646" s="87"/>
      <c r="R2646" s="87"/>
      <c r="S2646" s="87">
        <f>SUM(B2646:R2646)</f>
        <v>0</v>
      </c>
      <c r="T2646" s="87">
        <f>IF(S2646=0,0,1)</f>
        <v>0</v>
      </c>
      <c r="U2646" s="87" t="b">
        <f>AND(V2646:X2646)</f>
        <v>0</v>
      </c>
      <c r="V2646" s="87" t="b">
        <f>(Requirements!K2648="Normative")</f>
        <v>1</v>
      </c>
      <c r="W2646" s="87" t="b">
        <f>AND(Requirements!L2648&lt;&gt;"Non-testable",Requirements!L2648&lt;&gt;"Deleted",Requirements!L2648&lt;&gt;"")</f>
        <v>0</v>
      </c>
      <c r="X2646" s="87" t="b">
        <f>(VLOOKUP(Requirements!I2648,Scope[[Role]:[Description]],2,FALSE)="In")</f>
        <v>1</v>
      </c>
      <c r="Y2646" s="87">
        <f>IF(U2646,T2646, 0)</f>
        <v>0</v>
      </c>
    </row>
    <row r="2647" spans="1:25">
      <c r="A2647" s="49" t="str">
        <f>Requirements!A2649</f>
        <v>MS-FSA_R2608</v>
      </c>
      <c r="B2647" s="87"/>
      <c r="C2647" s="87"/>
      <c r="D2647" s="87"/>
      <c r="E2647" s="87"/>
      <c r="F2647" s="87"/>
      <c r="G2647" s="87"/>
      <c r="H2647" s="87"/>
      <c r="I2647" s="87"/>
      <c r="J2647" s="87"/>
      <c r="K2647" s="87"/>
      <c r="L2647" s="87"/>
      <c r="M2647" s="87"/>
      <c r="N2647" s="87"/>
      <c r="O2647" s="87"/>
      <c r="P2647" s="87"/>
      <c r="Q2647" s="87"/>
      <c r="R2647" s="87"/>
      <c r="S2647" s="87">
        <f>SUM(B2647:R2647)</f>
        <v>0</v>
      </c>
      <c r="T2647" s="87">
        <f>IF(S2647=0,0,1)</f>
        <v>0</v>
      </c>
      <c r="U2647" s="87" t="b">
        <f>AND(V2647:X2647)</f>
        <v>0</v>
      </c>
      <c r="V2647" s="87" t="b">
        <f>(Requirements!K2649="Normative")</f>
        <v>1</v>
      </c>
      <c r="W2647" s="87" t="b">
        <f>AND(Requirements!L2649&lt;&gt;"Non-testable",Requirements!L2649&lt;&gt;"Deleted",Requirements!L2649&lt;&gt;"")</f>
        <v>0</v>
      </c>
      <c r="X2647" s="87" t="b">
        <f>(VLOOKUP(Requirements!I2649,Scope[[Role]:[Description]],2,FALSE)="In")</f>
        <v>1</v>
      </c>
      <c r="Y2647" s="87">
        <f>IF(U2647,T2647, 0)</f>
        <v>0</v>
      </c>
    </row>
    <row r="2648" spans="1:25">
      <c r="A2648" s="49" t="str">
        <f>Requirements!A2650</f>
        <v>MS-FSA_R2610</v>
      </c>
      <c r="B2648" s="87"/>
      <c r="C2648" s="87"/>
      <c r="D2648" s="87"/>
      <c r="E2648" s="87"/>
      <c r="F2648" s="87"/>
      <c r="G2648" s="87"/>
      <c r="H2648" s="87"/>
      <c r="I2648" s="87"/>
      <c r="J2648" s="87"/>
      <c r="K2648" s="87"/>
      <c r="L2648" s="87"/>
      <c r="M2648" s="87"/>
      <c r="N2648" s="87"/>
      <c r="O2648" s="87"/>
      <c r="P2648" s="87"/>
      <c r="Q2648" s="87"/>
      <c r="R2648" s="87"/>
      <c r="S2648" s="87">
        <f>SUM(B2648:R2648)</f>
        <v>0</v>
      </c>
      <c r="T2648" s="87">
        <f>IF(S2648=0,0,1)</f>
        <v>0</v>
      </c>
      <c r="U2648" s="87" t="b">
        <f>AND(V2648:X2648)</f>
        <v>0</v>
      </c>
      <c r="V2648" s="87" t="b">
        <f>(Requirements!K2650="Normative")</f>
        <v>1</v>
      </c>
      <c r="W2648" s="87" t="b">
        <f>AND(Requirements!L2650&lt;&gt;"Non-testable",Requirements!L2650&lt;&gt;"Deleted",Requirements!L2650&lt;&gt;"")</f>
        <v>0</v>
      </c>
      <c r="X2648" s="87" t="b">
        <f>(VLOOKUP(Requirements!I2650,Scope[[Role]:[Description]],2,FALSE)="In")</f>
        <v>1</v>
      </c>
      <c r="Y2648" s="87">
        <f>IF(U2648,T2648, 0)</f>
        <v>0</v>
      </c>
    </row>
    <row r="2649" spans="1:25">
      <c r="A2649" s="49" t="str">
        <f>Requirements!A2651</f>
        <v>MS-FSA_R2611</v>
      </c>
      <c r="B2649" s="87"/>
      <c r="C2649" s="87"/>
      <c r="D2649" s="87"/>
      <c r="E2649" s="87"/>
      <c r="F2649" s="87"/>
      <c r="G2649" s="87"/>
      <c r="H2649" s="87"/>
      <c r="I2649" s="87"/>
      <c r="J2649" s="87"/>
      <c r="K2649" s="87"/>
      <c r="L2649" s="87"/>
      <c r="M2649" s="87"/>
      <c r="N2649" s="87"/>
      <c r="O2649" s="87"/>
      <c r="P2649" s="87"/>
      <c r="Q2649" s="87"/>
      <c r="R2649" s="87"/>
      <c r="S2649" s="87">
        <f>SUM(B2649:R2649)</f>
        <v>0</v>
      </c>
      <c r="T2649" s="87">
        <f>IF(S2649=0,0,1)</f>
        <v>0</v>
      </c>
      <c r="U2649" s="87" t="b">
        <f>AND(V2649:X2649)</f>
        <v>0</v>
      </c>
      <c r="V2649" s="87" t="b">
        <f>(Requirements!K2651="Normative")</f>
        <v>1</v>
      </c>
      <c r="W2649" s="87" t="b">
        <f>AND(Requirements!L2651&lt;&gt;"Non-testable",Requirements!L2651&lt;&gt;"Deleted",Requirements!L2651&lt;&gt;"")</f>
        <v>0</v>
      </c>
      <c r="X2649" s="87" t="b">
        <f>(VLOOKUP(Requirements!I2651,Scope[[Role]:[Description]],2,FALSE)="In")</f>
        <v>1</v>
      </c>
      <c r="Y2649" s="87">
        <f>IF(U2649,T2649, 0)</f>
        <v>0</v>
      </c>
    </row>
    <row r="2650" spans="1:25">
      <c r="A2650" s="49" t="str">
        <f>Requirements!A2652</f>
        <v>MS-FSA_R2612</v>
      </c>
      <c r="B2650" s="87"/>
      <c r="C2650" s="87"/>
      <c r="D2650" s="87"/>
      <c r="E2650" s="87"/>
      <c r="F2650" s="87"/>
      <c r="G2650" s="87"/>
      <c r="H2650" s="87"/>
      <c r="I2650" s="87"/>
      <c r="J2650" s="87"/>
      <c r="K2650" s="87"/>
      <c r="L2650" s="87"/>
      <c r="M2650" s="87"/>
      <c r="N2650" s="87"/>
      <c r="O2650" s="87"/>
      <c r="P2650" s="87"/>
      <c r="Q2650" s="87"/>
      <c r="R2650" s="87"/>
      <c r="S2650" s="87">
        <f>SUM(B2650:R2650)</f>
        <v>0</v>
      </c>
      <c r="T2650" s="87">
        <f>IF(S2650=0,0,1)</f>
        <v>0</v>
      </c>
      <c r="U2650" s="87" t="b">
        <f>AND(V2650:X2650)</f>
        <v>0</v>
      </c>
      <c r="V2650" s="87" t="b">
        <f>(Requirements!K2652="Normative")</f>
        <v>1</v>
      </c>
      <c r="W2650" s="87" t="b">
        <f>AND(Requirements!L2652&lt;&gt;"Non-testable",Requirements!L2652&lt;&gt;"Deleted",Requirements!L2652&lt;&gt;"")</f>
        <v>0</v>
      </c>
      <c r="X2650" s="87" t="b">
        <f>(VLOOKUP(Requirements!I2652,Scope[[Role]:[Description]],2,FALSE)="In")</f>
        <v>1</v>
      </c>
      <c r="Y2650" s="87">
        <f>IF(U2650,T2650, 0)</f>
        <v>0</v>
      </c>
    </row>
    <row r="2651" spans="1:25">
      <c r="A2651" s="156" t="str">
        <f>Requirements!A2653</f>
        <v>MS-FSA_R2613</v>
      </c>
      <c r="B2651" s="87"/>
      <c r="C2651" s="87"/>
      <c r="D2651" s="87"/>
      <c r="E2651" s="87"/>
      <c r="F2651" s="87"/>
      <c r="G2651" s="87"/>
      <c r="H2651" s="87"/>
      <c r="I2651" s="87"/>
      <c r="J2651" s="87"/>
      <c r="K2651" s="87"/>
      <c r="L2651" s="87">
        <v>1</v>
      </c>
      <c r="M2651" s="87"/>
      <c r="N2651" s="87"/>
      <c r="O2651" s="87"/>
      <c r="P2651" s="87"/>
      <c r="Q2651" s="87"/>
      <c r="R2651" s="87"/>
      <c r="S2651" s="87">
        <f>SUM(B2651:R2651)</f>
        <v>1</v>
      </c>
      <c r="T2651" s="52">
        <f>IF(S2651=0,0,1)</f>
        <v>1</v>
      </c>
      <c r="U2651" s="52" t="b">
        <f>AND(V2651:X2651)</f>
        <v>1</v>
      </c>
      <c r="V2651" s="87" t="b">
        <f>(Requirements!K2653="Normative")</f>
        <v>1</v>
      </c>
      <c r="W2651" s="87" t="b">
        <f>AND(Requirements!L2653&lt;&gt;"Non-testable",Requirements!L2653&lt;&gt;"Deleted",Requirements!L2653&lt;&gt;"")</f>
        <v>1</v>
      </c>
      <c r="X2651" s="87" t="b">
        <f>(VLOOKUP(Requirements!I2653,Scope[[Role]:[Description]],2,FALSE)="In")</f>
        <v>1</v>
      </c>
      <c r="Y2651" s="87">
        <f>IF(U2651,T2651, 0)</f>
        <v>1</v>
      </c>
    </row>
    <row r="2652" spans="1:25">
      <c r="A2652" s="49" t="str">
        <f>Requirements!A2654</f>
        <v>MS-FSA_R2614</v>
      </c>
      <c r="B2652" s="87"/>
      <c r="C2652" s="87"/>
      <c r="D2652" s="87"/>
      <c r="E2652" s="87"/>
      <c r="F2652" s="87"/>
      <c r="G2652" s="87"/>
      <c r="H2652" s="87"/>
      <c r="I2652" s="87"/>
      <c r="J2652" s="87"/>
      <c r="K2652" s="87"/>
      <c r="L2652" s="87"/>
      <c r="M2652" s="87"/>
      <c r="N2652" s="87"/>
      <c r="O2652" s="87"/>
      <c r="P2652" s="87"/>
      <c r="Q2652" s="87"/>
      <c r="R2652" s="87"/>
      <c r="S2652" s="87">
        <f>SUM(B2652:R2652)</f>
        <v>0</v>
      </c>
      <c r="T2652" s="87">
        <f>IF(S2652=0,0,1)</f>
        <v>0</v>
      </c>
      <c r="U2652" s="87" t="b">
        <f>AND(V2652:X2652)</f>
        <v>0</v>
      </c>
      <c r="V2652" s="87" t="b">
        <f>(Requirements!K2654="Normative")</f>
        <v>1</v>
      </c>
      <c r="W2652" s="87" t="b">
        <f>AND(Requirements!L2654&lt;&gt;"Non-testable",Requirements!L2654&lt;&gt;"Deleted",Requirements!L2654&lt;&gt;"")</f>
        <v>0</v>
      </c>
      <c r="X2652" s="87" t="b">
        <f>(VLOOKUP(Requirements!I2654,Scope[[Role]:[Description]],2,FALSE)="In")</f>
        <v>1</v>
      </c>
      <c r="Y2652" s="87">
        <f>IF(U2652,T2652, 0)</f>
        <v>0</v>
      </c>
    </row>
    <row r="2653" spans="1:25">
      <c r="A2653" s="49" t="str">
        <f>Requirements!A2655</f>
        <v>MS-FSA_R2615</v>
      </c>
      <c r="B2653" s="87"/>
      <c r="C2653" s="87"/>
      <c r="D2653" s="87"/>
      <c r="E2653" s="87"/>
      <c r="F2653" s="87"/>
      <c r="G2653" s="87"/>
      <c r="H2653" s="87"/>
      <c r="I2653" s="87"/>
      <c r="J2653" s="87"/>
      <c r="K2653" s="87"/>
      <c r="L2653" s="87"/>
      <c r="M2653" s="87"/>
      <c r="N2653" s="87"/>
      <c r="O2653" s="87"/>
      <c r="P2653" s="87"/>
      <c r="Q2653" s="87"/>
      <c r="R2653" s="87"/>
      <c r="S2653" s="87">
        <f>SUM(B2653:R2653)</f>
        <v>0</v>
      </c>
      <c r="T2653" s="87">
        <f>IF(S2653=0,0,1)</f>
        <v>0</v>
      </c>
      <c r="U2653" s="87" t="b">
        <f>AND(V2653:X2653)</f>
        <v>0</v>
      </c>
      <c r="V2653" s="87" t="b">
        <f>(Requirements!K2655="Normative")</f>
        <v>1</v>
      </c>
      <c r="W2653" s="87" t="b">
        <f>AND(Requirements!L2655&lt;&gt;"Non-testable",Requirements!L2655&lt;&gt;"Deleted",Requirements!L2655&lt;&gt;"")</f>
        <v>0</v>
      </c>
      <c r="X2653" s="87" t="b">
        <f>(VLOOKUP(Requirements!I2655,Scope[[Role]:[Description]],2,FALSE)="In")</f>
        <v>1</v>
      </c>
      <c r="Y2653" s="87">
        <f>IF(U2653,T2653, 0)</f>
        <v>0</v>
      </c>
    </row>
    <row r="2654" spans="1:25">
      <c r="A2654" s="49" t="str">
        <f>Requirements!A2656</f>
        <v>MS-FSA_R2616</v>
      </c>
      <c r="B2654" s="87"/>
      <c r="C2654" s="87"/>
      <c r="D2654" s="87"/>
      <c r="E2654" s="87"/>
      <c r="F2654" s="87"/>
      <c r="G2654" s="87"/>
      <c r="H2654" s="87"/>
      <c r="I2654" s="87"/>
      <c r="J2654" s="87"/>
      <c r="K2654" s="87"/>
      <c r="L2654" s="87"/>
      <c r="M2654" s="87"/>
      <c r="N2654" s="87"/>
      <c r="O2654" s="87"/>
      <c r="P2654" s="87"/>
      <c r="Q2654" s="87"/>
      <c r="R2654" s="87"/>
      <c r="S2654" s="87">
        <f>SUM(B2654:R2654)</f>
        <v>0</v>
      </c>
      <c r="T2654" s="87">
        <f>IF(S2654=0,0,1)</f>
        <v>0</v>
      </c>
      <c r="U2654" s="87" t="b">
        <f>AND(V2654:X2654)</f>
        <v>0</v>
      </c>
      <c r="V2654" s="87" t="b">
        <f>(Requirements!K2656="Normative")</f>
        <v>1</v>
      </c>
      <c r="W2654" s="87" t="b">
        <f>AND(Requirements!L2656&lt;&gt;"Non-testable",Requirements!L2656&lt;&gt;"Deleted",Requirements!L2656&lt;&gt;"")</f>
        <v>0</v>
      </c>
      <c r="X2654" s="87" t="b">
        <f>(VLOOKUP(Requirements!I2656,Scope[[Role]:[Description]],2,FALSE)="In")</f>
        <v>1</v>
      </c>
      <c r="Y2654" s="87">
        <f>IF(U2654,T2654, 0)</f>
        <v>0</v>
      </c>
    </row>
    <row r="2655" spans="1:25">
      <c r="A2655" s="49" t="str">
        <f>Requirements!A2657</f>
        <v>MS-FSA_R2617</v>
      </c>
      <c r="B2655" s="87"/>
      <c r="C2655" s="87"/>
      <c r="D2655" s="87"/>
      <c r="E2655" s="87"/>
      <c r="F2655" s="87"/>
      <c r="G2655" s="87"/>
      <c r="H2655" s="87"/>
      <c r="I2655" s="87"/>
      <c r="J2655" s="87"/>
      <c r="K2655" s="87"/>
      <c r="L2655" s="87"/>
      <c r="M2655" s="87"/>
      <c r="N2655" s="87"/>
      <c r="O2655" s="87"/>
      <c r="P2655" s="87"/>
      <c r="Q2655" s="87"/>
      <c r="R2655" s="87"/>
      <c r="S2655" s="87">
        <f>SUM(B2655:R2655)</f>
        <v>0</v>
      </c>
      <c r="T2655" s="87">
        <f>IF(S2655=0,0,1)</f>
        <v>0</v>
      </c>
      <c r="U2655" s="87" t="b">
        <f>AND(V2655:X2655)</f>
        <v>0</v>
      </c>
      <c r="V2655" s="87" t="b">
        <f>(Requirements!K2657="Normative")</f>
        <v>1</v>
      </c>
      <c r="W2655" s="87" t="b">
        <f>AND(Requirements!L2657&lt;&gt;"Non-testable",Requirements!L2657&lt;&gt;"Deleted",Requirements!L2657&lt;&gt;"")</f>
        <v>0</v>
      </c>
      <c r="X2655" s="87" t="b">
        <f>(VLOOKUP(Requirements!I2657,Scope[[Role]:[Description]],2,FALSE)="In")</f>
        <v>1</v>
      </c>
      <c r="Y2655" s="87">
        <f>IF(U2655,T2655, 0)</f>
        <v>0</v>
      </c>
    </row>
    <row r="2656" spans="1:25">
      <c r="A2656" s="49" t="str">
        <f>Requirements!A2658</f>
        <v>MS-FSA_R2618</v>
      </c>
      <c r="B2656" s="87"/>
      <c r="C2656" s="87"/>
      <c r="D2656" s="87"/>
      <c r="E2656" s="87"/>
      <c r="F2656" s="87"/>
      <c r="G2656" s="87"/>
      <c r="H2656" s="87"/>
      <c r="I2656" s="87"/>
      <c r="J2656" s="87"/>
      <c r="K2656" s="87"/>
      <c r="L2656" s="87"/>
      <c r="M2656" s="87"/>
      <c r="N2656" s="87"/>
      <c r="O2656" s="87"/>
      <c r="P2656" s="87"/>
      <c r="Q2656" s="87"/>
      <c r="R2656" s="87"/>
      <c r="S2656" s="87">
        <f>SUM(B2656:R2656)</f>
        <v>0</v>
      </c>
      <c r="T2656" s="87">
        <f>IF(S2656=0,0,1)</f>
        <v>0</v>
      </c>
      <c r="U2656" s="87" t="b">
        <f>AND(V2656:X2656)</f>
        <v>0</v>
      </c>
      <c r="V2656" s="87" t="b">
        <f>(Requirements!K2658="Normative")</f>
        <v>1</v>
      </c>
      <c r="W2656" s="87" t="b">
        <f>AND(Requirements!L2658&lt;&gt;"Non-testable",Requirements!L2658&lt;&gt;"Deleted",Requirements!L2658&lt;&gt;"")</f>
        <v>0</v>
      </c>
      <c r="X2656" s="87" t="b">
        <f>(VLOOKUP(Requirements!I2658,Scope[[Role]:[Description]],2,FALSE)="In")</f>
        <v>1</v>
      </c>
      <c r="Y2656" s="87">
        <f>IF(U2656,T2656, 0)</f>
        <v>0</v>
      </c>
    </row>
    <row r="2657" spans="1:25">
      <c r="A2657" s="49" t="str">
        <f>Requirements!A2659</f>
        <v>MS-FSA_R2619</v>
      </c>
      <c r="B2657" s="87"/>
      <c r="C2657" s="87"/>
      <c r="D2657" s="87"/>
      <c r="E2657" s="87"/>
      <c r="F2657" s="87"/>
      <c r="G2657" s="87"/>
      <c r="H2657" s="87"/>
      <c r="I2657" s="87"/>
      <c r="J2657" s="87"/>
      <c r="K2657" s="87"/>
      <c r="L2657" s="87"/>
      <c r="M2657" s="87"/>
      <c r="N2657" s="87"/>
      <c r="O2657" s="87"/>
      <c r="P2657" s="87"/>
      <c r="Q2657" s="87"/>
      <c r="R2657" s="87"/>
      <c r="S2657" s="87">
        <f>SUM(B2657:R2657)</f>
        <v>0</v>
      </c>
      <c r="T2657" s="87">
        <f>IF(S2657=0,0,1)</f>
        <v>0</v>
      </c>
      <c r="U2657" s="87" t="b">
        <f>AND(V2657:X2657)</f>
        <v>0</v>
      </c>
      <c r="V2657" s="87" t="b">
        <f>(Requirements!K2659="Normative")</f>
        <v>1</v>
      </c>
      <c r="W2657" s="87" t="b">
        <f>AND(Requirements!L2659&lt;&gt;"Non-testable",Requirements!L2659&lt;&gt;"Deleted",Requirements!L2659&lt;&gt;"")</f>
        <v>0</v>
      </c>
      <c r="X2657" s="87" t="b">
        <f>(VLOOKUP(Requirements!I2659,Scope[[Role]:[Description]],2,FALSE)="In")</f>
        <v>1</v>
      </c>
      <c r="Y2657" s="87">
        <f>IF(U2657,T2657, 0)</f>
        <v>0</v>
      </c>
    </row>
    <row r="2658" spans="1:25">
      <c r="A2658" s="49" t="str">
        <f>Requirements!A2660</f>
        <v>MS-FSA_R2620</v>
      </c>
      <c r="B2658" s="87"/>
      <c r="C2658" s="87"/>
      <c r="D2658" s="87"/>
      <c r="E2658" s="87"/>
      <c r="F2658" s="87"/>
      <c r="G2658" s="87"/>
      <c r="H2658" s="87"/>
      <c r="I2658" s="87"/>
      <c r="J2658" s="87"/>
      <c r="K2658" s="87"/>
      <c r="L2658" s="87"/>
      <c r="M2658" s="87"/>
      <c r="N2658" s="87"/>
      <c r="O2658" s="87"/>
      <c r="P2658" s="87"/>
      <c r="Q2658" s="87"/>
      <c r="R2658" s="87"/>
      <c r="S2658" s="87">
        <f>SUM(B2658:R2658)</f>
        <v>0</v>
      </c>
      <c r="T2658" s="87">
        <f>IF(S2658=0,0,1)</f>
        <v>0</v>
      </c>
      <c r="U2658" s="87" t="b">
        <f>AND(V2658:X2658)</f>
        <v>0</v>
      </c>
      <c r="V2658" s="87" t="b">
        <f>(Requirements!K2660="Normative")</f>
        <v>1</v>
      </c>
      <c r="W2658" s="87" t="b">
        <f>AND(Requirements!L2660&lt;&gt;"Non-testable",Requirements!L2660&lt;&gt;"Deleted",Requirements!L2660&lt;&gt;"")</f>
        <v>0</v>
      </c>
      <c r="X2658" s="87" t="b">
        <f>(VLOOKUP(Requirements!I2660,Scope[[Role]:[Description]],2,FALSE)="In")</f>
        <v>1</v>
      </c>
      <c r="Y2658" s="87">
        <f>IF(U2658,T2658, 0)</f>
        <v>0</v>
      </c>
    </row>
    <row r="2659" spans="1:25">
      <c r="A2659" s="49" t="str">
        <f>Requirements!A2661</f>
        <v>MS-FSA_R2621</v>
      </c>
      <c r="B2659" s="87"/>
      <c r="C2659" s="87"/>
      <c r="D2659" s="87"/>
      <c r="E2659" s="87"/>
      <c r="F2659" s="87"/>
      <c r="G2659" s="87"/>
      <c r="H2659" s="87"/>
      <c r="I2659" s="87"/>
      <c r="J2659" s="87"/>
      <c r="K2659" s="87"/>
      <c r="L2659" s="87"/>
      <c r="M2659" s="87"/>
      <c r="N2659" s="87"/>
      <c r="O2659" s="87"/>
      <c r="P2659" s="87"/>
      <c r="Q2659" s="87"/>
      <c r="R2659" s="87"/>
      <c r="S2659" s="87">
        <f>SUM(B2659:R2659)</f>
        <v>0</v>
      </c>
      <c r="T2659" s="87">
        <f>IF(S2659=0,0,1)</f>
        <v>0</v>
      </c>
      <c r="U2659" s="87" t="b">
        <f>AND(V2659:X2659)</f>
        <v>0</v>
      </c>
      <c r="V2659" s="87" t="b">
        <f>(Requirements!K2661="Normative")</f>
        <v>1</v>
      </c>
      <c r="W2659" s="87" t="b">
        <f>AND(Requirements!L2661&lt;&gt;"Non-testable",Requirements!L2661&lt;&gt;"Deleted",Requirements!L2661&lt;&gt;"")</f>
        <v>0</v>
      </c>
      <c r="X2659" s="87" t="b">
        <f>(VLOOKUP(Requirements!I2661,Scope[[Role]:[Description]],2,FALSE)="In")</f>
        <v>1</v>
      </c>
      <c r="Y2659" s="87">
        <f>IF(U2659,T2659, 0)</f>
        <v>0</v>
      </c>
    </row>
    <row r="2660" spans="1:25">
      <c r="A2660" s="49" t="str">
        <f>Requirements!A2662</f>
        <v>MS-FSA_R2622</v>
      </c>
      <c r="B2660" s="87"/>
      <c r="C2660" s="87"/>
      <c r="D2660" s="87"/>
      <c r="E2660" s="87"/>
      <c r="F2660" s="87"/>
      <c r="G2660" s="87"/>
      <c r="H2660" s="87"/>
      <c r="I2660" s="87"/>
      <c r="J2660" s="87"/>
      <c r="K2660" s="87"/>
      <c r="L2660" s="87"/>
      <c r="M2660" s="87"/>
      <c r="N2660" s="87"/>
      <c r="O2660" s="87"/>
      <c r="P2660" s="87"/>
      <c r="Q2660" s="87"/>
      <c r="R2660" s="87"/>
      <c r="S2660" s="87">
        <f>SUM(B2660:R2660)</f>
        <v>0</v>
      </c>
      <c r="T2660" s="87">
        <f>IF(S2660=0,0,1)</f>
        <v>0</v>
      </c>
      <c r="U2660" s="87" t="b">
        <f>AND(V2660:X2660)</f>
        <v>0</v>
      </c>
      <c r="V2660" s="87" t="b">
        <f>(Requirements!K2662="Normative")</f>
        <v>1</v>
      </c>
      <c r="W2660" s="87" t="b">
        <f>AND(Requirements!L2662&lt;&gt;"Non-testable",Requirements!L2662&lt;&gt;"Deleted",Requirements!L2662&lt;&gt;"")</f>
        <v>0</v>
      </c>
      <c r="X2660" s="87" t="b">
        <f>(VLOOKUP(Requirements!I2662,Scope[[Role]:[Description]],2,FALSE)="In")</f>
        <v>1</v>
      </c>
      <c r="Y2660" s="87">
        <f>IF(U2660,T2660, 0)</f>
        <v>0</v>
      </c>
    </row>
    <row r="2661" spans="1:25">
      <c r="A2661" s="49" t="str">
        <f>Requirements!A2663</f>
        <v>MS-FSA_R2623</v>
      </c>
      <c r="B2661" s="87"/>
      <c r="C2661" s="87"/>
      <c r="D2661" s="87"/>
      <c r="E2661" s="87"/>
      <c r="F2661" s="87"/>
      <c r="G2661" s="87"/>
      <c r="H2661" s="87"/>
      <c r="I2661" s="87"/>
      <c r="J2661" s="87"/>
      <c r="K2661" s="87"/>
      <c r="L2661" s="87"/>
      <c r="M2661" s="87"/>
      <c r="N2661" s="87"/>
      <c r="O2661" s="87"/>
      <c r="P2661" s="87"/>
      <c r="Q2661" s="87"/>
      <c r="R2661" s="87"/>
      <c r="S2661" s="87">
        <f>SUM(B2661:R2661)</f>
        <v>0</v>
      </c>
      <c r="T2661" s="87">
        <f>IF(S2661=0,0,1)</f>
        <v>0</v>
      </c>
      <c r="U2661" s="87" t="b">
        <f>AND(V2661:X2661)</f>
        <v>0</v>
      </c>
      <c r="V2661" s="87" t="b">
        <f>(Requirements!K2663="Normative")</f>
        <v>1</v>
      </c>
      <c r="W2661" s="87" t="b">
        <f>AND(Requirements!L2663&lt;&gt;"Non-testable",Requirements!L2663&lt;&gt;"Deleted",Requirements!L2663&lt;&gt;"")</f>
        <v>0</v>
      </c>
      <c r="X2661" s="87" t="b">
        <f>(VLOOKUP(Requirements!I2663,Scope[[Role]:[Description]],2,FALSE)="In")</f>
        <v>1</v>
      </c>
      <c r="Y2661" s="87">
        <f>IF(U2661,T2661, 0)</f>
        <v>0</v>
      </c>
    </row>
    <row r="2662" spans="1:25">
      <c r="A2662" s="49" t="str">
        <f>Requirements!A2664</f>
        <v>MS-FSA_R2624</v>
      </c>
      <c r="B2662" s="87"/>
      <c r="C2662" s="87"/>
      <c r="D2662" s="87"/>
      <c r="E2662" s="87"/>
      <c r="F2662" s="87"/>
      <c r="G2662" s="87"/>
      <c r="H2662" s="87"/>
      <c r="I2662" s="87"/>
      <c r="J2662" s="87"/>
      <c r="K2662" s="87"/>
      <c r="L2662" s="87"/>
      <c r="M2662" s="87"/>
      <c r="N2662" s="87"/>
      <c r="O2662" s="87"/>
      <c r="P2662" s="87"/>
      <c r="Q2662" s="87"/>
      <c r="R2662" s="87"/>
      <c r="S2662" s="87">
        <f>SUM(B2662:R2662)</f>
        <v>0</v>
      </c>
      <c r="T2662" s="87">
        <f>IF(S2662=0,0,1)</f>
        <v>0</v>
      </c>
      <c r="U2662" s="87" t="b">
        <f>AND(V2662:X2662)</f>
        <v>0</v>
      </c>
      <c r="V2662" s="87" t="b">
        <f>(Requirements!K2664="Normative")</f>
        <v>1</v>
      </c>
      <c r="W2662" s="87" t="b">
        <f>AND(Requirements!L2664&lt;&gt;"Non-testable",Requirements!L2664&lt;&gt;"Deleted",Requirements!L2664&lt;&gt;"")</f>
        <v>0</v>
      </c>
      <c r="X2662" s="87" t="b">
        <f>(VLOOKUP(Requirements!I2664,Scope[[Role]:[Description]],2,FALSE)="In")</f>
        <v>1</v>
      </c>
      <c r="Y2662" s="87">
        <f>IF(U2662,T2662, 0)</f>
        <v>0</v>
      </c>
    </row>
    <row r="2663" spans="1:25">
      <c r="A2663" s="156" t="str">
        <f>Requirements!A2665</f>
        <v>MS-FSA_R2625</v>
      </c>
      <c r="B2663" s="87"/>
      <c r="C2663" s="87"/>
      <c r="D2663" s="87"/>
      <c r="E2663" s="87"/>
      <c r="F2663" s="87"/>
      <c r="G2663" s="87"/>
      <c r="H2663" s="87"/>
      <c r="I2663" s="87"/>
      <c r="J2663" s="87"/>
      <c r="K2663" s="87"/>
      <c r="L2663" s="87">
        <v>1</v>
      </c>
      <c r="M2663" s="87"/>
      <c r="N2663" s="87"/>
      <c r="O2663" s="87"/>
      <c r="P2663" s="87"/>
      <c r="Q2663" s="87"/>
      <c r="R2663" s="87"/>
      <c r="S2663" s="87">
        <f>SUM(B2663:R2663)</f>
        <v>1</v>
      </c>
      <c r="T2663" s="52">
        <f>IF(S2663=0,0,1)</f>
        <v>1</v>
      </c>
      <c r="U2663" s="52" t="b">
        <f>AND(V2663:X2663)</f>
        <v>1</v>
      </c>
      <c r="V2663" s="87" t="b">
        <f>(Requirements!K2665="Normative")</f>
        <v>1</v>
      </c>
      <c r="W2663" s="87" t="b">
        <f>AND(Requirements!L2665&lt;&gt;"Non-testable",Requirements!L2665&lt;&gt;"Deleted",Requirements!L2665&lt;&gt;"")</f>
        <v>1</v>
      </c>
      <c r="X2663" s="87" t="b">
        <f>(VLOOKUP(Requirements!I2665,Scope[[Role]:[Description]],2,FALSE)="In")</f>
        <v>1</v>
      </c>
      <c r="Y2663" s="87">
        <f>IF(U2663,T2663, 0)</f>
        <v>1</v>
      </c>
    </row>
    <row r="2664" spans="1:25">
      <c r="A2664" s="49" t="str">
        <f>Requirements!A2666</f>
        <v>MS-FSA_R2626</v>
      </c>
      <c r="B2664" s="87"/>
      <c r="C2664" s="87"/>
      <c r="D2664" s="87"/>
      <c r="E2664" s="87"/>
      <c r="F2664" s="87"/>
      <c r="G2664" s="87"/>
      <c r="H2664" s="87"/>
      <c r="I2664" s="87"/>
      <c r="J2664" s="87"/>
      <c r="K2664" s="87"/>
      <c r="L2664" s="87"/>
      <c r="M2664" s="87"/>
      <c r="N2664" s="87"/>
      <c r="O2664" s="87"/>
      <c r="P2664" s="87"/>
      <c r="Q2664" s="87"/>
      <c r="R2664" s="87"/>
      <c r="S2664" s="87">
        <f>SUM(B2664:R2664)</f>
        <v>0</v>
      </c>
      <c r="T2664" s="87">
        <f>IF(S2664=0,0,1)</f>
        <v>0</v>
      </c>
      <c r="U2664" s="87" t="b">
        <f>AND(V2664:X2664)</f>
        <v>0</v>
      </c>
      <c r="V2664" s="87" t="b">
        <f>(Requirements!K2666="Normative")</f>
        <v>1</v>
      </c>
      <c r="W2664" s="87" t="b">
        <f>AND(Requirements!L2666&lt;&gt;"Non-testable",Requirements!L2666&lt;&gt;"Deleted",Requirements!L2666&lt;&gt;"")</f>
        <v>1</v>
      </c>
      <c r="X2664" s="87" t="b">
        <f>(VLOOKUP(Requirements!I2666,Scope[[Role]:[Description]],2,FALSE)="In")</f>
        <v>0</v>
      </c>
      <c r="Y2664" s="87">
        <f>IF(U2664,T2664, 0)</f>
        <v>0</v>
      </c>
    </row>
    <row r="2665" spans="1:25">
      <c r="A2665" s="49" t="str">
        <f>Requirements!A2667</f>
        <v>MS-FSA_R2627</v>
      </c>
      <c r="B2665" s="87"/>
      <c r="C2665" s="87"/>
      <c r="D2665" s="87"/>
      <c r="E2665" s="87"/>
      <c r="F2665" s="87"/>
      <c r="G2665" s="87"/>
      <c r="H2665" s="87"/>
      <c r="I2665" s="87"/>
      <c r="J2665" s="87"/>
      <c r="K2665" s="87"/>
      <c r="L2665" s="87"/>
      <c r="M2665" s="87"/>
      <c r="N2665" s="87"/>
      <c r="O2665" s="87"/>
      <c r="P2665" s="87"/>
      <c r="Q2665" s="87"/>
      <c r="R2665" s="87"/>
      <c r="S2665" s="87">
        <f>SUM(B2665:R2665)</f>
        <v>0</v>
      </c>
      <c r="T2665" s="87">
        <f>IF(S2665=0,0,1)</f>
        <v>0</v>
      </c>
      <c r="U2665" s="87" t="b">
        <f>AND(V2665:X2665)</f>
        <v>0</v>
      </c>
      <c r="V2665" s="87" t="b">
        <f>(Requirements!K2667="Normative")</f>
        <v>0</v>
      </c>
      <c r="W2665" s="87" t="b">
        <f>AND(Requirements!L2667&lt;&gt;"Non-testable",Requirements!L2667&lt;&gt;"Deleted",Requirements!L2667&lt;&gt;"")</f>
        <v>1</v>
      </c>
      <c r="X2665" s="87" t="b">
        <f>(VLOOKUP(Requirements!I2667,Scope[[Role]:[Description]],2,FALSE)="In")</f>
        <v>0</v>
      </c>
      <c r="Y2665" s="87">
        <f>IF(U2665,T2665, 0)</f>
        <v>0</v>
      </c>
    </row>
    <row r="2666" spans="1:25">
      <c r="A2666" s="49" t="str">
        <f>Requirements!A2668</f>
        <v>MS-FSA_R2628</v>
      </c>
      <c r="B2666" s="87"/>
      <c r="C2666" s="87"/>
      <c r="D2666" s="87"/>
      <c r="E2666" s="87"/>
      <c r="F2666" s="87"/>
      <c r="G2666" s="87"/>
      <c r="H2666" s="87"/>
      <c r="I2666" s="87"/>
      <c r="J2666" s="87"/>
      <c r="K2666" s="87"/>
      <c r="L2666" s="87"/>
      <c r="M2666" s="87"/>
      <c r="N2666" s="87"/>
      <c r="O2666" s="87"/>
      <c r="P2666" s="87"/>
      <c r="Q2666" s="87"/>
      <c r="R2666" s="87"/>
      <c r="S2666" s="87">
        <f>SUM(B2666:R2666)</f>
        <v>0</v>
      </c>
      <c r="T2666" s="87">
        <f>IF(S2666=0,0,1)</f>
        <v>0</v>
      </c>
      <c r="U2666" s="87" t="b">
        <f>AND(V2666:X2666)</f>
        <v>0</v>
      </c>
      <c r="V2666" s="87" t="b">
        <f>(Requirements!K2668="Normative")</f>
        <v>0</v>
      </c>
      <c r="W2666" s="87" t="b">
        <f>AND(Requirements!L2668&lt;&gt;"Non-testable",Requirements!L2668&lt;&gt;"Deleted",Requirements!L2668&lt;&gt;"")</f>
        <v>1</v>
      </c>
      <c r="X2666" s="87" t="b">
        <f>(VLOOKUP(Requirements!I2668,Scope[[Role]:[Description]],2,FALSE)="In")</f>
        <v>0</v>
      </c>
      <c r="Y2666" s="87">
        <f>IF(U2666,T2666, 0)</f>
        <v>0</v>
      </c>
    </row>
    <row r="2667" spans="1:25">
      <c r="A2667" s="49" t="str">
        <f>Requirements!A2669</f>
        <v>MS-FSA_R2629</v>
      </c>
      <c r="B2667" s="87"/>
      <c r="C2667" s="87"/>
      <c r="D2667" s="87"/>
      <c r="E2667" s="87"/>
      <c r="F2667" s="87"/>
      <c r="G2667" s="87"/>
      <c r="H2667" s="87"/>
      <c r="I2667" s="87"/>
      <c r="J2667" s="87"/>
      <c r="K2667" s="87"/>
      <c r="L2667" s="87"/>
      <c r="M2667" s="87"/>
      <c r="N2667" s="87"/>
      <c r="O2667" s="87"/>
      <c r="P2667" s="87"/>
      <c r="Q2667" s="87"/>
      <c r="R2667" s="87"/>
      <c r="S2667" s="87">
        <f>SUM(B2667:R2667)</f>
        <v>0</v>
      </c>
      <c r="T2667" s="87">
        <f>IF(S2667=0,0,1)</f>
        <v>0</v>
      </c>
      <c r="U2667" s="87" t="b">
        <f>AND(V2667:X2667)</f>
        <v>0</v>
      </c>
      <c r="V2667" s="87" t="b">
        <f>(Requirements!K2669="Normative")</f>
        <v>0</v>
      </c>
      <c r="W2667" s="87" t="b">
        <f>AND(Requirements!L2669&lt;&gt;"Non-testable",Requirements!L2669&lt;&gt;"Deleted",Requirements!L2669&lt;&gt;"")</f>
        <v>1</v>
      </c>
      <c r="X2667" s="87" t="b">
        <f>(VLOOKUP(Requirements!I2669,Scope[[Role]:[Description]],2,FALSE)="In")</f>
        <v>0</v>
      </c>
      <c r="Y2667" s="87">
        <f>IF(U2667,T2667, 0)</f>
        <v>0</v>
      </c>
    </row>
    <row r="2668" spans="1:25">
      <c r="A2668" s="49" t="str">
        <f>Requirements!A2670</f>
        <v>MS-FSA_R2631</v>
      </c>
      <c r="B2668" s="87"/>
      <c r="C2668" s="87"/>
      <c r="D2668" s="87"/>
      <c r="E2668" s="87"/>
      <c r="F2668" s="87"/>
      <c r="G2668" s="87"/>
      <c r="H2668" s="87"/>
      <c r="I2668" s="87"/>
      <c r="J2668" s="87"/>
      <c r="K2668" s="87"/>
      <c r="L2668" s="87"/>
      <c r="M2668" s="87"/>
      <c r="N2668" s="87"/>
      <c r="O2668" s="87"/>
      <c r="P2668" s="87"/>
      <c r="Q2668" s="87"/>
      <c r="R2668" s="87"/>
      <c r="S2668" s="87">
        <f>SUM(B2668:R2668)</f>
        <v>0</v>
      </c>
      <c r="T2668" s="87">
        <f>IF(S2668=0,0,1)</f>
        <v>0</v>
      </c>
      <c r="U2668" s="87" t="b">
        <f>AND(V2668:X2668)</f>
        <v>0</v>
      </c>
      <c r="V2668" s="87" t="b">
        <f>(Requirements!K2670="Normative")</f>
        <v>0</v>
      </c>
      <c r="W2668" s="87" t="b">
        <f>AND(Requirements!L2670&lt;&gt;"Non-testable",Requirements!L2670&lt;&gt;"Deleted",Requirements!L2670&lt;&gt;"")</f>
        <v>1</v>
      </c>
      <c r="X2668" s="87" t="b">
        <f>(VLOOKUP(Requirements!I2670,Scope[[Role]:[Description]],2,FALSE)="In")</f>
        <v>1</v>
      </c>
      <c r="Y2668" s="87">
        <f>IF(U2668,T2668, 0)</f>
        <v>0</v>
      </c>
    </row>
    <row r="2669" spans="1:25">
      <c r="A2669" s="49" t="str">
        <f>Requirements!A2671</f>
        <v>MS-FSA_R2632</v>
      </c>
      <c r="B2669" s="87"/>
      <c r="C2669" s="87"/>
      <c r="D2669" s="87"/>
      <c r="E2669" s="87"/>
      <c r="F2669" s="87"/>
      <c r="G2669" s="87"/>
      <c r="H2669" s="87"/>
      <c r="I2669" s="87"/>
      <c r="J2669" s="87"/>
      <c r="K2669" s="87"/>
      <c r="L2669" s="87"/>
      <c r="M2669" s="87"/>
      <c r="N2669" s="87"/>
      <c r="O2669" s="87"/>
      <c r="P2669" s="87"/>
      <c r="Q2669" s="87"/>
      <c r="R2669" s="87"/>
      <c r="S2669" s="87">
        <f>SUM(B2669:R2669)</f>
        <v>0</v>
      </c>
      <c r="T2669" s="87">
        <f>IF(S2669=0,0,1)</f>
        <v>0</v>
      </c>
      <c r="U2669" s="87" t="b">
        <f>AND(V2669:X2669)</f>
        <v>0</v>
      </c>
      <c r="V2669" s="87" t="b">
        <f>(Requirements!K2671="Normative")</f>
        <v>0</v>
      </c>
      <c r="W2669" s="87" t="b">
        <f>AND(Requirements!L2671&lt;&gt;"Non-testable",Requirements!L2671&lt;&gt;"Deleted",Requirements!L2671&lt;&gt;"")</f>
        <v>1</v>
      </c>
      <c r="X2669" s="87" t="b">
        <f>(VLOOKUP(Requirements!I2671,Scope[[Role]:[Description]],2,FALSE)="In")</f>
        <v>1</v>
      </c>
      <c r="Y2669" s="87">
        <f>IF(U2669,T2669, 0)</f>
        <v>0</v>
      </c>
    </row>
    <row r="2670" spans="1:25">
      <c r="A2670" s="49" t="str">
        <f>Requirements!A2672</f>
        <v>MS-FSA_R2633</v>
      </c>
      <c r="B2670" s="87"/>
      <c r="C2670" s="87"/>
      <c r="D2670" s="87"/>
      <c r="E2670" s="87"/>
      <c r="F2670" s="87"/>
      <c r="G2670" s="87"/>
      <c r="H2670" s="87"/>
      <c r="I2670" s="87"/>
      <c r="J2670" s="87"/>
      <c r="K2670" s="87"/>
      <c r="L2670" s="87"/>
      <c r="M2670" s="87"/>
      <c r="N2670" s="87"/>
      <c r="O2670" s="87"/>
      <c r="P2670" s="87"/>
      <c r="Q2670" s="87"/>
      <c r="R2670" s="87"/>
      <c r="S2670" s="87">
        <f>SUM(B2670:R2670)</f>
        <v>0</v>
      </c>
      <c r="T2670" s="87">
        <f>IF(S2670=0,0,1)</f>
        <v>0</v>
      </c>
      <c r="U2670" s="87" t="b">
        <f>AND(V2670:X2670)</f>
        <v>0</v>
      </c>
      <c r="V2670" s="87" t="b">
        <f>(Requirements!K2672="Normative")</f>
        <v>0</v>
      </c>
      <c r="W2670" s="87" t="b">
        <f>AND(Requirements!L2672&lt;&gt;"Non-testable",Requirements!L2672&lt;&gt;"Deleted",Requirements!L2672&lt;&gt;"")</f>
        <v>1</v>
      </c>
      <c r="X2670" s="87" t="b">
        <f>(VLOOKUP(Requirements!I2672,Scope[[Role]:[Description]],2,FALSE)="In")</f>
        <v>1</v>
      </c>
      <c r="Y2670" s="87">
        <f>IF(U2670,T2670, 0)</f>
        <v>0</v>
      </c>
    </row>
    <row r="2671" spans="1:25">
      <c r="A2671" s="49" t="str">
        <f>Requirements!A2673</f>
        <v>MS-FSA_R2634</v>
      </c>
      <c r="B2671" s="87"/>
      <c r="C2671" s="87"/>
      <c r="D2671" s="87"/>
      <c r="E2671" s="87"/>
      <c r="F2671" s="87"/>
      <c r="G2671" s="87"/>
      <c r="H2671" s="87"/>
      <c r="I2671" s="87"/>
      <c r="J2671" s="87"/>
      <c r="K2671" s="87"/>
      <c r="L2671" s="87"/>
      <c r="M2671" s="87"/>
      <c r="N2671" s="87"/>
      <c r="O2671" s="87"/>
      <c r="P2671" s="87"/>
      <c r="Q2671" s="87"/>
      <c r="R2671" s="87"/>
      <c r="S2671" s="87">
        <f>SUM(B2671:R2671)</f>
        <v>0</v>
      </c>
      <c r="T2671" s="87">
        <f>IF(S2671=0,0,1)</f>
        <v>0</v>
      </c>
      <c r="U2671" s="87" t="b">
        <f>AND(V2671:X2671)</f>
        <v>0</v>
      </c>
      <c r="V2671" s="87" t="b">
        <f>(Requirements!K2673="Normative")</f>
        <v>0</v>
      </c>
      <c r="W2671" s="87" t="b">
        <f>AND(Requirements!L2673&lt;&gt;"Non-testable",Requirements!L2673&lt;&gt;"Deleted",Requirements!L2673&lt;&gt;"")</f>
        <v>1</v>
      </c>
      <c r="X2671" s="87" t="b">
        <f>(VLOOKUP(Requirements!I2673,Scope[[Role]:[Description]],2,FALSE)="In")</f>
        <v>1</v>
      </c>
      <c r="Y2671" s="87">
        <f>IF(U2671,T2671, 0)</f>
        <v>0</v>
      </c>
    </row>
    <row r="2672" spans="1:25">
      <c r="A2672" s="49" t="str">
        <f>Requirements!A2674</f>
        <v>MS-FSA_R2636</v>
      </c>
      <c r="B2672" s="87"/>
      <c r="C2672" s="87"/>
      <c r="D2672" s="87"/>
      <c r="E2672" s="87"/>
      <c r="F2672" s="87"/>
      <c r="G2672" s="87"/>
      <c r="H2672" s="87"/>
      <c r="I2672" s="87"/>
      <c r="J2672" s="87"/>
      <c r="K2672" s="87"/>
      <c r="L2672" s="87"/>
      <c r="M2672" s="87"/>
      <c r="N2672" s="87"/>
      <c r="O2672" s="87"/>
      <c r="P2672" s="87"/>
      <c r="Q2672" s="87"/>
      <c r="R2672" s="87"/>
      <c r="S2672" s="87">
        <f>SUM(B2672:R2672)</f>
        <v>0</v>
      </c>
      <c r="T2672" s="87">
        <f>IF(S2672=0,0,1)</f>
        <v>0</v>
      </c>
      <c r="U2672" s="87" t="b">
        <f>AND(V2672:X2672)</f>
        <v>0</v>
      </c>
      <c r="V2672" s="87" t="b">
        <f>(Requirements!K2674="Normative")</f>
        <v>0</v>
      </c>
      <c r="W2672" s="87" t="b">
        <f>AND(Requirements!L2674&lt;&gt;"Non-testable",Requirements!L2674&lt;&gt;"Deleted",Requirements!L2674&lt;&gt;"")</f>
        <v>1</v>
      </c>
      <c r="X2672" s="87" t="b">
        <f>(VLOOKUP(Requirements!I2674,Scope[[Role]:[Description]],2,FALSE)="In")</f>
        <v>1</v>
      </c>
      <c r="Y2672" s="87">
        <f>IF(U2672,T2672, 0)</f>
        <v>0</v>
      </c>
    </row>
    <row r="2673" spans="1:25">
      <c r="A2673" s="49" t="str">
        <f>Requirements!A2675</f>
        <v>MS-FSA_R2637</v>
      </c>
      <c r="B2673" s="87"/>
      <c r="C2673" s="87"/>
      <c r="D2673" s="87"/>
      <c r="E2673" s="87"/>
      <c r="F2673" s="87"/>
      <c r="G2673" s="87"/>
      <c r="H2673" s="87"/>
      <c r="I2673" s="87"/>
      <c r="J2673" s="87"/>
      <c r="K2673" s="87"/>
      <c r="L2673" s="87"/>
      <c r="M2673" s="87"/>
      <c r="N2673" s="87"/>
      <c r="O2673" s="87"/>
      <c r="P2673" s="87"/>
      <c r="Q2673" s="87"/>
      <c r="R2673" s="87"/>
      <c r="S2673" s="87">
        <f>SUM(B2673:R2673)</f>
        <v>0</v>
      </c>
      <c r="T2673" s="87">
        <f>IF(S2673=0,0,1)</f>
        <v>0</v>
      </c>
      <c r="U2673" s="87" t="b">
        <f>AND(V2673:X2673)</f>
        <v>0</v>
      </c>
      <c r="V2673" s="87" t="b">
        <f>(Requirements!K2675="Normative")</f>
        <v>0</v>
      </c>
      <c r="W2673" s="87" t="b">
        <f>AND(Requirements!L2675&lt;&gt;"Non-testable",Requirements!L2675&lt;&gt;"Deleted",Requirements!L2675&lt;&gt;"")</f>
        <v>1</v>
      </c>
      <c r="X2673" s="87" t="b">
        <f>(VLOOKUP(Requirements!I2675,Scope[[Role]:[Description]],2,FALSE)="In")</f>
        <v>1</v>
      </c>
      <c r="Y2673" s="87">
        <f>IF(U2673,T2673, 0)</f>
        <v>0</v>
      </c>
    </row>
    <row r="2674" spans="1:25">
      <c r="A2674" s="156" t="str">
        <f>Requirements!A2676</f>
        <v>MS-FSA_R2638</v>
      </c>
      <c r="B2674" s="87"/>
      <c r="C2674" s="87"/>
      <c r="D2674" s="87"/>
      <c r="E2674" s="87"/>
      <c r="F2674" s="87"/>
      <c r="G2674" s="87"/>
      <c r="H2674" s="87"/>
      <c r="I2674" s="87"/>
      <c r="J2674" s="87"/>
      <c r="K2674" s="87"/>
      <c r="L2674" s="87"/>
      <c r="M2674" s="87">
        <v>1</v>
      </c>
      <c r="N2674" s="87"/>
      <c r="O2674" s="87"/>
      <c r="P2674" s="87"/>
      <c r="Q2674" s="87"/>
      <c r="R2674" s="87"/>
      <c r="S2674" s="87">
        <f>SUM(B2674:R2674)</f>
        <v>1</v>
      </c>
      <c r="T2674" s="52">
        <f>IF(S2674=0,0,1)</f>
        <v>1</v>
      </c>
      <c r="U2674" s="52" t="b">
        <f>AND(V2674:X2674)</f>
        <v>1</v>
      </c>
      <c r="V2674" s="87" t="b">
        <f>(Requirements!K2676="Normative")</f>
        <v>1</v>
      </c>
      <c r="W2674" s="87" t="b">
        <f>AND(Requirements!L2676&lt;&gt;"Non-testable",Requirements!L2676&lt;&gt;"Deleted",Requirements!L2676&lt;&gt;"")</f>
        <v>1</v>
      </c>
      <c r="X2674" s="87" t="b">
        <f>(VLOOKUP(Requirements!I2676,Scope[[Role]:[Description]],2,FALSE)="In")</f>
        <v>1</v>
      </c>
      <c r="Y2674" s="87">
        <f>IF(U2674,T2674, 0)</f>
        <v>1</v>
      </c>
    </row>
    <row r="2675" spans="1:25">
      <c r="A2675" s="49" t="str">
        <f>Requirements!A2677</f>
        <v>MS-FSA_R2639</v>
      </c>
      <c r="B2675" s="87"/>
      <c r="C2675" s="87"/>
      <c r="D2675" s="87"/>
      <c r="E2675" s="87"/>
      <c r="F2675" s="87"/>
      <c r="G2675" s="87"/>
      <c r="H2675" s="87"/>
      <c r="I2675" s="87"/>
      <c r="J2675" s="87"/>
      <c r="K2675" s="87"/>
      <c r="L2675" s="87"/>
      <c r="M2675" s="87"/>
      <c r="N2675" s="87"/>
      <c r="O2675" s="87"/>
      <c r="P2675" s="87"/>
      <c r="Q2675" s="87"/>
      <c r="R2675" s="87"/>
      <c r="S2675" s="87">
        <f>SUM(B2675:R2675)</f>
        <v>0</v>
      </c>
      <c r="T2675" s="87">
        <f>IF(S2675=0,0,1)</f>
        <v>0</v>
      </c>
      <c r="U2675" s="87" t="b">
        <f>AND(V2675:X2675)</f>
        <v>0</v>
      </c>
      <c r="V2675" s="87" t="b">
        <f>(Requirements!K2677="Normative")</f>
        <v>1</v>
      </c>
      <c r="W2675" s="87" t="b">
        <f>AND(Requirements!L2677&lt;&gt;"Non-testable",Requirements!L2677&lt;&gt;"Deleted",Requirements!L2677&lt;&gt;"")</f>
        <v>0</v>
      </c>
      <c r="X2675" s="87" t="b">
        <f>(VLOOKUP(Requirements!I2677,Scope[[Role]:[Description]],2,FALSE)="In")</f>
        <v>1</v>
      </c>
      <c r="Y2675" s="87">
        <f>IF(U2675,T2675, 0)</f>
        <v>0</v>
      </c>
    </row>
    <row r="2676" spans="1:25">
      <c r="A2676" s="49" t="str">
        <f>Requirements!A2678</f>
        <v>MS-FSA_R2640</v>
      </c>
      <c r="B2676" s="87"/>
      <c r="C2676" s="87"/>
      <c r="D2676" s="87"/>
      <c r="E2676" s="87"/>
      <c r="F2676" s="87"/>
      <c r="G2676" s="87"/>
      <c r="H2676" s="87"/>
      <c r="I2676" s="87"/>
      <c r="J2676" s="87"/>
      <c r="K2676" s="87"/>
      <c r="L2676" s="87"/>
      <c r="M2676" s="87"/>
      <c r="N2676" s="87"/>
      <c r="O2676" s="87"/>
      <c r="P2676" s="87"/>
      <c r="Q2676" s="87"/>
      <c r="R2676" s="87"/>
      <c r="S2676" s="87">
        <f>SUM(B2676:R2676)</f>
        <v>0</v>
      </c>
      <c r="T2676" s="87">
        <f>IF(S2676=0,0,1)</f>
        <v>0</v>
      </c>
      <c r="U2676" s="87" t="b">
        <f>AND(V2676:X2676)</f>
        <v>0</v>
      </c>
      <c r="V2676" s="87" t="b">
        <f>(Requirements!K2678="Normative")</f>
        <v>1</v>
      </c>
      <c r="W2676" s="87" t="b">
        <f>AND(Requirements!L2678&lt;&gt;"Non-testable",Requirements!L2678&lt;&gt;"Deleted",Requirements!L2678&lt;&gt;"")</f>
        <v>0</v>
      </c>
      <c r="X2676" s="87" t="b">
        <f>(VLOOKUP(Requirements!I2678,Scope[[Role]:[Description]],2,FALSE)="In")</f>
        <v>1</v>
      </c>
      <c r="Y2676" s="87">
        <f>IF(U2676,T2676, 0)</f>
        <v>0</v>
      </c>
    </row>
    <row r="2677" spans="1:25">
      <c r="A2677" s="49" t="str">
        <f>Requirements!A2679</f>
        <v>MS-FSA_R2641</v>
      </c>
      <c r="B2677" s="87"/>
      <c r="C2677" s="87"/>
      <c r="D2677" s="87"/>
      <c r="E2677" s="87"/>
      <c r="F2677" s="87"/>
      <c r="G2677" s="87"/>
      <c r="H2677" s="87"/>
      <c r="I2677" s="87"/>
      <c r="J2677" s="87"/>
      <c r="K2677" s="87"/>
      <c r="L2677" s="87"/>
      <c r="M2677" s="87"/>
      <c r="N2677" s="87"/>
      <c r="O2677" s="87"/>
      <c r="P2677" s="87"/>
      <c r="Q2677" s="87"/>
      <c r="R2677" s="87"/>
      <c r="S2677" s="87">
        <f>SUM(B2677:R2677)</f>
        <v>0</v>
      </c>
      <c r="T2677" s="87">
        <f>IF(S2677=0,0,1)</f>
        <v>0</v>
      </c>
      <c r="U2677" s="87" t="b">
        <f>AND(V2677:X2677)</f>
        <v>0</v>
      </c>
      <c r="V2677" s="87" t="b">
        <f>(Requirements!K2679="Normative")</f>
        <v>1</v>
      </c>
      <c r="W2677" s="87" t="b">
        <f>AND(Requirements!L2679&lt;&gt;"Non-testable",Requirements!L2679&lt;&gt;"Deleted",Requirements!L2679&lt;&gt;"")</f>
        <v>0</v>
      </c>
      <c r="X2677" s="87" t="b">
        <f>(VLOOKUP(Requirements!I2679,Scope[[Role]:[Description]],2,FALSE)="In")</f>
        <v>1</v>
      </c>
      <c r="Y2677" s="87">
        <f>IF(U2677,T2677, 0)</f>
        <v>0</v>
      </c>
    </row>
    <row r="2678" spans="1:25">
      <c r="A2678" s="156" t="str">
        <f>Requirements!A2680</f>
        <v>MS-FSA_R2642</v>
      </c>
      <c r="B2678" s="87"/>
      <c r="C2678" s="87"/>
      <c r="D2678" s="87"/>
      <c r="E2678" s="87"/>
      <c r="F2678" s="87"/>
      <c r="G2678" s="87"/>
      <c r="H2678" s="87"/>
      <c r="I2678" s="87"/>
      <c r="J2678" s="87"/>
      <c r="K2678" s="87"/>
      <c r="L2678" s="87"/>
      <c r="M2678" s="87">
        <v>1</v>
      </c>
      <c r="N2678" s="87"/>
      <c r="O2678" s="87"/>
      <c r="P2678" s="87"/>
      <c r="Q2678" s="87"/>
      <c r="R2678" s="87"/>
      <c r="S2678" s="87">
        <f>SUM(B2678:R2678)</f>
        <v>1</v>
      </c>
      <c r="T2678" s="52">
        <f>IF(S2678=0,0,1)</f>
        <v>1</v>
      </c>
      <c r="U2678" s="52" t="b">
        <f>AND(V2678:X2678)</f>
        <v>1</v>
      </c>
      <c r="V2678" s="87" t="b">
        <f>(Requirements!K2680="Normative")</f>
        <v>1</v>
      </c>
      <c r="W2678" s="87" t="b">
        <f>AND(Requirements!L2680&lt;&gt;"Non-testable",Requirements!L2680&lt;&gt;"Deleted",Requirements!L2680&lt;&gt;"")</f>
        <v>1</v>
      </c>
      <c r="X2678" s="87" t="b">
        <f>(VLOOKUP(Requirements!I2680,Scope[[Role]:[Description]],2,FALSE)="In")</f>
        <v>1</v>
      </c>
      <c r="Y2678" s="87">
        <f>IF(U2678,T2678, 0)</f>
        <v>1</v>
      </c>
    </row>
    <row r="2679" spans="1:25">
      <c r="A2679" s="49" t="str">
        <f>Requirements!A2681</f>
        <v>MS-FSA_R2643</v>
      </c>
      <c r="B2679" s="87"/>
      <c r="C2679" s="87"/>
      <c r="D2679" s="87"/>
      <c r="E2679" s="87"/>
      <c r="F2679" s="87"/>
      <c r="G2679" s="87"/>
      <c r="H2679" s="87"/>
      <c r="I2679" s="87"/>
      <c r="J2679" s="87"/>
      <c r="K2679" s="87"/>
      <c r="L2679" s="87"/>
      <c r="M2679" s="87"/>
      <c r="N2679" s="87"/>
      <c r="O2679" s="87"/>
      <c r="P2679" s="87"/>
      <c r="Q2679" s="87"/>
      <c r="R2679" s="87"/>
      <c r="S2679" s="87">
        <f>SUM(B2679:R2679)</f>
        <v>0</v>
      </c>
      <c r="T2679" s="87">
        <f>IF(S2679=0,0,1)</f>
        <v>0</v>
      </c>
      <c r="U2679" s="87" t="b">
        <f>AND(V2679:X2679)</f>
        <v>0</v>
      </c>
      <c r="V2679" s="87" t="b">
        <f>(Requirements!K2681="Normative")</f>
        <v>1</v>
      </c>
      <c r="W2679" s="87" t="b">
        <f>AND(Requirements!L2681&lt;&gt;"Non-testable",Requirements!L2681&lt;&gt;"Deleted",Requirements!L2681&lt;&gt;"")</f>
        <v>0</v>
      </c>
      <c r="X2679" s="87" t="b">
        <f>(VLOOKUP(Requirements!I2681,Scope[[Role]:[Description]],2,FALSE)="In")</f>
        <v>1</v>
      </c>
      <c r="Y2679" s="87">
        <f>IF(U2679,T2679, 0)</f>
        <v>0</v>
      </c>
    </row>
    <row r="2680" spans="1:25">
      <c r="A2680" s="49" t="str">
        <f>Requirements!A2682</f>
        <v>MS-FSA_R2644</v>
      </c>
      <c r="B2680" s="87"/>
      <c r="C2680" s="87"/>
      <c r="D2680" s="87"/>
      <c r="E2680" s="87"/>
      <c r="F2680" s="87"/>
      <c r="G2680" s="87"/>
      <c r="H2680" s="87"/>
      <c r="I2680" s="87"/>
      <c r="J2680" s="87"/>
      <c r="K2680" s="87"/>
      <c r="L2680" s="87"/>
      <c r="M2680" s="87"/>
      <c r="N2680" s="87"/>
      <c r="O2680" s="87"/>
      <c r="P2680" s="87"/>
      <c r="Q2680" s="87"/>
      <c r="R2680" s="87"/>
      <c r="S2680" s="87">
        <f>SUM(B2680:R2680)</f>
        <v>0</v>
      </c>
      <c r="T2680" s="87">
        <f>IF(S2680=0,0,1)</f>
        <v>0</v>
      </c>
      <c r="U2680" s="87" t="b">
        <f>AND(V2680:X2680)</f>
        <v>0</v>
      </c>
      <c r="V2680" s="87" t="b">
        <f>(Requirements!K2682="Normative")</f>
        <v>1</v>
      </c>
      <c r="W2680" s="87" t="b">
        <f>AND(Requirements!L2682&lt;&gt;"Non-testable",Requirements!L2682&lt;&gt;"Deleted",Requirements!L2682&lt;&gt;"")</f>
        <v>0</v>
      </c>
      <c r="X2680" s="87" t="b">
        <f>(VLOOKUP(Requirements!I2682,Scope[[Role]:[Description]],2,FALSE)="In")</f>
        <v>1</v>
      </c>
      <c r="Y2680" s="87">
        <f>IF(U2680,T2680, 0)</f>
        <v>0</v>
      </c>
    </row>
    <row r="2681" spans="1:25">
      <c r="A2681" s="49" t="str">
        <f>Requirements!A2683</f>
        <v>MS-FSA_R2646</v>
      </c>
      <c r="B2681" s="87"/>
      <c r="C2681" s="87"/>
      <c r="D2681" s="87"/>
      <c r="E2681" s="87"/>
      <c r="F2681" s="87"/>
      <c r="G2681" s="87"/>
      <c r="H2681" s="87"/>
      <c r="I2681" s="87"/>
      <c r="J2681" s="87"/>
      <c r="K2681" s="87"/>
      <c r="L2681" s="87"/>
      <c r="M2681" s="87"/>
      <c r="N2681" s="87"/>
      <c r="O2681" s="87"/>
      <c r="P2681" s="87"/>
      <c r="Q2681" s="87"/>
      <c r="R2681" s="87"/>
      <c r="S2681" s="87">
        <f>SUM(B2681:R2681)</f>
        <v>0</v>
      </c>
      <c r="T2681" s="87">
        <f>IF(S2681=0,0,1)</f>
        <v>0</v>
      </c>
      <c r="U2681" s="87" t="b">
        <f>AND(V2681:X2681)</f>
        <v>0</v>
      </c>
      <c r="V2681" s="87" t="b">
        <f>(Requirements!K2683="Normative")</f>
        <v>1</v>
      </c>
      <c r="W2681" s="87" t="b">
        <f>AND(Requirements!L2683&lt;&gt;"Non-testable",Requirements!L2683&lt;&gt;"Deleted",Requirements!L2683&lt;&gt;"")</f>
        <v>0</v>
      </c>
      <c r="X2681" s="87" t="b">
        <f>(VLOOKUP(Requirements!I2683,Scope[[Role]:[Description]],2,FALSE)="In")</f>
        <v>1</v>
      </c>
      <c r="Y2681" s="87">
        <f>IF(U2681,T2681, 0)</f>
        <v>0</v>
      </c>
    </row>
    <row r="2682" spans="1:25">
      <c r="A2682" s="49" t="str">
        <f>Requirements!A2684</f>
        <v>MS-FSA_R2647</v>
      </c>
      <c r="B2682" s="87"/>
      <c r="C2682" s="87"/>
      <c r="D2682" s="87"/>
      <c r="E2682" s="87"/>
      <c r="F2682" s="87"/>
      <c r="G2682" s="87"/>
      <c r="H2682" s="87"/>
      <c r="I2682" s="87"/>
      <c r="J2682" s="87"/>
      <c r="K2682" s="87"/>
      <c r="L2682" s="87"/>
      <c r="M2682" s="87"/>
      <c r="N2682" s="87"/>
      <c r="O2682" s="87"/>
      <c r="P2682" s="87"/>
      <c r="Q2682" s="87"/>
      <c r="R2682" s="87"/>
      <c r="S2682" s="87">
        <f>SUM(B2682:R2682)</f>
        <v>0</v>
      </c>
      <c r="T2682" s="87">
        <f>IF(S2682=0,0,1)</f>
        <v>0</v>
      </c>
      <c r="U2682" s="87" t="b">
        <f>AND(V2682:X2682)</f>
        <v>0</v>
      </c>
      <c r="V2682" s="87" t="b">
        <f>(Requirements!K2684="Normative")</f>
        <v>1</v>
      </c>
      <c r="W2682" s="87" t="b">
        <f>AND(Requirements!L2684&lt;&gt;"Non-testable",Requirements!L2684&lt;&gt;"Deleted",Requirements!L2684&lt;&gt;"")</f>
        <v>0</v>
      </c>
      <c r="X2682" s="87" t="b">
        <f>(VLOOKUP(Requirements!I2684,Scope[[Role]:[Description]],2,FALSE)="In")</f>
        <v>1</v>
      </c>
      <c r="Y2682" s="87">
        <f>IF(U2682,T2682, 0)</f>
        <v>0</v>
      </c>
    </row>
    <row r="2683" spans="1:25">
      <c r="A2683" s="49" t="str">
        <f>Requirements!A2685</f>
        <v>MS-FSA_R2648</v>
      </c>
      <c r="B2683" s="87"/>
      <c r="C2683" s="87"/>
      <c r="D2683" s="87"/>
      <c r="E2683" s="87"/>
      <c r="F2683" s="87"/>
      <c r="G2683" s="87"/>
      <c r="H2683" s="87"/>
      <c r="I2683" s="87"/>
      <c r="J2683" s="87"/>
      <c r="K2683" s="87"/>
      <c r="L2683" s="87"/>
      <c r="M2683" s="87"/>
      <c r="N2683" s="87"/>
      <c r="O2683" s="87"/>
      <c r="P2683" s="87"/>
      <c r="Q2683" s="87"/>
      <c r="R2683" s="87"/>
      <c r="S2683" s="87">
        <f>SUM(B2683:R2683)</f>
        <v>0</v>
      </c>
      <c r="T2683" s="87">
        <f>IF(S2683=0,0,1)</f>
        <v>0</v>
      </c>
      <c r="U2683" s="87" t="b">
        <f>AND(V2683:X2683)</f>
        <v>0</v>
      </c>
      <c r="V2683" s="87" t="b">
        <f>(Requirements!K2685="Normative")</f>
        <v>1</v>
      </c>
      <c r="W2683" s="87" t="b">
        <f>AND(Requirements!L2685&lt;&gt;"Non-testable",Requirements!L2685&lt;&gt;"Deleted",Requirements!L2685&lt;&gt;"")</f>
        <v>0</v>
      </c>
      <c r="X2683" s="87" t="b">
        <f>(VLOOKUP(Requirements!I2685,Scope[[Role]:[Description]],2,FALSE)="In")</f>
        <v>1</v>
      </c>
      <c r="Y2683" s="87">
        <f>IF(U2683,T2683, 0)</f>
        <v>0</v>
      </c>
    </row>
    <row r="2684" spans="1:25">
      <c r="A2684" s="156" t="str">
        <f>Requirements!A2686</f>
        <v>MS-FSA_R2650</v>
      </c>
      <c r="B2684" s="87"/>
      <c r="C2684" s="87"/>
      <c r="D2684" s="87"/>
      <c r="E2684" s="87"/>
      <c r="F2684" s="87"/>
      <c r="G2684" s="87"/>
      <c r="H2684" s="87"/>
      <c r="I2684" s="87"/>
      <c r="J2684" s="87"/>
      <c r="K2684" s="87"/>
      <c r="L2684" s="87"/>
      <c r="M2684" s="87">
        <v>1</v>
      </c>
      <c r="N2684" s="87"/>
      <c r="O2684" s="87"/>
      <c r="P2684" s="87"/>
      <c r="Q2684" s="87"/>
      <c r="R2684" s="87"/>
      <c r="S2684" s="87">
        <f>SUM(B2684:R2684)</f>
        <v>1</v>
      </c>
      <c r="T2684" s="52">
        <f>IF(S2684=0,0,1)</f>
        <v>1</v>
      </c>
      <c r="U2684" s="52" t="b">
        <f>AND(V2684:X2684)</f>
        <v>1</v>
      </c>
      <c r="V2684" s="87" t="b">
        <f>(Requirements!K2686="Normative")</f>
        <v>1</v>
      </c>
      <c r="W2684" s="87" t="b">
        <f>AND(Requirements!L2686&lt;&gt;"Non-testable",Requirements!L2686&lt;&gt;"Deleted",Requirements!L2686&lt;&gt;"")</f>
        <v>1</v>
      </c>
      <c r="X2684" s="87" t="b">
        <f>(VLOOKUP(Requirements!I2686,Scope[[Role]:[Description]],2,FALSE)="In")</f>
        <v>1</v>
      </c>
      <c r="Y2684" s="87">
        <f>IF(U2684,T2684, 0)</f>
        <v>1</v>
      </c>
    </row>
    <row r="2685" spans="1:25">
      <c r="A2685" s="156" t="str">
        <f>Requirements!A2687</f>
        <v>MS-FSA_R2651</v>
      </c>
      <c r="B2685" s="87"/>
      <c r="C2685" s="87"/>
      <c r="D2685" s="87"/>
      <c r="E2685" s="87"/>
      <c r="F2685" s="87"/>
      <c r="G2685" s="87"/>
      <c r="H2685" s="87"/>
      <c r="I2685" s="87"/>
      <c r="J2685" s="87"/>
      <c r="K2685" s="87"/>
      <c r="L2685" s="87"/>
      <c r="M2685" s="87">
        <v>1</v>
      </c>
      <c r="N2685" s="87"/>
      <c r="O2685" s="87"/>
      <c r="P2685" s="87"/>
      <c r="Q2685" s="87"/>
      <c r="R2685" s="87"/>
      <c r="S2685" s="87">
        <f>SUM(B2685:R2685)</f>
        <v>1</v>
      </c>
      <c r="T2685" s="52">
        <f>IF(S2685=0,0,1)</f>
        <v>1</v>
      </c>
      <c r="U2685" s="52" t="b">
        <f>AND(V2685:X2685)</f>
        <v>1</v>
      </c>
      <c r="V2685" s="87" t="b">
        <f>(Requirements!K2687="Normative")</f>
        <v>1</v>
      </c>
      <c r="W2685" s="87" t="b">
        <f>AND(Requirements!L2687&lt;&gt;"Non-testable",Requirements!L2687&lt;&gt;"Deleted",Requirements!L2687&lt;&gt;"")</f>
        <v>1</v>
      </c>
      <c r="X2685" s="87" t="b">
        <f>(VLOOKUP(Requirements!I2687,Scope[[Role]:[Description]],2,FALSE)="In")</f>
        <v>1</v>
      </c>
      <c r="Y2685" s="87">
        <f>IF(U2685,T2685, 0)</f>
        <v>1</v>
      </c>
    </row>
    <row r="2686" spans="1:25">
      <c r="A2686" s="49" t="str">
        <f>Requirements!A2688</f>
        <v>MS-FSA_R2750</v>
      </c>
      <c r="B2686" s="87"/>
      <c r="C2686" s="87"/>
      <c r="D2686" s="87"/>
      <c r="E2686" s="87"/>
      <c r="F2686" s="87"/>
      <c r="G2686" s="87"/>
      <c r="H2686" s="87"/>
      <c r="I2686" s="87"/>
      <c r="J2686" s="87"/>
      <c r="K2686" s="87"/>
      <c r="L2686" s="87"/>
      <c r="M2686" s="87"/>
      <c r="N2686" s="87"/>
      <c r="O2686" s="87"/>
      <c r="P2686" s="87"/>
      <c r="Q2686" s="87"/>
      <c r="R2686" s="87"/>
      <c r="S2686" s="87">
        <f>SUM(B2686:R2686)</f>
        <v>0</v>
      </c>
      <c r="T2686" s="87">
        <f>IF(S2686=0,0,1)</f>
        <v>0</v>
      </c>
      <c r="U2686" s="87" t="b">
        <f>AND(V2686:X2686)</f>
        <v>0</v>
      </c>
      <c r="V2686" s="87" t="b">
        <f>(Requirements!K2688="Normative")</f>
        <v>0</v>
      </c>
      <c r="W2686" s="87" t="b">
        <f>AND(Requirements!L2688&lt;&gt;"Non-testable",Requirements!L2688&lt;&gt;"Deleted",Requirements!L2688&lt;&gt;"")</f>
        <v>1</v>
      </c>
      <c r="X2686" s="87" t="b">
        <f>(VLOOKUP(Requirements!I2688,Scope[[Role]:[Description]],2,FALSE)="In")</f>
        <v>1</v>
      </c>
      <c r="Y2686" s="87">
        <f>IF(U2686,T2686, 0)</f>
        <v>0</v>
      </c>
    </row>
    <row r="2687" spans="1:25">
      <c r="A2687" s="156" t="str">
        <f>Requirements!A2689</f>
        <v>MS-FSA_R2751</v>
      </c>
      <c r="B2687" s="87"/>
      <c r="C2687" s="87"/>
      <c r="D2687" s="87"/>
      <c r="E2687" s="87"/>
      <c r="F2687" s="87"/>
      <c r="G2687" s="87"/>
      <c r="H2687" s="87"/>
      <c r="I2687" s="87"/>
      <c r="J2687" s="87"/>
      <c r="K2687" s="87"/>
      <c r="L2687" s="87"/>
      <c r="M2687" s="87">
        <v>1</v>
      </c>
      <c r="N2687" s="87"/>
      <c r="O2687" s="87"/>
      <c r="P2687" s="87"/>
      <c r="Q2687" s="87"/>
      <c r="R2687" s="87"/>
      <c r="S2687" s="87">
        <f>SUM(B2687:R2687)</f>
        <v>1</v>
      </c>
      <c r="T2687" s="52">
        <f>IF(S2687=0,0,1)</f>
        <v>1</v>
      </c>
      <c r="U2687" s="52" t="b">
        <f>AND(V2687:X2687)</f>
        <v>1</v>
      </c>
      <c r="V2687" s="87" t="b">
        <f>(Requirements!K2689="Normative")</f>
        <v>1</v>
      </c>
      <c r="W2687" s="87" t="b">
        <f>AND(Requirements!L2689&lt;&gt;"Non-testable",Requirements!L2689&lt;&gt;"Deleted",Requirements!L2689&lt;&gt;"")</f>
        <v>1</v>
      </c>
      <c r="X2687" s="87" t="b">
        <f>(VLOOKUP(Requirements!I2689,Scope[[Role]:[Description]],2,FALSE)="In")</f>
        <v>1</v>
      </c>
      <c r="Y2687" s="87">
        <f>IF(U2687,T2687, 0)</f>
        <v>1</v>
      </c>
    </row>
    <row r="2688" spans="1:25">
      <c r="A2688" s="49" t="str">
        <f>Requirements!A2690</f>
        <v>MS-FSA_R2653</v>
      </c>
      <c r="B2688" s="87"/>
      <c r="C2688" s="87"/>
      <c r="D2688" s="87"/>
      <c r="E2688" s="87"/>
      <c r="F2688" s="87"/>
      <c r="G2688" s="87"/>
      <c r="H2688" s="87"/>
      <c r="I2688" s="87"/>
      <c r="J2688" s="87"/>
      <c r="K2688" s="87"/>
      <c r="L2688" s="87"/>
      <c r="M2688" s="87"/>
      <c r="N2688" s="87"/>
      <c r="O2688" s="87"/>
      <c r="P2688" s="87"/>
      <c r="Q2688" s="87"/>
      <c r="R2688" s="87"/>
      <c r="S2688" s="87">
        <f>SUM(B2688:R2688)</f>
        <v>0</v>
      </c>
      <c r="T2688" s="87">
        <f>IF(S2688=0,0,1)</f>
        <v>0</v>
      </c>
      <c r="U2688" s="87" t="b">
        <f>AND(V2688:X2688)</f>
        <v>0</v>
      </c>
      <c r="V2688" s="87" t="b">
        <f>(Requirements!K2690="Normative")</f>
        <v>0</v>
      </c>
      <c r="W2688" s="87" t="b">
        <f>AND(Requirements!L2690&lt;&gt;"Non-testable",Requirements!L2690&lt;&gt;"Deleted",Requirements!L2690&lt;&gt;"")</f>
        <v>1</v>
      </c>
      <c r="X2688" s="87" t="b">
        <f>(VLOOKUP(Requirements!I2690,Scope[[Role]:[Description]],2,FALSE)="In")</f>
        <v>1</v>
      </c>
      <c r="Y2688" s="87">
        <f>IF(U2688,T2688, 0)</f>
        <v>0</v>
      </c>
    </row>
    <row r="2689" spans="1:25">
      <c r="A2689" s="49" t="str">
        <f>Requirements!A2691</f>
        <v>MS-FSA_R2656</v>
      </c>
      <c r="B2689" s="87"/>
      <c r="C2689" s="87"/>
      <c r="D2689" s="87"/>
      <c r="E2689" s="87"/>
      <c r="F2689" s="87"/>
      <c r="G2689" s="87"/>
      <c r="H2689" s="87"/>
      <c r="I2689" s="87"/>
      <c r="J2689" s="87"/>
      <c r="K2689" s="87"/>
      <c r="L2689" s="87"/>
      <c r="M2689" s="87"/>
      <c r="N2689" s="87"/>
      <c r="O2689" s="87"/>
      <c r="P2689" s="87"/>
      <c r="Q2689" s="87"/>
      <c r="R2689" s="87"/>
      <c r="S2689" s="87">
        <f>SUM(B2689:R2689)</f>
        <v>0</v>
      </c>
      <c r="T2689" s="87">
        <f>IF(S2689=0,0,1)</f>
        <v>0</v>
      </c>
      <c r="U2689" s="87" t="b">
        <f>AND(V2689:X2689)</f>
        <v>0</v>
      </c>
      <c r="V2689" s="87" t="b">
        <f>(Requirements!K2691="Normative")</f>
        <v>0</v>
      </c>
      <c r="W2689" s="87" t="b">
        <f>AND(Requirements!L2691&lt;&gt;"Non-testable",Requirements!L2691&lt;&gt;"Deleted",Requirements!L2691&lt;&gt;"")</f>
        <v>1</v>
      </c>
      <c r="X2689" s="87" t="b">
        <f>(VLOOKUP(Requirements!I2691,Scope[[Role]:[Description]],2,FALSE)="In")</f>
        <v>1</v>
      </c>
      <c r="Y2689" s="87">
        <f>IF(U2689,T2689, 0)</f>
        <v>0</v>
      </c>
    </row>
    <row r="2690" spans="1:25">
      <c r="A2690" s="156" t="str">
        <f>Requirements!A2692</f>
        <v>MS-FSA_R2657</v>
      </c>
      <c r="B2690" s="87"/>
      <c r="C2690" s="87"/>
      <c r="D2690" s="87"/>
      <c r="E2690" s="87"/>
      <c r="F2690" s="87"/>
      <c r="G2690" s="87"/>
      <c r="H2690" s="87"/>
      <c r="I2690" s="87"/>
      <c r="J2690" s="87"/>
      <c r="K2690" s="87"/>
      <c r="L2690" s="87"/>
      <c r="M2690" s="87">
        <v>1</v>
      </c>
      <c r="N2690" s="87"/>
      <c r="O2690" s="87"/>
      <c r="P2690" s="87"/>
      <c r="Q2690" s="87"/>
      <c r="R2690" s="87"/>
      <c r="S2690" s="87">
        <f>SUM(B2690:R2690)</f>
        <v>1</v>
      </c>
      <c r="T2690" s="52">
        <f>IF(S2690=0,0,1)</f>
        <v>1</v>
      </c>
      <c r="U2690" s="52" t="b">
        <f>AND(V2690:X2690)</f>
        <v>1</v>
      </c>
      <c r="V2690" s="87" t="b">
        <f>(Requirements!K2692="Normative")</f>
        <v>1</v>
      </c>
      <c r="W2690" s="87" t="b">
        <f>AND(Requirements!L2692&lt;&gt;"Non-testable",Requirements!L2692&lt;&gt;"Deleted",Requirements!L2692&lt;&gt;"")</f>
        <v>1</v>
      </c>
      <c r="X2690" s="87" t="b">
        <f>(VLOOKUP(Requirements!I2692,Scope[[Role]:[Description]],2,FALSE)="In")</f>
        <v>1</v>
      </c>
      <c r="Y2690" s="87">
        <f>IF(U2690,T2690, 0)</f>
        <v>1</v>
      </c>
    </row>
    <row r="2691" spans="1:25">
      <c r="A2691" s="49" t="str">
        <f>Requirements!A2693</f>
        <v>MS-FSA_R2659</v>
      </c>
      <c r="B2691" s="87"/>
      <c r="C2691" s="87"/>
      <c r="D2691" s="87"/>
      <c r="E2691" s="87"/>
      <c r="F2691" s="87"/>
      <c r="G2691" s="87"/>
      <c r="H2691" s="87"/>
      <c r="I2691" s="87"/>
      <c r="J2691" s="87"/>
      <c r="K2691" s="87"/>
      <c r="L2691" s="87"/>
      <c r="M2691" s="87"/>
      <c r="N2691" s="87"/>
      <c r="O2691" s="87"/>
      <c r="P2691" s="87"/>
      <c r="Q2691" s="87"/>
      <c r="R2691" s="87"/>
      <c r="S2691" s="87">
        <f>SUM(B2691:R2691)</f>
        <v>0</v>
      </c>
      <c r="T2691" s="87">
        <f>IF(S2691=0,0,1)</f>
        <v>0</v>
      </c>
      <c r="U2691" s="87" t="b">
        <f>AND(V2691:X2691)</f>
        <v>0</v>
      </c>
      <c r="V2691" s="87" t="b">
        <f>(Requirements!K2693="Normative")</f>
        <v>1</v>
      </c>
      <c r="W2691" s="87" t="b">
        <f>AND(Requirements!L2693&lt;&gt;"Non-testable",Requirements!L2693&lt;&gt;"Deleted",Requirements!L2693&lt;&gt;"")</f>
        <v>0</v>
      </c>
      <c r="X2691" s="87" t="b">
        <f>(VLOOKUP(Requirements!I2693,Scope[[Role]:[Description]],2,FALSE)="In")</f>
        <v>1</v>
      </c>
      <c r="Y2691" s="87">
        <f>IF(U2691,T2691, 0)</f>
        <v>0</v>
      </c>
    </row>
    <row r="2692" spans="1:25">
      <c r="A2692" s="49" t="str">
        <f>Requirements!A2694</f>
        <v>MS-FSA_R2660</v>
      </c>
      <c r="B2692" s="87"/>
      <c r="C2692" s="87"/>
      <c r="D2692" s="87"/>
      <c r="E2692" s="87"/>
      <c r="F2692" s="87"/>
      <c r="G2692" s="87"/>
      <c r="H2692" s="87"/>
      <c r="I2692" s="87"/>
      <c r="J2692" s="87"/>
      <c r="K2692" s="87"/>
      <c r="L2692" s="87"/>
      <c r="M2692" s="87"/>
      <c r="N2692" s="87"/>
      <c r="O2692" s="87"/>
      <c r="P2692" s="87"/>
      <c r="Q2692" s="87"/>
      <c r="R2692" s="87"/>
      <c r="S2692" s="87">
        <f>SUM(B2692:R2692)</f>
        <v>0</v>
      </c>
      <c r="T2692" s="87">
        <f>IF(S2692=0,0,1)</f>
        <v>0</v>
      </c>
      <c r="U2692" s="87" t="b">
        <f>AND(V2692:X2692)</f>
        <v>0</v>
      </c>
      <c r="V2692" s="87" t="b">
        <f>(Requirements!K2694="Normative")</f>
        <v>1</v>
      </c>
      <c r="W2692" s="87" t="b">
        <f>AND(Requirements!L2694&lt;&gt;"Non-testable",Requirements!L2694&lt;&gt;"Deleted",Requirements!L2694&lt;&gt;"")</f>
        <v>0</v>
      </c>
      <c r="X2692" s="87" t="b">
        <f>(VLOOKUP(Requirements!I2694,Scope[[Role]:[Description]],2,FALSE)="In")</f>
        <v>1</v>
      </c>
      <c r="Y2692" s="87">
        <f>IF(U2692,T2692, 0)</f>
        <v>0</v>
      </c>
    </row>
    <row r="2693" spans="1:25">
      <c r="A2693" s="49" t="str">
        <f>Requirements!A2695</f>
        <v>MS-FSA_R2661</v>
      </c>
      <c r="B2693" s="87"/>
      <c r="C2693" s="87"/>
      <c r="D2693" s="87"/>
      <c r="E2693" s="87"/>
      <c r="F2693" s="87"/>
      <c r="G2693" s="87"/>
      <c r="H2693" s="87"/>
      <c r="I2693" s="87"/>
      <c r="J2693" s="87"/>
      <c r="K2693" s="87"/>
      <c r="L2693" s="87"/>
      <c r="M2693" s="87"/>
      <c r="N2693" s="87"/>
      <c r="O2693" s="87"/>
      <c r="P2693" s="87"/>
      <c r="Q2693" s="87"/>
      <c r="R2693" s="87"/>
      <c r="S2693" s="87">
        <f>SUM(B2693:R2693)</f>
        <v>0</v>
      </c>
      <c r="T2693" s="87">
        <f>IF(S2693=0,0,1)</f>
        <v>0</v>
      </c>
      <c r="U2693" s="87" t="b">
        <f>AND(V2693:X2693)</f>
        <v>0</v>
      </c>
      <c r="V2693" s="87" t="b">
        <f>(Requirements!K2695="Normative")</f>
        <v>1</v>
      </c>
      <c r="W2693" s="87" t="b">
        <f>AND(Requirements!L2695&lt;&gt;"Non-testable",Requirements!L2695&lt;&gt;"Deleted",Requirements!L2695&lt;&gt;"")</f>
        <v>0</v>
      </c>
      <c r="X2693" s="87" t="b">
        <f>(VLOOKUP(Requirements!I2695,Scope[[Role]:[Description]],2,FALSE)="In")</f>
        <v>1</v>
      </c>
      <c r="Y2693" s="87">
        <f>IF(U2693,T2693, 0)</f>
        <v>0</v>
      </c>
    </row>
    <row r="2694" spans="1:25">
      <c r="A2694" s="49" t="str">
        <f>Requirements!A2696</f>
        <v>MS-FSA_R2662</v>
      </c>
      <c r="B2694" s="87"/>
      <c r="C2694" s="87"/>
      <c r="D2694" s="87"/>
      <c r="E2694" s="87"/>
      <c r="F2694" s="87"/>
      <c r="G2694" s="87"/>
      <c r="H2694" s="87"/>
      <c r="I2694" s="87"/>
      <c r="J2694" s="87"/>
      <c r="K2694" s="87"/>
      <c r="L2694" s="87"/>
      <c r="M2694" s="87"/>
      <c r="N2694" s="87"/>
      <c r="O2694" s="87"/>
      <c r="P2694" s="87"/>
      <c r="Q2694" s="87"/>
      <c r="R2694" s="87"/>
      <c r="S2694" s="87">
        <f>SUM(B2694:R2694)</f>
        <v>0</v>
      </c>
      <c r="T2694" s="87">
        <f>IF(S2694=0,0,1)</f>
        <v>0</v>
      </c>
      <c r="U2694" s="87" t="b">
        <f>AND(V2694:X2694)</f>
        <v>0</v>
      </c>
      <c r="V2694" s="87" t="b">
        <f>(Requirements!K2696="Normative")</f>
        <v>1</v>
      </c>
      <c r="W2694" s="87" t="b">
        <f>AND(Requirements!L2696&lt;&gt;"Non-testable",Requirements!L2696&lt;&gt;"Deleted",Requirements!L2696&lt;&gt;"")</f>
        <v>0</v>
      </c>
      <c r="X2694" s="87" t="b">
        <f>(VLOOKUP(Requirements!I2696,Scope[[Role]:[Description]],2,FALSE)="In")</f>
        <v>1</v>
      </c>
      <c r="Y2694" s="87">
        <f>IF(U2694,T2694, 0)</f>
        <v>0</v>
      </c>
    </row>
    <row r="2695" spans="1:25">
      <c r="A2695" s="49" t="str">
        <f>Requirements!A2697</f>
        <v>MS-FSA_R2665</v>
      </c>
      <c r="B2695" s="87"/>
      <c r="C2695" s="87"/>
      <c r="D2695" s="87"/>
      <c r="E2695" s="87"/>
      <c r="F2695" s="87"/>
      <c r="G2695" s="87"/>
      <c r="H2695" s="87"/>
      <c r="I2695" s="87"/>
      <c r="J2695" s="87"/>
      <c r="K2695" s="87"/>
      <c r="L2695" s="87"/>
      <c r="M2695" s="87"/>
      <c r="N2695" s="87"/>
      <c r="O2695" s="87"/>
      <c r="P2695" s="87"/>
      <c r="Q2695" s="87"/>
      <c r="R2695" s="87"/>
      <c r="S2695" s="87">
        <f>SUM(B2695:R2695)</f>
        <v>0</v>
      </c>
      <c r="T2695" s="87">
        <f>IF(S2695=0,0,1)</f>
        <v>0</v>
      </c>
      <c r="U2695" s="87" t="b">
        <f>AND(V2695:X2695)</f>
        <v>0</v>
      </c>
      <c r="V2695" s="87" t="b">
        <f>(Requirements!K2697="Normative")</f>
        <v>1</v>
      </c>
      <c r="W2695" s="87" t="b">
        <f>AND(Requirements!L2697&lt;&gt;"Non-testable",Requirements!L2697&lt;&gt;"Deleted",Requirements!L2697&lt;&gt;"")</f>
        <v>0</v>
      </c>
      <c r="X2695" s="87" t="b">
        <f>(VLOOKUP(Requirements!I2697,Scope[[Role]:[Description]],2,FALSE)="In")</f>
        <v>1</v>
      </c>
      <c r="Y2695" s="87">
        <f>IF(U2695,T2695, 0)</f>
        <v>0</v>
      </c>
    </row>
    <row r="2696" spans="1:25">
      <c r="A2696" s="49" t="str">
        <f>Requirements!A2698</f>
        <v>MS-FSA_R2667</v>
      </c>
      <c r="B2696" s="87"/>
      <c r="C2696" s="87"/>
      <c r="D2696" s="87"/>
      <c r="E2696" s="87"/>
      <c r="F2696" s="87"/>
      <c r="G2696" s="87"/>
      <c r="H2696" s="87"/>
      <c r="I2696" s="87"/>
      <c r="J2696" s="87"/>
      <c r="K2696" s="87"/>
      <c r="L2696" s="87"/>
      <c r="M2696" s="87"/>
      <c r="N2696" s="87"/>
      <c r="O2696" s="87"/>
      <c r="P2696" s="87"/>
      <c r="Q2696" s="87"/>
      <c r="R2696" s="87"/>
      <c r="S2696" s="87">
        <f>SUM(B2696:R2696)</f>
        <v>0</v>
      </c>
      <c r="T2696" s="87">
        <f>IF(S2696=0,0,1)</f>
        <v>0</v>
      </c>
      <c r="U2696" s="87" t="b">
        <f>AND(V2696:X2696)</f>
        <v>0</v>
      </c>
      <c r="V2696" s="87" t="b">
        <f>(Requirements!K2698="Normative")</f>
        <v>1</v>
      </c>
      <c r="W2696" s="87" t="b">
        <f>AND(Requirements!L2698&lt;&gt;"Non-testable",Requirements!L2698&lt;&gt;"Deleted",Requirements!L2698&lt;&gt;"")</f>
        <v>0</v>
      </c>
      <c r="X2696" s="87" t="b">
        <f>(VLOOKUP(Requirements!I2698,Scope[[Role]:[Description]],2,FALSE)="In")</f>
        <v>1</v>
      </c>
      <c r="Y2696" s="87">
        <f>IF(U2696,T2696, 0)</f>
        <v>0</v>
      </c>
    </row>
    <row r="2697" spans="1:25">
      <c r="A2697" s="49" t="str">
        <f>Requirements!A2699</f>
        <v>MS-FSA_R2752</v>
      </c>
      <c r="B2697" s="87"/>
      <c r="C2697" s="87"/>
      <c r="D2697" s="87"/>
      <c r="E2697" s="87"/>
      <c r="F2697" s="87"/>
      <c r="G2697" s="87"/>
      <c r="H2697" s="87"/>
      <c r="I2697" s="87"/>
      <c r="J2697" s="87"/>
      <c r="K2697" s="87"/>
      <c r="L2697" s="87"/>
      <c r="M2697" s="87"/>
      <c r="N2697" s="87"/>
      <c r="O2697" s="87"/>
      <c r="P2697" s="87"/>
      <c r="Q2697" s="87"/>
      <c r="R2697" s="87"/>
      <c r="S2697" s="87">
        <f>SUM(B2697:R2697)</f>
        <v>0</v>
      </c>
      <c r="T2697" s="87">
        <f>IF(S2697=0,0,1)</f>
        <v>0</v>
      </c>
      <c r="U2697" s="87" t="b">
        <f>AND(V2697:X2697)</f>
        <v>0</v>
      </c>
      <c r="V2697" s="87" t="b">
        <f>(Requirements!K2699="Normative")</f>
        <v>1</v>
      </c>
      <c r="W2697" s="87" t="b">
        <f>AND(Requirements!L2699&lt;&gt;"Non-testable",Requirements!L2699&lt;&gt;"Deleted",Requirements!L2699&lt;&gt;"")</f>
        <v>0</v>
      </c>
      <c r="X2697" s="87" t="b">
        <f>(VLOOKUP(Requirements!I2699,Scope[[Role]:[Description]],2,FALSE)="In")</f>
        <v>1</v>
      </c>
      <c r="Y2697" s="87">
        <f>IF(U2697,T2697, 0)</f>
        <v>0</v>
      </c>
    </row>
    <row r="2698" spans="1:25">
      <c r="A2698" s="49" t="str">
        <f>Requirements!A2700</f>
        <v>MS-FSA_R2670</v>
      </c>
      <c r="B2698" s="87"/>
      <c r="C2698" s="87"/>
      <c r="D2698" s="87"/>
      <c r="E2698" s="87"/>
      <c r="F2698" s="87"/>
      <c r="G2698" s="87"/>
      <c r="H2698" s="87"/>
      <c r="I2698" s="87"/>
      <c r="J2698" s="87"/>
      <c r="K2698" s="87"/>
      <c r="L2698" s="87"/>
      <c r="M2698" s="87"/>
      <c r="N2698" s="87"/>
      <c r="O2698" s="87"/>
      <c r="P2698" s="87"/>
      <c r="Q2698" s="87"/>
      <c r="R2698" s="87"/>
      <c r="S2698" s="87">
        <f>SUM(B2698:R2698)</f>
        <v>0</v>
      </c>
      <c r="T2698" s="87">
        <f>IF(S2698=0,0,1)</f>
        <v>0</v>
      </c>
      <c r="U2698" s="87" t="b">
        <f>AND(V2698:X2698)</f>
        <v>0</v>
      </c>
      <c r="V2698" s="87" t="b">
        <f>(Requirements!K2700="Normative")</f>
        <v>1</v>
      </c>
      <c r="W2698" s="87" t="b">
        <f>AND(Requirements!L2700&lt;&gt;"Non-testable",Requirements!L2700&lt;&gt;"Deleted",Requirements!L2700&lt;&gt;"")</f>
        <v>0</v>
      </c>
      <c r="X2698" s="87" t="b">
        <f>(VLOOKUP(Requirements!I2700,Scope[[Role]:[Description]],2,FALSE)="In")</f>
        <v>1</v>
      </c>
      <c r="Y2698" s="87">
        <f>IF(U2698,T2698, 0)</f>
        <v>0</v>
      </c>
    </row>
    <row r="2699" spans="1:25">
      <c r="A2699" s="49" t="str">
        <f>Requirements!A2701</f>
        <v>MS-FSA_R2674</v>
      </c>
      <c r="B2699" s="87"/>
      <c r="C2699" s="87"/>
      <c r="D2699" s="87"/>
      <c r="E2699" s="87"/>
      <c r="F2699" s="87"/>
      <c r="G2699" s="87"/>
      <c r="H2699" s="87"/>
      <c r="I2699" s="87"/>
      <c r="J2699" s="87"/>
      <c r="K2699" s="87"/>
      <c r="L2699" s="87"/>
      <c r="M2699" s="87"/>
      <c r="N2699" s="87"/>
      <c r="O2699" s="87"/>
      <c r="P2699" s="87"/>
      <c r="Q2699" s="87"/>
      <c r="R2699" s="87"/>
      <c r="S2699" s="87">
        <f>SUM(B2699:R2699)</f>
        <v>0</v>
      </c>
      <c r="T2699" s="87">
        <f>IF(S2699=0,0,1)</f>
        <v>0</v>
      </c>
      <c r="U2699" s="87" t="b">
        <f>AND(V2699:X2699)</f>
        <v>0</v>
      </c>
      <c r="V2699" s="87" t="b">
        <f>(Requirements!K2701="Normative")</f>
        <v>0</v>
      </c>
      <c r="W2699" s="87" t="b">
        <f>AND(Requirements!L2701&lt;&gt;"Non-testable",Requirements!L2701&lt;&gt;"Deleted",Requirements!L2701&lt;&gt;"")</f>
        <v>1</v>
      </c>
      <c r="X2699" s="87" t="b">
        <f>(VLOOKUP(Requirements!I2701,Scope[[Role]:[Description]],2,FALSE)="In")</f>
        <v>1</v>
      </c>
      <c r="Y2699" s="87">
        <f>IF(U2699,T2699, 0)</f>
        <v>0</v>
      </c>
    </row>
    <row r="2700" spans="1:25">
      <c r="A2700" s="156" t="str">
        <f>Requirements!A2702</f>
        <v>MS-FSA_R2675</v>
      </c>
      <c r="B2700" s="87"/>
      <c r="C2700" s="87"/>
      <c r="D2700" s="87"/>
      <c r="E2700" s="87"/>
      <c r="F2700" s="87"/>
      <c r="G2700" s="87"/>
      <c r="H2700" s="87"/>
      <c r="I2700" s="87"/>
      <c r="J2700" s="87"/>
      <c r="K2700" s="87"/>
      <c r="L2700" s="87"/>
      <c r="M2700" s="87">
        <v>1</v>
      </c>
      <c r="N2700" s="87"/>
      <c r="O2700" s="87"/>
      <c r="P2700" s="87"/>
      <c r="Q2700" s="87"/>
      <c r="R2700" s="87"/>
      <c r="S2700" s="87">
        <f>SUM(B2700:R2700)</f>
        <v>1</v>
      </c>
      <c r="T2700" s="52">
        <f>IF(S2700=0,0,1)</f>
        <v>1</v>
      </c>
      <c r="U2700" s="52" t="b">
        <f>AND(V2700:X2700)</f>
        <v>1</v>
      </c>
      <c r="V2700" s="87" t="b">
        <f>(Requirements!K2702="Normative")</f>
        <v>1</v>
      </c>
      <c r="W2700" s="87" t="b">
        <f>AND(Requirements!L2702&lt;&gt;"Non-testable",Requirements!L2702&lt;&gt;"Deleted",Requirements!L2702&lt;&gt;"")</f>
        <v>1</v>
      </c>
      <c r="X2700" s="87" t="b">
        <f>(VLOOKUP(Requirements!I2702,Scope[[Role]:[Description]],2,FALSE)="In")</f>
        <v>1</v>
      </c>
      <c r="Y2700" s="87">
        <f>IF(U2700,T2700, 0)</f>
        <v>1</v>
      </c>
    </row>
    <row r="2701" spans="1:25">
      <c r="A2701" s="49" t="str">
        <f>Requirements!A2703</f>
        <v>MS-FSA_R2677</v>
      </c>
      <c r="B2701" s="87"/>
      <c r="C2701" s="87"/>
      <c r="D2701" s="87"/>
      <c r="E2701" s="87"/>
      <c r="F2701" s="87"/>
      <c r="G2701" s="87"/>
      <c r="H2701" s="87"/>
      <c r="I2701" s="87"/>
      <c r="J2701" s="87"/>
      <c r="K2701" s="87"/>
      <c r="L2701" s="87"/>
      <c r="M2701" s="87"/>
      <c r="N2701" s="87"/>
      <c r="O2701" s="87"/>
      <c r="P2701" s="87"/>
      <c r="Q2701" s="87"/>
      <c r="R2701" s="87"/>
      <c r="S2701" s="87">
        <f>SUM(B2701:R2701)</f>
        <v>0</v>
      </c>
      <c r="T2701" s="87">
        <f>IF(S2701=0,0,1)</f>
        <v>0</v>
      </c>
      <c r="U2701" s="87" t="b">
        <f>AND(V2701:X2701)</f>
        <v>0</v>
      </c>
      <c r="V2701" s="87" t="b">
        <f>(Requirements!K2703="Normative")</f>
        <v>1</v>
      </c>
      <c r="W2701" s="87" t="b">
        <f>AND(Requirements!L2703&lt;&gt;"Non-testable",Requirements!L2703&lt;&gt;"Deleted",Requirements!L2703&lt;&gt;"")</f>
        <v>0</v>
      </c>
      <c r="X2701" s="87" t="b">
        <f>(VLOOKUP(Requirements!I2703,Scope[[Role]:[Description]],2,FALSE)="In")</f>
        <v>1</v>
      </c>
      <c r="Y2701" s="87">
        <f>IF(U2701,T2701, 0)</f>
        <v>0</v>
      </c>
    </row>
    <row r="2702" spans="1:25">
      <c r="A2702" s="49" t="str">
        <f>Requirements!A2704</f>
        <v>MS-FSA_R2678</v>
      </c>
      <c r="B2702" s="87"/>
      <c r="C2702" s="87"/>
      <c r="D2702" s="87"/>
      <c r="E2702" s="87"/>
      <c r="F2702" s="87"/>
      <c r="G2702" s="87"/>
      <c r="H2702" s="87"/>
      <c r="I2702" s="87"/>
      <c r="J2702" s="87"/>
      <c r="K2702" s="87"/>
      <c r="L2702" s="87"/>
      <c r="M2702" s="87"/>
      <c r="N2702" s="87"/>
      <c r="O2702" s="87"/>
      <c r="P2702" s="87"/>
      <c r="Q2702" s="87"/>
      <c r="R2702" s="87"/>
      <c r="S2702" s="87">
        <f>SUM(B2702:R2702)</f>
        <v>0</v>
      </c>
      <c r="T2702" s="87">
        <f>IF(S2702=0,0,1)</f>
        <v>0</v>
      </c>
      <c r="U2702" s="87" t="b">
        <f>AND(V2702:X2702)</f>
        <v>0</v>
      </c>
      <c r="V2702" s="87" t="b">
        <f>(Requirements!K2704="Normative")</f>
        <v>1</v>
      </c>
      <c r="W2702" s="87" t="b">
        <f>AND(Requirements!L2704&lt;&gt;"Non-testable",Requirements!L2704&lt;&gt;"Deleted",Requirements!L2704&lt;&gt;"")</f>
        <v>0</v>
      </c>
      <c r="X2702" s="87" t="b">
        <f>(VLOOKUP(Requirements!I2704,Scope[[Role]:[Description]],2,FALSE)="In")</f>
        <v>1</v>
      </c>
      <c r="Y2702" s="87">
        <f>IF(U2702,T2702, 0)</f>
        <v>0</v>
      </c>
    </row>
    <row r="2703" spans="1:25">
      <c r="A2703" s="156" t="str">
        <f>Requirements!A2705</f>
        <v>MS-FSA_R2753</v>
      </c>
      <c r="B2703" s="87"/>
      <c r="C2703" s="87"/>
      <c r="D2703" s="87"/>
      <c r="E2703" s="87"/>
      <c r="F2703" s="87"/>
      <c r="G2703" s="87"/>
      <c r="H2703" s="87"/>
      <c r="I2703" s="87"/>
      <c r="J2703" s="87"/>
      <c r="K2703" s="87"/>
      <c r="L2703" s="87"/>
      <c r="M2703" s="87">
        <v>1</v>
      </c>
      <c r="N2703" s="87"/>
      <c r="O2703" s="87"/>
      <c r="P2703" s="87"/>
      <c r="Q2703" s="87"/>
      <c r="R2703" s="87"/>
      <c r="S2703" s="87">
        <f>SUM(B2703:R2703)</f>
        <v>1</v>
      </c>
      <c r="T2703" s="52">
        <f>IF(S2703=0,0,1)</f>
        <v>1</v>
      </c>
      <c r="U2703" s="52" t="b">
        <f>AND(V2703:X2703)</f>
        <v>1</v>
      </c>
      <c r="V2703" s="87" t="b">
        <f>(Requirements!K2705="Normative")</f>
        <v>1</v>
      </c>
      <c r="W2703" s="87" t="b">
        <f>AND(Requirements!L2705&lt;&gt;"Non-testable",Requirements!L2705&lt;&gt;"Deleted",Requirements!L2705&lt;&gt;"")</f>
        <v>1</v>
      </c>
      <c r="X2703" s="87" t="b">
        <f>(VLOOKUP(Requirements!I2705,Scope[[Role]:[Description]],2,FALSE)="In")</f>
        <v>1</v>
      </c>
      <c r="Y2703" s="87">
        <f>IF(U2703,T2703, 0)</f>
        <v>1</v>
      </c>
    </row>
    <row r="2704" spans="1:25">
      <c r="A2704" s="156" t="str">
        <f>Requirements!A2706</f>
        <v>MS-FSA_R2680</v>
      </c>
      <c r="B2704" s="87"/>
      <c r="C2704" s="87"/>
      <c r="D2704" s="87"/>
      <c r="E2704" s="87"/>
      <c r="F2704" s="87"/>
      <c r="G2704" s="87"/>
      <c r="H2704" s="87"/>
      <c r="I2704" s="87"/>
      <c r="J2704" s="87"/>
      <c r="K2704" s="87"/>
      <c r="L2704" s="87"/>
      <c r="M2704" s="87">
        <v>1</v>
      </c>
      <c r="N2704" s="87"/>
      <c r="O2704" s="87"/>
      <c r="P2704" s="87"/>
      <c r="Q2704" s="87"/>
      <c r="R2704" s="87"/>
      <c r="S2704" s="87">
        <f>SUM(B2704:R2704)</f>
        <v>1</v>
      </c>
      <c r="T2704" s="52">
        <f>IF(S2704=0,0,1)</f>
        <v>1</v>
      </c>
      <c r="U2704" s="52" t="b">
        <f>AND(V2704:X2704)</f>
        <v>1</v>
      </c>
      <c r="V2704" s="87" t="b">
        <f>(Requirements!K2706="Normative")</f>
        <v>1</v>
      </c>
      <c r="W2704" s="87" t="b">
        <f>AND(Requirements!L2706&lt;&gt;"Non-testable",Requirements!L2706&lt;&gt;"Deleted",Requirements!L2706&lt;&gt;"")</f>
        <v>1</v>
      </c>
      <c r="X2704" s="87" t="b">
        <f>(VLOOKUP(Requirements!I2706,Scope[[Role]:[Description]],2,FALSE)="In")</f>
        <v>1</v>
      </c>
      <c r="Y2704" s="87">
        <f>IF(U2704,T2704, 0)</f>
        <v>1</v>
      </c>
    </row>
    <row r="2705" spans="1:25">
      <c r="A2705" s="49" t="str">
        <f>Requirements!A2707</f>
        <v>MS-FSA_R2681</v>
      </c>
      <c r="B2705" s="87"/>
      <c r="C2705" s="87"/>
      <c r="D2705" s="87"/>
      <c r="E2705" s="87"/>
      <c r="F2705" s="87"/>
      <c r="G2705" s="87"/>
      <c r="H2705" s="87"/>
      <c r="I2705" s="87"/>
      <c r="J2705" s="87"/>
      <c r="K2705" s="87"/>
      <c r="L2705" s="87"/>
      <c r="M2705" s="87"/>
      <c r="N2705" s="87"/>
      <c r="O2705" s="87"/>
      <c r="P2705" s="87"/>
      <c r="Q2705" s="87"/>
      <c r="R2705" s="87"/>
      <c r="S2705" s="87">
        <f>SUM(B2705:R2705)</f>
        <v>0</v>
      </c>
      <c r="T2705" s="87">
        <f>IF(S2705=0,0,1)</f>
        <v>0</v>
      </c>
      <c r="U2705" s="87" t="b">
        <f>AND(V2705:X2705)</f>
        <v>0</v>
      </c>
      <c r="V2705" s="87" t="b">
        <f>(Requirements!K2707="Normative")</f>
        <v>0</v>
      </c>
      <c r="W2705" s="87" t="b">
        <f>AND(Requirements!L2707&lt;&gt;"Non-testable",Requirements!L2707&lt;&gt;"Deleted",Requirements!L2707&lt;&gt;"")</f>
        <v>1</v>
      </c>
      <c r="X2705" s="87" t="b">
        <f>(VLOOKUP(Requirements!I2707,Scope[[Role]:[Description]],2,FALSE)="In")</f>
        <v>1</v>
      </c>
      <c r="Y2705" s="87">
        <f>IF(U2705,T2705, 0)</f>
        <v>0</v>
      </c>
    </row>
    <row r="2706" spans="1:25">
      <c r="A2706" s="49" t="str">
        <f>Requirements!A2708</f>
        <v>MS-FSA_R2690</v>
      </c>
      <c r="B2706" s="87"/>
      <c r="C2706" s="87"/>
      <c r="D2706" s="87"/>
      <c r="E2706" s="87"/>
      <c r="F2706" s="87"/>
      <c r="G2706" s="87"/>
      <c r="H2706" s="87"/>
      <c r="I2706" s="87"/>
      <c r="J2706" s="87"/>
      <c r="K2706" s="87"/>
      <c r="L2706" s="87"/>
      <c r="M2706" s="87"/>
      <c r="N2706" s="87"/>
      <c r="O2706" s="87"/>
      <c r="P2706" s="87"/>
      <c r="Q2706" s="87"/>
      <c r="R2706" s="87"/>
      <c r="S2706" s="87">
        <f>SUM(B2706:R2706)</f>
        <v>0</v>
      </c>
      <c r="T2706" s="87">
        <f>IF(S2706=0,0,1)</f>
        <v>0</v>
      </c>
      <c r="U2706" s="87" t="b">
        <f>AND(V2706:X2706)</f>
        <v>0</v>
      </c>
      <c r="V2706" s="87" t="b">
        <f>(Requirements!K2708="Normative")</f>
        <v>0</v>
      </c>
      <c r="W2706" s="87" t="b">
        <f>AND(Requirements!L2708&lt;&gt;"Non-testable",Requirements!L2708&lt;&gt;"Deleted",Requirements!L2708&lt;&gt;"")</f>
        <v>1</v>
      </c>
      <c r="X2706" s="87" t="b">
        <f>(VLOOKUP(Requirements!I2708,Scope[[Role]:[Description]],2,FALSE)="In")</f>
        <v>1</v>
      </c>
      <c r="Y2706" s="87">
        <f>IF(U2706,T2706, 0)</f>
        <v>0</v>
      </c>
    </row>
    <row r="2707" spans="1:25">
      <c r="A2707" s="156" t="str">
        <f>Requirements!A2709</f>
        <v>MS-FSA_R2691</v>
      </c>
      <c r="B2707" s="87"/>
      <c r="C2707" s="87"/>
      <c r="D2707" s="87"/>
      <c r="E2707" s="87"/>
      <c r="F2707" s="87"/>
      <c r="G2707" s="87"/>
      <c r="H2707" s="87"/>
      <c r="I2707" s="87"/>
      <c r="J2707" s="87"/>
      <c r="K2707" s="87"/>
      <c r="L2707" s="87"/>
      <c r="M2707" s="87">
        <v>1</v>
      </c>
      <c r="N2707" s="87"/>
      <c r="O2707" s="87"/>
      <c r="P2707" s="87"/>
      <c r="Q2707" s="87"/>
      <c r="R2707" s="87"/>
      <c r="S2707" s="87">
        <f>SUM(B2707:R2707)</f>
        <v>1</v>
      </c>
      <c r="T2707" s="52">
        <f>IF(S2707=0,0,1)</f>
        <v>1</v>
      </c>
      <c r="U2707" s="52" t="b">
        <f>AND(V2707:X2707)</f>
        <v>1</v>
      </c>
      <c r="V2707" s="87" t="b">
        <f>(Requirements!K2709="Normative")</f>
        <v>1</v>
      </c>
      <c r="W2707" s="87" t="b">
        <f>AND(Requirements!L2709&lt;&gt;"Non-testable",Requirements!L2709&lt;&gt;"Deleted",Requirements!L2709&lt;&gt;"")</f>
        <v>1</v>
      </c>
      <c r="X2707" s="87" t="b">
        <f>(VLOOKUP(Requirements!I2709,Scope[[Role]:[Description]],2,FALSE)="In")</f>
        <v>1</v>
      </c>
      <c r="Y2707" s="87">
        <f>IF(U2707,T2707, 0)</f>
        <v>1</v>
      </c>
    </row>
    <row r="2708" spans="1:25">
      <c r="A2708" s="49" t="str">
        <f>Requirements!A2710</f>
        <v>MS-FSA_R2696</v>
      </c>
      <c r="B2708" s="87"/>
      <c r="C2708" s="87"/>
      <c r="D2708" s="87"/>
      <c r="E2708" s="87"/>
      <c r="F2708" s="87"/>
      <c r="G2708" s="87"/>
      <c r="H2708" s="87"/>
      <c r="I2708" s="87"/>
      <c r="J2708" s="87"/>
      <c r="K2708" s="87"/>
      <c r="L2708" s="87"/>
      <c r="M2708" s="87"/>
      <c r="N2708" s="87"/>
      <c r="O2708" s="87"/>
      <c r="P2708" s="87"/>
      <c r="Q2708" s="87"/>
      <c r="R2708" s="87"/>
      <c r="S2708" s="87">
        <f>SUM(B2708:R2708)</f>
        <v>0</v>
      </c>
      <c r="T2708" s="87">
        <f>IF(S2708=0,0,1)</f>
        <v>0</v>
      </c>
      <c r="U2708" s="87" t="b">
        <f>AND(V2708:X2708)</f>
        <v>0</v>
      </c>
      <c r="V2708" s="87" t="b">
        <f>(Requirements!K2710="Normative")</f>
        <v>1</v>
      </c>
      <c r="W2708" s="87" t="b">
        <f>AND(Requirements!L2710&lt;&gt;"Non-testable",Requirements!L2710&lt;&gt;"Deleted",Requirements!L2710&lt;&gt;"")</f>
        <v>0</v>
      </c>
      <c r="X2708" s="87" t="b">
        <f>(VLOOKUP(Requirements!I2710,Scope[[Role]:[Description]],2,FALSE)="In")</f>
        <v>1</v>
      </c>
      <c r="Y2708" s="87">
        <f>IF(U2708,T2708, 0)</f>
        <v>0</v>
      </c>
    </row>
    <row r="2709" spans="1:25">
      <c r="A2709" s="156" t="str">
        <f>Requirements!A2711</f>
        <v>MS-FSA_R2697</v>
      </c>
      <c r="B2709" s="87"/>
      <c r="C2709" s="87"/>
      <c r="D2709" s="87"/>
      <c r="E2709" s="87"/>
      <c r="F2709" s="87"/>
      <c r="G2709" s="87"/>
      <c r="H2709" s="87"/>
      <c r="I2709" s="87"/>
      <c r="J2709" s="87"/>
      <c r="K2709" s="87"/>
      <c r="L2709" s="87"/>
      <c r="M2709" s="87">
        <v>1</v>
      </c>
      <c r="N2709" s="87"/>
      <c r="O2709" s="87"/>
      <c r="P2709" s="87"/>
      <c r="Q2709" s="87"/>
      <c r="R2709" s="87"/>
      <c r="S2709" s="87">
        <f>SUM(B2709:R2709)</f>
        <v>1</v>
      </c>
      <c r="T2709" s="52">
        <f>IF(S2709=0,0,1)</f>
        <v>1</v>
      </c>
      <c r="U2709" s="52" t="b">
        <f>AND(V2709:X2709)</f>
        <v>1</v>
      </c>
      <c r="V2709" s="87" t="b">
        <f>(Requirements!K2711="Normative")</f>
        <v>1</v>
      </c>
      <c r="W2709" s="87" t="b">
        <f>AND(Requirements!L2711&lt;&gt;"Non-testable",Requirements!L2711&lt;&gt;"Deleted",Requirements!L2711&lt;&gt;"")</f>
        <v>1</v>
      </c>
      <c r="X2709" s="87" t="b">
        <f>(VLOOKUP(Requirements!I2711,Scope[[Role]:[Description]],2,FALSE)="In")</f>
        <v>1</v>
      </c>
      <c r="Y2709" s="87">
        <f>IF(U2709,T2709, 0)</f>
        <v>1</v>
      </c>
    </row>
    <row r="2710" spans="1:25">
      <c r="A2710" s="49" t="str">
        <f>Requirements!A2712</f>
        <v>MS-FSA_R2698</v>
      </c>
      <c r="B2710" s="87"/>
      <c r="C2710" s="87"/>
      <c r="D2710" s="87"/>
      <c r="E2710" s="87"/>
      <c r="F2710" s="87"/>
      <c r="G2710" s="87"/>
      <c r="H2710" s="87"/>
      <c r="I2710" s="87"/>
      <c r="J2710" s="87"/>
      <c r="K2710" s="87"/>
      <c r="L2710" s="87"/>
      <c r="M2710" s="87"/>
      <c r="N2710" s="87"/>
      <c r="O2710" s="87"/>
      <c r="P2710" s="87"/>
      <c r="Q2710" s="87"/>
      <c r="R2710" s="87"/>
      <c r="S2710" s="87">
        <f>SUM(B2710:R2710)</f>
        <v>0</v>
      </c>
      <c r="T2710" s="87">
        <f>IF(S2710=0,0,1)</f>
        <v>0</v>
      </c>
      <c r="U2710" s="87" t="b">
        <f>AND(V2710:X2710)</f>
        <v>0</v>
      </c>
      <c r="V2710" s="87" t="b">
        <f>(Requirements!K2712="Normative")</f>
        <v>1</v>
      </c>
      <c r="W2710" s="87" t="b">
        <f>AND(Requirements!L2712&lt;&gt;"Non-testable",Requirements!L2712&lt;&gt;"Deleted",Requirements!L2712&lt;&gt;"")</f>
        <v>0</v>
      </c>
      <c r="X2710" s="87" t="b">
        <f>(VLOOKUP(Requirements!I2712,Scope[[Role]:[Description]],2,FALSE)="In")</f>
        <v>1</v>
      </c>
      <c r="Y2710" s="87">
        <f>IF(U2710,T2710, 0)</f>
        <v>0</v>
      </c>
    </row>
    <row r="2711" spans="1:25">
      <c r="A2711" s="49" t="str">
        <f>Requirements!A2713</f>
        <v>MS-FSA_R2699</v>
      </c>
      <c r="B2711" s="87"/>
      <c r="C2711" s="87"/>
      <c r="D2711" s="87"/>
      <c r="E2711" s="87"/>
      <c r="F2711" s="87"/>
      <c r="G2711" s="87"/>
      <c r="H2711" s="87"/>
      <c r="I2711" s="87"/>
      <c r="J2711" s="87"/>
      <c r="K2711" s="87"/>
      <c r="L2711" s="87"/>
      <c r="M2711" s="87"/>
      <c r="N2711" s="87"/>
      <c r="O2711" s="87"/>
      <c r="P2711" s="87"/>
      <c r="Q2711" s="87"/>
      <c r="R2711" s="87"/>
      <c r="S2711" s="87">
        <f>SUM(B2711:R2711)</f>
        <v>0</v>
      </c>
      <c r="T2711" s="87">
        <f>IF(S2711=0,0,1)</f>
        <v>0</v>
      </c>
      <c r="U2711" s="87" t="b">
        <f>AND(V2711:X2711)</f>
        <v>0</v>
      </c>
      <c r="V2711" s="87" t="b">
        <f>(Requirements!K2713="Normative")</f>
        <v>1</v>
      </c>
      <c r="W2711" s="87" t="b">
        <f>AND(Requirements!L2713&lt;&gt;"Non-testable",Requirements!L2713&lt;&gt;"Deleted",Requirements!L2713&lt;&gt;"")</f>
        <v>0</v>
      </c>
      <c r="X2711" s="87" t="b">
        <f>(VLOOKUP(Requirements!I2713,Scope[[Role]:[Description]],2,FALSE)="In")</f>
        <v>1</v>
      </c>
      <c r="Y2711" s="87">
        <f>IF(U2711,T2711, 0)</f>
        <v>0</v>
      </c>
    </row>
    <row r="2712" spans="1:25">
      <c r="A2712" s="49" t="str">
        <f>Requirements!A2714</f>
        <v>MS-FSA_R2701</v>
      </c>
      <c r="B2712" s="87"/>
      <c r="C2712" s="87"/>
      <c r="D2712" s="87"/>
      <c r="E2712" s="87"/>
      <c r="F2712" s="87"/>
      <c r="G2712" s="87"/>
      <c r="H2712" s="87"/>
      <c r="I2712" s="87"/>
      <c r="J2712" s="87"/>
      <c r="K2712" s="87"/>
      <c r="L2712" s="87"/>
      <c r="M2712" s="87"/>
      <c r="N2712" s="87"/>
      <c r="O2712" s="87"/>
      <c r="P2712" s="87"/>
      <c r="Q2712" s="87"/>
      <c r="R2712" s="87"/>
      <c r="S2712" s="87">
        <f>SUM(B2712:R2712)</f>
        <v>0</v>
      </c>
      <c r="T2712" s="87">
        <f>IF(S2712=0,0,1)</f>
        <v>0</v>
      </c>
      <c r="U2712" s="87" t="b">
        <f>AND(V2712:X2712)</f>
        <v>0</v>
      </c>
      <c r="V2712" s="87" t="b">
        <f>(Requirements!K2714="Normative")</f>
        <v>1</v>
      </c>
      <c r="W2712" s="87" t="b">
        <f>AND(Requirements!L2714&lt;&gt;"Non-testable",Requirements!L2714&lt;&gt;"Deleted",Requirements!L2714&lt;&gt;"")</f>
        <v>0</v>
      </c>
      <c r="X2712" s="87" t="b">
        <f>(VLOOKUP(Requirements!I2714,Scope[[Role]:[Description]],2,FALSE)="In")</f>
        <v>1</v>
      </c>
      <c r="Y2712" s="87">
        <f>IF(U2712,T2712, 0)</f>
        <v>0</v>
      </c>
    </row>
    <row r="2713" spans="1:25">
      <c r="A2713" s="49" t="str">
        <f>Requirements!A2715</f>
        <v>MS-FSA_R2702</v>
      </c>
      <c r="B2713" s="87"/>
      <c r="C2713" s="87"/>
      <c r="D2713" s="87"/>
      <c r="E2713" s="87"/>
      <c r="F2713" s="87"/>
      <c r="G2713" s="87"/>
      <c r="H2713" s="87"/>
      <c r="I2713" s="87"/>
      <c r="J2713" s="87"/>
      <c r="K2713" s="87"/>
      <c r="L2713" s="87"/>
      <c r="M2713" s="87"/>
      <c r="N2713" s="87"/>
      <c r="O2713" s="87"/>
      <c r="P2713" s="87"/>
      <c r="Q2713" s="87"/>
      <c r="R2713" s="87"/>
      <c r="S2713" s="87">
        <f>SUM(B2713:R2713)</f>
        <v>0</v>
      </c>
      <c r="T2713" s="87">
        <f>IF(S2713=0,0,1)</f>
        <v>0</v>
      </c>
      <c r="U2713" s="87" t="b">
        <f>AND(V2713:X2713)</f>
        <v>0</v>
      </c>
      <c r="V2713" s="87" t="b">
        <f>(Requirements!K2715="Normative")</f>
        <v>1</v>
      </c>
      <c r="W2713" s="87" t="b">
        <f>AND(Requirements!L2715&lt;&gt;"Non-testable",Requirements!L2715&lt;&gt;"Deleted",Requirements!L2715&lt;&gt;"")</f>
        <v>0</v>
      </c>
      <c r="X2713" s="87" t="b">
        <f>(VLOOKUP(Requirements!I2715,Scope[[Role]:[Description]],2,FALSE)="In")</f>
        <v>1</v>
      </c>
      <c r="Y2713" s="87">
        <f>IF(U2713,T2713, 0)</f>
        <v>0</v>
      </c>
    </row>
    <row r="2714" spans="1:25">
      <c r="A2714" s="49" t="str">
        <f>Requirements!A2716</f>
        <v>MS-FSA_R2703</v>
      </c>
      <c r="B2714" s="87"/>
      <c r="C2714" s="87"/>
      <c r="D2714" s="87"/>
      <c r="E2714" s="87"/>
      <c r="F2714" s="87"/>
      <c r="G2714" s="87"/>
      <c r="H2714" s="87"/>
      <c r="I2714" s="87"/>
      <c r="J2714" s="87"/>
      <c r="K2714" s="87"/>
      <c r="L2714" s="87"/>
      <c r="M2714" s="87"/>
      <c r="N2714" s="87"/>
      <c r="O2714" s="87"/>
      <c r="P2714" s="87"/>
      <c r="Q2714" s="87"/>
      <c r="R2714" s="87"/>
      <c r="S2714" s="87">
        <f>SUM(B2714:R2714)</f>
        <v>0</v>
      </c>
      <c r="T2714" s="87">
        <f>IF(S2714=0,0,1)</f>
        <v>0</v>
      </c>
      <c r="U2714" s="87" t="b">
        <f>AND(V2714:X2714)</f>
        <v>0</v>
      </c>
      <c r="V2714" s="87" t="b">
        <f>(Requirements!K2716="Normative")</f>
        <v>1</v>
      </c>
      <c r="W2714" s="87" t="b">
        <f>AND(Requirements!L2716&lt;&gt;"Non-testable",Requirements!L2716&lt;&gt;"Deleted",Requirements!L2716&lt;&gt;"")</f>
        <v>0</v>
      </c>
      <c r="X2714" s="87" t="b">
        <f>(VLOOKUP(Requirements!I2716,Scope[[Role]:[Description]],2,FALSE)="In")</f>
        <v>1</v>
      </c>
      <c r="Y2714" s="87">
        <f>IF(U2714,T2714, 0)</f>
        <v>0</v>
      </c>
    </row>
    <row r="2715" spans="1:25">
      <c r="A2715" s="156" t="str">
        <f>Requirements!A2717</f>
        <v>MS-FSA_R2704</v>
      </c>
      <c r="B2715" s="87"/>
      <c r="C2715" s="87"/>
      <c r="D2715" s="87"/>
      <c r="E2715" s="87"/>
      <c r="F2715" s="87"/>
      <c r="G2715" s="87"/>
      <c r="H2715" s="87"/>
      <c r="I2715" s="87"/>
      <c r="J2715" s="87"/>
      <c r="K2715" s="87"/>
      <c r="L2715" s="87"/>
      <c r="M2715" s="87">
        <v>1</v>
      </c>
      <c r="N2715" s="87"/>
      <c r="O2715" s="87"/>
      <c r="P2715" s="87"/>
      <c r="Q2715" s="87"/>
      <c r="R2715" s="87"/>
      <c r="S2715" s="87">
        <f>SUM(B2715:R2715)</f>
        <v>1</v>
      </c>
      <c r="T2715" s="52">
        <f>IF(S2715=0,0,1)</f>
        <v>1</v>
      </c>
      <c r="U2715" s="52" t="b">
        <f>AND(V2715:X2715)</f>
        <v>1</v>
      </c>
      <c r="V2715" s="87" t="b">
        <f>(Requirements!K2717="Normative")</f>
        <v>1</v>
      </c>
      <c r="W2715" s="87" t="b">
        <f>AND(Requirements!L2717&lt;&gt;"Non-testable",Requirements!L2717&lt;&gt;"Deleted",Requirements!L2717&lt;&gt;"")</f>
        <v>1</v>
      </c>
      <c r="X2715" s="87" t="b">
        <f>(VLOOKUP(Requirements!I2717,Scope[[Role]:[Description]],2,FALSE)="In")</f>
        <v>1</v>
      </c>
      <c r="Y2715" s="87">
        <f>IF(U2715,T2715, 0)</f>
        <v>1</v>
      </c>
    </row>
    <row r="2716" spans="1:25">
      <c r="A2716" s="156" t="str">
        <f>Requirements!A2718</f>
        <v>MS-FSA_R2705</v>
      </c>
      <c r="B2716" s="87"/>
      <c r="C2716" s="87"/>
      <c r="D2716" s="87"/>
      <c r="E2716" s="87"/>
      <c r="F2716" s="87"/>
      <c r="G2716" s="87"/>
      <c r="H2716" s="87"/>
      <c r="I2716" s="87"/>
      <c r="J2716" s="87"/>
      <c r="K2716" s="87"/>
      <c r="L2716" s="87"/>
      <c r="M2716" s="87">
        <v>1</v>
      </c>
      <c r="N2716" s="87"/>
      <c r="O2716" s="87"/>
      <c r="P2716" s="87"/>
      <c r="Q2716" s="87"/>
      <c r="R2716" s="87"/>
      <c r="S2716" s="87">
        <f>SUM(B2716:R2716)</f>
        <v>1</v>
      </c>
      <c r="T2716" s="52">
        <f>IF(S2716=0,0,1)</f>
        <v>1</v>
      </c>
      <c r="U2716" s="52" t="b">
        <f>AND(V2716:X2716)</f>
        <v>1</v>
      </c>
      <c r="V2716" s="87" t="b">
        <f>(Requirements!K2718="Normative")</f>
        <v>1</v>
      </c>
      <c r="W2716" s="87" t="b">
        <f>AND(Requirements!L2718&lt;&gt;"Non-testable",Requirements!L2718&lt;&gt;"Deleted",Requirements!L2718&lt;&gt;"")</f>
        <v>1</v>
      </c>
      <c r="X2716" s="87" t="b">
        <f>(VLOOKUP(Requirements!I2718,Scope[[Role]:[Description]],2,FALSE)="In")</f>
        <v>1</v>
      </c>
      <c r="Y2716" s="87">
        <f>IF(U2716,T2716, 0)</f>
        <v>1</v>
      </c>
    </row>
    <row r="2717" spans="1:25">
      <c r="A2717" s="49" t="str">
        <f>Requirements!A2719</f>
        <v>MS-FSA_R2706</v>
      </c>
      <c r="B2717" s="87"/>
      <c r="C2717" s="87"/>
      <c r="D2717" s="87"/>
      <c r="E2717" s="87"/>
      <c r="F2717" s="87"/>
      <c r="G2717" s="87"/>
      <c r="H2717" s="87"/>
      <c r="I2717" s="87"/>
      <c r="J2717" s="87"/>
      <c r="K2717" s="87"/>
      <c r="L2717" s="87"/>
      <c r="M2717" s="87"/>
      <c r="N2717" s="87"/>
      <c r="O2717" s="87"/>
      <c r="P2717" s="87"/>
      <c r="Q2717" s="87"/>
      <c r="R2717" s="87"/>
      <c r="S2717" s="87">
        <f>SUM(B2717:R2717)</f>
        <v>0</v>
      </c>
      <c r="T2717" s="87">
        <f>IF(S2717=0,0,1)</f>
        <v>0</v>
      </c>
      <c r="U2717" s="87" t="b">
        <f>AND(V2717:X2717)</f>
        <v>0</v>
      </c>
      <c r="V2717" s="87" t="b">
        <f>(Requirements!K2719="Normative")</f>
        <v>0</v>
      </c>
      <c r="W2717" s="87" t="b">
        <f>AND(Requirements!L2719&lt;&gt;"Non-testable",Requirements!L2719&lt;&gt;"Deleted",Requirements!L2719&lt;&gt;"")</f>
        <v>1</v>
      </c>
      <c r="X2717" s="87" t="b">
        <f>(VLOOKUP(Requirements!I2719,Scope[[Role]:[Description]],2,FALSE)="In")</f>
        <v>1</v>
      </c>
      <c r="Y2717" s="87">
        <f>IF(U2717,T2717, 0)</f>
        <v>0</v>
      </c>
    </row>
    <row r="2718" spans="1:25">
      <c r="A2718" s="156" t="str">
        <f>Requirements!A2720</f>
        <v>MS-FSA_R2707</v>
      </c>
      <c r="B2718" s="87"/>
      <c r="C2718" s="87"/>
      <c r="D2718" s="87"/>
      <c r="E2718" s="87"/>
      <c r="F2718" s="87"/>
      <c r="G2718" s="87"/>
      <c r="H2718" s="87"/>
      <c r="I2718" s="87"/>
      <c r="J2718" s="87"/>
      <c r="K2718" s="87"/>
      <c r="L2718" s="87"/>
      <c r="M2718" s="87">
        <v>1</v>
      </c>
      <c r="N2718" s="87"/>
      <c r="O2718" s="87"/>
      <c r="P2718" s="87"/>
      <c r="Q2718" s="87"/>
      <c r="R2718" s="87"/>
      <c r="S2718" s="87">
        <f>SUM(B2718:R2718)</f>
        <v>1</v>
      </c>
      <c r="T2718" s="52">
        <f>IF(S2718=0,0,1)</f>
        <v>1</v>
      </c>
      <c r="U2718" s="52" t="b">
        <f>AND(V2718:X2718)</f>
        <v>1</v>
      </c>
      <c r="V2718" s="87" t="b">
        <f>(Requirements!K2720="Normative")</f>
        <v>1</v>
      </c>
      <c r="W2718" s="87" t="b">
        <f>AND(Requirements!L2720&lt;&gt;"Non-testable",Requirements!L2720&lt;&gt;"Deleted",Requirements!L2720&lt;&gt;"")</f>
        <v>1</v>
      </c>
      <c r="X2718" s="87" t="b">
        <f>(VLOOKUP(Requirements!I2720,Scope[[Role]:[Description]],2,FALSE)="In")</f>
        <v>1</v>
      </c>
      <c r="Y2718" s="87">
        <f>IF(U2718,T2718, 0)</f>
        <v>1</v>
      </c>
    </row>
    <row r="2719" spans="1:25">
      <c r="A2719" s="49" t="str">
        <f>Requirements!A2721</f>
        <v>MS-FSA_R7801</v>
      </c>
      <c r="B2719" s="87"/>
      <c r="C2719" s="87"/>
      <c r="D2719" s="87"/>
      <c r="E2719" s="87"/>
      <c r="F2719" s="87"/>
      <c r="G2719" s="87"/>
      <c r="H2719" s="87"/>
      <c r="I2719" s="87"/>
      <c r="J2719" s="87"/>
      <c r="K2719" s="87"/>
      <c r="L2719" s="87"/>
      <c r="M2719" s="87"/>
      <c r="N2719" s="87"/>
      <c r="O2719" s="87"/>
      <c r="P2719" s="87"/>
      <c r="Q2719" s="87"/>
      <c r="R2719" s="87"/>
      <c r="S2719" s="87">
        <f>SUM(B2719:R2719)</f>
        <v>0</v>
      </c>
      <c r="T2719" s="87">
        <f>IF(S2719=0,0,1)</f>
        <v>0</v>
      </c>
      <c r="U2719" s="87" t="b">
        <f>AND(V2719:X2719)</f>
        <v>0</v>
      </c>
      <c r="V2719" s="87" t="b">
        <f>(Requirements!K2721="Normative")</f>
        <v>0</v>
      </c>
      <c r="W2719" s="87" t="b">
        <f>AND(Requirements!L2721&lt;&gt;"Non-testable",Requirements!L2721&lt;&gt;"Deleted",Requirements!L2721&lt;&gt;"")</f>
        <v>1</v>
      </c>
      <c r="X2719" s="87" t="b">
        <f>(VLOOKUP(Requirements!I2721,Scope[[Role]:[Description]],2,FALSE)="In")</f>
        <v>1</v>
      </c>
      <c r="Y2719" s="87">
        <f>IF(U2719,T2719, 0)</f>
        <v>0</v>
      </c>
    </row>
    <row r="2720" spans="1:25">
      <c r="A2720" s="157" t="str">
        <f>Requirements!A2722</f>
        <v>MS-FSA_R7802</v>
      </c>
      <c r="B2720" s="87"/>
      <c r="C2720" s="87"/>
      <c r="D2720" s="87"/>
      <c r="E2720" s="87"/>
      <c r="F2720" s="87"/>
      <c r="G2720" s="87"/>
      <c r="H2720" s="87"/>
      <c r="I2720" s="87"/>
      <c r="J2720" s="87"/>
      <c r="K2720" s="87"/>
      <c r="L2720" s="87"/>
      <c r="M2720" s="87"/>
      <c r="N2720" s="87"/>
      <c r="O2720" s="87"/>
      <c r="P2720" s="87"/>
      <c r="Q2720" s="87"/>
      <c r="R2720" s="87"/>
      <c r="S2720" s="87">
        <f>SUM(B2720:R2720)</f>
        <v>0</v>
      </c>
      <c r="T2720" s="77">
        <f>IF(S2720=0,0,1)</f>
        <v>0</v>
      </c>
      <c r="U2720" s="77" t="b">
        <f>AND(V2720:X2720)</f>
        <v>1</v>
      </c>
      <c r="V2720" s="87" t="b">
        <f>(Requirements!K2722="Normative")</f>
        <v>1</v>
      </c>
      <c r="W2720" s="87" t="b">
        <f>AND(Requirements!L2722&lt;&gt;"Non-testable",Requirements!L2722&lt;&gt;"Deleted",Requirements!L2722&lt;&gt;"")</f>
        <v>1</v>
      </c>
      <c r="X2720" s="87" t="b">
        <f>(VLOOKUP(Requirements!I2722,Scope[[Role]:[Description]],2,FALSE)="In")</f>
        <v>1</v>
      </c>
      <c r="Y2720" s="87">
        <f>IF(U2720,T2720, 0)</f>
        <v>0</v>
      </c>
    </row>
    <row r="2721" spans="1:25">
      <c r="A2721" s="156" t="str">
        <f>Requirements!A2723</f>
        <v>MS-FSA_R7803</v>
      </c>
      <c r="B2721" s="87"/>
      <c r="C2721" s="87"/>
      <c r="D2721" s="87"/>
      <c r="E2721" s="87"/>
      <c r="F2721" s="87"/>
      <c r="G2721" s="87"/>
      <c r="H2721" s="87"/>
      <c r="I2721" s="87"/>
      <c r="J2721" s="87"/>
      <c r="K2721" s="87"/>
      <c r="L2721" s="87"/>
      <c r="M2721" s="87">
        <v>1</v>
      </c>
      <c r="N2721" s="87"/>
      <c r="O2721" s="87"/>
      <c r="P2721" s="87"/>
      <c r="Q2721" s="87"/>
      <c r="R2721" s="87"/>
      <c r="S2721" s="87">
        <f>SUM(B2721:R2721)</f>
        <v>1</v>
      </c>
      <c r="T2721" s="52">
        <f>IF(S2721=0,0,1)</f>
        <v>1</v>
      </c>
      <c r="U2721" s="52" t="b">
        <f>AND(V2721:X2721)</f>
        <v>1</v>
      </c>
      <c r="V2721" s="87" t="b">
        <f>(Requirements!K2723="Normative")</f>
        <v>1</v>
      </c>
      <c r="W2721" s="87" t="b">
        <f>AND(Requirements!L2723&lt;&gt;"Non-testable",Requirements!L2723&lt;&gt;"Deleted",Requirements!L2723&lt;&gt;"")</f>
        <v>1</v>
      </c>
      <c r="X2721" s="87" t="b">
        <f>(VLOOKUP(Requirements!I2723,Scope[[Role]:[Description]],2,FALSE)="In")</f>
        <v>1</v>
      </c>
      <c r="Y2721" s="87">
        <f>IF(U2721,T2721, 0)</f>
        <v>1</v>
      </c>
    </row>
    <row r="2722" spans="1:25">
      <c r="A2722" s="49" t="str">
        <f>Requirements!A2724</f>
        <v>MS-FSA_R7009</v>
      </c>
      <c r="B2722" s="87"/>
      <c r="C2722" s="87"/>
      <c r="D2722" s="87"/>
      <c r="E2722" s="87"/>
      <c r="F2722" s="87"/>
      <c r="G2722" s="87"/>
      <c r="H2722" s="87"/>
      <c r="I2722" s="87"/>
      <c r="J2722" s="87"/>
      <c r="K2722" s="87"/>
      <c r="L2722" s="87"/>
      <c r="M2722" s="87"/>
      <c r="N2722" s="87"/>
      <c r="O2722" s="87"/>
      <c r="P2722" s="87"/>
      <c r="Q2722" s="87"/>
      <c r="R2722" s="87"/>
      <c r="S2722" s="87">
        <f>SUM(B2722:R2722)</f>
        <v>0</v>
      </c>
      <c r="T2722" s="87">
        <f>IF(S2722=0,0,1)</f>
        <v>0</v>
      </c>
      <c r="U2722" s="87" t="b">
        <f>AND(V2722:X2722)</f>
        <v>0</v>
      </c>
      <c r="V2722" s="87" t="b">
        <f>(Requirements!K2724="Normative")</f>
        <v>1</v>
      </c>
      <c r="W2722" s="87" t="b">
        <f>AND(Requirements!L2724&lt;&gt;"Non-testable",Requirements!L2724&lt;&gt;"Deleted",Requirements!L2724&lt;&gt;"")</f>
        <v>0</v>
      </c>
      <c r="X2722" s="87" t="b">
        <f>(VLOOKUP(Requirements!I2724,Scope[[Role]:[Description]],2,FALSE)="In")</f>
        <v>1</v>
      </c>
      <c r="Y2722" s="87">
        <f>IF(U2722,T2722, 0)</f>
        <v>0</v>
      </c>
    </row>
    <row r="2723" spans="1:25">
      <c r="A2723" s="49" t="str">
        <f>Requirements!A2725</f>
        <v>MS-FSA_R3271</v>
      </c>
      <c r="B2723" s="87"/>
      <c r="C2723" s="87"/>
      <c r="D2723" s="87"/>
      <c r="E2723" s="87"/>
      <c r="F2723" s="87"/>
      <c r="G2723" s="87"/>
      <c r="H2723" s="87"/>
      <c r="I2723" s="87"/>
      <c r="J2723" s="87"/>
      <c r="K2723" s="87"/>
      <c r="L2723" s="87"/>
      <c r="M2723" s="87"/>
      <c r="N2723" s="87"/>
      <c r="O2723" s="87"/>
      <c r="P2723" s="87"/>
      <c r="Q2723" s="87"/>
      <c r="R2723" s="87"/>
      <c r="S2723" s="87">
        <f>SUM(B2723:R2723)</f>
        <v>0</v>
      </c>
      <c r="T2723" s="87">
        <f>IF(S2723=0,0,1)</f>
        <v>0</v>
      </c>
      <c r="U2723" s="87" t="b">
        <f>AND(V2723:X2723)</f>
        <v>0</v>
      </c>
      <c r="V2723" s="87" t="b">
        <f>(Requirements!K2725="Normative")</f>
        <v>1</v>
      </c>
      <c r="W2723" s="87" t="b">
        <f>AND(Requirements!L2725&lt;&gt;"Non-testable",Requirements!L2725&lt;&gt;"Deleted",Requirements!L2725&lt;&gt;"")</f>
        <v>0</v>
      </c>
      <c r="X2723" s="87" t="b">
        <f>(VLOOKUP(Requirements!I2725,Scope[[Role]:[Description]],2,FALSE)="In")</f>
        <v>1</v>
      </c>
      <c r="Y2723" s="87">
        <f>IF(U2723,T2723, 0)</f>
        <v>0</v>
      </c>
    </row>
    <row r="2724" spans="1:25">
      <c r="A2724" s="49" t="str">
        <f>Requirements!A2726</f>
        <v>MS-FSA_R3272</v>
      </c>
      <c r="B2724" s="87"/>
      <c r="C2724" s="87"/>
      <c r="D2724" s="87"/>
      <c r="E2724" s="87"/>
      <c r="F2724" s="87"/>
      <c r="G2724" s="87"/>
      <c r="H2724" s="87"/>
      <c r="I2724" s="87"/>
      <c r="J2724" s="87"/>
      <c r="K2724" s="87"/>
      <c r="L2724" s="87"/>
      <c r="M2724" s="87"/>
      <c r="N2724" s="87"/>
      <c r="O2724" s="87"/>
      <c r="P2724" s="87"/>
      <c r="Q2724" s="87"/>
      <c r="R2724" s="87"/>
      <c r="S2724" s="87">
        <f>SUM(B2724:R2724)</f>
        <v>0</v>
      </c>
      <c r="T2724" s="87">
        <f>IF(S2724=0,0,1)</f>
        <v>0</v>
      </c>
      <c r="U2724" s="87" t="b">
        <f>AND(V2724:X2724)</f>
        <v>0</v>
      </c>
      <c r="V2724" s="87" t="b">
        <f>(Requirements!K2726="Normative")</f>
        <v>1</v>
      </c>
      <c r="W2724" s="87" t="b">
        <f>AND(Requirements!L2726&lt;&gt;"Non-testable",Requirements!L2726&lt;&gt;"Deleted",Requirements!L2726&lt;&gt;"")</f>
        <v>0</v>
      </c>
      <c r="X2724" s="87" t="b">
        <f>(VLOOKUP(Requirements!I2726,Scope[[Role]:[Description]],2,FALSE)="In")</f>
        <v>1</v>
      </c>
      <c r="Y2724" s="87">
        <f>IF(U2724,T2724, 0)</f>
        <v>0</v>
      </c>
    </row>
    <row r="2725" spans="1:25">
      <c r="A2725" s="49" t="str">
        <f>Requirements!A2727</f>
        <v>MS-FSA_R2709</v>
      </c>
      <c r="B2725" s="87"/>
      <c r="C2725" s="87"/>
      <c r="D2725" s="87"/>
      <c r="E2725" s="87"/>
      <c r="F2725" s="87"/>
      <c r="G2725" s="87"/>
      <c r="H2725" s="87"/>
      <c r="I2725" s="87"/>
      <c r="J2725" s="87"/>
      <c r="K2725" s="87"/>
      <c r="L2725" s="87"/>
      <c r="M2725" s="87"/>
      <c r="N2725" s="87"/>
      <c r="O2725" s="87"/>
      <c r="P2725" s="87"/>
      <c r="Q2725" s="87"/>
      <c r="R2725" s="87"/>
      <c r="S2725" s="87">
        <f>SUM(B2725:R2725)</f>
        <v>0</v>
      </c>
      <c r="T2725" s="87">
        <f>IF(S2725=0,0,1)</f>
        <v>0</v>
      </c>
      <c r="U2725" s="87" t="b">
        <f>AND(V2725:X2725)</f>
        <v>0</v>
      </c>
      <c r="V2725" s="87" t="b">
        <f>(Requirements!K2727="Normative")</f>
        <v>1</v>
      </c>
      <c r="W2725" s="87" t="b">
        <f>AND(Requirements!L2727&lt;&gt;"Non-testable",Requirements!L2727&lt;&gt;"Deleted",Requirements!L2727&lt;&gt;"")</f>
        <v>0</v>
      </c>
      <c r="X2725" s="87" t="b">
        <f>(VLOOKUP(Requirements!I2727,Scope[[Role]:[Description]],2,FALSE)="In")</f>
        <v>1</v>
      </c>
      <c r="Y2725" s="87">
        <f>IF(U2725,T2725, 0)</f>
        <v>0</v>
      </c>
    </row>
    <row r="2726" spans="1:25">
      <c r="A2726" s="49" t="str">
        <f>Requirements!A2728</f>
        <v>MS-FSA_R2717</v>
      </c>
      <c r="B2726" s="87"/>
      <c r="C2726" s="87"/>
      <c r="D2726" s="87"/>
      <c r="E2726" s="87"/>
      <c r="F2726" s="87"/>
      <c r="G2726" s="87"/>
      <c r="H2726" s="87"/>
      <c r="I2726" s="87"/>
      <c r="J2726" s="87"/>
      <c r="K2726" s="87"/>
      <c r="L2726" s="87"/>
      <c r="M2726" s="87"/>
      <c r="N2726" s="87"/>
      <c r="O2726" s="87"/>
      <c r="P2726" s="87"/>
      <c r="Q2726" s="87"/>
      <c r="R2726" s="87"/>
      <c r="S2726" s="87">
        <f>SUM(B2726:R2726)</f>
        <v>0</v>
      </c>
      <c r="T2726" s="87">
        <f>IF(S2726=0,0,1)</f>
        <v>0</v>
      </c>
      <c r="U2726" s="87" t="b">
        <f>AND(V2726:X2726)</f>
        <v>0</v>
      </c>
      <c r="V2726" s="87" t="b">
        <f>(Requirements!K2728="Normative")</f>
        <v>0</v>
      </c>
      <c r="W2726" s="87" t="b">
        <f>AND(Requirements!L2728&lt;&gt;"Non-testable",Requirements!L2728&lt;&gt;"Deleted",Requirements!L2728&lt;&gt;"")</f>
        <v>1</v>
      </c>
      <c r="X2726" s="87" t="b">
        <f>(VLOOKUP(Requirements!I2728,Scope[[Role]:[Description]],2,FALSE)="In")</f>
        <v>1</v>
      </c>
      <c r="Y2726" s="87">
        <f>IF(U2726,T2726, 0)</f>
        <v>0</v>
      </c>
    </row>
    <row r="2727" spans="1:25">
      <c r="A2727" s="49" t="str">
        <f>Requirements!A2729</f>
        <v>MS-FSA_R2718</v>
      </c>
      <c r="B2727" s="87"/>
      <c r="C2727" s="87"/>
      <c r="D2727" s="87"/>
      <c r="E2727" s="87"/>
      <c r="F2727" s="87"/>
      <c r="G2727" s="87"/>
      <c r="H2727" s="87"/>
      <c r="I2727" s="87"/>
      <c r="J2727" s="87"/>
      <c r="K2727" s="87"/>
      <c r="L2727" s="87"/>
      <c r="M2727" s="87"/>
      <c r="N2727" s="87"/>
      <c r="O2727" s="87"/>
      <c r="P2727" s="87"/>
      <c r="Q2727" s="87"/>
      <c r="R2727" s="87"/>
      <c r="S2727" s="87">
        <f>SUM(B2727:R2727)</f>
        <v>0</v>
      </c>
      <c r="T2727" s="87">
        <f>IF(S2727=0,0,1)</f>
        <v>0</v>
      </c>
      <c r="U2727" s="87" t="b">
        <f>AND(V2727:X2727)</f>
        <v>0</v>
      </c>
      <c r="V2727" s="87" t="b">
        <f>(Requirements!K2729="Normative")</f>
        <v>0</v>
      </c>
      <c r="W2727" s="87" t="b">
        <f>AND(Requirements!L2729&lt;&gt;"Non-testable",Requirements!L2729&lt;&gt;"Deleted",Requirements!L2729&lt;&gt;"")</f>
        <v>1</v>
      </c>
      <c r="X2727" s="87" t="b">
        <f>(VLOOKUP(Requirements!I2729,Scope[[Role]:[Description]],2,FALSE)="In")</f>
        <v>1</v>
      </c>
      <c r="Y2727" s="87">
        <f>IF(U2727,T2727, 0)</f>
        <v>0</v>
      </c>
    </row>
    <row r="2728" spans="1:25">
      <c r="A2728" s="156" t="str">
        <f>Requirements!A2730</f>
        <v>MS-FSA_R2719</v>
      </c>
      <c r="B2728" s="87"/>
      <c r="C2728" s="87"/>
      <c r="D2728" s="87"/>
      <c r="E2728" s="87"/>
      <c r="F2728" s="87"/>
      <c r="G2728" s="87"/>
      <c r="H2728" s="87"/>
      <c r="I2728" s="87"/>
      <c r="J2728" s="87"/>
      <c r="K2728" s="87"/>
      <c r="L2728" s="87"/>
      <c r="M2728" s="87">
        <v>1</v>
      </c>
      <c r="N2728" s="87"/>
      <c r="O2728" s="87"/>
      <c r="P2728" s="87"/>
      <c r="Q2728" s="87"/>
      <c r="R2728" s="87"/>
      <c r="S2728" s="87">
        <f>SUM(B2728:R2728)</f>
        <v>1</v>
      </c>
      <c r="T2728" s="52">
        <f>IF(S2728=0,0,1)</f>
        <v>1</v>
      </c>
      <c r="U2728" s="52" t="b">
        <f>AND(V2728:X2728)</f>
        <v>1</v>
      </c>
      <c r="V2728" s="87" t="b">
        <f>(Requirements!K2730="Normative")</f>
        <v>1</v>
      </c>
      <c r="W2728" s="87" t="b">
        <f>AND(Requirements!L2730&lt;&gt;"Non-testable",Requirements!L2730&lt;&gt;"Deleted",Requirements!L2730&lt;&gt;"")</f>
        <v>1</v>
      </c>
      <c r="X2728" s="87" t="b">
        <f>(VLOOKUP(Requirements!I2730,Scope[[Role]:[Description]],2,FALSE)="In")</f>
        <v>1</v>
      </c>
      <c r="Y2728" s="87">
        <f>IF(U2728,T2728, 0)</f>
        <v>1</v>
      </c>
    </row>
    <row r="2729" spans="1:25">
      <c r="A2729" s="49" t="str">
        <f>Requirements!A2731</f>
        <v>MS-FSA_R2720</v>
      </c>
      <c r="B2729" s="87"/>
      <c r="C2729" s="87"/>
      <c r="D2729" s="87"/>
      <c r="E2729" s="87"/>
      <c r="F2729" s="87"/>
      <c r="G2729" s="87"/>
      <c r="H2729" s="87"/>
      <c r="I2729" s="87"/>
      <c r="J2729" s="87"/>
      <c r="K2729" s="87"/>
      <c r="L2729" s="87"/>
      <c r="M2729" s="87"/>
      <c r="N2729" s="87"/>
      <c r="O2729" s="87"/>
      <c r="P2729" s="87"/>
      <c r="Q2729" s="87"/>
      <c r="R2729" s="87"/>
      <c r="S2729" s="87">
        <f>SUM(B2729:R2729)</f>
        <v>0</v>
      </c>
      <c r="T2729" s="87">
        <f>IF(S2729=0,0,1)</f>
        <v>0</v>
      </c>
      <c r="U2729" s="87" t="b">
        <f>AND(V2729:X2729)</f>
        <v>0</v>
      </c>
      <c r="V2729" s="87" t="b">
        <f>(Requirements!K2731="Normative")</f>
        <v>1</v>
      </c>
      <c r="W2729" s="87" t="b">
        <f>AND(Requirements!L2731&lt;&gt;"Non-testable",Requirements!L2731&lt;&gt;"Deleted",Requirements!L2731&lt;&gt;"")</f>
        <v>0</v>
      </c>
      <c r="X2729" s="87" t="b">
        <f>(VLOOKUP(Requirements!I2731,Scope[[Role]:[Description]],2,FALSE)="In")</f>
        <v>1</v>
      </c>
      <c r="Y2729" s="87">
        <f>IF(U2729,T2729, 0)</f>
        <v>0</v>
      </c>
    </row>
    <row r="2730" spans="1:25">
      <c r="A2730" s="49" t="str">
        <f>Requirements!A2732</f>
        <v>MS-FSA_R2721</v>
      </c>
      <c r="B2730" s="87"/>
      <c r="C2730" s="87"/>
      <c r="D2730" s="87"/>
      <c r="E2730" s="87"/>
      <c r="F2730" s="87"/>
      <c r="G2730" s="87"/>
      <c r="H2730" s="87"/>
      <c r="I2730" s="87"/>
      <c r="J2730" s="87"/>
      <c r="K2730" s="87"/>
      <c r="L2730" s="87"/>
      <c r="M2730" s="87"/>
      <c r="N2730" s="87"/>
      <c r="O2730" s="87"/>
      <c r="P2730" s="87"/>
      <c r="Q2730" s="87"/>
      <c r="R2730" s="87"/>
      <c r="S2730" s="87">
        <f>SUM(B2730:R2730)</f>
        <v>0</v>
      </c>
      <c r="T2730" s="87">
        <f>IF(S2730=0,0,1)</f>
        <v>0</v>
      </c>
      <c r="U2730" s="87" t="b">
        <f>AND(V2730:X2730)</f>
        <v>0</v>
      </c>
      <c r="V2730" s="87" t="b">
        <f>(Requirements!K2732="Normative")</f>
        <v>1</v>
      </c>
      <c r="W2730" s="87" t="b">
        <f>AND(Requirements!L2732&lt;&gt;"Non-testable",Requirements!L2732&lt;&gt;"Deleted",Requirements!L2732&lt;&gt;"")</f>
        <v>0</v>
      </c>
      <c r="X2730" s="87" t="b">
        <f>(VLOOKUP(Requirements!I2732,Scope[[Role]:[Description]],2,FALSE)="In")</f>
        <v>1</v>
      </c>
      <c r="Y2730" s="87">
        <f>IF(U2730,T2730, 0)</f>
        <v>0</v>
      </c>
    </row>
    <row r="2731" spans="1:25">
      <c r="A2731" s="49" t="str">
        <f>Requirements!A2733</f>
        <v>MS-FSA_R2722</v>
      </c>
      <c r="B2731" s="87"/>
      <c r="C2731" s="87"/>
      <c r="D2731" s="87"/>
      <c r="E2731" s="87"/>
      <c r="F2731" s="87"/>
      <c r="G2731" s="87"/>
      <c r="H2731" s="87"/>
      <c r="I2731" s="87"/>
      <c r="J2731" s="87"/>
      <c r="K2731" s="87"/>
      <c r="L2731" s="87"/>
      <c r="M2731" s="87"/>
      <c r="N2731" s="87"/>
      <c r="O2731" s="87"/>
      <c r="P2731" s="87"/>
      <c r="Q2731" s="87"/>
      <c r="R2731" s="87"/>
      <c r="S2731" s="87">
        <f>SUM(B2731:R2731)</f>
        <v>0</v>
      </c>
      <c r="T2731" s="87">
        <f>IF(S2731=0,0,1)</f>
        <v>0</v>
      </c>
      <c r="U2731" s="87" t="b">
        <f>AND(V2731:X2731)</f>
        <v>0</v>
      </c>
      <c r="V2731" s="87" t="b">
        <f>(Requirements!K2733="Normative")</f>
        <v>1</v>
      </c>
      <c r="W2731" s="87" t="b">
        <f>AND(Requirements!L2733&lt;&gt;"Non-testable",Requirements!L2733&lt;&gt;"Deleted",Requirements!L2733&lt;&gt;"")</f>
        <v>0</v>
      </c>
      <c r="X2731" s="87" t="b">
        <f>(VLOOKUP(Requirements!I2733,Scope[[Role]:[Description]],2,FALSE)="In")</f>
        <v>1</v>
      </c>
      <c r="Y2731" s="87">
        <f>IF(U2731,T2731, 0)</f>
        <v>0</v>
      </c>
    </row>
    <row r="2732" spans="1:25">
      <c r="A2732" s="49" t="str">
        <f>Requirements!A2734</f>
        <v>MS-FSA_R2723</v>
      </c>
      <c r="B2732" s="87"/>
      <c r="C2732" s="87"/>
      <c r="D2732" s="87"/>
      <c r="E2732" s="87"/>
      <c r="F2732" s="87"/>
      <c r="G2732" s="87"/>
      <c r="H2732" s="87"/>
      <c r="I2732" s="87"/>
      <c r="J2732" s="87"/>
      <c r="K2732" s="87"/>
      <c r="L2732" s="87"/>
      <c r="M2732" s="87"/>
      <c r="N2732" s="87"/>
      <c r="O2732" s="87"/>
      <c r="P2732" s="87"/>
      <c r="Q2732" s="87"/>
      <c r="R2732" s="87"/>
      <c r="S2732" s="87">
        <f>SUM(B2732:R2732)</f>
        <v>0</v>
      </c>
      <c r="T2732" s="87">
        <f>IF(S2732=0,0,1)</f>
        <v>0</v>
      </c>
      <c r="U2732" s="87" t="b">
        <f>AND(V2732:X2732)</f>
        <v>0</v>
      </c>
      <c r="V2732" s="87" t="b">
        <f>(Requirements!K2734="Normative")</f>
        <v>1</v>
      </c>
      <c r="W2732" s="87" t="b">
        <f>AND(Requirements!L2734&lt;&gt;"Non-testable",Requirements!L2734&lt;&gt;"Deleted",Requirements!L2734&lt;&gt;"")</f>
        <v>0</v>
      </c>
      <c r="X2732" s="87" t="b">
        <f>(VLOOKUP(Requirements!I2734,Scope[[Role]:[Description]],2,FALSE)="In")</f>
        <v>1</v>
      </c>
      <c r="Y2732" s="87">
        <f>IF(U2732,T2732, 0)</f>
        <v>0</v>
      </c>
    </row>
    <row r="2733" spans="1:25">
      <c r="A2733" s="49" t="str">
        <f>Requirements!A2735</f>
        <v>MS-FSA_R2724</v>
      </c>
      <c r="B2733" s="87"/>
      <c r="C2733" s="87"/>
      <c r="D2733" s="87"/>
      <c r="E2733" s="87"/>
      <c r="F2733" s="87"/>
      <c r="G2733" s="87"/>
      <c r="H2733" s="87"/>
      <c r="I2733" s="87"/>
      <c r="J2733" s="87"/>
      <c r="K2733" s="87"/>
      <c r="L2733" s="87"/>
      <c r="M2733" s="87"/>
      <c r="N2733" s="87"/>
      <c r="O2733" s="87"/>
      <c r="P2733" s="87"/>
      <c r="Q2733" s="87"/>
      <c r="R2733" s="87"/>
      <c r="S2733" s="87">
        <f>SUM(B2733:R2733)</f>
        <v>0</v>
      </c>
      <c r="T2733" s="87">
        <f>IF(S2733=0,0,1)</f>
        <v>0</v>
      </c>
      <c r="U2733" s="87" t="b">
        <f>AND(V2733:X2733)</f>
        <v>0</v>
      </c>
      <c r="V2733" s="87" t="b">
        <f>(Requirements!K2735="Normative")</f>
        <v>1</v>
      </c>
      <c r="W2733" s="87" t="b">
        <f>AND(Requirements!L2735&lt;&gt;"Non-testable",Requirements!L2735&lt;&gt;"Deleted",Requirements!L2735&lt;&gt;"")</f>
        <v>0</v>
      </c>
      <c r="X2733" s="87" t="b">
        <f>(VLOOKUP(Requirements!I2735,Scope[[Role]:[Description]],2,FALSE)="In")</f>
        <v>1</v>
      </c>
      <c r="Y2733" s="87">
        <f>IF(U2733,T2733, 0)</f>
        <v>0</v>
      </c>
    </row>
    <row r="2734" spans="1:25">
      <c r="A2734" s="49" t="str">
        <f>Requirements!A2736</f>
        <v>MS-FSA_R2725</v>
      </c>
      <c r="B2734" s="87"/>
      <c r="C2734" s="87"/>
      <c r="D2734" s="87"/>
      <c r="E2734" s="87"/>
      <c r="F2734" s="87"/>
      <c r="G2734" s="87"/>
      <c r="H2734" s="87"/>
      <c r="I2734" s="87"/>
      <c r="J2734" s="87"/>
      <c r="K2734" s="87"/>
      <c r="L2734" s="87"/>
      <c r="M2734" s="87"/>
      <c r="N2734" s="87"/>
      <c r="O2734" s="87"/>
      <c r="P2734" s="87"/>
      <c r="Q2734" s="87"/>
      <c r="R2734" s="87"/>
      <c r="S2734" s="87">
        <f>SUM(B2734:R2734)</f>
        <v>0</v>
      </c>
      <c r="T2734" s="87">
        <f>IF(S2734=0,0,1)</f>
        <v>0</v>
      </c>
      <c r="U2734" s="87" t="b">
        <f>AND(V2734:X2734)</f>
        <v>0</v>
      </c>
      <c r="V2734" s="87" t="b">
        <f>(Requirements!K2736="Normative")</f>
        <v>1</v>
      </c>
      <c r="W2734" s="87" t="b">
        <f>AND(Requirements!L2736&lt;&gt;"Non-testable",Requirements!L2736&lt;&gt;"Deleted",Requirements!L2736&lt;&gt;"")</f>
        <v>0</v>
      </c>
      <c r="X2734" s="87" t="b">
        <f>(VLOOKUP(Requirements!I2736,Scope[[Role]:[Description]],2,FALSE)="In")</f>
        <v>1</v>
      </c>
      <c r="Y2734" s="87">
        <f>IF(U2734,T2734, 0)</f>
        <v>0</v>
      </c>
    </row>
    <row r="2735" spans="1:25">
      <c r="A2735" s="49" t="str">
        <f>Requirements!A2737</f>
        <v>MS-FSA_R2726</v>
      </c>
      <c r="B2735" s="87"/>
      <c r="C2735" s="87"/>
      <c r="D2735" s="87"/>
      <c r="E2735" s="87"/>
      <c r="F2735" s="87"/>
      <c r="G2735" s="87"/>
      <c r="H2735" s="87"/>
      <c r="I2735" s="87"/>
      <c r="J2735" s="87"/>
      <c r="K2735" s="87"/>
      <c r="L2735" s="87"/>
      <c r="M2735" s="87"/>
      <c r="N2735" s="87"/>
      <c r="O2735" s="87"/>
      <c r="P2735" s="87"/>
      <c r="Q2735" s="87"/>
      <c r="R2735" s="87"/>
      <c r="S2735" s="87">
        <f>SUM(B2735:R2735)</f>
        <v>0</v>
      </c>
      <c r="T2735" s="87">
        <f>IF(S2735=0,0,1)</f>
        <v>0</v>
      </c>
      <c r="U2735" s="87" t="b">
        <f>AND(V2735:X2735)</f>
        <v>0</v>
      </c>
      <c r="V2735" s="87" t="b">
        <f>(Requirements!K2737="Normative")</f>
        <v>1</v>
      </c>
      <c r="W2735" s="87" t="b">
        <f>AND(Requirements!L2737&lt;&gt;"Non-testable",Requirements!L2737&lt;&gt;"Deleted",Requirements!L2737&lt;&gt;"")</f>
        <v>0</v>
      </c>
      <c r="X2735" s="87" t="b">
        <f>(VLOOKUP(Requirements!I2737,Scope[[Role]:[Description]],2,FALSE)="In")</f>
        <v>1</v>
      </c>
      <c r="Y2735" s="87">
        <f>IF(U2735,T2735, 0)</f>
        <v>0</v>
      </c>
    </row>
    <row r="2736" spans="1:25">
      <c r="A2736" s="49" t="str">
        <f>Requirements!A2738</f>
        <v>MS-FSA_R2727</v>
      </c>
      <c r="B2736" s="87"/>
      <c r="C2736" s="87"/>
      <c r="D2736" s="87"/>
      <c r="E2736" s="87"/>
      <c r="F2736" s="87"/>
      <c r="G2736" s="87"/>
      <c r="H2736" s="87"/>
      <c r="I2736" s="87"/>
      <c r="J2736" s="87"/>
      <c r="K2736" s="87"/>
      <c r="L2736" s="87"/>
      <c r="M2736" s="87"/>
      <c r="N2736" s="87"/>
      <c r="O2736" s="87"/>
      <c r="P2736" s="87"/>
      <c r="Q2736" s="87"/>
      <c r="R2736" s="87"/>
      <c r="S2736" s="87">
        <f>SUM(B2736:R2736)</f>
        <v>0</v>
      </c>
      <c r="T2736" s="87">
        <f>IF(S2736=0,0,1)</f>
        <v>0</v>
      </c>
      <c r="U2736" s="87" t="b">
        <f>AND(V2736:X2736)</f>
        <v>0</v>
      </c>
      <c r="V2736" s="87" t="b">
        <f>(Requirements!K2738="Normative")</f>
        <v>1</v>
      </c>
      <c r="W2736" s="87" t="b">
        <f>AND(Requirements!L2738&lt;&gt;"Non-testable",Requirements!L2738&lt;&gt;"Deleted",Requirements!L2738&lt;&gt;"")</f>
        <v>0</v>
      </c>
      <c r="X2736" s="87" t="b">
        <f>(VLOOKUP(Requirements!I2738,Scope[[Role]:[Description]],2,FALSE)="In")</f>
        <v>1</v>
      </c>
      <c r="Y2736" s="87">
        <f>IF(U2736,T2736, 0)</f>
        <v>0</v>
      </c>
    </row>
    <row r="2737" spans="1:25">
      <c r="A2737" s="49" t="str">
        <f>Requirements!A2739</f>
        <v>MS-FSA_R2728</v>
      </c>
      <c r="B2737" s="87"/>
      <c r="C2737" s="87"/>
      <c r="D2737" s="87"/>
      <c r="E2737" s="87"/>
      <c r="F2737" s="87"/>
      <c r="G2737" s="87"/>
      <c r="H2737" s="87"/>
      <c r="I2737" s="87"/>
      <c r="J2737" s="87"/>
      <c r="K2737" s="87"/>
      <c r="L2737" s="87"/>
      <c r="M2737" s="87"/>
      <c r="N2737" s="87"/>
      <c r="O2737" s="87"/>
      <c r="P2737" s="87"/>
      <c r="Q2737" s="87"/>
      <c r="R2737" s="87"/>
      <c r="S2737" s="87">
        <f>SUM(B2737:R2737)</f>
        <v>0</v>
      </c>
      <c r="T2737" s="87">
        <f>IF(S2737=0,0,1)</f>
        <v>0</v>
      </c>
      <c r="U2737" s="87" t="b">
        <f>AND(V2737:X2737)</f>
        <v>0</v>
      </c>
      <c r="V2737" s="87" t="b">
        <f>(Requirements!K2739="Normative")</f>
        <v>1</v>
      </c>
      <c r="W2737" s="87" t="b">
        <f>AND(Requirements!L2739&lt;&gt;"Non-testable",Requirements!L2739&lt;&gt;"Deleted",Requirements!L2739&lt;&gt;"")</f>
        <v>0</v>
      </c>
      <c r="X2737" s="87" t="b">
        <f>(VLOOKUP(Requirements!I2739,Scope[[Role]:[Description]],2,FALSE)="In")</f>
        <v>1</v>
      </c>
      <c r="Y2737" s="87">
        <f>IF(U2737,T2737, 0)</f>
        <v>0</v>
      </c>
    </row>
    <row r="2738" spans="1:25">
      <c r="A2738" s="156" t="str">
        <f>Requirements!A2740</f>
        <v>MS-FSA_R2729</v>
      </c>
      <c r="B2738" s="87"/>
      <c r="C2738" s="87"/>
      <c r="D2738" s="87"/>
      <c r="E2738" s="87"/>
      <c r="F2738" s="87"/>
      <c r="G2738" s="87"/>
      <c r="H2738" s="87"/>
      <c r="I2738" s="87"/>
      <c r="J2738" s="87"/>
      <c r="K2738" s="87"/>
      <c r="L2738" s="87"/>
      <c r="M2738" s="87">
        <v>1</v>
      </c>
      <c r="N2738" s="87"/>
      <c r="O2738" s="87"/>
      <c r="P2738" s="87"/>
      <c r="Q2738" s="87"/>
      <c r="R2738" s="87"/>
      <c r="S2738" s="87">
        <f>SUM(B2738:R2738)</f>
        <v>1</v>
      </c>
      <c r="T2738" s="52">
        <f>IF(S2738=0,0,1)</f>
        <v>1</v>
      </c>
      <c r="U2738" s="52" t="b">
        <f>AND(V2738:X2738)</f>
        <v>1</v>
      </c>
      <c r="V2738" s="87" t="b">
        <f>(Requirements!K2740="Normative")</f>
        <v>1</v>
      </c>
      <c r="W2738" s="87" t="b">
        <f>AND(Requirements!L2740&lt;&gt;"Non-testable",Requirements!L2740&lt;&gt;"Deleted",Requirements!L2740&lt;&gt;"")</f>
        <v>1</v>
      </c>
      <c r="X2738" s="87" t="b">
        <f>(VLOOKUP(Requirements!I2740,Scope[[Role]:[Description]],2,FALSE)="In")</f>
        <v>1</v>
      </c>
      <c r="Y2738" s="87">
        <f>IF(U2738,T2738, 0)</f>
        <v>1</v>
      </c>
    </row>
    <row r="2739" spans="1:25">
      <c r="A2739" s="156" t="str">
        <f>Requirements!A2741</f>
        <v>MS-FSA_R2730</v>
      </c>
      <c r="B2739" s="87"/>
      <c r="C2739" s="87"/>
      <c r="D2739" s="87"/>
      <c r="E2739" s="87"/>
      <c r="F2739" s="87"/>
      <c r="G2739" s="87"/>
      <c r="H2739" s="87"/>
      <c r="I2739" s="87"/>
      <c r="J2739" s="87"/>
      <c r="K2739" s="87"/>
      <c r="L2739" s="87"/>
      <c r="M2739" s="87">
        <v>1</v>
      </c>
      <c r="N2739" s="87"/>
      <c r="O2739" s="87"/>
      <c r="P2739" s="87"/>
      <c r="Q2739" s="87"/>
      <c r="R2739" s="87"/>
      <c r="S2739" s="87">
        <f>SUM(B2739:R2739)</f>
        <v>1</v>
      </c>
      <c r="T2739" s="52">
        <f>IF(S2739=0,0,1)</f>
        <v>1</v>
      </c>
      <c r="U2739" s="52" t="b">
        <f>AND(V2739:X2739)</f>
        <v>1</v>
      </c>
      <c r="V2739" s="87" t="b">
        <f>(Requirements!K2741="Normative")</f>
        <v>1</v>
      </c>
      <c r="W2739" s="87" t="b">
        <f>AND(Requirements!L2741&lt;&gt;"Non-testable",Requirements!L2741&lt;&gt;"Deleted",Requirements!L2741&lt;&gt;"")</f>
        <v>1</v>
      </c>
      <c r="X2739" s="87" t="b">
        <f>(VLOOKUP(Requirements!I2741,Scope[[Role]:[Description]],2,FALSE)="In")</f>
        <v>1</v>
      </c>
      <c r="Y2739" s="87">
        <f>IF(U2739,T2739, 0)</f>
        <v>1</v>
      </c>
    </row>
    <row r="2740" spans="1:25">
      <c r="A2740" s="49" t="str">
        <f>Requirements!A2742</f>
        <v>MS-FSA_R2754</v>
      </c>
      <c r="B2740" s="87"/>
      <c r="C2740" s="87"/>
      <c r="D2740" s="87"/>
      <c r="E2740" s="87"/>
      <c r="F2740" s="87"/>
      <c r="G2740" s="87"/>
      <c r="H2740" s="87"/>
      <c r="I2740" s="87"/>
      <c r="J2740" s="87"/>
      <c r="K2740" s="87"/>
      <c r="L2740" s="87"/>
      <c r="M2740" s="87"/>
      <c r="N2740" s="87"/>
      <c r="O2740" s="87"/>
      <c r="P2740" s="87"/>
      <c r="Q2740" s="87"/>
      <c r="R2740" s="87"/>
      <c r="S2740" s="87">
        <f>SUM(B2740:R2740)</f>
        <v>0</v>
      </c>
      <c r="T2740" s="87">
        <f>IF(S2740=0,0,1)</f>
        <v>0</v>
      </c>
      <c r="U2740" s="87" t="b">
        <f>AND(V2740:X2740)</f>
        <v>0</v>
      </c>
      <c r="V2740" s="87" t="b">
        <f>(Requirements!K2742="Normative")</f>
        <v>0</v>
      </c>
      <c r="W2740" s="87" t="b">
        <f>AND(Requirements!L2742&lt;&gt;"Non-testable",Requirements!L2742&lt;&gt;"Deleted",Requirements!L2742&lt;&gt;"")</f>
        <v>1</v>
      </c>
      <c r="X2740" s="87" t="b">
        <f>(VLOOKUP(Requirements!I2742,Scope[[Role]:[Description]],2,FALSE)="In")</f>
        <v>1</v>
      </c>
      <c r="Y2740" s="87">
        <f>IF(U2740,T2740, 0)</f>
        <v>0</v>
      </c>
    </row>
    <row r="2741" spans="1:25">
      <c r="A2741" s="156" t="str">
        <f>Requirements!A2743</f>
        <v>MS-FSA_R2755</v>
      </c>
      <c r="B2741" s="87"/>
      <c r="C2741" s="87"/>
      <c r="D2741" s="87"/>
      <c r="E2741" s="87"/>
      <c r="F2741" s="87"/>
      <c r="G2741" s="87"/>
      <c r="H2741" s="87"/>
      <c r="I2741" s="87"/>
      <c r="J2741" s="87"/>
      <c r="K2741" s="87"/>
      <c r="L2741" s="87"/>
      <c r="M2741" s="87">
        <v>1</v>
      </c>
      <c r="N2741" s="87"/>
      <c r="O2741" s="87"/>
      <c r="P2741" s="87"/>
      <c r="Q2741" s="87"/>
      <c r="R2741" s="87"/>
      <c r="S2741" s="87">
        <f>SUM(B2741:R2741)</f>
        <v>1</v>
      </c>
      <c r="T2741" s="52">
        <f>IF(S2741=0,0,1)</f>
        <v>1</v>
      </c>
      <c r="U2741" s="52" t="b">
        <f>AND(V2741:X2741)</f>
        <v>1</v>
      </c>
      <c r="V2741" s="87" t="b">
        <f>(Requirements!K2743="Normative")</f>
        <v>1</v>
      </c>
      <c r="W2741" s="87" t="b">
        <f>AND(Requirements!L2743&lt;&gt;"Non-testable",Requirements!L2743&lt;&gt;"Deleted",Requirements!L2743&lt;&gt;"")</f>
        <v>1</v>
      </c>
      <c r="X2741" s="87" t="b">
        <f>(VLOOKUP(Requirements!I2743,Scope[[Role]:[Description]],2,FALSE)="In")</f>
        <v>1</v>
      </c>
      <c r="Y2741" s="87">
        <f>IF(U2741,T2741, 0)</f>
        <v>1</v>
      </c>
    </row>
    <row r="2742" spans="1:25">
      <c r="A2742" s="49" t="str">
        <f>Requirements!A2744</f>
        <v>MS-FSA_R4810</v>
      </c>
      <c r="B2742" s="87"/>
      <c r="C2742" s="87"/>
      <c r="D2742" s="87"/>
      <c r="E2742" s="87"/>
      <c r="F2742" s="87"/>
      <c r="G2742" s="87"/>
      <c r="H2742" s="87"/>
      <c r="I2742" s="87"/>
      <c r="J2742" s="87"/>
      <c r="K2742" s="87"/>
      <c r="L2742" s="87"/>
      <c r="M2742" s="87"/>
      <c r="N2742" s="87"/>
      <c r="O2742" s="87"/>
      <c r="P2742" s="87"/>
      <c r="Q2742" s="87"/>
      <c r="R2742" s="87"/>
      <c r="S2742" s="87">
        <f>SUM(B2742:R2742)</f>
        <v>0</v>
      </c>
      <c r="T2742" s="87">
        <f>IF(S2742=0,0,1)</f>
        <v>0</v>
      </c>
      <c r="U2742" s="87" t="b">
        <f>AND(V2742:X2742)</f>
        <v>0</v>
      </c>
      <c r="V2742" s="87" t="b">
        <f>(Requirements!K2744="Normative")</f>
        <v>0</v>
      </c>
      <c r="W2742" s="87" t="b">
        <f>AND(Requirements!L2744&lt;&gt;"Non-testable",Requirements!L2744&lt;&gt;"Deleted",Requirements!L2744&lt;&gt;"")</f>
        <v>1</v>
      </c>
      <c r="X2742" s="87" t="b">
        <f>(VLOOKUP(Requirements!I2744,Scope[[Role]:[Description]],2,FALSE)="In")</f>
        <v>1</v>
      </c>
      <c r="Y2742" s="87">
        <f>IF(U2742,T2742, 0)</f>
        <v>0</v>
      </c>
    </row>
    <row r="2743" spans="1:25">
      <c r="A2743" s="157" t="str">
        <f>Requirements!A2745</f>
        <v>MS-FSA_R4811</v>
      </c>
      <c r="B2743" s="87"/>
      <c r="C2743" s="87"/>
      <c r="D2743" s="87"/>
      <c r="E2743" s="87"/>
      <c r="F2743" s="87"/>
      <c r="G2743" s="87"/>
      <c r="H2743" s="87"/>
      <c r="I2743" s="87"/>
      <c r="J2743" s="87"/>
      <c r="K2743" s="87"/>
      <c r="L2743" s="87"/>
      <c r="M2743" s="87"/>
      <c r="N2743" s="87"/>
      <c r="O2743" s="87"/>
      <c r="P2743" s="87"/>
      <c r="Q2743" s="87"/>
      <c r="R2743" s="87"/>
      <c r="S2743" s="87">
        <f>SUM(B2743:R2743)</f>
        <v>0</v>
      </c>
      <c r="T2743" s="77">
        <f>IF(S2743=0,0,1)</f>
        <v>0</v>
      </c>
      <c r="U2743" s="77" t="b">
        <f>AND(V2743:X2743)</f>
        <v>1</v>
      </c>
      <c r="V2743" s="87" t="b">
        <f>(Requirements!K2745="Normative")</f>
        <v>1</v>
      </c>
      <c r="W2743" s="87" t="b">
        <f>AND(Requirements!L2745&lt;&gt;"Non-testable",Requirements!L2745&lt;&gt;"Deleted",Requirements!L2745&lt;&gt;"")</f>
        <v>1</v>
      </c>
      <c r="X2743" s="87" t="b">
        <f>(VLOOKUP(Requirements!I2745,Scope[[Role]:[Description]],2,FALSE)="In")</f>
        <v>1</v>
      </c>
      <c r="Y2743" s="87">
        <f>IF(U2743,T2743, 0)</f>
        <v>0</v>
      </c>
    </row>
    <row r="2744" spans="1:25">
      <c r="A2744" s="156" t="str">
        <f>Requirements!A2746</f>
        <v>MS-FSA_R4812</v>
      </c>
      <c r="B2744" s="87"/>
      <c r="C2744" s="87"/>
      <c r="D2744" s="87"/>
      <c r="E2744" s="87"/>
      <c r="F2744" s="87"/>
      <c r="G2744" s="87"/>
      <c r="H2744" s="87"/>
      <c r="I2744" s="87"/>
      <c r="J2744" s="87"/>
      <c r="K2744" s="87"/>
      <c r="L2744" s="87"/>
      <c r="M2744" s="87">
        <v>1</v>
      </c>
      <c r="N2744" s="87"/>
      <c r="O2744" s="87"/>
      <c r="P2744" s="87"/>
      <c r="Q2744" s="87"/>
      <c r="R2744" s="87"/>
      <c r="S2744" s="87">
        <f>SUM(B2744:R2744)</f>
        <v>1</v>
      </c>
      <c r="T2744" s="52">
        <f>IF(S2744=0,0,1)</f>
        <v>1</v>
      </c>
      <c r="U2744" s="52" t="b">
        <f>AND(V2744:X2744)</f>
        <v>1</v>
      </c>
      <c r="V2744" s="87" t="b">
        <f>(Requirements!K2746="Normative")</f>
        <v>1</v>
      </c>
      <c r="W2744" s="87" t="b">
        <f>AND(Requirements!L2746&lt;&gt;"Non-testable",Requirements!L2746&lt;&gt;"Deleted",Requirements!L2746&lt;&gt;"")</f>
        <v>1</v>
      </c>
      <c r="X2744" s="87" t="b">
        <f>(VLOOKUP(Requirements!I2746,Scope[[Role]:[Description]],2,FALSE)="In")</f>
        <v>1</v>
      </c>
      <c r="Y2744" s="87">
        <f>IF(U2744,T2744, 0)</f>
        <v>1</v>
      </c>
    </row>
    <row r="2745" spans="1:25">
      <c r="A2745" s="156" t="str">
        <f>Requirements!A2747</f>
        <v>MS-FSA_R2756</v>
      </c>
      <c r="B2745" s="87"/>
      <c r="C2745" s="87"/>
      <c r="D2745" s="87"/>
      <c r="E2745" s="87"/>
      <c r="F2745" s="87"/>
      <c r="G2745" s="87"/>
      <c r="H2745" s="87"/>
      <c r="I2745" s="87"/>
      <c r="J2745" s="87"/>
      <c r="K2745" s="87"/>
      <c r="L2745" s="87"/>
      <c r="M2745" s="87">
        <v>1</v>
      </c>
      <c r="N2745" s="87"/>
      <c r="O2745" s="87"/>
      <c r="P2745" s="87"/>
      <c r="Q2745" s="87"/>
      <c r="R2745" s="87"/>
      <c r="S2745" s="87">
        <f>SUM(B2745:R2745)</f>
        <v>1</v>
      </c>
      <c r="T2745" s="52">
        <f>IF(S2745=0,0,1)</f>
        <v>1</v>
      </c>
      <c r="U2745" s="52" t="b">
        <f>AND(V2745:X2745)</f>
        <v>1</v>
      </c>
      <c r="V2745" s="87" t="b">
        <f>(Requirements!K2747="Normative")</f>
        <v>1</v>
      </c>
      <c r="W2745" s="87" t="b">
        <f>AND(Requirements!L2747&lt;&gt;"Non-testable",Requirements!L2747&lt;&gt;"Deleted",Requirements!L2747&lt;&gt;"")</f>
        <v>1</v>
      </c>
      <c r="X2745" s="87" t="b">
        <f>(VLOOKUP(Requirements!I2747,Scope[[Role]:[Description]],2,FALSE)="In")</f>
        <v>1</v>
      </c>
      <c r="Y2745" s="87">
        <f>IF(U2745,T2745, 0)</f>
        <v>1</v>
      </c>
    </row>
    <row r="2746" spans="1:25">
      <c r="A2746" s="49" t="str">
        <f>Requirements!A2748</f>
        <v>MS-FSA_R2757</v>
      </c>
      <c r="B2746" s="87"/>
      <c r="C2746" s="87"/>
      <c r="D2746" s="87"/>
      <c r="E2746" s="87"/>
      <c r="F2746" s="87"/>
      <c r="G2746" s="87"/>
      <c r="H2746" s="87"/>
      <c r="I2746" s="87"/>
      <c r="J2746" s="87"/>
      <c r="K2746" s="87"/>
      <c r="L2746" s="87"/>
      <c r="M2746" s="87"/>
      <c r="N2746" s="87"/>
      <c r="O2746" s="87"/>
      <c r="P2746" s="87"/>
      <c r="Q2746" s="87"/>
      <c r="R2746" s="87"/>
      <c r="S2746" s="87">
        <f>SUM(B2746:R2746)</f>
        <v>0</v>
      </c>
      <c r="T2746" s="87">
        <f>IF(S2746=0,0,1)</f>
        <v>0</v>
      </c>
      <c r="U2746" s="87" t="b">
        <f>AND(V2746:X2746)</f>
        <v>0</v>
      </c>
      <c r="V2746" s="87" t="b">
        <f>(Requirements!K2748="Normative")</f>
        <v>1</v>
      </c>
      <c r="W2746" s="87" t="b">
        <f>AND(Requirements!L2748&lt;&gt;"Non-testable",Requirements!L2748&lt;&gt;"Deleted",Requirements!L2748&lt;&gt;"")</f>
        <v>0</v>
      </c>
      <c r="X2746" s="87" t="b">
        <f>(VLOOKUP(Requirements!I2748,Scope[[Role]:[Description]],2,FALSE)="In")</f>
        <v>1</v>
      </c>
      <c r="Y2746" s="87">
        <f>IF(U2746,T2746, 0)</f>
        <v>0</v>
      </c>
    </row>
    <row r="2747" spans="1:25">
      <c r="A2747" s="49" t="str">
        <f>Requirements!A2749</f>
        <v>MS-FSA_R2758</v>
      </c>
      <c r="B2747" s="87"/>
      <c r="C2747" s="87"/>
      <c r="D2747" s="87"/>
      <c r="E2747" s="87"/>
      <c r="F2747" s="87"/>
      <c r="G2747" s="87"/>
      <c r="H2747" s="87"/>
      <c r="I2747" s="87"/>
      <c r="J2747" s="87"/>
      <c r="K2747" s="87"/>
      <c r="L2747" s="87"/>
      <c r="M2747" s="87"/>
      <c r="N2747" s="87"/>
      <c r="O2747" s="87"/>
      <c r="P2747" s="87"/>
      <c r="Q2747" s="87"/>
      <c r="R2747" s="87"/>
      <c r="S2747" s="87">
        <f>SUM(B2747:R2747)</f>
        <v>0</v>
      </c>
      <c r="T2747" s="87">
        <f>IF(S2747=0,0,1)</f>
        <v>0</v>
      </c>
      <c r="U2747" s="87" t="b">
        <f>AND(V2747:X2747)</f>
        <v>0</v>
      </c>
      <c r="V2747" s="87" t="b">
        <f>(Requirements!K2749="Normative")</f>
        <v>1</v>
      </c>
      <c r="W2747" s="87" t="b">
        <f>AND(Requirements!L2749&lt;&gt;"Non-testable",Requirements!L2749&lt;&gt;"Deleted",Requirements!L2749&lt;&gt;"")</f>
        <v>0</v>
      </c>
      <c r="X2747" s="87" t="b">
        <f>(VLOOKUP(Requirements!I2749,Scope[[Role]:[Description]],2,FALSE)="In")</f>
        <v>1</v>
      </c>
      <c r="Y2747" s="87">
        <f>IF(U2747,T2747, 0)</f>
        <v>0</v>
      </c>
    </row>
    <row r="2748" spans="1:25">
      <c r="A2748" s="156" t="str">
        <f>Requirements!A2750</f>
        <v>MS-FSA_R2761</v>
      </c>
      <c r="B2748" s="87"/>
      <c r="C2748" s="87"/>
      <c r="D2748" s="87"/>
      <c r="E2748" s="87"/>
      <c r="F2748" s="87"/>
      <c r="G2748" s="87"/>
      <c r="H2748" s="87"/>
      <c r="I2748" s="87"/>
      <c r="J2748" s="87"/>
      <c r="K2748" s="87"/>
      <c r="L2748" s="87"/>
      <c r="M2748" s="87">
        <v>1</v>
      </c>
      <c r="N2748" s="87"/>
      <c r="O2748" s="87"/>
      <c r="P2748" s="87"/>
      <c r="Q2748" s="87"/>
      <c r="R2748" s="87"/>
      <c r="S2748" s="87">
        <f>SUM(B2748:R2748)</f>
        <v>1</v>
      </c>
      <c r="T2748" s="52">
        <f>IF(S2748=0,0,1)</f>
        <v>1</v>
      </c>
      <c r="U2748" s="52" t="b">
        <f>AND(V2748:X2748)</f>
        <v>1</v>
      </c>
      <c r="V2748" s="87" t="b">
        <f>(Requirements!K2750="Normative")</f>
        <v>1</v>
      </c>
      <c r="W2748" s="87" t="b">
        <f>AND(Requirements!L2750&lt;&gt;"Non-testable",Requirements!L2750&lt;&gt;"Deleted",Requirements!L2750&lt;&gt;"")</f>
        <v>1</v>
      </c>
      <c r="X2748" s="87" t="b">
        <f>(VLOOKUP(Requirements!I2750,Scope[[Role]:[Description]],2,FALSE)="In")</f>
        <v>1</v>
      </c>
      <c r="Y2748" s="87">
        <f>IF(U2748,T2748, 0)</f>
        <v>1</v>
      </c>
    </row>
    <row r="2749" spans="1:25">
      <c r="A2749" s="156" t="str">
        <f>Requirements!A2751</f>
        <v>MS-FSA_R2762</v>
      </c>
      <c r="B2749" s="87"/>
      <c r="C2749" s="87"/>
      <c r="D2749" s="87"/>
      <c r="E2749" s="87"/>
      <c r="F2749" s="87"/>
      <c r="G2749" s="87"/>
      <c r="H2749" s="87"/>
      <c r="I2749" s="87"/>
      <c r="J2749" s="87"/>
      <c r="K2749" s="87"/>
      <c r="L2749" s="87"/>
      <c r="M2749" s="87">
        <v>1</v>
      </c>
      <c r="N2749" s="87"/>
      <c r="O2749" s="87"/>
      <c r="P2749" s="87"/>
      <c r="Q2749" s="87"/>
      <c r="R2749" s="87"/>
      <c r="S2749" s="87">
        <f>SUM(B2749:R2749)</f>
        <v>1</v>
      </c>
      <c r="T2749" s="52">
        <f>IF(S2749=0,0,1)</f>
        <v>1</v>
      </c>
      <c r="U2749" s="52" t="b">
        <f>AND(V2749:X2749)</f>
        <v>1</v>
      </c>
      <c r="V2749" s="87" t="b">
        <f>(Requirements!K2751="Normative")</f>
        <v>1</v>
      </c>
      <c r="W2749" s="87" t="b">
        <f>AND(Requirements!L2751&lt;&gt;"Non-testable",Requirements!L2751&lt;&gt;"Deleted",Requirements!L2751&lt;&gt;"")</f>
        <v>1</v>
      </c>
      <c r="X2749" s="87" t="b">
        <f>(VLOOKUP(Requirements!I2751,Scope[[Role]:[Description]],2,FALSE)="In")</f>
        <v>1</v>
      </c>
      <c r="Y2749" s="87">
        <f>IF(U2749,T2749, 0)</f>
        <v>1</v>
      </c>
    </row>
    <row r="2750" spans="1:25">
      <c r="A2750" s="49" t="str">
        <f>Requirements!A2752</f>
        <v>MS-FSA_R2763</v>
      </c>
      <c r="B2750" s="87"/>
      <c r="C2750" s="87"/>
      <c r="D2750" s="87"/>
      <c r="E2750" s="87"/>
      <c r="F2750" s="87"/>
      <c r="G2750" s="87"/>
      <c r="H2750" s="87"/>
      <c r="I2750" s="87"/>
      <c r="J2750" s="87"/>
      <c r="K2750" s="87"/>
      <c r="L2750" s="87"/>
      <c r="M2750" s="87"/>
      <c r="N2750" s="87"/>
      <c r="O2750" s="87"/>
      <c r="P2750" s="87"/>
      <c r="Q2750" s="87"/>
      <c r="R2750" s="87"/>
      <c r="S2750" s="87">
        <f>SUM(B2750:R2750)</f>
        <v>0</v>
      </c>
      <c r="T2750" s="87">
        <f>IF(S2750=0,0,1)</f>
        <v>0</v>
      </c>
      <c r="U2750" s="87" t="b">
        <f>AND(V2750:X2750)</f>
        <v>0</v>
      </c>
      <c r="V2750" s="87" t="b">
        <f>(Requirements!K2752="Normative")</f>
        <v>0</v>
      </c>
      <c r="W2750" s="87" t="b">
        <f>AND(Requirements!L2752&lt;&gt;"Non-testable",Requirements!L2752&lt;&gt;"Deleted",Requirements!L2752&lt;&gt;"")</f>
        <v>1</v>
      </c>
      <c r="X2750" s="87" t="b">
        <f>(VLOOKUP(Requirements!I2752,Scope[[Role]:[Description]],2,FALSE)="In")</f>
        <v>1</v>
      </c>
      <c r="Y2750" s="87">
        <f>IF(U2750,T2750, 0)</f>
        <v>0</v>
      </c>
    </row>
    <row r="2751" spans="1:25">
      <c r="A2751" s="156" t="str">
        <f>Requirements!A2753</f>
        <v>MS-FSA_R2764</v>
      </c>
      <c r="B2751" s="87"/>
      <c r="C2751" s="87"/>
      <c r="D2751" s="87"/>
      <c r="E2751" s="87"/>
      <c r="F2751" s="87"/>
      <c r="G2751" s="87"/>
      <c r="H2751" s="87"/>
      <c r="I2751" s="87"/>
      <c r="J2751" s="87"/>
      <c r="K2751" s="87"/>
      <c r="L2751" s="87"/>
      <c r="M2751" s="87">
        <v>1</v>
      </c>
      <c r="N2751" s="87"/>
      <c r="O2751" s="87"/>
      <c r="P2751" s="87"/>
      <c r="Q2751" s="87"/>
      <c r="R2751" s="87"/>
      <c r="S2751" s="87">
        <f>SUM(B2751:R2751)</f>
        <v>1</v>
      </c>
      <c r="T2751" s="52">
        <f>IF(S2751=0,0,1)</f>
        <v>1</v>
      </c>
      <c r="U2751" s="52" t="b">
        <f>AND(V2751:X2751)</f>
        <v>1</v>
      </c>
      <c r="V2751" s="87" t="b">
        <f>(Requirements!K2753="Normative")</f>
        <v>1</v>
      </c>
      <c r="W2751" s="87" t="b">
        <f>AND(Requirements!L2753&lt;&gt;"Non-testable",Requirements!L2753&lt;&gt;"Deleted",Requirements!L2753&lt;&gt;"")</f>
        <v>1</v>
      </c>
      <c r="X2751" s="87" t="b">
        <f>(VLOOKUP(Requirements!I2753,Scope[[Role]:[Description]],2,FALSE)="In")</f>
        <v>1</v>
      </c>
      <c r="Y2751" s="87">
        <f>IF(U2751,T2751, 0)</f>
        <v>1</v>
      </c>
    </row>
    <row r="2752" spans="1:25">
      <c r="A2752" s="49" t="str">
        <f>Requirements!A2754</f>
        <v>MS-FSA_R2765</v>
      </c>
      <c r="B2752" s="87"/>
      <c r="C2752" s="87"/>
      <c r="D2752" s="87"/>
      <c r="E2752" s="87"/>
      <c r="F2752" s="87"/>
      <c r="G2752" s="87"/>
      <c r="H2752" s="87"/>
      <c r="I2752" s="87"/>
      <c r="J2752" s="87"/>
      <c r="K2752" s="87"/>
      <c r="L2752" s="87"/>
      <c r="M2752" s="87"/>
      <c r="N2752" s="87"/>
      <c r="O2752" s="87"/>
      <c r="P2752" s="87"/>
      <c r="Q2752" s="87"/>
      <c r="R2752" s="87"/>
      <c r="S2752" s="87">
        <f>SUM(B2752:R2752)</f>
        <v>0</v>
      </c>
      <c r="T2752" s="87">
        <f>IF(S2752=0,0,1)</f>
        <v>0</v>
      </c>
      <c r="U2752" s="87" t="b">
        <f>AND(V2752:X2752)</f>
        <v>0</v>
      </c>
      <c r="V2752" s="87" t="b">
        <f>(Requirements!K2754="Normative")</f>
        <v>1</v>
      </c>
      <c r="W2752" s="87" t="b">
        <f>AND(Requirements!L2754&lt;&gt;"Non-testable",Requirements!L2754&lt;&gt;"Deleted",Requirements!L2754&lt;&gt;"")</f>
        <v>1</v>
      </c>
      <c r="X2752" s="87" t="b">
        <f>(VLOOKUP(Requirements!I2754,Scope[[Role]:[Description]],2,FALSE)="In")</f>
        <v>0</v>
      </c>
      <c r="Y2752" s="87">
        <f>IF(U2752,T2752, 0)</f>
        <v>0</v>
      </c>
    </row>
    <row r="2753" spans="1:25">
      <c r="A2753" s="49" t="str">
        <f>Requirements!A2755</f>
        <v>MS-FSA_R2766</v>
      </c>
      <c r="B2753" s="87"/>
      <c r="C2753" s="87"/>
      <c r="D2753" s="87"/>
      <c r="E2753" s="87"/>
      <c r="F2753" s="87"/>
      <c r="G2753" s="87"/>
      <c r="H2753" s="87"/>
      <c r="I2753" s="87"/>
      <c r="J2753" s="87"/>
      <c r="K2753" s="87"/>
      <c r="L2753" s="87"/>
      <c r="M2753" s="87"/>
      <c r="N2753" s="87"/>
      <c r="O2753" s="87"/>
      <c r="P2753" s="87"/>
      <c r="Q2753" s="87"/>
      <c r="R2753" s="87"/>
      <c r="S2753" s="87">
        <f>SUM(B2753:R2753)</f>
        <v>0</v>
      </c>
      <c r="T2753" s="87">
        <f>IF(S2753=0,0,1)</f>
        <v>0</v>
      </c>
      <c r="U2753" s="87" t="b">
        <f>AND(V2753:X2753)</f>
        <v>0</v>
      </c>
      <c r="V2753" s="87" t="b">
        <f>(Requirements!K2755="Normative")</f>
        <v>0</v>
      </c>
      <c r="W2753" s="87" t="b">
        <f>AND(Requirements!L2755&lt;&gt;"Non-testable",Requirements!L2755&lt;&gt;"Deleted",Requirements!L2755&lt;&gt;"")</f>
        <v>1</v>
      </c>
      <c r="X2753" s="87" t="b">
        <f>(VLOOKUP(Requirements!I2755,Scope[[Role]:[Description]],2,FALSE)="In")</f>
        <v>0</v>
      </c>
      <c r="Y2753" s="87">
        <f>IF(U2753,T2753, 0)</f>
        <v>0</v>
      </c>
    </row>
    <row r="2754" spans="1:25">
      <c r="A2754" s="49" t="str">
        <f>Requirements!A2756</f>
        <v>MS-FSA_R2767</v>
      </c>
      <c r="B2754" s="87"/>
      <c r="C2754" s="87"/>
      <c r="D2754" s="87"/>
      <c r="E2754" s="87"/>
      <c r="F2754" s="87"/>
      <c r="G2754" s="87"/>
      <c r="H2754" s="87"/>
      <c r="I2754" s="87"/>
      <c r="J2754" s="87"/>
      <c r="K2754" s="87"/>
      <c r="L2754" s="87"/>
      <c r="M2754" s="87"/>
      <c r="N2754" s="87"/>
      <c r="O2754" s="87"/>
      <c r="P2754" s="87"/>
      <c r="Q2754" s="87"/>
      <c r="R2754" s="87"/>
      <c r="S2754" s="87">
        <f>SUM(B2754:R2754)</f>
        <v>0</v>
      </c>
      <c r="T2754" s="87">
        <f>IF(S2754=0,0,1)</f>
        <v>0</v>
      </c>
      <c r="U2754" s="87" t="b">
        <f>AND(V2754:X2754)</f>
        <v>0</v>
      </c>
      <c r="V2754" s="87" t="b">
        <f>(Requirements!K2756="Normative")</f>
        <v>0</v>
      </c>
      <c r="W2754" s="87" t="b">
        <f>AND(Requirements!L2756&lt;&gt;"Non-testable",Requirements!L2756&lt;&gt;"Deleted",Requirements!L2756&lt;&gt;"")</f>
        <v>1</v>
      </c>
      <c r="X2754" s="87" t="b">
        <f>(VLOOKUP(Requirements!I2756,Scope[[Role]:[Description]],2,FALSE)="In")</f>
        <v>0</v>
      </c>
      <c r="Y2754" s="87">
        <f>IF(U2754,T2754, 0)</f>
        <v>0</v>
      </c>
    </row>
    <row r="2755" spans="1:25">
      <c r="A2755" s="49" t="str">
        <f>Requirements!A2757</f>
        <v>MS-FSA_R2768</v>
      </c>
      <c r="B2755" s="87"/>
      <c r="C2755" s="87"/>
      <c r="D2755" s="87"/>
      <c r="E2755" s="87"/>
      <c r="F2755" s="87"/>
      <c r="G2755" s="87"/>
      <c r="H2755" s="87"/>
      <c r="I2755" s="87"/>
      <c r="J2755" s="87"/>
      <c r="K2755" s="87"/>
      <c r="L2755" s="87"/>
      <c r="M2755" s="87"/>
      <c r="N2755" s="87"/>
      <c r="O2755" s="87"/>
      <c r="P2755" s="87"/>
      <c r="Q2755" s="87"/>
      <c r="R2755" s="87"/>
      <c r="S2755" s="87">
        <f>SUM(B2755:R2755)</f>
        <v>0</v>
      </c>
      <c r="T2755" s="87">
        <f>IF(S2755=0,0,1)</f>
        <v>0</v>
      </c>
      <c r="U2755" s="87" t="b">
        <f>AND(V2755:X2755)</f>
        <v>0</v>
      </c>
      <c r="V2755" s="87" t="b">
        <f>(Requirements!K2757="Normative")</f>
        <v>0</v>
      </c>
      <c r="W2755" s="87" t="b">
        <f>AND(Requirements!L2757&lt;&gt;"Non-testable",Requirements!L2757&lt;&gt;"Deleted",Requirements!L2757&lt;&gt;"")</f>
        <v>1</v>
      </c>
      <c r="X2755" s="87" t="b">
        <f>(VLOOKUP(Requirements!I2757,Scope[[Role]:[Description]],2,FALSE)="In")</f>
        <v>0</v>
      </c>
      <c r="Y2755" s="87">
        <f>IF(U2755,T2755, 0)</f>
        <v>0</v>
      </c>
    </row>
    <row r="2756" spans="1:25">
      <c r="A2756" s="156" t="str">
        <f>Requirements!A2758</f>
        <v>MS-FSA_R2769</v>
      </c>
      <c r="B2756" s="87"/>
      <c r="C2756" s="87"/>
      <c r="D2756" s="87"/>
      <c r="E2756" s="87"/>
      <c r="F2756" s="87"/>
      <c r="G2756" s="87"/>
      <c r="H2756" s="87"/>
      <c r="I2756" s="87"/>
      <c r="J2756" s="87"/>
      <c r="K2756" s="87"/>
      <c r="L2756" s="87"/>
      <c r="M2756" s="87"/>
      <c r="N2756" s="87">
        <v>1</v>
      </c>
      <c r="O2756" s="87"/>
      <c r="P2756" s="87"/>
      <c r="Q2756" s="87"/>
      <c r="R2756" s="87"/>
      <c r="S2756" s="87">
        <f>SUM(B2756:R2756)</f>
        <v>1</v>
      </c>
      <c r="T2756" s="52">
        <f>IF(S2756=0,0,1)</f>
        <v>1</v>
      </c>
      <c r="U2756" s="52" t="b">
        <f>AND(V2756:X2756)</f>
        <v>1</v>
      </c>
      <c r="V2756" s="87" t="b">
        <f>(Requirements!K2758="Normative")</f>
        <v>1</v>
      </c>
      <c r="W2756" s="87" t="b">
        <f>AND(Requirements!L2758&lt;&gt;"Non-testable",Requirements!L2758&lt;&gt;"Deleted",Requirements!L2758&lt;&gt;"")</f>
        <v>1</v>
      </c>
      <c r="X2756" s="87" t="b">
        <f>(VLOOKUP(Requirements!I2758,Scope[[Role]:[Description]],2,FALSE)="In")</f>
        <v>1</v>
      </c>
      <c r="Y2756" s="87">
        <f>IF(U2756,T2756, 0)</f>
        <v>1</v>
      </c>
    </row>
    <row r="2757" spans="1:25">
      <c r="A2757" s="49" t="str">
        <f>Requirements!A2759</f>
        <v>MS-FSA_R2770</v>
      </c>
      <c r="B2757" s="87"/>
      <c r="C2757" s="87"/>
      <c r="D2757" s="87"/>
      <c r="E2757" s="87"/>
      <c r="F2757" s="87"/>
      <c r="G2757" s="87"/>
      <c r="H2757" s="87"/>
      <c r="I2757" s="87"/>
      <c r="J2757" s="87"/>
      <c r="K2757" s="87"/>
      <c r="L2757" s="87"/>
      <c r="M2757" s="87"/>
      <c r="N2757" s="87"/>
      <c r="O2757" s="87"/>
      <c r="P2757" s="87"/>
      <c r="Q2757" s="87"/>
      <c r="R2757" s="87"/>
      <c r="S2757" s="87">
        <f>SUM(B2757:R2757)</f>
        <v>0</v>
      </c>
      <c r="T2757" s="87">
        <f>IF(S2757=0,0,1)</f>
        <v>0</v>
      </c>
      <c r="U2757" s="87" t="b">
        <f>AND(V2757:X2757)</f>
        <v>0</v>
      </c>
      <c r="V2757" s="87" t="b">
        <f>(Requirements!K2759="Normative")</f>
        <v>0</v>
      </c>
      <c r="W2757" s="87" t="b">
        <f>AND(Requirements!L2759&lt;&gt;"Non-testable",Requirements!L2759&lt;&gt;"Deleted",Requirements!L2759&lt;&gt;"")</f>
        <v>1</v>
      </c>
      <c r="X2757" s="87" t="b">
        <f>(VLOOKUP(Requirements!I2759,Scope[[Role]:[Description]],2,FALSE)="In")</f>
        <v>1</v>
      </c>
      <c r="Y2757" s="87">
        <f>IF(U2757,T2757, 0)</f>
        <v>0</v>
      </c>
    </row>
    <row r="2758" spans="1:25">
      <c r="A2758" s="49" t="str">
        <f>Requirements!A2760</f>
        <v>MS-FSA_R2771</v>
      </c>
      <c r="B2758" s="87"/>
      <c r="C2758" s="87"/>
      <c r="D2758" s="87"/>
      <c r="E2758" s="87"/>
      <c r="F2758" s="87"/>
      <c r="G2758" s="87"/>
      <c r="H2758" s="87"/>
      <c r="I2758" s="87"/>
      <c r="J2758" s="87"/>
      <c r="K2758" s="87"/>
      <c r="L2758" s="87"/>
      <c r="M2758" s="87"/>
      <c r="N2758" s="87"/>
      <c r="O2758" s="87"/>
      <c r="P2758" s="87"/>
      <c r="Q2758" s="87"/>
      <c r="R2758" s="87"/>
      <c r="S2758" s="87">
        <f>SUM(B2758:R2758)</f>
        <v>0</v>
      </c>
      <c r="T2758" s="87">
        <f>IF(S2758=0,0,1)</f>
        <v>0</v>
      </c>
      <c r="U2758" s="87" t="b">
        <f>AND(V2758:X2758)</f>
        <v>0</v>
      </c>
      <c r="V2758" s="87" t="b">
        <f>(Requirements!K2760="Normative")</f>
        <v>0</v>
      </c>
      <c r="W2758" s="87" t="b">
        <f>AND(Requirements!L2760&lt;&gt;"Non-testable",Requirements!L2760&lt;&gt;"Deleted",Requirements!L2760&lt;&gt;"")</f>
        <v>1</v>
      </c>
      <c r="X2758" s="87" t="b">
        <f>(VLOOKUP(Requirements!I2760,Scope[[Role]:[Description]],2,FALSE)="In")</f>
        <v>1</v>
      </c>
      <c r="Y2758" s="87">
        <f>IF(U2758,T2758, 0)</f>
        <v>0</v>
      </c>
    </row>
    <row r="2759" spans="1:25">
      <c r="A2759" s="49" t="str">
        <f>Requirements!A2761</f>
        <v>MS-FSA_R2772</v>
      </c>
      <c r="B2759" s="87"/>
      <c r="C2759" s="87"/>
      <c r="D2759" s="87"/>
      <c r="E2759" s="87"/>
      <c r="F2759" s="87"/>
      <c r="G2759" s="87"/>
      <c r="H2759" s="87"/>
      <c r="I2759" s="87"/>
      <c r="J2759" s="87"/>
      <c r="K2759" s="87"/>
      <c r="L2759" s="87"/>
      <c r="M2759" s="87"/>
      <c r="N2759" s="87"/>
      <c r="O2759" s="87"/>
      <c r="P2759" s="87"/>
      <c r="Q2759" s="87"/>
      <c r="R2759" s="87"/>
      <c r="S2759" s="87">
        <f>SUM(B2759:R2759)</f>
        <v>0</v>
      </c>
      <c r="T2759" s="87">
        <f>IF(S2759=0,0,1)</f>
        <v>0</v>
      </c>
      <c r="U2759" s="87" t="b">
        <f>AND(V2759:X2759)</f>
        <v>0</v>
      </c>
      <c r="V2759" s="87" t="b">
        <f>(Requirements!K2761="Normative")</f>
        <v>0</v>
      </c>
      <c r="W2759" s="87" t="b">
        <f>AND(Requirements!L2761&lt;&gt;"Non-testable",Requirements!L2761&lt;&gt;"Deleted",Requirements!L2761&lt;&gt;"")</f>
        <v>1</v>
      </c>
      <c r="X2759" s="87" t="b">
        <f>(VLOOKUP(Requirements!I2761,Scope[[Role]:[Description]],2,FALSE)="In")</f>
        <v>1</v>
      </c>
      <c r="Y2759" s="87">
        <f>IF(U2759,T2759, 0)</f>
        <v>0</v>
      </c>
    </row>
    <row r="2760" spans="1:25">
      <c r="A2760" s="49" t="str">
        <f>Requirements!A2762</f>
        <v>MS-FSA_R2773</v>
      </c>
      <c r="B2760" s="87"/>
      <c r="C2760" s="87"/>
      <c r="D2760" s="87"/>
      <c r="E2760" s="87"/>
      <c r="F2760" s="87"/>
      <c r="G2760" s="87"/>
      <c r="H2760" s="87"/>
      <c r="I2760" s="87"/>
      <c r="J2760" s="87"/>
      <c r="K2760" s="87"/>
      <c r="L2760" s="87"/>
      <c r="M2760" s="87"/>
      <c r="N2760" s="87"/>
      <c r="O2760" s="87"/>
      <c r="P2760" s="87"/>
      <c r="Q2760" s="87"/>
      <c r="R2760" s="87"/>
      <c r="S2760" s="87">
        <f>SUM(B2760:R2760)</f>
        <v>0</v>
      </c>
      <c r="T2760" s="87">
        <f>IF(S2760=0,0,1)</f>
        <v>0</v>
      </c>
      <c r="U2760" s="87" t="b">
        <f>AND(V2760:X2760)</f>
        <v>0</v>
      </c>
      <c r="V2760" s="87" t="b">
        <f>(Requirements!K2762="Normative")</f>
        <v>0</v>
      </c>
      <c r="W2760" s="87" t="b">
        <f>AND(Requirements!L2762&lt;&gt;"Non-testable",Requirements!L2762&lt;&gt;"Deleted",Requirements!L2762&lt;&gt;"")</f>
        <v>1</v>
      </c>
      <c r="X2760" s="87" t="b">
        <f>(VLOOKUP(Requirements!I2762,Scope[[Role]:[Description]],2,FALSE)="In")</f>
        <v>1</v>
      </c>
      <c r="Y2760" s="87">
        <f>IF(U2760,T2760, 0)</f>
        <v>0</v>
      </c>
    </row>
    <row r="2761" spans="1:25">
      <c r="A2761" s="49" t="str">
        <f>Requirements!A2763</f>
        <v>MS-FSA_R2774</v>
      </c>
      <c r="B2761" s="87"/>
      <c r="C2761" s="87"/>
      <c r="D2761" s="87"/>
      <c r="E2761" s="87"/>
      <c r="F2761" s="87"/>
      <c r="G2761" s="87"/>
      <c r="H2761" s="87"/>
      <c r="I2761" s="87"/>
      <c r="J2761" s="87"/>
      <c r="K2761" s="87"/>
      <c r="L2761" s="87"/>
      <c r="M2761" s="87"/>
      <c r="N2761" s="87"/>
      <c r="O2761" s="87"/>
      <c r="P2761" s="87"/>
      <c r="Q2761" s="87"/>
      <c r="R2761" s="87"/>
      <c r="S2761" s="87">
        <f>SUM(B2761:R2761)</f>
        <v>0</v>
      </c>
      <c r="T2761" s="87">
        <f>IF(S2761=0,0,1)</f>
        <v>0</v>
      </c>
      <c r="U2761" s="87" t="b">
        <f>AND(V2761:X2761)</f>
        <v>0</v>
      </c>
      <c r="V2761" s="87" t="b">
        <f>(Requirements!K2763="Normative")</f>
        <v>0</v>
      </c>
      <c r="W2761" s="87" t="b">
        <f>AND(Requirements!L2763&lt;&gt;"Non-testable",Requirements!L2763&lt;&gt;"Deleted",Requirements!L2763&lt;&gt;"")</f>
        <v>1</v>
      </c>
      <c r="X2761" s="87" t="b">
        <f>(VLOOKUP(Requirements!I2763,Scope[[Role]:[Description]],2,FALSE)="In")</f>
        <v>1</v>
      </c>
      <c r="Y2761" s="87">
        <f>IF(U2761,T2761, 0)</f>
        <v>0</v>
      </c>
    </row>
    <row r="2762" spans="1:25">
      <c r="A2762" s="49" t="str">
        <f>Requirements!A2764</f>
        <v>MS-FSA_R2775</v>
      </c>
      <c r="B2762" s="87"/>
      <c r="C2762" s="87"/>
      <c r="D2762" s="87"/>
      <c r="E2762" s="87"/>
      <c r="F2762" s="87"/>
      <c r="G2762" s="87"/>
      <c r="H2762" s="87"/>
      <c r="I2762" s="87"/>
      <c r="J2762" s="87"/>
      <c r="K2762" s="87"/>
      <c r="L2762" s="87"/>
      <c r="M2762" s="87"/>
      <c r="N2762" s="87"/>
      <c r="O2762" s="87"/>
      <c r="P2762" s="87"/>
      <c r="Q2762" s="87"/>
      <c r="R2762" s="87"/>
      <c r="S2762" s="87">
        <f>SUM(B2762:R2762)</f>
        <v>0</v>
      </c>
      <c r="T2762" s="87">
        <f>IF(S2762=0,0,1)</f>
        <v>0</v>
      </c>
      <c r="U2762" s="87" t="b">
        <f>AND(V2762:X2762)</f>
        <v>0</v>
      </c>
      <c r="V2762" s="87" t="b">
        <f>(Requirements!K2764="Normative")</f>
        <v>0</v>
      </c>
      <c r="W2762" s="87" t="b">
        <f>AND(Requirements!L2764&lt;&gt;"Non-testable",Requirements!L2764&lt;&gt;"Deleted",Requirements!L2764&lt;&gt;"")</f>
        <v>1</v>
      </c>
      <c r="X2762" s="87" t="b">
        <f>(VLOOKUP(Requirements!I2764,Scope[[Role]:[Description]],2,FALSE)="In")</f>
        <v>1</v>
      </c>
      <c r="Y2762" s="87">
        <f>IF(U2762,T2762, 0)</f>
        <v>0</v>
      </c>
    </row>
    <row r="2763" spans="1:25">
      <c r="A2763" s="156" t="str">
        <f>Requirements!A2765</f>
        <v>MS-FSA_R2776</v>
      </c>
      <c r="B2763" s="87"/>
      <c r="C2763" s="87"/>
      <c r="D2763" s="87"/>
      <c r="E2763" s="87"/>
      <c r="F2763" s="87"/>
      <c r="G2763" s="87"/>
      <c r="H2763" s="87"/>
      <c r="I2763" s="87"/>
      <c r="J2763" s="87"/>
      <c r="K2763" s="87"/>
      <c r="L2763" s="87"/>
      <c r="M2763" s="87"/>
      <c r="N2763" s="87">
        <v>1</v>
      </c>
      <c r="O2763" s="87"/>
      <c r="P2763" s="87"/>
      <c r="Q2763" s="87"/>
      <c r="R2763" s="87"/>
      <c r="S2763" s="87">
        <f>SUM(B2763:R2763)</f>
        <v>1</v>
      </c>
      <c r="T2763" s="52">
        <f>IF(S2763=0,0,1)</f>
        <v>1</v>
      </c>
      <c r="U2763" s="52" t="b">
        <f>AND(V2763:X2763)</f>
        <v>1</v>
      </c>
      <c r="V2763" s="87" t="b">
        <f>(Requirements!K2765="Normative")</f>
        <v>1</v>
      </c>
      <c r="W2763" s="87" t="b">
        <f>AND(Requirements!L2765&lt;&gt;"Non-testable",Requirements!L2765&lt;&gt;"Deleted",Requirements!L2765&lt;&gt;"")</f>
        <v>1</v>
      </c>
      <c r="X2763" s="87" t="b">
        <f>(VLOOKUP(Requirements!I2765,Scope[[Role]:[Description]],2,FALSE)="In")</f>
        <v>1</v>
      </c>
      <c r="Y2763" s="87">
        <f>IF(U2763,T2763, 0)</f>
        <v>1</v>
      </c>
    </row>
    <row r="2764" spans="1:25">
      <c r="A2764" s="156" t="str">
        <f>Requirements!A2766</f>
        <v>MS-FSA_R2777</v>
      </c>
      <c r="B2764" s="87"/>
      <c r="C2764" s="87"/>
      <c r="D2764" s="87"/>
      <c r="E2764" s="87"/>
      <c r="F2764" s="87"/>
      <c r="G2764" s="87"/>
      <c r="H2764" s="87"/>
      <c r="I2764" s="87"/>
      <c r="J2764" s="87"/>
      <c r="K2764" s="87"/>
      <c r="L2764" s="87"/>
      <c r="M2764" s="87"/>
      <c r="N2764" s="87">
        <v>1</v>
      </c>
      <c r="O2764" s="87"/>
      <c r="P2764" s="87"/>
      <c r="Q2764" s="87"/>
      <c r="R2764" s="87"/>
      <c r="S2764" s="87">
        <f>SUM(B2764:R2764)</f>
        <v>1</v>
      </c>
      <c r="T2764" s="52">
        <f>IF(S2764=0,0,1)</f>
        <v>1</v>
      </c>
      <c r="U2764" s="52" t="b">
        <f>AND(V2764:X2764)</f>
        <v>1</v>
      </c>
      <c r="V2764" s="87" t="b">
        <f>(Requirements!K2766="Normative")</f>
        <v>1</v>
      </c>
      <c r="W2764" s="87" t="b">
        <f>AND(Requirements!L2766&lt;&gt;"Non-testable",Requirements!L2766&lt;&gt;"Deleted",Requirements!L2766&lt;&gt;"")</f>
        <v>1</v>
      </c>
      <c r="X2764" s="87" t="b">
        <f>(VLOOKUP(Requirements!I2766,Scope[[Role]:[Description]],2,FALSE)="In")</f>
        <v>1</v>
      </c>
      <c r="Y2764" s="87">
        <f>IF(U2764,T2764, 0)</f>
        <v>1</v>
      </c>
    </row>
    <row r="2765" spans="1:25">
      <c r="A2765" s="156" t="str">
        <f>Requirements!A2767</f>
        <v>MS-FSA_R2778</v>
      </c>
      <c r="B2765" s="87"/>
      <c r="C2765" s="87"/>
      <c r="D2765" s="87"/>
      <c r="E2765" s="87"/>
      <c r="F2765" s="87"/>
      <c r="G2765" s="87"/>
      <c r="H2765" s="87"/>
      <c r="I2765" s="87"/>
      <c r="J2765" s="87"/>
      <c r="K2765" s="87"/>
      <c r="L2765" s="87"/>
      <c r="M2765" s="87"/>
      <c r="N2765" s="87">
        <v>1</v>
      </c>
      <c r="O2765" s="87"/>
      <c r="P2765" s="87"/>
      <c r="Q2765" s="87"/>
      <c r="R2765" s="87"/>
      <c r="S2765" s="87">
        <f>SUM(B2765:R2765)</f>
        <v>1</v>
      </c>
      <c r="T2765" s="52">
        <f>IF(S2765=0,0,1)</f>
        <v>1</v>
      </c>
      <c r="U2765" s="52" t="b">
        <f>AND(V2765:X2765)</f>
        <v>1</v>
      </c>
      <c r="V2765" s="87" t="b">
        <f>(Requirements!K2767="Normative")</f>
        <v>1</v>
      </c>
      <c r="W2765" s="87" t="b">
        <f>AND(Requirements!L2767&lt;&gt;"Non-testable",Requirements!L2767&lt;&gt;"Deleted",Requirements!L2767&lt;&gt;"")</f>
        <v>1</v>
      </c>
      <c r="X2765" s="87" t="b">
        <f>(VLOOKUP(Requirements!I2767,Scope[[Role]:[Description]],2,FALSE)="In")</f>
        <v>1</v>
      </c>
      <c r="Y2765" s="87">
        <f>IF(U2765,T2765, 0)</f>
        <v>1</v>
      </c>
    </row>
    <row r="2766" spans="1:25">
      <c r="A2766" s="49" t="str">
        <f>Requirements!A2768</f>
        <v>MS-FSA_R2779</v>
      </c>
      <c r="B2766" s="87"/>
      <c r="C2766" s="87"/>
      <c r="D2766" s="87"/>
      <c r="E2766" s="87"/>
      <c r="F2766" s="87"/>
      <c r="G2766" s="87"/>
      <c r="H2766" s="87"/>
      <c r="I2766" s="87"/>
      <c r="J2766" s="87"/>
      <c r="K2766" s="87"/>
      <c r="L2766" s="87"/>
      <c r="M2766" s="87"/>
      <c r="N2766" s="87"/>
      <c r="O2766" s="87"/>
      <c r="P2766" s="87"/>
      <c r="Q2766" s="87"/>
      <c r="R2766" s="87"/>
      <c r="S2766" s="87">
        <f>SUM(B2766:R2766)</f>
        <v>0</v>
      </c>
      <c r="T2766" s="87">
        <f>IF(S2766=0,0,1)</f>
        <v>0</v>
      </c>
      <c r="U2766" s="87" t="b">
        <f>AND(V2766:X2766)</f>
        <v>0</v>
      </c>
      <c r="V2766" s="87" t="b">
        <f>(Requirements!K2768="Normative")</f>
        <v>0</v>
      </c>
      <c r="W2766" s="87" t="b">
        <f>AND(Requirements!L2768&lt;&gt;"Non-testable",Requirements!L2768&lt;&gt;"Deleted",Requirements!L2768&lt;&gt;"")</f>
        <v>1</v>
      </c>
      <c r="X2766" s="87" t="b">
        <f>(VLOOKUP(Requirements!I2768,Scope[[Role]:[Description]],2,FALSE)="In")</f>
        <v>1</v>
      </c>
      <c r="Y2766" s="87">
        <f>IF(U2766,T2766, 0)</f>
        <v>0</v>
      </c>
    </row>
    <row r="2767" spans="1:25">
      <c r="A2767" s="49" t="str">
        <f>Requirements!A2769</f>
        <v>MS-FSA_R2780</v>
      </c>
      <c r="B2767" s="87"/>
      <c r="C2767" s="87"/>
      <c r="D2767" s="87"/>
      <c r="E2767" s="87"/>
      <c r="F2767" s="87"/>
      <c r="G2767" s="87"/>
      <c r="H2767" s="87"/>
      <c r="I2767" s="87"/>
      <c r="J2767" s="87"/>
      <c r="K2767" s="87"/>
      <c r="L2767" s="87"/>
      <c r="M2767" s="87"/>
      <c r="N2767" s="87"/>
      <c r="O2767" s="87"/>
      <c r="P2767" s="87"/>
      <c r="Q2767" s="87"/>
      <c r="R2767" s="87"/>
      <c r="S2767" s="87">
        <f>SUM(B2767:R2767)</f>
        <v>0</v>
      </c>
      <c r="T2767" s="87">
        <f>IF(S2767=0,0,1)</f>
        <v>0</v>
      </c>
      <c r="U2767" s="87" t="b">
        <f>AND(V2767:X2767)</f>
        <v>0</v>
      </c>
      <c r="V2767" s="87" t="b">
        <f>(Requirements!K2769="Normative")</f>
        <v>1</v>
      </c>
      <c r="W2767" s="87" t="b">
        <f>AND(Requirements!L2769&lt;&gt;"Non-testable",Requirements!L2769&lt;&gt;"Deleted",Requirements!L2769&lt;&gt;"")</f>
        <v>0</v>
      </c>
      <c r="X2767" s="87" t="b">
        <f>(VLOOKUP(Requirements!I2769,Scope[[Role]:[Description]],2,FALSE)="In")</f>
        <v>1</v>
      </c>
      <c r="Y2767" s="87">
        <f>IF(U2767,T2767, 0)</f>
        <v>0</v>
      </c>
    </row>
    <row r="2768" spans="1:25">
      <c r="A2768" s="156" t="str">
        <f>Requirements!A2770</f>
        <v>MS-FSA_R2781</v>
      </c>
      <c r="B2768" s="87"/>
      <c r="C2768" s="87"/>
      <c r="D2768" s="87"/>
      <c r="E2768" s="87"/>
      <c r="F2768" s="87"/>
      <c r="G2768" s="87"/>
      <c r="H2768" s="87"/>
      <c r="I2768" s="87"/>
      <c r="J2768" s="87"/>
      <c r="K2768" s="87"/>
      <c r="L2768" s="87"/>
      <c r="M2768" s="87"/>
      <c r="N2768" s="87">
        <v>1</v>
      </c>
      <c r="O2768" s="87"/>
      <c r="P2768" s="87"/>
      <c r="Q2768" s="87"/>
      <c r="R2768" s="87"/>
      <c r="S2768" s="87">
        <f>SUM(B2768:R2768)</f>
        <v>1</v>
      </c>
      <c r="T2768" s="52">
        <f>IF(S2768=0,0,1)</f>
        <v>1</v>
      </c>
      <c r="U2768" s="52" t="b">
        <f>AND(V2768:X2768)</f>
        <v>1</v>
      </c>
      <c r="V2768" s="87" t="b">
        <f>(Requirements!K2770="Normative")</f>
        <v>1</v>
      </c>
      <c r="W2768" s="87" t="b">
        <f>AND(Requirements!L2770&lt;&gt;"Non-testable",Requirements!L2770&lt;&gt;"Deleted",Requirements!L2770&lt;&gt;"")</f>
        <v>1</v>
      </c>
      <c r="X2768" s="87" t="b">
        <f>(VLOOKUP(Requirements!I2770,Scope[[Role]:[Description]],2,FALSE)="In")</f>
        <v>1</v>
      </c>
      <c r="Y2768" s="87">
        <f>IF(U2768,T2768, 0)</f>
        <v>1</v>
      </c>
    </row>
    <row r="2769" spans="1:25">
      <c r="A2769" s="49" t="str">
        <f>Requirements!A2771</f>
        <v>MS-FSA_R2782</v>
      </c>
      <c r="B2769" s="87"/>
      <c r="C2769" s="87"/>
      <c r="D2769" s="87"/>
      <c r="E2769" s="87"/>
      <c r="F2769" s="87"/>
      <c r="G2769" s="87"/>
      <c r="H2769" s="87"/>
      <c r="I2769" s="87"/>
      <c r="J2769" s="87"/>
      <c r="K2769" s="87"/>
      <c r="L2769" s="87"/>
      <c r="M2769" s="87"/>
      <c r="N2769" s="87"/>
      <c r="O2769" s="87"/>
      <c r="P2769" s="87"/>
      <c r="Q2769" s="87"/>
      <c r="R2769" s="87"/>
      <c r="S2769" s="87">
        <f>SUM(B2769:R2769)</f>
        <v>0</v>
      </c>
      <c r="T2769" s="87">
        <f>IF(S2769=0,0,1)</f>
        <v>0</v>
      </c>
      <c r="U2769" s="87" t="b">
        <f>AND(V2769:X2769)</f>
        <v>0</v>
      </c>
      <c r="V2769" s="87" t="b">
        <f>(Requirements!K2771="Normative")</f>
        <v>1</v>
      </c>
      <c r="W2769" s="87" t="b">
        <f>AND(Requirements!L2771&lt;&gt;"Non-testable",Requirements!L2771&lt;&gt;"Deleted",Requirements!L2771&lt;&gt;"")</f>
        <v>0</v>
      </c>
      <c r="X2769" s="87" t="b">
        <f>(VLOOKUP(Requirements!I2771,Scope[[Role]:[Description]],2,FALSE)="In")</f>
        <v>1</v>
      </c>
      <c r="Y2769" s="87">
        <f>IF(U2769,T2769, 0)</f>
        <v>0</v>
      </c>
    </row>
    <row r="2770" spans="1:25">
      <c r="A2770" s="49" t="str">
        <f>Requirements!A2772</f>
        <v>MS-FSA_R2783</v>
      </c>
      <c r="B2770" s="87"/>
      <c r="C2770" s="87"/>
      <c r="D2770" s="87"/>
      <c r="E2770" s="87"/>
      <c r="F2770" s="87"/>
      <c r="G2770" s="87"/>
      <c r="H2770" s="87"/>
      <c r="I2770" s="87"/>
      <c r="J2770" s="87"/>
      <c r="K2770" s="87"/>
      <c r="L2770" s="87"/>
      <c r="M2770" s="87"/>
      <c r="N2770" s="87"/>
      <c r="O2770" s="87"/>
      <c r="P2770" s="87"/>
      <c r="Q2770" s="87"/>
      <c r="R2770" s="87"/>
      <c r="S2770" s="87">
        <f>SUM(B2770:R2770)</f>
        <v>0</v>
      </c>
      <c r="T2770" s="87">
        <f>IF(S2770=0,0,1)</f>
        <v>0</v>
      </c>
      <c r="U2770" s="87" t="b">
        <f>AND(V2770:X2770)</f>
        <v>0</v>
      </c>
      <c r="V2770" s="87" t="b">
        <f>(Requirements!K2772="Normative")</f>
        <v>1</v>
      </c>
      <c r="W2770" s="87" t="b">
        <f>AND(Requirements!L2772&lt;&gt;"Non-testable",Requirements!L2772&lt;&gt;"Deleted",Requirements!L2772&lt;&gt;"")</f>
        <v>0</v>
      </c>
      <c r="X2770" s="87" t="b">
        <f>(VLOOKUP(Requirements!I2772,Scope[[Role]:[Description]],2,FALSE)="In")</f>
        <v>1</v>
      </c>
      <c r="Y2770" s="87">
        <f>IF(U2770,T2770, 0)</f>
        <v>0</v>
      </c>
    </row>
    <row r="2771" spans="1:25">
      <c r="A2771" s="49" t="str">
        <f>Requirements!A2773</f>
        <v>MS-FSA_R2784</v>
      </c>
      <c r="B2771" s="87"/>
      <c r="C2771" s="87"/>
      <c r="D2771" s="87"/>
      <c r="E2771" s="87"/>
      <c r="F2771" s="87"/>
      <c r="G2771" s="87"/>
      <c r="H2771" s="87"/>
      <c r="I2771" s="87"/>
      <c r="J2771" s="87"/>
      <c r="K2771" s="87"/>
      <c r="L2771" s="87"/>
      <c r="M2771" s="87"/>
      <c r="N2771" s="87"/>
      <c r="O2771" s="87"/>
      <c r="P2771" s="87"/>
      <c r="Q2771" s="87"/>
      <c r="R2771" s="87"/>
      <c r="S2771" s="87">
        <f>SUM(B2771:R2771)</f>
        <v>0</v>
      </c>
      <c r="T2771" s="87">
        <f>IF(S2771=0,0,1)</f>
        <v>0</v>
      </c>
      <c r="U2771" s="87" t="b">
        <f>AND(V2771:X2771)</f>
        <v>0</v>
      </c>
      <c r="V2771" s="87" t="b">
        <f>(Requirements!K2773="Normative")</f>
        <v>1</v>
      </c>
      <c r="W2771" s="87" t="b">
        <f>AND(Requirements!L2773&lt;&gt;"Non-testable",Requirements!L2773&lt;&gt;"Deleted",Requirements!L2773&lt;&gt;"")</f>
        <v>0</v>
      </c>
      <c r="X2771" s="87" t="b">
        <f>(VLOOKUP(Requirements!I2773,Scope[[Role]:[Description]],2,FALSE)="In")</f>
        <v>1</v>
      </c>
      <c r="Y2771" s="87">
        <f>IF(U2771,T2771, 0)</f>
        <v>0</v>
      </c>
    </row>
    <row r="2772" spans="1:25">
      <c r="A2772" s="49" t="str">
        <f>Requirements!A2774</f>
        <v>MS-FSA_R2785</v>
      </c>
      <c r="B2772" s="87"/>
      <c r="C2772" s="87"/>
      <c r="D2772" s="87"/>
      <c r="E2772" s="87"/>
      <c r="F2772" s="87"/>
      <c r="G2772" s="87"/>
      <c r="H2772" s="87"/>
      <c r="I2772" s="87"/>
      <c r="J2772" s="87"/>
      <c r="K2772" s="87"/>
      <c r="L2772" s="87"/>
      <c r="M2772" s="87"/>
      <c r="N2772" s="87"/>
      <c r="O2772" s="87"/>
      <c r="P2772" s="87"/>
      <c r="Q2772" s="87"/>
      <c r="R2772" s="87"/>
      <c r="S2772" s="87">
        <f>SUM(B2772:R2772)</f>
        <v>0</v>
      </c>
      <c r="T2772" s="87">
        <f>IF(S2772=0,0,1)</f>
        <v>0</v>
      </c>
      <c r="U2772" s="87" t="b">
        <f>AND(V2772:X2772)</f>
        <v>0</v>
      </c>
      <c r="V2772" s="87" t="b">
        <f>(Requirements!K2774="Normative")</f>
        <v>1</v>
      </c>
      <c r="W2772" s="87" t="b">
        <f>AND(Requirements!L2774&lt;&gt;"Non-testable",Requirements!L2774&lt;&gt;"Deleted",Requirements!L2774&lt;&gt;"")</f>
        <v>0</v>
      </c>
      <c r="X2772" s="87" t="b">
        <f>(VLOOKUP(Requirements!I2774,Scope[[Role]:[Description]],2,FALSE)="In")</f>
        <v>1</v>
      </c>
      <c r="Y2772" s="87">
        <f>IF(U2772,T2772, 0)</f>
        <v>0</v>
      </c>
    </row>
    <row r="2773" spans="1:25">
      <c r="A2773" s="49" t="str">
        <f>Requirements!A2775</f>
        <v>MS-FSA_R2786</v>
      </c>
      <c r="B2773" s="87"/>
      <c r="C2773" s="87"/>
      <c r="D2773" s="87"/>
      <c r="E2773" s="87"/>
      <c r="F2773" s="87"/>
      <c r="G2773" s="87"/>
      <c r="H2773" s="87"/>
      <c r="I2773" s="87"/>
      <c r="J2773" s="87"/>
      <c r="K2773" s="87"/>
      <c r="L2773" s="87"/>
      <c r="M2773" s="87"/>
      <c r="N2773" s="87"/>
      <c r="O2773" s="87"/>
      <c r="P2773" s="87"/>
      <c r="Q2773" s="87"/>
      <c r="R2773" s="87"/>
      <c r="S2773" s="87">
        <f>SUM(B2773:R2773)</f>
        <v>0</v>
      </c>
      <c r="T2773" s="87">
        <f>IF(S2773=0,0,1)</f>
        <v>0</v>
      </c>
      <c r="U2773" s="87" t="b">
        <f>AND(V2773:X2773)</f>
        <v>0</v>
      </c>
      <c r="V2773" s="87" t="b">
        <f>(Requirements!K2775="Normative")</f>
        <v>1</v>
      </c>
      <c r="W2773" s="87" t="b">
        <f>AND(Requirements!L2775&lt;&gt;"Non-testable",Requirements!L2775&lt;&gt;"Deleted",Requirements!L2775&lt;&gt;"")</f>
        <v>0</v>
      </c>
      <c r="X2773" s="87" t="b">
        <f>(VLOOKUP(Requirements!I2775,Scope[[Role]:[Description]],2,FALSE)="In")</f>
        <v>1</v>
      </c>
      <c r="Y2773" s="87">
        <f>IF(U2773,T2773, 0)</f>
        <v>0</v>
      </c>
    </row>
    <row r="2774" spans="1:25">
      <c r="A2774" s="49" t="str">
        <f>Requirements!A2776</f>
        <v>MS-FSA_R2787</v>
      </c>
      <c r="B2774" s="87"/>
      <c r="C2774" s="87"/>
      <c r="D2774" s="87"/>
      <c r="E2774" s="87"/>
      <c r="F2774" s="87"/>
      <c r="G2774" s="87"/>
      <c r="H2774" s="87"/>
      <c r="I2774" s="87"/>
      <c r="J2774" s="87"/>
      <c r="K2774" s="87"/>
      <c r="L2774" s="87"/>
      <c r="M2774" s="87"/>
      <c r="N2774" s="87"/>
      <c r="O2774" s="87"/>
      <c r="P2774" s="87"/>
      <c r="Q2774" s="87"/>
      <c r="R2774" s="87"/>
      <c r="S2774" s="87">
        <f>SUM(B2774:R2774)</f>
        <v>0</v>
      </c>
      <c r="T2774" s="87">
        <f>IF(S2774=0,0,1)</f>
        <v>0</v>
      </c>
      <c r="U2774" s="87" t="b">
        <f>AND(V2774:X2774)</f>
        <v>0</v>
      </c>
      <c r="V2774" s="87" t="b">
        <f>(Requirements!K2776="Normative")</f>
        <v>1</v>
      </c>
      <c r="W2774" s="87" t="b">
        <f>AND(Requirements!L2776&lt;&gt;"Non-testable",Requirements!L2776&lt;&gt;"Deleted",Requirements!L2776&lt;&gt;"")</f>
        <v>0</v>
      </c>
      <c r="X2774" s="87" t="b">
        <f>(VLOOKUP(Requirements!I2776,Scope[[Role]:[Description]],2,FALSE)="In")</f>
        <v>1</v>
      </c>
      <c r="Y2774" s="87">
        <f>IF(U2774,T2774, 0)</f>
        <v>0</v>
      </c>
    </row>
    <row r="2775" spans="1:25">
      <c r="A2775" s="49" t="str">
        <f>Requirements!A2777</f>
        <v>MS-FSA_R2788</v>
      </c>
      <c r="B2775" s="87"/>
      <c r="C2775" s="87"/>
      <c r="D2775" s="87"/>
      <c r="E2775" s="87"/>
      <c r="F2775" s="87"/>
      <c r="G2775" s="87"/>
      <c r="H2775" s="87"/>
      <c r="I2775" s="87"/>
      <c r="J2775" s="87"/>
      <c r="K2775" s="87"/>
      <c r="L2775" s="87"/>
      <c r="M2775" s="87"/>
      <c r="N2775" s="87"/>
      <c r="O2775" s="87"/>
      <c r="P2775" s="87"/>
      <c r="Q2775" s="87"/>
      <c r="R2775" s="87"/>
      <c r="S2775" s="87">
        <f>SUM(B2775:R2775)</f>
        <v>0</v>
      </c>
      <c r="T2775" s="87">
        <f>IF(S2775=0,0,1)</f>
        <v>0</v>
      </c>
      <c r="U2775" s="87" t="b">
        <f>AND(V2775:X2775)</f>
        <v>0</v>
      </c>
      <c r="V2775" s="87" t="b">
        <f>(Requirements!K2777="Normative")</f>
        <v>1</v>
      </c>
      <c r="W2775" s="87" t="b">
        <f>AND(Requirements!L2777&lt;&gt;"Non-testable",Requirements!L2777&lt;&gt;"Deleted",Requirements!L2777&lt;&gt;"")</f>
        <v>0</v>
      </c>
      <c r="X2775" s="87" t="b">
        <f>(VLOOKUP(Requirements!I2777,Scope[[Role]:[Description]],2,FALSE)="In")</f>
        <v>1</v>
      </c>
      <c r="Y2775" s="87">
        <f>IF(U2775,T2775, 0)</f>
        <v>0</v>
      </c>
    </row>
    <row r="2776" spans="1:25">
      <c r="A2776" s="49" t="str">
        <f>Requirements!A2778</f>
        <v>MS-FSA_R2789</v>
      </c>
      <c r="B2776" s="87"/>
      <c r="C2776" s="87"/>
      <c r="D2776" s="87"/>
      <c r="E2776" s="87"/>
      <c r="F2776" s="87"/>
      <c r="G2776" s="87"/>
      <c r="H2776" s="87"/>
      <c r="I2776" s="87"/>
      <c r="J2776" s="87"/>
      <c r="K2776" s="87"/>
      <c r="L2776" s="87"/>
      <c r="M2776" s="87"/>
      <c r="N2776" s="87"/>
      <c r="O2776" s="87"/>
      <c r="P2776" s="87"/>
      <c r="Q2776" s="87"/>
      <c r="R2776" s="87"/>
      <c r="S2776" s="87">
        <f>SUM(B2776:R2776)</f>
        <v>0</v>
      </c>
      <c r="T2776" s="87">
        <f>IF(S2776=0,0,1)</f>
        <v>0</v>
      </c>
      <c r="U2776" s="87" t="b">
        <f>AND(V2776:X2776)</f>
        <v>0</v>
      </c>
      <c r="V2776" s="87" t="b">
        <f>(Requirements!K2778="Normative")</f>
        <v>1</v>
      </c>
      <c r="W2776" s="87" t="b">
        <f>AND(Requirements!L2778&lt;&gt;"Non-testable",Requirements!L2778&lt;&gt;"Deleted",Requirements!L2778&lt;&gt;"")</f>
        <v>0</v>
      </c>
      <c r="X2776" s="87" t="b">
        <f>(VLOOKUP(Requirements!I2778,Scope[[Role]:[Description]],2,FALSE)="In")</f>
        <v>1</v>
      </c>
      <c r="Y2776" s="87">
        <f>IF(U2776,T2776, 0)</f>
        <v>0</v>
      </c>
    </row>
    <row r="2777" spans="1:25">
      <c r="A2777" s="49" t="str">
        <f>Requirements!A2779</f>
        <v>MS-FSA_R2791</v>
      </c>
      <c r="B2777" s="87"/>
      <c r="C2777" s="87"/>
      <c r="D2777" s="87"/>
      <c r="E2777" s="87"/>
      <c r="F2777" s="87"/>
      <c r="G2777" s="87"/>
      <c r="H2777" s="87"/>
      <c r="I2777" s="87"/>
      <c r="J2777" s="87"/>
      <c r="K2777" s="87"/>
      <c r="L2777" s="87"/>
      <c r="M2777" s="87"/>
      <c r="N2777" s="87"/>
      <c r="O2777" s="87"/>
      <c r="P2777" s="87"/>
      <c r="Q2777" s="87"/>
      <c r="R2777" s="87"/>
      <c r="S2777" s="87">
        <f>SUM(B2777:R2777)</f>
        <v>0</v>
      </c>
      <c r="T2777" s="87">
        <f>IF(S2777=0,0,1)</f>
        <v>0</v>
      </c>
      <c r="U2777" s="87" t="b">
        <f>AND(V2777:X2777)</f>
        <v>0</v>
      </c>
      <c r="V2777" s="87" t="b">
        <f>(Requirements!K2779="Normative")</f>
        <v>1</v>
      </c>
      <c r="W2777" s="87" t="b">
        <f>AND(Requirements!L2779&lt;&gt;"Non-testable",Requirements!L2779&lt;&gt;"Deleted",Requirements!L2779&lt;&gt;"")</f>
        <v>0</v>
      </c>
      <c r="X2777" s="87" t="b">
        <f>(VLOOKUP(Requirements!I2779,Scope[[Role]:[Description]],2,FALSE)="In")</f>
        <v>1</v>
      </c>
      <c r="Y2777" s="87">
        <f>IF(U2777,T2777, 0)</f>
        <v>0</v>
      </c>
    </row>
    <row r="2778" spans="1:25">
      <c r="A2778" s="49" t="str">
        <f>Requirements!A2780</f>
        <v>MS-FSA_R2792</v>
      </c>
      <c r="B2778" s="87"/>
      <c r="C2778" s="87"/>
      <c r="D2778" s="87"/>
      <c r="E2778" s="87"/>
      <c r="F2778" s="87"/>
      <c r="G2778" s="87"/>
      <c r="H2778" s="87"/>
      <c r="I2778" s="87"/>
      <c r="J2778" s="87"/>
      <c r="K2778" s="87"/>
      <c r="L2778" s="87"/>
      <c r="M2778" s="87"/>
      <c r="N2778" s="87"/>
      <c r="O2778" s="87"/>
      <c r="P2778" s="87"/>
      <c r="Q2778" s="87"/>
      <c r="R2778" s="87"/>
      <c r="S2778" s="87">
        <f>SUM(B2778:R2778)</f>
        <v>0</v>
      </c>
      <c r="T2778" s="87">
        <f>IF(S2778=0,0,1)</f>
        <v>0</v>
      </c>
      <c r="U2778" s="87" t="b">
        <f>AND(V2778:X2778)</f>
        <v>0</v>
      </c>
      <c r="V2778" s="87" t="b">
        <f>(Requirements!K2780="Normative")</f>
        <v>1</v>
      </c>
      <c r="W2778" s="87" t="b">
        <f>AND(Requirements!L2780&lt;&gt;"Non-testable",Requirements!L2780&lt;&gt;"Deleted",Requirements!L2780&lt;&gt;"")</f>
        <v>0</v>
      </c>
      <c r="X2778" s="87" t="b">
        <f>(VLOOKUP(Requirements!I2780,Scope[[Role]:[Description]],2,FALSE)="In")</f>
        <v>1</v>
      </c>
      <c r="Y2778" s="87">
        <f>IF(U2778,T2778, 0)</f>
        <v>0</v>
      </c>
    </row>
    <row r="2779" spans="1:25">
      <c r="A2779" s="49" t="str">
        <f>Requirements!A2781</f>
        <v>MS-FSA_R2793</v>
      </c>
      <c r="B2779" s="87"/>
      <c r="C2779" s="87"/>
      <c r="D2779" s="87"/>
      <c r="E2779" s="87"/>
      <c r="F2779" s="87"/>
      <c r="G2779" s="87"/>
      <c r="H2779" s="87"/>
      <c r="I2779" s="87"/>
      <c r="J2779" s="87"/>
      <c r="K2779" s="87"/>
      <c r="L2779" s="87"/>
      <c r="M2779" s="87"/>
      <c r="N2779" s="87"/>
      <c r="O2779" s="87"/>
      <c r="P2779" s="87"/>
      <c r="Q2779" s="87"/>
      <c r="R2779" s="87"/>
      <c r="S2779" s="87">
        <f>SUM(B2779:R2779)</f>
        <v>0</v>
      </c>
      <c r="T2779" s="87">
        <f>IF(S2779=0,0,1)</f>
        <v>0</v>
      </c>
      <c r="U2779" s="87" t="b">
        <f>AND(V2779:X2779)</f>
        <v>0</v>
      </c>
      <c r="V2779" s="87" t="b">
        <f>(Requirements!K2781="Normative")</f>
        <v>1</v>
      </c>
      <c r="W2779" s="87" t="b">
        <f>AND(Requirements!L2781&lt;&gt;"Non-testable",Requirements!L2781&lt;&gt;"Deleted",Requirements!L2781&lt;&gt;"")</f>
        <v>0</v>
      </c>
      <c r="X2779" s="87" t="b">
        <f>(VLOOKUP(Requirements!I2781,Scope[[Role]:[Description]],2,FALSE)="In")</f>
        <v>1</v>
      </c>
      <c r="Y2779" s="87">
        <f>IF(U2779,T2779, 0)</f>
        <v>0</v>
      </c>
    </row>
    <row r="2780" spans="1:25">
      <c r="A2780" s="49" t="str">
        <f>Requirements!A2782</f>
        <v>MS-FSA_R2794</v>
      </c>
      <c r="B2780" s="87"/>
      <c r="C2780" s="87"/>
      <c r="D2780" s="87"/>
      <c r="E2780" s="87"/>
      <c r="F2780" s="87"/>
      <c r="G2780" s="87"/>
      <c r="H2780" s="87"/>
      <c r="I2780" s="87"/>
      <c r="J2780" s="87"/>
      <c r="K2780" s="87"/>
      <c r="L2780" s="87"/>
      <c r="M2780" s="87"/>
      <c r="N2780" s="87"/>
      <c r="O2780" s="87"/>
      <c r="P2780" s="87"/>
      <c r="Q2780" s="87"/>
      <c r="R2780" s="87"/>
      <c r="S2780" s="87">
        <f>SUM(B2780:R2780)</f>
        <v>0</v>
      </c>
      <c r="T2780" s="87">
        <f>IF(S2780=0,0,1)</f>
        <v>0</v>
      </c>
      <c r="U2780" s="87" t="b">
        <f>AND(V2780:X2780)</f>
        <v>0</v>
      </c>
      <c r="V2780" s="87" t="b">
        <f>(Requirements!K2782="Normative")</f>
        <v>1</v>
      </c>
      <c r="W2780" s="87" t="b">
        <f>AND(Requirements!L2782&lt;&gt;"Non-testable",Requirements!L2782&lt;&gt;"Deleted",Requirements!L2782&lt;&gt;"")</f>
        <v>0</v>
      </c>
      <c r="X2780" s="87" t="b">
        <f>(VLOOKUP(Requirements!I2782,Scope[[Role]:[Description]],2,FALSE)="In")</f>
        <v>1</v>
      </c>
      <c r="Y2780" s="87">
        <f>IF(U2780,T2780, 0)</f>
        <v>0</v>
      </c>
    </row>
    <row r="2781" spans="1:25">
      <c r="A2781" s="49" t="str">
        <f>Requirements!A2783</f>
        <v>MS-FSA_R2795</v>
      </c>
      <c r="B2781" s="87"/>
      <c r="C2781" s="87"/>
      <c r="D2781" s="87"/>
      <c r="E2781" s="87"/>
      <c r="F2781" s="87"/>
      <c r="G2781" s="87"/>
      <c r="H2781" s="87"/>
      <c r="I2781" s="87"/>
      <c r="J2781" s="87"/>
      <c r="K2781" s="87"/>
      <c r="L2781" s="87"/>
      <c r="M2781" s="87"/>
      <c r="N2781" s="87"/>
      <c r="O2781" s="87"/>
      <c r="P2781" s="87"/>
      <c r="Q2781" s="87"/>
      <c r="R2781" s="87"/>
      <c r="S2781" s="87">
        <f>SUM(B2781:R2781)</f>
        <v>0</v>
      </c>
      <c r="T2781" s="87">
        <f>IF(S2781=0,0,1)</f>
        <v>0</v>
      </c>
      <c r="U2781" s="87" t="b">
        <f>AND(V2781:X2781)</f>
        <v>0</v>
      </c>
      <c r="V2781" s="87" t="b">
        <f>(Requirements!K2783="Normative")</f>
        <v>1</v>
      </c>
      <c r="W2781" s="87" t="b">
        <f>AND(Requirements!L2783&lt;&gt;"Non-testable",Requirements!L2783&lt;&gt;"Deleted",Requirements!L2783&lt;&gt;"")</f>
        <v>0</v>
      </c>
      <c r="X2781" s="87" t="b">
        <f>(VLOOKUP(Requirements!I2783,Scope[[Role]:[Description]],2,FALSE)="In")</f>
        <v>1</v>
      </c>
      <c r="Y2781" s="87">
        <f>IF(U2781,T2781, 0)</f>
        <v>0</v>
      </c>
    </row>
    <row r="2782" spans="1:25">
      <c r="A2782" s="49" t="str">
        <f>Requirements!A2784</f>
        <v>MS-FSA_R2796</v>
      </c>
      <c r="B2782" s="87"/>
      <c r="C2782" s="87"/>
      <c r="D2782" s="87"/>
      <c r="E2782" s="87"/>
      <c r="F2782" s="87"/>
      <c r="G2782" s="87"/>
      <c r="H2782" s="87"/>
      <c r="I2782" s="87"/>
      <c r="J2782" s="87"/>
      <c r="K2782" s="87"/>
      <c r="L2782" s="87"/>
      <c r="M2782" s="87"/>
      <c r="N2782" s="87"/>
      <c r="O2782" s="87"/>
      <c r="P2782" s="87"/>
      <c r="Q2782" s="87"/>
      <c r="R2782" s="87"/>
      <c r="S2782" s="87">
        <f>SUM(B2782:R2782)</f>
        <v>0</v>
      </c>
      <c r="T2782" s="87">
        <f>IF(S2782=0,0,1)</f>
        <v>0</v>
      </c>
      <c r="U2782" s="87" t="b">
        <f>AND(V2782:X2782)</f>
        <v>0</v>
      </c>
      <c r="V2782" s="87" t="b">
        <f>(Requirements!K2784="Normative")</f>
        <v>1</v>
      </c>
      <c r="W2782" s="87" t="b">
        <f>AND(Requirements!L2784&lt;&gt;"Non-testable",Requirements!L2784&lt;&gt;"Deleted",Requirements!L2784&lt;&gt;"")</f>
        <v>0</v>
      </c>
      <c r="X2782" s="87" t="b">
        <f>(VLOOKUP(Requirements!I2784,Scope[[Role]:[Description]],2,FALSE)="In")</f>
        <v>1</v>
      </c>
      <c r="Y2782" s="87">
        <f>IF(U2782,T2782, 0)</f>
        <v>0</v>
      </c>
    </row>
    <row r="2783" spans="1:25">
      <c r="A2783" s="49" t="str">
        <f>Requirements!A2785</f>
        <v>MS-FSA_R2797</v>
      </c>
      <c r="B2783" s="87"/>
      <c r="C2783" s="87"/>
      <c r="D2783" s="87"/>
      <c r="E2783" s="87"/>
      <c r="F2783" s="87"/>
      <c r="G2783" s="87"/>
      <c r="H2783" s="87"/>
      <c r="I2783" s="87"/>
      <c r="J2783" s="87"/>
      <c r="K2783" s="87"/>
      <c r="L2783" s="87"/>
      <c r="M2783" s="87"/>
      <c r="N2783" s="87"/>
      <c r="O2783" s="87"/>
      <c r="P2783" s="87"/>
      <c r="Q2783" s="87"/>
      <c r="R2783" s="87"/>
      <c r="S2783" s="87">
        <f>SUM(B2783:R2783)</f>
        <v>0</v>
      </c>
      <c r="T2783" s="87">
        <f>IF(S2783=0,0,1)</f>
        <v>0</v>
      </c>
      <c r="U2783" s="87" t="b">
        <f>AND(V2783:X2783)</f>
        <v>0</v>
      </c>
      <c r="V2783" s="87" t="b">
        <f>(Requirements!K2785="Normative")</f>
        <v>1</v>
      </c>
      <c r="W2783" s="87" t="b">
        <f>AND(Requirements!L2785&lt;&gt;"Non-testable",Requirements!L2785&lt;&gt;"Deleted",Requirements!L2785&lt;&gt;"")</f>
        <v>0</v>
      </c>
      <c r="X2783" s="87" t="b">
        <f>(VLOOKUP(Requirements!I2785,Scope[[Role]:[Description]],2,FALSE)="In")</f>
        <v>1</v>
      </c>
      <c r="Y2783" s="87">
        <f>IF(U2783,T2783, 0)</f>
        <v>0</v>
      </c>
    </row>
    <row r="2784" spans="1:25">
      <c r="A2784" s="49" t="str">
        <f>Requirements!A2786</f>
        <v>MS-FSA_R2798</v>
      </c>
      <c r="B2784" s="87"/>
      <c r="C2784" s="87"/>
      <c r="D2784" s="87"/>
      <c r="E2784" s="87"/>
      <c r="F2784" s="87"/>
      <c r="G2784" s="87"/>
      <c r="H2784" s="87"/>
      <c r="I2784" s="87"/>
      <c r="J2784" s="87"/>
      <c r="K2784" s="87"/>
      <c r="L2784" s="87"/>
      <c r="M2784" s="87"/>
      <c r="N2784" s="87"/>
      <c r="O2784" s="87"/>
      <c r="P2784" s="87"/>
      <c r="Q2784" s="87"/>
      <c r="R2784" s="87"/>
      <c r="S2784" s="87">
        <f>SUM(B2784:R2784)</f>
        <v>0</v>
      </c>
      <c r="T2784" s="87">
        <f>IF(S2784=0,0,1)</f>
        <v>0</v>
      </c>
      <c r="U2784" s="87" t="b">
        <f>AND(V2784:X2784)</f>
        <v>0</v>
      </c>
      <c r="V2784" s="87" t="b">
        <f>(Requirements!K2786="Normative")</f>
        <v>1</v>
      </c>
      <c r="W2784" s="87" t="b">
        <f>AND(Requirements!L2786&lt;&gt;"Non-testable",Requirements!L2786&lt;&gt;"Deleted",Requirements!L2786&lt;&gt;"")</f>
        <v>0</v>
      </c>
      <c r="X2784" s="87" t="b">
        <f>(VLOOKUP(Requirements!I2786,Scope[[Role]:[Description]],2,FALSE)="In")</f>
        <v>1</v>
      </c>
      <c r="Y2784" s="87">
        <f>IF(U2784,T2784, 0)</f>
        <v>0</v>
      </c>
    </row>
    <row r="2785" spans="1:25">
      <c r="A2785" s="156" t="str">
        <f>Requirements!A2787</f>
        <v>MS-FSA_R2799</v>
      </c>
      <c r="B2785" s="87"/>
      <c r="C2785" s="87"/>
      <c r="D2785" s="87"/>
      <c r="E2785" s="87"/>
      <c r="F2785" s="87"/>
      <c r="G2785" s="87"/>
      <c r="H2785" s="87"/>
      <c r="I2785" s="87"/>
      <c r="J2785" s="87"/>
      <c r="K2785" s="87"/>
      <c r="L2785" s="87"/>
      <c r="M2785" s="87"/>
      <c r="N2785" s="87">
        <v>1</v>
      </c>
      <c r="O2785" s="87"/>
      <c r="P2785" s="87"/>
      <c r="Q2785" s="87"/>
      <c r="R2785" s="87"/>
      <c r="S2785" s="87">
        <f>SUM(B2785:R2785)</f>
        <v>1</v>
      </c>
      <c r="T2785" s="52">
        <f>IF(S2785=0,0,1)</f>
        <v>1</v>
      </c>
      <c r="U2785" s="52" t="b">
        <f>AND(V2785:X2785)</f>
        <v>1</v>
      </c>
      <c r="V2785" s="87" t="b">
        <f>(Requirements!K2787="Normative")</f>
        <v>1</v>
      </c>
      <c r="W2785" s="87" t="b">
        <f>AND(Requirements!L2787&lt;&gt;"Non-testable",Requirements!L2787&lt;&gt;"Deleted",Requirements!L2787&lt;&gt;"")</f>
        <v>1</v>
      </c>
      <c r="X2785" s="87" t="b">
        <f>(VLOOKUP(Requirements!I2787,Scope[[Role]:[Description]],2,FALSE)="In")</f>
        <v>1</v>
      </c>
      <c r="Y2785" s="87">
        <f>IF(U2785,T2785, 0)</f>
        <v>1</v>
      </c>
    </row>
    <row r="2786" spans="1:25">
      <c r="A2786" s="156" t="str">
        <f>Requirements!A2788</f>
        <v>MS-FSA_R2800</v>
      </c>
      <c r="B2786" s="87"/>
      <c r="C2786" s="87"/>
      <c r="D2786" s="87"/>
      <c r="E2786" s="87"/>
      <c r="F2786" s="87"/>
      <c r="G2786" s="87"/>
      <c r="H2786" s="87"/>
      <c r="I2786" s="87"/>
      <c r="J2786" s="87"/>
      <c r="K2786" s="87"/>
      <c r="L2786" s="87"/>
      <c r="M2786" s="87"/>
      <c r="N2786" s="87">
        <v>1</v>
      </c>
      <c r="O2786" s="87"/>
      <c r="P2786" s="87"/>
      <c r="Q2786" s="87"/>
      <c r="R2786" s="87"/>
      <c r="S2786" s="87">
        <f>SUM(B2786:R2786)</f>
        <v>1</v>
      </c>
      <c r="T2786" s="52">
        <f>IF(S2786=0,0,1)</f>
        <v>1</v>
      </c>
      <c r="U2786" s="52" t="b">
        <f>AND(V2786:X2786)</f>
        <v>1</v>
      </c>
      <c r="V2786" s="87" t="b">
        <f>(Requirements!K2788="Normative")</f>
        <v>1</v>
      </c>
      <c r="W2786" s="87" t="b">
        <f>AND(Requirements!L2788&lt;&gt;"Non-testable",Requirements!L2788&lt;&gt;"Deleted",Requirements!L2788&lt;&gt;"")</f>
        <v>1</v>
      </c>
      <c r="X2786" s="87" t="b">
        <f>(VLOOKUP(Requirements!I2788,Scope[[Role]:[Description]],2,FALSE)="In")</f>
        <v>1</v>
      </c>
      <c r="Y2786" s="87">
        <f>IF(U2786,T2786, 0)</f>
        <v>1</v>
      </c>
    </row>
    <row r="2787" spans="1:25">
      <c r="A2787" s="156" t="str">
        <f>Requirements!A2789</f>
        <v>MS-FSA_R2801</v>
      </c>
      <c r="B2787" s="87"/>
      <c r="C2787" s="87"/>
      <c r="D2787" s="87"/>
      <c r="E2787" s="87"/>
      <c r="F2787" s="87"/>
      <c r="G2787" s="87"/>
      <c r="H2787" s="87"/>
      <c r="I2787" s="87"/>
      <c r="J2787" s="87"/>
      <c r="K2787" s="87"/>
      <c r="L2787" s="87"/>
      <c r="M2787" s="87"/>
      <c r="N2787" s="87">
        <v>1</v>
      </c>
      <c r="O2787" s="87"/>
      <c r="P2787" s="87"/>
      <c r="Q2787" s="87"/>
      <c r="R2787" s="87"/>
      <c r="S2787" s="87">
        <f>SUM(B2787:R2787)</f>
        <v>1</v>
      </c>
      <c r="T2787" s="52">
        <f>IF(S2787=0,0,1)</f>
        <v>1</v>
      </c>
      <c r="U2787" s="52" t="b">
        <f>AND(V2787:X2787)</f>
        <v>1</v>
      </c>
      <c r="V2787" s="87" t="b">
        <f>(Requirements!K2789="Normative")</f>
        <v>1</v>
      </c>
      <c r="W2787" s="87" t="b">
        <f>AND(Requirements!L2789&lt;&gt;"Non-testable",Requirements!L2789&lt;&gt;"Deleted",Requirements!L2789&lt;&gt;"")</f>
        <v>1</v>
      </c>
      <c r="X2787" s="87" t="b">
        <f>(VLOOKUP(Requirements!I2789,Scope[[Role]:[Description]],2,FALSE)="In")</f>
        <v>1</v>
      </c>
      <c r="Y2787" s="87">
        <f>IF(U2787,T2787, 0)</f>
        <v>1</v>
      </c>
    </row>
    <row r="2788" spans="1:25">
      <c r="A2788" s="157" t="str">
        <f>Requirements!A2790</f>
        <v>MS-FSA_R2802</v>
      </c>
      <c r="B2788" s="87"/>
      <c r="C2788" s="87"/>
      <c r="D2788" s="87"/>
      <c r="E2788" s="87"/>
      <c r="F2788" s="87"/>
      <c r="G2788" s="87"/>
      <c r="H2788" s="87"/>
      <c r="I2788" s="87"/>
      <c r="J2788" s="87"/>
      <c r="K2788" s="87"/>
      <c r="L2788" s="87"/>
      <c r="M2788" s="87"/>
      <c r="N2788" s="87"/>
      <c r="O2788" s="87"/>
      <c r="P2788" s="87"/>
      <c r="Q2788" s="87"/>
      <c r="R2788" s="87"/>
      <c r="S2788" s="87">
        <f>SUM(B2788:R2788)</f>
        <v>0</v>
      </c>
      <c r="T2788" s="77">
        <f>IF(S2788=0,0,1)</f>
        <v>0</v>
      </c>
      <c r="U2788" s="77" t="b">
        <f>AND(V2788:X2788)</f>
        <v>1</v>
      </c>
      <c r="V2788" s="87" t="b">
        <f>(Requirements!K2790="Normative")</f>
        <v>1</v>
      </c>
      <c r="W2788" s="87" t="b">
        <f>AND(Requirements!L2790&lt;&gt;"Non-testable",Requirements!L2790&lt;&gt;"Deleted",Requirements!L2790&lt;&gt;"")</f>
        <v>1</v>
      </c>
      <c r="X2788" s="87" t="b">
        <f>(VLOOKUP(Requirements!I2790,Scope[[Role]:[Description]],2,FALSE)="In")</f>
        <v>1</v>
      </c>
      <c r="Y2788" s="87">
        <f>IF(U2788,T2788, 0)</f>
        <v>0</v>
      </c>
    </row>
    <row r="2789" spans="1:25">
      <c r="A2789" s="49" t="str">
        <f>Requirements!A2791</f>
        <v>MS-FSA_R2803</v>
      </c>
      <c r="B2789" s="87"/>
      <c r="C2789" s="87"/>
      <c r="D2789" s="87"/>
      <c r="E2789" s="87"/>
      <c r="F2789" s="87"/>
      <c r="G2789" s="87"/>
      <c r="H2789" s="87"/>
      <c r="I2789" s="87"/>
      <c r="J2789" s="87"/>
      <c r="K2789" s="87"/>
      <c r="L2789" s="87"/>
      <c r="M2789" s="87"/>
      <c r="N2789" s="87"/>
      <c r="O2789" s="87"/>
      <c r="P2789" s="87"/>
      <c r="Q2789" s="87"/>
      <c r="R2789" s="87"/>
      <c r="S2789" s="87">
        <f>SUM(B2789:R2789)</f>
        <v>0</v>
      </c>
      <c r="T2789" s="87">
        <f>IF(S2789=0,0,1)</f>
        <v>0</v>
      </c>
      <c r="U2789" s="87" t="b">
        <f>AND(V2789:X2789)</f>
        <v>0</v>
      </c>
      <c r="V2789" s="87" t="b">
        <f>(Requirements!K2791="Normative")</f>
        <v>1</v>
      </c>
      <c r="W2789" s="87" t="b">
        <f>AND(Requirements!L2791&lt;&gt;"Non-testable",Requirements!L2791&lt;&gt;"Deleted",Requirements!L2791&lt;&gt;"")</f>
        <v>0</v>
      </c>
      <c r="X2789" s="87" t="b">
        <f>(VLOOKUP(Requirements!I2791,Scope[[Role]:[Description]],2,FALSE)="In")</f>
        <v>1</v>
      </c>
      <c r="Y2789" s="87">
        <f>IF(U2789,T2789, 0)</f>
        <v>0</v>
      </c>
    </row>
    <row r="2790" spans="1:25">
      <c r="A2790" s="49" t="str">
        <f>Requirements!A2792</f>
        <v>MS-FSA_R2804</v>
      </c>
      <c r="B2790" s="87"/>
      <c r="C2790" s="87"/>
      <c r="D2790" s="87"/>
      <c r="E2790" s="87"/>
      <c r="F2790" s="87"/>
      <c r="G2790" s="87"/>
      <c r="H2790" s="87"/>
      <c r="I2790" s="87"/>
      <c r="J2790" s="87"/>
      <c r="K2790" s="87"/>
      <c r="L2790" s="87"/>
      <c r="M2790" s="87"/>
      <c r="N2790" s="87"/>
      <c r="O2790" s="87"/>
      <c r="P2790" s="87"/>
      <c r="Q2790" s="87"/>
      <c r="R2790" s="87"/>
      <c r="S2790" s="87">
        <f>SUM(B2790:R2790)</f>
        <v>0</v>
      </c>
      <c r="T2790" s="87">
        <f>IF(S2790=0,0,1)</f>
        <v>0</v>
      </c>
      <c r="U2790" s="87" t="b">
        <f>AND(V2790:X2790)</f>
        <v>0</v>
      </c>
      <c r="V2790" s="87" t="b">
        <f>(Requirements!K2792="Normative")</f>
        <v>1</v>
      </c>
      <c r="W2790" s="87" t="b">
        <f>AND(Requirements!L2792&lt;&gt;"Non-testable",Requirements!L2792&lt;&gt;"Deleted",Requirements!L2792&lt;&gt;"")</f>
        <v>0</v>
      </c>
      <c r="X2790" s="87" t="b">
        <f>(VLOOKUP(Requirements!I2792,Scope[[Role]:[Description]],2,FALSE)="In")</f>
        <v>1</v>
      </c>
      <c r="Y2790" s="87">
        <f>IF(U2790,T2790, 0)</f>
        <v>0</v>
      </c>
    </row>
    <row r="2791" spans="1:25">
      <c r="A2791" s="49" t="str">
        <f>Requirements!A2793</f>
        <v>MS-FSA_R2805</v>
      </c>
      <c r="B2791" s="87"/>
      <c r="C2791" s="87"/>
      <c r="D2791" s="87"/>
      <c r="E2791" s="87"/>
      <c r="F2791" s="87"/>
      <c r="G2791" s="87"/>
      <c r="H2791" s="87"/>
      <c r="I2791" s="87"/>
      <c r="J2791" s="87"/>
      <c r="K2791" s="87"/>
      <c r="L2791" s="87"/>
      <c r="M2791" s="87"/>
      <c r="N2791" s="87"/>
      <c r="O2791" s="87"/>
      <c r="P2791" s="87"/>
      <c r="Q2791" s="87"/>
      <c r="R2791" s="87"/>
      <c r="S2791" s="87">
        <f>SUM(B2791:R2791)</f>
        <v>0</v>
      </c>
      <c r="T2791" s="87">
        <f>IF(S2791=0,0,1)</f>
        <v>0</v>
      </c>
      <c r="U2791" s="87" t="b">
        <f>AND(V2791:X2791)</f>
        <v>0</v>
      </c>
      <c r="V2791" s="87" t="b">
        <f>(Requirements!K2793="Normative")</f>
        <v>1</v>
      </c>
      <c r="W2791" s="87" t="b">
        <f>AND(Requirements!L2793&lt;&gt;"Non-testable",Requirements!L2793&lt;&gt;"Deleted",Requirements!L2793&lt;&gt;"")</f>
        <v>0</v>
      </c>
      <c r="X2791" s="87" t="b">
        <f>(VLOOKUP(Requirements!I2793,Scope[[Role]:[Description]],2,FALSE)="In")</f>
        <v>1</v>
      </c>
      <c r="Y2791" s="87">
        <f>IF(U2791,T2791, 0)</f>
        <v>0</v>
      </c>
    </row>
    <row r="2792" spans="1:25">
      <c r="A2792" s="49" t="str">
        <f>Requirements!A2794</f>
        <v>MS-FSA_R2806</v>
      </c>
      <c r="B2792" s="87"/>
      <c r="C2792" s="87"/>
      <c r="D2792" s="87"/>
      <c r="E2792" s="87"/>
      <c r="F2792" s="87"/>
      <c r="G2792" s="87"/>
      <c r="H2792" s="87"/>
      <c r="I2792" s="87"/>
      <c r="J2792" s="87"/>
      <c r="K2792" s="87"/>
      <c r="L2792" s="87"/>
      <c r="M2792" s="87"/>
      <c r="N2792" s="87"/>
      <c r="O2792" s="87"/>
      <c r="P2792" s="87"/>
      <c r="Q2792" s="87"/>
      <c r="R2792" s="87"/>
      <c r="S2792" s="87">
        <f>SUM(B2792:R2792)</f>
        <v>0</v>
      </c>
      <c r="T2792" s="87">
        <f>IF(S2792=0,0,1)</f>
        <v>0</v>
      </c>
      <c r="U2792" s="87" t="b">
        <f>AND(V2792:X2792)</f>
        <v>0</v>
      </c>
      <c r="V2792" s="87" t="b">
        <f>(Requirements!K2794="Normative")</f>
        <v>1</v>
      </c>
      <c r="W2792" s="87" t="b">
        <f>AND(Requirements!L2794&lt;&gt;"Non-testable",Requirements!L2794&lt;&gt;"Deleted",Requirements!L2794&lt;&gt;"")</f>
        <v>0</v>
      </c>
      <c r="X2792" s="87" t="b">
        <f>(VLOOKUP(Requirements!I2794,Scope[[Role]:[Description]],2,FALSE)="In")</f>
        <v>1</v>
      </c>
      <c r="Y2792" s="87">
        <f>IF(U2792,T2792, 0)</f>
        <v>0</v>
      </c>
    </row>
    <row r="2793" spans="1:25">
      <c r="A2793" s="49" t="str">
        <f>Requirements!A2795</f>
        <v>MS-FSA_R2807</v>
      </c>
      <c r="B2793" s="87"/>
      <c r="C2793" s="87"/>
      <c r="D2793" s="87"/>
      <c r="E2793" s="87"/>
      <c r="F2793" s="87"/>
      <c r="G2793" s="87"/>
      <c r="H2793" s="87"/>
      <c r="I2793" s="87"/>
      <c r="J2793" s="87"/>
      <c r="K2793" s="87"/>
      <c r="L2793" s="87"/>
      <c r="M2793" s="87"/>
      <c r="N2793" s="87"/>
      <c r="O2793" s="87"/>
      <c r="P2793" s="87"/>
      <c r="Q2793" s="87"/>
      <c r="R2793" s="87"/>
      <c r="S2793" s="87">
        <f>SUM(B2793:R2793)</f>
        <v>0</v>
      </c>
      <c r="T2793" s="87">
        <f>IF(S2793=0,0,1)</f>
        <v>0</v>
      </c>
      <c r="U2793" s="87" t="b">
        <f>AND(V2793:X2793)</f>
        <v>0</v>
      </c>
      <c r="V2793" s="87" t="b">
        <f>(Requirements!K2795="Normative")</f>
        <v>1</v>
      </c>
      <c r="W2793" s="87" t="b">
        <f>AND(Requirements!L2795&lt;&gt;"Non-testable",Requirements!L2795&lt;&gt;"Deleted",Requirements!L2795&lt;&gt;"")</f>
        <v>0</v>
      </c>
      <c r="X2793" s="87" t="b">
        <f>(VLOOKUP(Requirements!I2795,Scope[[Role]:[Description]],2,FALSE)="In")</f>
        <v>1</v>
      </c>
      <c r="Y2793" s="87">
        <f>IF(U2793,T2793, 0)</f>
        <v>0</v>
      </c>
    </row>
    <row r="2794" spans="1:25">
      <c r="A2794" s="49" t="str">
        <f>Requirements!A2796</f>
        <v>MS-FSA_R2808</v>
      </c>
      <c r="B2794" s="87"/>
      <c r="C2794" s="87"/>
      <c r="D2794" s="87"/>
      <c r="E2794" s="87"/>
      <c r="F2794" s="87"/>
      <c r="G2794" s="87"/>
      <c r="H2794" s="87"/>
      <c r="I2794" s="87"/>
      <c r="J2794" s="87"/>
      <c r="K2794" s="87"/>
      <c r="L2794" s="87"/>
      <c r="M2794" s="87"/>
      <c r="N2794" s="87"/>
      <c r="O2794" s="87"/>
      <c r="P2794" s="87"/>
      <c r="Q2794" s="87"/>
      <c r="R2794" s="87"/>
      <c r="S2794" s="87">
        <f>SUM(B2794:R2794)</f>
        <v>0</v>
      </c>
      <c r="T2794" s="87">
        <f>IF(S2794=0,0,1)</f>
        <v>0</v>
      </c>
      <c r="U2794" s="87" t="b">
        <f>AND(V2794:X2794)</f>
        <v>0</v>
      </c>
      <c r="V2794" s="87" t="b">
        <f>(Requirements!K2796="Normative")</f>
        <v>1</v>
      </c>
      <c r="W2794" s="87" t="b">
        <f>AND(Requirements!L2796&lt;&gt;"Non-testable",Requirements!L2796&lt;&gt;"Deleted",Requirements!L2796&lt;&gt;"")</f>
        <v>0</v>
      </c>
      <c r="X2794" s="87" t="b">
        <f>(VLOOKUP(Requirements!I2796,Scope[[Role]:[Description]],2,FALSE)="In")</f>
        <v>1</v>
      </c>
      <c r="Y2794" s="87">
        <f>IF(U2794,T2794, 0)</f>
        <v>0</v>
      </c>
    </row>
    <row r="2795" spans="1:25">
      <c r="A2795" s="49" t="str">
        <f>Requirements!A2797</f>
        <v>MS-FSA_R2809</v>
      </c>
      <c r="B2795" s="87"/>
      <c r="C2795" s="87"/>
      <c r="D2795" s="87"/>
      <c r="E2795" s="87"/>
      <c r="F2795" s="87"/>
      <c r="G2795" s="87"/>
      <c r="H2795" s="87"/>
      <c r="I2795" s="87"/>
      <c r="J2795" s="87"/>
      <c r="K2795" s="87"/>
      <c r="L2795" s="87"/>
      <c r="M2795" s="87"/>
      <c r="N2795" s="87"/>
      <c r="O2795" s="87"/>
      <c r="P2795" s="87"/>
      <c r="Q2795" s="87"/>
      <c r="R2795" s="87"/>
      <c r="S2795" s="87">
        <f>SUM(B2795:R2795)</f>
        <v>0</v>
      </c>
      <c r="T2795" s="87">
        <f>IF(S2795=0,0,1)</f>
        <v>0</v>
      </c>
      <c r="U2795" s="87" t="b">
        <f>AND(V2795:X2795)</f>
        <v>0</v>
      </c>
      <c r="V2795" s="87" t="b">
        <f>(Requirements!K2797="Normative")</f>
        <v>1</v>
      </c>
      <c r="W2795" s="87" t="b">
        <f>AND(Requirements!L2797&lt;&gt;"Non-testable",Requirements!L2797&lt;&gt;"Deleted",Requirements!L2797&lt;&gt;"")</f>
        <v>0</v>
      </c>
      <c r="X2795" s="87" t="b">
        <f>(VLOOKUP(Requirements!I2797,Scope[[Role]:[Description]],2,FALSE)="In")</f>
        <v>1</v>
      </c>
      <c r="Y2795" s="87">
        <f>IF(U2795,T2795, 0)</f>
        <v>0</v>
      </c>
    </row>
    <row r="2796" spans="1:25">
      <c r="A2796" s="49" t="str">
        <f>Requirements!A2798</f>
        <v>MS-FSA_R2810</v>
      </c>
      <c r="B2796" s="87"/>
      <c r="C2796" s="87"/>
      <c r="D2796" s="87"/>
      <c r="E2796" s="87"/>
      <c r="F2796" s="87"/>
      <c r="G2796" s="87"/>
      <c r="H2796" s="87"/>
      <c r="I2796" s="87"/>
      <c r="J2796" s="87"/>
      <c r="K2796" s="87"/>
      <c r="L2796" s="87"/>
      <c r="M2796" s="87"/>
      <c r="N2796" s="87"/>
      <c r="O2796" s="87"/>
      <c r="P2796" s="87"/>
      <c r="Q2796" s="87"/>
      <c r="R2796" s="87"/>
      <c r="S2796" s="87">
        <f>SUM(B2796:R2796)</f>
        <v>0</v>
      </c>
      <c r="T2796" s="87">
        <f>IF(S2796=0,0,1)</f>
        <v>0</v>
      </c>
      <c r="U2796" s="87" t="b">
        <f>AND(V2796:X2796)</f>
        <v>0</v>
      </c>
      <c r="V2796" s="87" t="b">
        <f>(Requirements!K2798="Normative")</f>
        <v>1</v>
      </c>
      <c r="W2796" s="87" t="b">
        <f>AND(Requirements!L2798&lt;&gt;"Non-testable",Requirements!L2798&lt;&gt;"Deleted",Requirements!L2798&lt;&gt;"")</f>
        <v>0</v>
      </c>
      <c r="X2796" s="87" t="b">
        <f>(VLOOKUP(Requirements!I2798,Scope[[Role]:[Description]],2,FALSE)="In")</f>
        <v>1</v>
      </c>
      <c r="Y2796" s="87">
        <f>IF(U2796,T2796, 0)</f>
        <v>0</v>
      </c>
    </row>
    <row r="2797" spans="1:25">
      <c r="A2797" s="49" t="str">
        <f>Requirements!A2799</f>
        <v>MS-FSA_R2811</v>
      </c>
      <c r="B2797" s="87"/>
      <c r="C2797" s="87"/>
      <c r="D2797" s="87"/>
      <c r="E2797" s="87"/>
      <c r="F2797" s="87"/>
      <c r="G2797" s="87"/>
      <c r="H2797" s="87"/>
      <c r="I2797" s="87"/>
      <c r="J2797" s="87"/>
      <c r="K2797" s="87"/>
      <c r="L2797" s="87"/>
      <c r="M2797" s="87"/>
      <c r="N2797" s="87"/>
      <c r="O2797" s="87"/>
      <c r="P2797" s="87"/>
      <c r="Q2797" s="87"/>
      <c r="R2797" s="87"/>
      <c r="S2797" s="87">
        <f>SUM(B2797:R2797)</f>
        <v>0</v>
      </c>
      <c r="T2797" s="87">
        <f>IF(S2797=0,0,1)</f>
        <v>0</v>
      </c>
      <c r="U2797" s="87" t="b">
        <f>AND(V2797:X2797)</f>
        <v>0</v>
      </c>
      <c r="V2797" s="87" t="b">
        <f>(Requirements!K2799="Normative")</f>
        <v>1</v>
      </c>
      <c r="W2797" s="87" t="b">
        <f>AND(Requirements!L2799&lt;&gt;"Non-testable",Requirements!L2799&lt;&gt;"Deleted",Requirements!L2799&lt;&gt;"")</f>
        <v>0</v>
      </c>
      <c r="X2797" s="87" t="b">
        <f>(VLOOKUP(Requirements!I2799,Scope[[Role]:[Description]],2,FALSE)="In")</f>
        <v>1</v>
      </c>
      <c r="Y2797" s="87">
        <f>IF(U2797,T2797, 0)</f>
        <v>0</v>
      </c>
    </row>
    <row r="2798" spans="1:25">
      <c r="A2798" s="49" t="str">
        <f>Requirements!A2800</f>
        <v>MS-FSA_R2812</v>
      </c>
      <c r="B2798" s="87"/>
      <c r="C2798" s="87"/>
      <c r="D2798" s="87"/>
      <c r="E2798" s="87"/>
      <c r="F2798" s="87"/>
      <c r="G2798" s="87"/>
      <c r="H2798" s="87"/>
      <c r="I2798" s="87"/>
      <c r="J2798" s="87"/>
      <c r="K2798" s="87"/>
      <c r="L2798" s="87"/>
      <c r="M2798" s="87"/>
      <c r="N2798" s="87"/>
      <c r="O2798" s="87"/>
      <c r="P2798" s="87"/>
      <c r="Q2798" s="87"/>
      <c r="R2798" s="87"/>
      <c r="S2798" s="87">
        <f>SUM(B2798:R2798)</f>
        <v>0</v>
      </c>
      <c r="T2798" s="87">
        <f>IF(S2798=0,0,1)</f>
        <v>0</v>
      </c>
      <c r="U2798" s="87" t="b">
        <f>AND(V2798:X2798)</f>
        <v>0</v>
      </c>
      <c r="V2798" s="87" t="b">
        <f>(Requirements!K2800="Normative")</f>
        <v>1</v>
      </c>
      <c r="W2798" s="87" t="b">
        <f>AND(Requirements!L2800&lt;&gt;"Non-testable",Requirements!L2800&lt;&gt;"Deleted",Requirements!L2800&lt;&gt;"")</f>
        <v>0</v>
      </c>
      <c r="X2798" s="87" t="b">
        <f>(VLOOKUP(Requirements!I2800,Scope[[Role]:[Description]],2,FALSE)="In")</f>
        <v>1</v>
      </c>
      <c r="Y2798" s="87">
        <f>IF(U2798,T2798, 0)</f>
        <v>0</v>
      </c>
    </row>
    <row r="2799" spans="1:25">
      <c r="A2799" s="49" t="str">
        <f>Requirements!A2801</f>
        <v>MS-FSA_R2813</v>
      </c>
      <c r="B2799" s="87"/>
      <c r="C2799" s="87"/>
      <c r="D2799" s="87"/>
      <c r="E2799" s="87"/>
      <c r="F2799" s="87"/>
      <c r="G2799" s="87"/>
      <c r="H2799" s="87"/>
      <c r="I2799" s="87"/>
      <c r="J2799" s="87"/>
      <c r="K2799" s="87"/>
      <c r="L2799" s="87"/>
      <c r="M2799" s="87"/>
      <c r="N2799" s="87"/>
      <c r="O2799" s="87"/>
      <c r="P2799" s="87"/>
      <c r="Q2799" s="87"/>
      <c r="R2799" s="87"/>
      <c r="S2799" s="87">
        <f>SUM(B2799:R2799)</f>
        <v>0</v>
      </c>
      <c r="T2799" s="87">
        <f>IF(S2799=0,0,1)</f>
        <v>0</v>
      </c>
      <c r="U2799" s="87" t="b">
        <f>AND(V2799:X2799)</f>
        <v>0</v>
      </c>
      <c r="V2799" s="87" t="b">
        <f>(Requirements!K2801="Normative")</f>
        <v>1</v>
      </c>
      <c r="W2799" s="87" t="b">
        <f>AND(Requirements!L2801&lt;&gt;"Non-testable",Requirements!L2801&lt;&gt;"Deleted",Requirements!L2801&lt;&gt;"")</f>
        <v>0</v>
      </c>
      <c r="X2799" s="87" t="b">
        <f>(VLOOKUP(Requirements!I2801,Scope[[Role]:[Description]],2,FALSE)="In")</f>
        <v>1</v>
      </c>
      <c r="Y2799" s="87">
        <f>IF(U2799,T2799, 0)</f>
        <v>0</v>
      </c>
    </row>
    <row r="2800" spans="1:25">
      <c r="A2800" s="49" t="str">
        <f>Requirements!A2802</f>
        <v>MS-FSA_R2814</v>
      </c>
      <c r="B2800" s="87"/>
      <c r="C2800" s="87"/>
      <c r="D2800" s="87"/>
      <c r="E2800" s="87"/>
      <c r="F2800" s="87"/>
      <c r="G2800" s="87"/>
      <c r="H2800" s="87"/>
      <c r="I2800" s="87"/>
      <c r="J2800" s="87"/>
      <c r="K2800" s="87"/>
      <c r="L2800" s="87"/>
      <c r="M2800" s="87"/>
      <c r="N2800" s="87"/>
      <c r="O2800" s="87"/>
      <c r="P2800" s="87"/>
      <c r="Q2800" s="87"/>
      <c r="R2800" s="87"/>
      <c r="S2800" s="87">
        <f>SUM(B2800:R2800)</f>
        <v>0</v>
      </c>
      <c r="T2800" s="87">
        <f>IF(S2800=0,0,1)</f>
        <v>0</v>
      </c>
      <c r="U2800" s="87" t="b">
        <f>AND(V2800:X2800)</f>
        <v>0</v>
      </c>
      <c r="V2800" s="87" t="b">
        <f>(Requirements!K2802="Normative")</f>
        <v>1</v>
      </c>
      <c r="W2800" s="87" t="b">
        <f>AND(Requirements!L2802&lt;&gt;"Non-testable",Requirements!L2802&lt;&gt;"Deleted",Requirements!L2802&lt;&gt;"")</f>
        <v>0</v>
      </c>
      <c r="X2800" s="87" t="b">
        <f>(VLOOKUP(Requirements!I2802,Scope[[Role]:[Description]],2,FALSE)="In")</f>
        <v>1</v>
      </c>
      <c r="Y2800" s="87">
        <f>IF(U2800,T2800, 0)</f>
        <v>0</v>
      </c>
    </row>
    <row r="2801" spans="1:25">
      <c r="A2801" s="49" t="str">
        <f>Requirements!A2803</f>
        <v>MS-FSA_R2815</v>
      </c>
      <c r="B2801" s="87"/>
      <c r="C2801" s="87"/>
      <c r="D2801" s="87"/>
      <c r="E2801" s="87"/>
      <c r="F2801" s="87"/>
      <c r="G2801" s="87"/>
      <c r="H2801" s="87"/>
      <c r="I2801" s="87"/>
      <c r="J2801" s="87"/>
      <c r="K2801" s="87"/>
      <c r="L2801" s="87"/>
      <c r="M2801" s="87"/>
      <c r="N2801" s="87"/>
      <c r="O2801" s="87"/>
      <c r="P2801" s="87"/>
      <c r="Q2801" s="87"/>
      <c r="R2801" s="87"/>
      <c r="S2801" s="87">
        <f>SUM(B2801:R2801)</f>
        <v>0</v>
      </c>
      <c r="T2801" s="87">
        <f>IF(S2801=0,0,1)</f>
        <v>0</v>
      </c>
      <c r="U2801" s="87" t="b">
        <f>AND(V2801:X2801)</f>
        <v>0</v>
      </c>
      <c r="V2801" s="87" t="b">
        <f>(Requirements!K2803="Normative")</f>
        <v>1</v>
      </c>
      <c r="W2801" s="87" t="b">
        <f>AND(Requirements!L2803&lt;&gt;"Non-testable",Requirements!L2803&lt;&gt;"Deleted",Requirements!L2803&lt;&gt;"")</f>
        <v>0</v>
      </c>
      <c r="X2801" s="87" t="b">
        <f>(VLOOKUP(Requirements!I2803,Scope[[Role]:[Description]],2,FALSE)="In")</f>
        <v>1</v>
      </c>
      <c r="Y2801" s="87">
        <f>IF(U2801,T2801, 0)</f>
        <v>0</v>
      </c>
    </row>
    <row r="2802" spans="1:25">
      <c r="A2802" s="49" t="str">
        <f>Requirements!A2804</f>
        <v>MS-FSA_R2816</v>
      </c>
      <c r="B2802" s="87"/>
      <c r="C2802" s="87"/>
      <c r="D2802" s="87"/>
      <c r="E2802" s="87"/>
      <c r="F2802" s="87"/>
      <c r="G2802" s="87"/>
      <c r="H2802" s="87"/>
      <c r="I2802" s="87"/>
      <c r="J2802" s="87"/>
      <c r="K2802" s="87"/>
      <c r="L2802" s="87"/>
      <c r="M2802" s="87"/>
      <c r="N2802" s="87"/>
      <c r="O2802" s="87"/>
      <c r="P2802" s="87"/>
      <c r="Q2802" s="87"/>
      <c r="R2802" s="87"/>
      <c r="S2802" s="87">
        <f>SUM(B2802:R2802)</f>
        <v>0</v>
      </c>
      <c r="T2802" s="87">
        <f>IF(S2802=0,0,1)</f>
        <v>0</v>
      </c>
      <c r="U2802" s="87" t="b">
        <f>AND(V2802:X2802)</f>
        <v>0</v>
      </c>
      <c r="V2802" s="87" t="b">
        <f>(Requirements!K2804="Normative")</f>
        <v>1</v>
      </c>
      <c r="W2802" s="87" t="b">
        <f>AND(Requirements!L2804&lt;&gt;"Non-testable",Requirements!L2804&lt;&gt;"Deleted",Requirements!L2804&lt;&gt;"")</f>
        <v>0</v>
      </c>
      <c r="X2802" s="87" t="b">
        <f>(VLOOKUP(Requirements!I2804,Scope[[Role]:[Description]],2,FALSE)="In")</f>
        <v>1</v>
      </c>
      <c r="Y2802" s="87">
        <f>IF(U2802,T2802, 0)</f>
        <v>0</v>
      </c>
    </row>
    <row r="2803" spans="1:25">
      <c r="A2803" s="49" t="str">
        <f>Requirements!A2805</f>
        <v>MS-FSA_R2817</v>
      </c>
      <c r="B2803" s="87"/>
      <c r="C2803" s="87"/>
      <c r="D2803" s="87"/>
      <c r="E2803" s="87"/>
      <c r="F2803" s="87"/>
      <c r="G2803" s="87"/>
      <c r="H2803" s="87"/>
      <c r="I2803" s="87"/>
      <c r="J2803" s="87"/>
      <c r="K2803" s="87"/>
      <c r="L2803" s="87"/>
      <c r="M2803" s="87"/>
      <c r="N2803" s="87"/>
      <c r="O2803" s="87"/>
      <c r="P2803" s="87"/>
      <c r="Q2803" s="87"/>
      <c r="R2803" s="87"/>
      <c r="S2803" s="87">
        <f>SUM(B2803:R2803)</f>
        <v>0</v>
      </c>
      <c r="T2803" s="87">
        <f>IF(S2803=0,0,1)</f>
        <v>0</v>
      </c>
      <c r="U2803" s="87" t="b">
        <f>AND(V2803:X2803)</f>
        <v>0</v>
      </c>
      <c r="V2803" s="87" t="b">
        <f>(Requirements!K2805="Normative")</f>
        <v>1</v>
      </c>
      <c r="W2803" s="87" t="b">
        <f>AND(Requirements!L2805&lt;&gt;"Non-testable",Requirements!L2805&lt;&gt;"Deleted",Requirements!L2805&lt;&gt;"")</f>
        <v>0</v>
      </c>
      <c r="X2803" s="87" t="b">
        <f>(VLOOKUP(Requirements!I2805,Scope[[Role]:[Description]],2,FALSE)="In")</f>
        <v>1</v>
      </c>
      <c r="Y2803" s="87">
        <f>IF(U2803,T2803, 0)</f>
        <v>0</v>
      </c>
    </row>
    <row r="2804" spans="1:25">
      <c r="A2804" s="49" t="str">
        <f>Requirements!A2806</f>
        <v>MS-FSA_R2818</v>
      </c>
      <c r="B2804" s="87"/>
      <c r="C2804" s="87"/>
      <c r="D2804" s="87"/>
      <c r="E2804" s="87"/>
      <c r="F2804" s="87"/>
      <c r="G2804" s="87"/>
      <c r="H2804" s="87"/>
      <c r="I2804" s="87"/>
      <c r="J2804" s="87"/>
      <c r="K2804" s="87"/>
      <c r="L2804" s="87"/>
      <c r="M2804" s="87"/>
      <c r="N2804" s="87"/>
      <c r="O2804" s="87"/>
      <c r="P2804" s="87"/>
      <c r="Q2804" s="87"/>
      <c r="R2804" s="87"/>
      <c r="S2804" s="87">
        <f>SUM(B2804:R2804)</f>
        <v>0</v>
      </c>
      <c r="T2804" s="87">
        <f>IF(S2804=0,0,1)</f>
        <v>0</v>
      </c>
      <c r="U2804" s="87" t="b">
        <f>AND(V2804:X2804)</f>
        <v>0</v>
      </c>
      <c r="V2804" s="87" t="b">
        <f>(Requirements!K2806="Normative")</f>
        <v>1</v>
      </c>
      <c r="W2804" s="87" t="b">
        <f>AND(Requirements!L2806&lt;&gt;"Non-testable",Requirements!L2806&lt;&gt;"Deleted",Requirements!L2806&lt;&gt;"")</f>
        <v>0</v>
      </c>
      <c r="X2804" s="87" t="b">
        <f>(VLOOKUP(Requirements!I2806,Scope[[Role]:[Description]],2,FALSE)="In")</f>
        <v>1</v>
      </c>
      <c r="Y2804" s="87">
        <f>IF(U2804,T2804, 0)</f>
        <v>0</v>
      </c>
    </row>
    <row r="2805" spans="1:25">
      <c r="A2805" s="49" t="str">
        <f>Requirements!A2807</f>
        <v>MS-FSA_R2819</v>
      </c>
      <c r="B2805" s="87"/>
      <c r="C2805" s="87"/>
      <c r="D2805" s="87"/>
      <c r="E2805" s="87"/>
      <c r="F2805" s="87"/>
      <c r="G2805" s="87"/>
      <c r="H2805" s="87"/>
      <c r="I2805" s="87"/>
      <c r="J2805" s="87"/>
      <c r="K2805" s="87"/>
      <c r="L2805" s="87"/>
      <c r="M2805" s="87"/>
      <c r="N2805" s="87"/>
      <c r="O2805" s="87"/>
      <c r="P2805" s="87"/>
      <c r="Q2805" s="87"/>
      <c r="R2805" s="87"/>
      <c r="S2805" s="87">
        <f>SUM(B2805:R2805)</f>
        <v>0</v>
      </c>
      <c r="T2805" s="87">
        <f>IF(S2805=0,0,1)</f>
        <v>0</v>
      </c>
      <c r="U2805" s="87" t="b">
        <f>AND(V2805:X2805)</f>
        <v>0</v>
      </c>
      <c r="V2805" s="87" t="b">
        <f>(Requirements!K2807="Normative")</f>
        <v>1</v>
      </c>
      <c r="W2805" s="87" t="b">
        <f>AND(Requirements!L2807&lt;&gt;"Non-testable",Requirements!L2807&lt;&gt;"Deleted",Requirements!L2807&lt;&gt;"")</f>
        <v>0</v>
      </c>
      <c r="X2805" s="87" t="b">
        <f>(VLOOKUP(Requirements!I2807,Scope[[Role]:[Description]],2,FALSE)="In")</f>
        <v>1</v>
      </c>
      <c r="Y2805" s="87">
        <f>IF(U2805,T2805, 0)</f>
        <v>0</v>
      </c>
    </row>
    <row r="2806" spans="1:25">
      <c r="A2806" s="49" t="str">
        <f>Requirements!A2808</f>
        <v>MS-FSA_R2820</v>
      </c>
      <c r="B2806" s="87"/>
      <c r="C2806" s="87"/>
      <c r="D2806" s="87"/>
      <c r="E2806" s="87"/>
      <c r="F2806" s="87"/>
      <c r="G2806" s="87"/>
      <c r="H2806" s="87"/>
      <c r="I2806" s="87"/>
      <c r="J2806" s="87"/>
      <c r="K2806" s="87"/>
      <c r="L2806" s="87"/>
      <c r="M2806" s="87"/>
      <c r="N2806" s="87"/>
      <c r="O2806" s="87"/>
      <c r="P2806" s="87"/>
      <c r="Q2806" s="87"/>
      <c r="R2806" s="87"/>
      <c r="S2806" s="87">
        <f>SUM(B2806:R2806)</f>
        <v>0</v>
      </c>
      <c r="T2806" s="87">
        <f>IF(S2806=0,0,1)</f>
        <v>0</v>
      </c>
      <c r="U2806" s="87" t="b">
        <f>AND(V2806:X2806)</f>
        <v>0</v>
      </c>
      <c r="V2806" s="87" t="b">
        <f>(Requirements!K2808="Normative")</f>
        <v>1</v>
      </c>
      <c r="W2806" s="87" t="b">
        <f>AND(Requirements!L2808&lt;&gt;"Non-testable",Requirements!L2808&lt;&gt;"Deleted",Requirements!L2808&lt;&gt;"")</f>
        <v>0</v>
      </c>
      <c r="X2806" s="87" t="b">
        <f>(VLOOKUP(Requirements!I2808,Scope[[Role]:[Description]],2,FALSE)="In")</f>
        <v>1</v>
      </c>
      <c r="Y2806" s="87">
        <f>IF(U2806,T2806, 0)</f>
        <v>0</v>
      </c>
    </row>
    <row r="2807" spans="1:25">
      <c r="A2807" s="49" t="str">
        <f>Requirements!A2809</f>
        <v>MS-FSA_R2821</v>
      </c>
      <c r="B2807" s="87"/>
      <c r="C2807" s="87"/>
      <c r="D2807" s="87"/>
      <c r="E2807" s="87"/>
      <c r="F2807" s="87"/>
      <c r="G2807" s="87"/>
      <c r="H2807" s="87"/>
      <c r="I2807" s="87"/>
      <c r="J2807" s="87"/>
      <c r="K2807" s="87"/>
      <c r="L2807" s="87"/>
      <c r="M2807" s="87"/>
      <c r="N2807" s="87"/>
      <c r="O2807" s="87"/>
      <c r="P2807" s="87"/>
      <c r="Q2807" s="87"/>
      <c r="R2807" s="87"/>
      <c r="S2807" s="87">
        <f>SUM(B2807:R2807)</f>
        <v>0</v>
      </c>
      <c r="T2807" s="87">
        <f>IF(S2807=0,0,1)</f>
        <v>0</v>
      </c>
      <c r="U2807" s="87" t="b">
        <f>AND(V2807:X2807)</f>
        <v>0</v>
      </c>
      <c r="V2807" s="87" t="b">
        <f>(Requirements!K2809="Normative")</f>
        <v>1</v>
      </c>
      <c r="W2807" s="87" t="b">
        <f>AND(Requirements!L2809&lt;&gt;"Non-testable",Requirements!L2809&lt;&gt;"Deleted",Requirements!L2809&lt;&gt;"")</f>
        <v>0</v>
      </c>
      <c r="X2807" s="87" t="b">
        <f>(VLOOKUP(Requirements!I2809,Scope[[Role]:[Description]],2,FALSE)="In")</f>
        <v>1</v>
      </c>
      <c r="Y2807" s="87">
        <f>IF(U2807,T2807, 0)</f>
        <v>0</v>
      </c>
    </row>
    <row r="2808" spans="1:25">
      <c r="A2808" s="49" t="str">
        <f>Requirements!A2810</f>
        <v>MS-FSA_R2822</v>
      </c>
      <c r="B2808" s="87"/>
      <c r="C2808" s="87"/>
      <c r="D2808" s="87"/>
      <c r="E2808" s="87"/>
      <c r="F2808" s="87"/>
      <c r="G2808" s="87"/>
      <c r="H2808" s="87"/>
      <c r="I2808" s="87"/>
      <c r="J2808" s="87"/>
      <c r="K2808" s="87"/>
      <c r="L2808" s="87"/>
      <c r="M2808" s="87"/>
      <c r="N2808" s="87"/>
      <c r="O2808" s="87"/>
      <c r="P2808" s="87"/>
      <c r="Q2808" s="87"/>
      <c r="R2808" s="87"/>
      <c r="S2808" s="87">
        <f>SUM(B2808:R2808)</f>
        <v>0</v>
      </c>
      <c r="T2808" s="87">
        <f>IF(S2808=0,0,1)</f>
        <v>0</v>
      </c>
      <c r="U2808" s="87" t="b">
        <f>AND(V2808:X2808)</f>
        <v>0</v>
      </c>
      <c r="V2808" s="87" t="b">
        <f>(Requirements!K2810="Normative")</f>
        <v>1</v>
      </c>
      <c r="W2808" s="87" t="b">
        <f>AND(Requirements!L2810&lt;&gt;"Non-testable",Requirements!L2810&lt;&gt;"Deleted",Requirements!L2810&lt;&gt;"")</f>
        <v>0</v>
      </c>
      <c r="X2808" s="87" t="b">
        <f>(VLOOKUP(Requirements!I2810,Scope[[Role]:[Description]],2,FALSE)="In")</f>
        <v>1</v>
      </c>
      <c r="Y2808" s="87">
        <f>IF(U2808,T2808, 0)</f>
        <v>0</v>
      </c>
    </row>
    <row r="2809" spans="1:25">
      <c r="A2809" s="49" t="str">
        <f>Requirements!A2811</f>
        <v>MS-FSA_R2823</v>
      </c>
      <c r="B2809" s="87"/>
      <c r="C2809" s="87"/>
      <c r="D2809" s="87"/>
      <c r="E2809" s="87"/>
      <c r="F2809" s="87"/>
      <c r="G2809" s="87"/>
      <c r="H2809" s="87"/>
      <c r="I2809" s="87"/>
      <c r="J2809" s="87"/>
      <c r="K2809" s="87"/>
      <c r="L2809" s="87"/>
      <c r="M2809" s="87"/>
      <c r="N2809" s="87"/>
      <c r="O2809" s="87"/>
      <c r="P2809" s="87"/>
      <c r="Q2809" s="87"/>
      <c r="R2809" s="87"/>
      <c r="S2809" s="87">
        <f>SUM(B2809:R2809)</f>
        <v>0</v>
      </c>
      <c r="T2809" s="87">
        <f>IF(S2809=0,0,1)</f>
        <v>0</v>
      </c>
      <c r="U2809" s="87" t="b">
        <f>AND(V2809:X2809)</f>
        <v>0</v>
      </c>
      <c r="V2809" s="87" t="b">
        <f>(Requirements!K2811="Normative")</f>
        <v>1</v>
      </c>
      <c r="W2809" s="87" t="b">
        <f>AND(Requirements!L2811&lt;&gt;"Non-testable",Requirements!L2811&lt;&gt;"Deleted",Requirements!L2811&lt;&gt;"")</f>
        <v>0</v>
      </c>
      <c r="X2809" s="87" t="b">
        <f>(VLOOKUP(Requirements!I2811,Scope[[Role]:[Description]],2,FALSE)="In")</f>
        <v>1</v>
      </c>
      <c r="Y2809" s="87">
        <f>IF(U2809,T2809, 0)</f>
        <v>0</v>
      </c>
    </row>
    <row r="2810" spans="1:25">
      <c r="A2810" s="49" t="str">
        <f>Requirements!A2812</f>
        <v>MS-FSA_R2824</v>
      </c>
      <c r="B2810" s="87"/>
      <c r="C2810" s="87"/>
      <c r="D2810" s="87"/>
      <c r="E2810" s="87"/>
      <c r="F2810" s="87"/>
      <c r="G2810" s="87"/>
      <c r="H2810" s="87"/>
      <c r="I2810" s="87"/>
      <c r="J2810" s="87"/>
      <c r="K2810" s="87"/>
      <c r="L2810" s="87"/>
      <c r="M2810" s="87"/>
      <c r="N2810" s="87"/>
      <c r="O2810" s="87"/>
      <c r="P2810" s="87"/>
      <c r="Q2810" s="87"/>
      <c r="R2810" s="87"/>
      <c r="S2810" s="87">
        <f>SUM(B2810:R2810)</f>
        <v>0</v>
      </c>
      <c r="T2810" s="87">
        <f>IF(S2810=0,0,1)</f>
        <v>0</v>
      </c>
      <c r="U2810" s="87" t="b">
        <f>AND(V2810:X2810)</f>
        <v>0</v>
      </c>
      <c r="V2810" s="87" t="b">
        <f>(Requirements!K2812="Normative")</f>
        <v>1</v>
      </c>
      <c r="W2810" s="87" t="b">
        <f>AND(Requirements!L2812&lt;&gt;"Non-testable",Requirements!L2812&lt;&gt;"Deleted",Requirements!L2812&lt;&gt;"")</f>
        <v>0</v>
      </c>
      <c r="X2810" s="87" t="b">
        <f>(VLOOKUP(Requirements!I2812,Scope[[Role]:[Description]],2,FALSE)="In")</f>
        <v>1</v>
      </c>
      <c r="Y2810" s="87">
        <f>IF(U2810,T2810, 0)</f>
        <v>0</v>
      </c>
    </row>
    <row r="2811" spans="1:25">
      <c r="A2811" s="49" t="str">
        <f>Requirements!A2813</f>
        <v>MS-FSA_R2825</v>
      </c>
      <c r="B2811" s="87"/>
      <c r="C2811" s="87"/>
      <c r="D2811" s="87"/>
      <c r="E2811" s="87"/>
      <c r="F2811" s="87"/>
      <c r="G2811" s="87"/>
      <c r="H2811" s="87"/>
      <c r="I2811" s="87"/>
      <c r="J2811" s="87"/>
      <c r="K2811" s="87"/>
      <c r="L2811" s="87"/>
      <c r="M2811" s="87"/>
      <c r="N2811" s="87"/>
      <c r="O2811" s="87"/>
      <c r="P2811" s="87"/>
      <c r="Q2811" s="87"/>
      <c r="R2811" s="87"/>
      <c r="S2811" s="87">
        <f>SUM(B2811:R2811)</f>
        <v>0</v>
      </c>
      <c r="T2811" s="87">
        <f>IF(S2811=0,0,1)</f>
        <v>0</v>
      </c>
      <c r="U2811" s="87" t="b">
        <f>AND(V2811:X2811)</f>
        <v>0</v>
      </c>
      <c r="V2811" s="87" t="b">
        <f>(Requirements!K2813="Normative")</f>
        <v>1</v>
      </c>
      <c r="W2811" s="87" t="b">
        <f>AND(Requirements!L2813&lt;&gt;"Non-testable",Requirements!L2813&lt;&gt;"Deleted",Requirements!L2813&lt;&gt;"")</f>
        <v>0</v>
      </c>
      <c r="X2811" s="87" t="b">
        <f>(VLOOKUP(Requirements!I2813,Scope[[Role]:[Description]],2,FALSE)="In")</f>
        <v>1</v>
      </c>
      <c r="Y2811" s="87">
        <f>IF(U2811,T2811, 0)</f>
        <v>0</v>
      </c>
    </row>
    <row r="2812" spans="1:25">
      <c r="A2812" s="49" t="str">
        <f>Requirements!A2814</f>
        <v>MS-FSA_R2826</v>
      </c>
      <c r="B2812" s="87"/>
      <c r="C2812" s="87"/>
      <c r="D2812" s="87"/>
      <c r="E2812" s="87"/>
      <c r="F2812" s="87"/>
      <c r="G2812" s="87"/>
      <c r="H2812" s="87"/>
      <c r="I2812" s="87"/>
      <c r="J2812" s="87"/>
      <c r="K2812" s="87"/>
      <c r="L2812" s="87"/>
      <c r="M2812" s="87"/>
      <c r="N2812" s="87"/>
      <c r="O2812" s="87"/>
      <c r="P2812" s="87"/>
      <c r="Q2812" s="87"/>
      <c r="R2812" s="87"/>
      <c r="S2812" s="87">
        <f>SUM(B2812:R2812)</f>
        <v>0</v>
      </c>
      <c r="T2812" s="87">
        <f>IF(S2812=0,0,1)</f>
        <v>0</v>
      </c>
      <c r="U2812" s="87" t="b">
        <f>AND(V2812:X2812)</f>
        <v>0</v>
      </c>
      <c r="V2812" s="87" t="b">
        <f>(Requirements!K2814="Normative")</f>
        <v>1</v>
      </c>
      <c r="W2812" s="87" t="b">
        <f>AND(Requirements!L2814&lt;&gt;"Non-testable",Requirements!L2814&lt;&gt;"Deleted",Requirements!L2814&lt;&gt;"")</f>
        <v>0</v>
      </c>
      <c r="X2812" s="87" t="b">
        <f>(VLOOKUP(Requirements!I2814,Scope[[Role]:[Description]],2,FALSE)="In")</f>
        <v>1</v>
      </c>
      <c r="Y2812" s="87">
        <f>IF(U2812,T2812, 0)</f>
        <v>0</v>
      </c>
    </row>
    <row r="2813" spans="1:25">
      <c r="A2813" s="49" t="str">
        <f>Requirements!A2815</f>
        <v>MS-FSA_R2827</v>
      </c>
      <c r="B2813" s="87"/>
      <c r="C2813" s="87"/>
      <c r="D2813" s="87"/>
      <c r="E2813" s="87"/>
      <c r="F2813" s="87"/>
      <c r="G2813" s="87"/>
      <c r="H2813" s="87"/>
      <c r="I2813" s="87"/>
      <c r="J2813" s="87"/>
      <c r="K2813" s="87"/>
      <c r="L2813" s="87"/>
      <c r="M2813" s="87"/>
      <c r="N2813" s="87"/>
      <c r="O2813" s="87"/>
      <c r="P2813" s="87"/>
      <c r="Q2813" s="87"/>
      <c r="R2813" s="87"/>
      <c r="S2813" s="87">
        <f>SUM(B2813:R2813)</f>
        <v>0</v>
      </c>
      <c r="T2813" s="87">
        <f>IF(S2813=0,0,1)</f>
        <v>0</v>
      </c>
      <c r="U2813" s="87" t="b">
        <f>AND(V2813:X2813)</f>
        <v>0</v>
      </c>
      <c r="V2813" s="87" t="b">
        <f>(Requirements!K2815="Normative")</f>
        <v>1</v>
      </c>
      <c r="W2813" s="87" t="b">
        <f>AND(Requirements!L2815&lt;&gt;"Non-testable",Requirements!L2815&lt;&gt;"Deleted",Requirements!L2815&lt;&gt;"")</f>
        <v>0</v>
      </c>
      <c r="X2813" s="87" t="b">
        <f>(VLOOKUP(Requirements!I2815,Scope[[Role]:[Description]],2,FALSE)="In")</f>
        <v>1</v>
      </c>
      <c r="Y2813" s="87">
        <f>IF(U2813,T2813, 0)</f>
        <v>0</v>
      </c>
    </row>
    <row r="2814" spans="1:25">
      <c r="A2814" s="49" t="str">
        <f>Requirements!A2816</f>
        <v>MS-FSA_R2828</v>
      </c>
      <c r="B2814" s="87"/>
      <c r="C2814" s="87"/>
      <c r="D2814" s="87"/>
      <c r="E2814" s="87"/>
      <c r="F2814" s="87"/>
      <c r="G2814" s="87"/>
      <c r="H2814" s="87"/>
      <c r="I2814" s="87"/>
      <c r="J2814" s="87"/>
      <c r="K2814" s="87"/>
      <c r="L2814" s="87"/>
      <c r="M2814" s="87"/>
      <c r="N2814" s="87"/>
      <c r="O2814" s="87"/>
      <c r="P2814" s="87"/>
      <c r="Q2814" s="87"/>
      <c r="R2814" s="87"/>
      <c r="S2814" s="87">
        <f>SUM(B2814:R2814)</f>
        <v>0</v>
      </c>
      <c r="T2814" s="87">
        <f>IF(S2814=0,0,1)</f>
        <v>0</v>
      </c>
      <c r="U2814" s="87" t="b">
        <f>AND(V2814:X2814)</f>
        <v>0</v>
      </c>
      <c r="V2814" s="87" t="b">
        <f>(Requirements!K2816="Normative")</f>
        <v>1</v>
      </c>
      <c r="W2814" s="87" t="b">
        <f>AND(Requirements!L2816&lt;&gt;"Non-testable",Requirements!L2816&lt;&gt;"Deleted",Requirements!L2816&lt;&gt;"")</f>
        <v>0</v>
      </c>
      <c r="X2814" s="87" t="b">
        <f>(VLOOKUP(Requirements!I2816,Scope[[Role]:[Description]],2,FALSE)="In")</f>
        <v>1</v>
      </c>
      <c r="Y2814" s="87">
        <f>IF(U2814,T2814, 0)</f>
        <v>0</v>
      </c>
    </row>
    <row r="2815" spans="1:25">
      <c r="A2815" s="49" t="str">
        <f>Requirements!A2817</f>
        <v>MS-FSA_R2829</v>
      </c>
      <c r="B2815" s="87"/>
      <c r="C2815" s="87"/>
      <c r="D2815" s="87"/>
      <c r="E2815" s="87"/>
      <c r="F2815" s="87"/>
      <c r="G2815" s="87"/>
      <c r="H2815" s="87"/>
      <c r="I2815" s="87"/>
      <c r="J2815" s="87"/>
      <c r="K2815" s="87"/>
      <c r="L2815" s="87"/>
      <c r="M2815" s="87"/>
      <c r="N2815" s="87"/>
      <c r="O2815" s="87"/>
      <c r="P2815" s="87"/>
      <c r="Q2815" s="87"/>
      <c r="R2815" s="87"/>
      <c r="S2815" s="87">
        <f>SUM(B2815:R2815)</f>
        <v>0</v>
      </c>
      <c r="T2815" s="87">
        <f>IF(S2815=0,0,1)</f>
        <v>0</v>
      </c>
      <c r="U2815" s="87" t="b">
        <f>AND(V2815:X2815)</f>
        <v>0</v>
      </c>
      <c r="V2815" s="87" t="b">
        <f>(Requirements!K2817="Normative")</f>
        <v>1</v>
      </c>
      <c r="W2815" s="87" t="b">
        <f>AND(Requirements!L2817&lt;&gt;"Non-testable",Requirements!L2817&lt;&gt;"Deleted",Requirements!L2817&lt;&gt;"")</f>
        <v>0</v>
      </c>
      <c r="X2815" s="87" t="b">
        <f>(VLOOKUP(Requirements!I2817,Scope[[Role]:[Description]],2,FALSE)="In")</f>
        <v>1</v>
      </c>
      <c r="Y2815" s="87">
        <f>IF(U2815,T2815, 0)</f>
        <v>0</v>
      </c>
    </row>
    <row r="2816" spans="1:25">
      <c r="A2816" s="49" t="str">
        <f>Requirements!A2818</f>
        <v>MS-FSA_R2830</v>
      </c>
      <c r="B2816" s="87"/>
      <c r="C2816" s="87"/>
      <c r="D2816" s="87"/>
      <c r="E2816" s="87"/>
      <c r="F2816" s="87"/>
      <c r="G2816" s="87"/>
      <c r="H2816" s="87"/>
      <c r="I2816" s="87"/>
      <c r="J2816" s="87"/>
      <c r="K2816" s="87"/>
      <c r="L2816" s="87"/>
      <c r="M2816" s="87"/>
      <c r="N2816" s="87"/>
      <c r="O2816" s="87"/>
      <c r="P2816" s="87"/>
      <c r="Q2816" s="87"/>
      <c r="R2816" s="87"/>
      <c r="S2816" s="87">
        <f>SUM(B2816:R2816)</f>
        <v>0</v>
      </c>
      <c r="T2816" s="87">
        <f>IF(S2816=0,0,1)</f>
        <v>0</v>
      </c>
      <c r="U2816" s="87" t="b">
        <f>AND(V2816:X2816)</f>
        <v>0</v>
      </c>
      <c r="V2816" s="87" t="b">
        <f>(Requirements!K2818="Normative")</f>
        <v>1</v>
      </c>
      <c r="W2816" s="87" t="b">
        <f>AND(Requirements!L2818&lt;&gt;"Non-testable",Requirements!L2818&lt;&gt;"Deleted",Requirements!L2818&lt;&gt;"")</f>
        <v>0</v>
      </c>
      <c r="X2816" s="87" t="b">
        <f>(VLOOKUP(Requirements!I2818,Scope[[Role]:[Description]],2,FALSE)="In")</f>
        <v>1</v>
      </c>
      <c r="Y2816" s="87">
        <f>IF(U2816,T2816, 0)</f>
        <v>0</v>
      </c>
    </row>
    <row r="2817" spans="1:25">
      <c r="A2817" s="49" t="str">
        <f>Requirements!A2819</f>
        <v>MS-FSA_R2831</v>
      </c>
      <c r="B2817" s="87"/>
      <c r="C2817" s="87"/>
      <c r="D2817" s="87"/>
      <c r="E2817" s="87"/>
      <c r="F2817" s="87"/>
      <c r="G2817" s="87"/>
      <c r="H2817" s="87"/>
      <c r="I2817" s="87"/>
      <c r="J2817" s="87"/>
      <c r="K2817" s="87"/>
      <c r="L2817" s="87"/>
      <c r="M2817" s="87"/>
      <c r="N2817" s="87"/>
      <c r="O2817" s="87"/>
      <c r="P2817" s="87"/>
      <c r="Q2817" s="87"/>
      <c r="R2817" s="87"/>
      <c r="S2817" s="87">
        <f>SUM(B2817:R2817)</f>
        <v>0</v>
      </c>
      <c r="T2817" s="87">
        <f>IF(S2817=0,0,1)</f>
        <v>0</v>
      </c>
      <c r="U2817" s="87" t="b">
        <f>AND(V2817:X2817)</f>
        <v>0</v>
      </c>
      <c r="V2817" s="87" t="b">
        <f>(Requirements!K2819="Normative")</f>
        <v>1</v>
      </c>
      <c r="W2817" s="87" t="b">
        <f>AND(Requirements!L2819&lt;&gt;"Non-testable",Requirements!L2819&lt;&gt;"Deleted",Requirements!L2819&lt;&gt;"")</f>
        <v>0</v>
      </c>
      <c r="X2817" s="87" t="b">
        <f>(VLOOKUP(Requirements!I2819,Scope[[Role]:[Description]],2,FALSE)="In")</f>
        <v>1</v>
      </c>
      <c r="Y2817" s="87">
        <f>IF(U2817,T2817, 0)</f>
        <v>0</v>
      </c>
    </row>
    <row r="2818" spans="1:25">
      <c r="A2818" s="156" t="str">
        <f>Requirements!A2820</f>
        <v>MS-FSA_R2832</v>
      </c>
      <c r="B2818" s="87"/>
      <c r="C2818" s="87"/>
      <c r="D2818" s="87"/>
      <c r="E2818" s="87"/>
      <c r="F2818" s="87"/>
      <c r="G2818" s="87"/>
      <c r="H2818" s="87"/>
      <c r="I2818" s="87"/>
      <c r="J2818" s="87"/>
      <c r="K2818" s="87"/>
      <c r="L2818" s="87"/>
      <c r="M2818" s="87"/>
      <c r="N2818" s="87">
        <v>1</v>
      </c>
      <c r="O2818" s="87"/>
      <c r="P2818" s="87"/>
      <c r="Q2818" s="87"/>
      <c r="R2818" s="87"/>
      <c r="S2818" s="87">
        <f>SUM(B2818:R2818)</f>
        <v>1</v>
      </c>
      <c r="T2818" s="52">
        <f>IF(S2818=0,0,1)</f>
        <v>1</v>
      </c>
      <c r="U2818" s="52" t="b">
        <f>AND(V2818:X2818)</f>
        <v>1</v>
      </c>
      <c r="V2818" s="87" t="b">
        <f>(Requirements!K2820="Normative")</f>
        <v>1</v>
      </c>
      <c r="W2818" s="87" t="b">
        <f>AND(Requirements!L2820&lt;&gt;"Non-testable",Requirements!L2820&lt;&gt;"Deleted",Requirements!L2820&lt;&gt;"")</f>
        <v>1</v>
      </c>
      <c r="X2818" s="87" t="b">
        <f>(VLOOKUP(Requirements!I2820,Scope[[Role]:[Description]],2,FALSE)="In")</f>
        <v>1</v>
      </c>
      <c r="Y2818" s="87">
        <f>IF(U2818,T2818, 0)</f>
        <v>1</v>
      </c>
    </row>
    <row r="2819" spans="1:25">
      <c r="A2819" s="49" t="str">
        <f>Requirements!A2821</f>
        <v>MS-FSA_R2833</v>
      </c>
      <c r="B2819" s="87"/>
      <c r="C2819" s="87"/>
      <c r="D2819" s="87"/>
      <c r="E2819" s="87"/>
      <c r="F2819" s="87"/>
      <c r="G2819" s="87"/>
      <c r="H2819" s="87"/>
      <c r="I2819" s="87"/>
      <c r="J2819" s="87"/>
      <c r="K2819" s="87"/>
      <c r="L2819" s="87"/>
      <c r="M2819" s="87"/>
      <c r="N2819" s="87"/>
      <c r="O2819" s="87"/>
      <c r="P2819" s="87"/>
      <c r="Q2819" s="87"/>
      <c r="R2819" s="87"/>
      <c r="S2819" s="87">
        <f>SUM(B2819:R2819)</f>
        <v>0</v>
      </c>
      <c r="T2819" s="87">
        <f>IF(S2819=0,0,1)</f>
        <v>0</v>
      </c>
      <c r="U2819" s="87" t="b">
        <f>AND(V2819:X2819)</f>
        <v>0</v>
      </c>
      <c r="V2819" s="87" t="b">
        <f>(Requirements!K2821="Normative")</f>
        <v>1</v>
      </c>
      <c r="W2819" s="87" t="b">
        <f>AND(Requirements!L2821&lt;&gt;"Non-testable",Requirements!L2821&lt;&gt;"Deleted",Requirements!L2821&lt;&gt;"")</f>
        <v>1</v>
      </c>
      <c r="X2819" s="87" t="b">
        <f>(VLOOKUP(Requirements!I2821,Scope[[Role]:[Description]],2,FALSE)="In")</f>
        <v>0</v>
      </c>
      <c r="Y2819" s="87">
        <f>IF(U2819,T2819, 0)</f>
        <v>0</v>
      </c>
    </row>
    <row r="2820" spans="1:25">
      <c r="A2820" s="49" t="str">
        <f>Requirements!A2822</f>
        <v>MS-FSA_R2834</v>
      </c>
      <c r="B2820" s="87"/>
      <c r="C2820" s="87"/>
      <c r="D2820" s="87"/>
      <c r="E2820" s="87"/>
      <c r="F2820" s="87"/>
      <c r="G2820" s="87"/>
      <c r="H2820" s="87"/>
      <c r="I2820" s="87"/>
      <c r="J2820" s="87"/>
      <c r="K2820" s="87"/>
      <c r="L2820" s="87"/>
      <c r="M2820" s="87"/>
      <c r="N2820" s="87"/>
      <c r="O2820" s="87"/>
      <c r="P2820" s="87"/>
      <c r="Q2820" s="87"/>
      <c r="R2820" s="87"/>
      <c r="S2820" s="87">
        <f>SUM(B2820:R2820)</f>
        <v>0</v>
      </c>
      <c r="T2820" s="87">
        <f>IF(S2820=0,0,1)</f>
        <v>0</v>
      </c>
      <c r="U2820" s="87" t="b">
        <f>AND(V2820:X2820)</f>
        <v>0</v>
      </c>
      <c r="V2820" s="87" t="b">
        <f>(Requirements!K2822="Normative")</f>
        <v>0</v>
      </c>
      <c r="W2820" s="87" t="b">
        <f>AND(Requirements!L2822&lt;&gt;"Non-testable",Requirements!L2822&lt;&gt;"Deleted",Requirements!L2822&lt;&gt;"")</f>
        <v>1</v>
      </c>
      <c r="X2820" s="87" t="b">
        <f>(VLOOKUP(Requirements!I2822,Scope[[Role]:[Description]],2,FALSE)="In")</f>
        <v>0</v>
      </c>
      <c r="Y2820" s="87">
        <f>IF(U2820,T2820, 0)</f>
        <v>0</v>
      </c>
    </row>
    <row r="2821" spans="1:25">
      <c r="A2821" s="49" t="str">
        <f>Requirements!A2823</f>
        <v>MS-FSA_R2835</v>
      </c>
      <c r="B2821" s="87"/>
      <c r="C2821" s="87"/>
      <c r="D2821" s="87"/>
      <c r="E2821" s="87"/>
      <c r="F2821" s="87"/>
      <c r="G2821" s="87"/>
      <c r="H2821" s="87"/>
      <c r="I2821" s="87"/>
      <c r="J2821" s="87"/>
      <c r="K2821" s="87"/>
      <c r="L2821" s="87"/>
      <c r="M2821" s="87"/>
      <c r="N2821" s="87"/>
      <c r="O2821" s="87"/>
      <c r="P2821" s="87"/>
      <c r="Q2821" s="87"/>
      <c r="R2821" s="87"/>
      <c r="S2821" s="87">
        <f>SUM(B2821:R2821)</f>
        <v>0</v>
      </c>
      <c r="T2821" s="87">
        <f>IF(S2821=0,0,1)</f>
        <v>0</v>
      </c>
      <c r="U2821" s="87" t="b">
        <f>AND(V2821:X2821)</f>
        <v>0</v>
      </c>
      <c r="V2821" s="87" t="b">
        <f>(Requirements!K2823="Normative")</f>
        <v>0</v>
      </c>
      <c r="W2821" s="87" t="b">
        <f>AND(Requirements!L2823&lt;&gt;"Non-testable",Requirements!L2823&lt;&gt;"Deleted",Requirements!L2823&lt;&gt;"")</f>
        <v>1</v>
      </c>
      <c r="X2821" s="87" t="b">
        <f>(VLOOKUP(Requirements!I2823,Scope[[Role]:[Description]],2,FALSE)="In")</f>
        <v>0</v>
      </c>
      <c r="Y2821" s="87">
        <f>IF(U2821,T2821, 0)</f>
        <v>0</v>
      </c>
    </row>
    <row r="2822" spans="1:25">
      <c r="A2822" s="49" t="str">
        <f>Requirements!A2824</f>
        <v>MS-FSA_R2836</v>
      </c>
      <c r="B2822" s="87"/>
      <c r="C2822" s="87"/>
      <c r="D2822" s="87"/>
      <c r="E2822" s="87"/>
      <c r="F2822" s="87"/>
      <c r="G2822" s="87"/>
      <c r="H2822" s="87"/>
      <c r="I2822" s="87"/>
      <c r="J2822" s="87"/>
      <c r="K2822" s="87"/>
      <c r="L2822" s="87"/>
      <c r="M2822" s="87"/>
      <c r="N2822" s="87"/>
      <c r="O2822" s="87"/>
      <c r="P2822" s="87"/>
      <c r="Q2822" s="87"/>
      <c r="R2822" s="87"/>
      <c r="S2822" s="87">
        <f>SUM(B2822:R2822)</f>
        <v>0</v>
      </c>
      <c r="T2822" s="87">
        <f>IF(S2822=0,0,1)</f>
        <v>0</v>
      </c>
      <c r="U2822" s="87" t="b">
        <f>AND(V2822:X2822)</f>
        <v>0</v>
      </c>
      <c r="V2822" s="87" t="b">
        <f>(Requirements!K2824="Normative")</f>
        <v>0</v>
      </c>
      <c r="W2822" s="87" t="b">
        <f>AND(Requirements!L2824&lt;&gt;"Non-testable",Requirements!L2824&lt;&gt;"Deleted",Requirements!L2824&lt;&gt;"")</f>
        <v>1</v>
      </c>
      <c r="X2822" s="87" t="b">
        <f>(VLOOKUP(Requirements!I2824,Scope[[Role]:[Description]],2,FALSE)="In")</f>
        <v>0</v>
      </c>
      <c r="Y2822" s="87">
        <f>IF(U2822,T2822, 0)</f>
        <v>0</v>
      </c>
    </row>
    <row r="2823" spans="1:25">
      <c r="A2823" s="49" t="str">
        <f>Requirements!A2825</f>
        <v>MS-FSA_R2837</v>
      </c>
      <c r="B2823" s="87"/>
      <c r="C2823" s="87"/>
      <c r="D2823" s="87"/>
      <c r="E2823" s="87"/>
      <c r="F2823" s="87"/>
      <c r="G2823" s="87"/>
      <c r="H2823" s="87"/>
      <c r="I2823" s="87"/>
      <c r="J2823" s="87"/>
      <c r="K2823" s="87"/>
      <c r="L2823" s="87"/>
      <c r="M2823" s="87"/>
      <c r="N2823" s="87"/>
      <c r="O2823" s="87"/>
      <c r="P2823" s="87"/>
      <c r="Q2823" s="87"/>
      <c r="R2823" s="87"/>
      <c r="S2823" s="87">
        <f>SUM(B2823:R2823)</f>
        <v>0</v>
      </c>
      <c r="T2823" s="87">
        <f>IF(S2823=0,0,1)</f>
        <v>0</v>
      </c>
      <c r="U2823" s="87" t="b">
        <f>AND(V2823:X2823)</f>
        <v>0</v>
      </c>
      <c r="V2823" s="87" t="b">
        <f>(Requirements!K2825="Normative")</f>
        <v>0</v>
      </c>
      <c r="W2823" s="87" t="b">
        <f>AND(Requirements!L2825&lt;&gt;"Non-testable",Requirements!L2825&lt;&gt;"Deleted",Requirements!L2825&lt;&gt;"")</f>
        <v>1</v>
      </c>
      <c r="X2823" s="87" t="b">
        <f>(VLOOKUP(Requirements!I2825,Scope[[Role]:[Description]],2,FALSE)="In")</f>
        <v>0</v>
      </c>
      <c r="Y2823" s="87">
        <f>IF(U2823,T2823, 0)</f>
        <v>0</v>
      </c>
    </row>
    <row r="2824" spans="1:25">
      <c r="A2824" s="49" t="str">
        <f>Requirements!A2826</f>
        <v>MS-FSA_R2838</v>
      </c>
      <c r="B2824" s="87"/>
      <c r="C2824" s="87"/>
      <c r="D2824" s="87"/>
      <c r="E2824" s="87"/>
      <c r="F2824" s="87"/>
      <c r="G2824" s="87"/>
      <c r="H2824" s="87"/>
      <c r="I2824" s="87"/>
      <c r="J2824" s="87"/>
      <c r="K2824" s="87"/>
      <c r="L2824" s="87"/>
      <c r="M2824" s="87"/>
      <c r="N2824" s="87"/>
      <c r="O2824" s="87"/>
      <c r="P2824" s="87"/>
      <c r="Q2824" s="87"/>
      <c r="R2824" s="87"/>
      <c r="S2824" s="87">
        <f>SUM(B2824:R2824)</f>
        <v>0</v>
      </c>
      <c r="T2824" s="87">
        <f>IF(S2824=0,0,1)</f>
        <v>0</v>
      </c>
      <c r="U2824" s="87" t="b">
        <f>AND(V2824:X2824)</f>
        <v>0</v>
      </c>
      <c r="V2824" s="87" t="b">
        <f>(Requirements!K2826="Normative")</f>
        <v>0</v>
      </c>
      <c r="W2824" s="87" t="b">
        <f>AND(Requirements!L2826&lt;&gt;"Non-testable",Requirements!L2826&lt;&gt;"Deleted",Requirements!L2826&lt;&gt;"")</f>
        <v>1</v>
      </c>
      <c r="X2824" s="87" t="b">
        <f>(VLOOKUP(Requirements!I2826,Scope[[Role]:[Description]],2,FALSE)="In")</f>
        <v>0</v>
      </c>
      <c r="Y2824" s="87">
        <f>IF(U2824,T2824, 0)</f>
        <v>0</v>
      </c>
    </row>
    <row r="2825" spans="1:25">
      <c r="A2825" s="49" t="str">
        <f>Requirements!A2827</f>
        <v>MS-FSA_R2839</v>
      </c>
      <c r="B2825" s="87"/>
      <c r="C2825" s="87"/>
      <c r="D2825" s="87"/>
      <c r="E2825" s="87"/>
      <c r="F2825" s="87"/>
      <c r="G2825" s="87"/>
      <c r="H2825" s="87"/>
      <c r="I2825" s="87"/>
      <c r="J2825" s="87"/>
      <c r="K2825" s="87"/>
      <c r="L2825" s="87"/>
      <c r="M2825" s="87"/>
      <c r="N2825" s="87"/>
      <c r="O2825" s="87"/>
      <c r="P2825" s="87"/>
      <c r="Q2825" s="87"/>
      <c r="R2825" s="87"/>
      <c r="S2825" s="87">
        <f>SUM(B2825:R2825)</f>
        <v>0</v>
      </c>
      <c r="T2825" s="87">
        <f>IF(S2825=0,0,1)</f>
        <v>0</v>
      </c>
      <c r="U2825" s="87" t="b">
        <f>AND(V2825:X2825)</f>
        <v>0</v>
      </c>
      <c r="V2825" s="87" t="b">
        <f>(Requirements!K2827="Normative")</f>
        <v>0</v>
      </c>
      <c r="W2825" s="87" t="b">
        <f>AND(Requirements!L2827&lt;&gt;"Non-testable",Requirements!L2827&lt;&gt;"Deleted",Requirements!L2827&lt;&gt;"")</f>
        <v>1</v>
      </c>
      <c r="X2825" s="87" t="b">
        <f>(VLOOKUP(Requirements!I2827,Scope[[Role]:[Description]],2,FALSE)="In")</f>
        <v>1</v>
      </c>
      <c r="Y2825" s="87">
        <f>IF(U2825,T2825, 0)</f>
        <v>0</v>
      </c>
    </row>
    <row r="2826" spans="1:25">
      <c r="A2826" s="49" t="str">
        <f>Requirements!A2828</f>
        <v>MS-FSA_R4520</v>
      </c>
      <c r="B2826" s="87"/>
      <c r="C2826" s="87"/>
      <c r="D2826" s="87"/>
      <c r="E2826" s="87"/>
      <c r="F2826" s="87"/>
      <c r="G2826" s="87"/>
      <c r="H2826" s="87"/>
      <c r="I2826" s="87"/>
      <c r="J2826" s="87"/>
      <c r="K2826" s="87"/>
      <c r="L2826" s="87"/>
      <c r="M2826" s="87"/>
      <c r="N2826" s="87"/>
      <c r="O2826" s="87"/>
      <c r="P2826" s="87"/>
      <c r="Q2826" s="87"/>
      <c r="R2826" s="87"/>
      <c r="S2826" s="87">
        <f>SUM(B2826:R2826)</f>
        <v>0</v>
      </c>
      <c r="T2826" s="87">
        <f>IF(S2826=0,0,1)</f>
        <v>0</v>
      </c>
      <c r="U2826" s="87" t="b">
        <f>AND(V2826:X2826)</f>
        <v>0</v>
      </c>
      <c r="V2826" s="87" t="b">
        <f>(Requirements!K2828="Normative")</f>
        <v>0</v>
      </c>
      <c r="W2826" s="87" t="b">
        <f>AND(Requirements!L2828&lt;&gt;"Non-testable",Requirements!L2828&lt;&gt;"Deleted",Requirements!L2828&lt;&gt;"")</f>
        <v>1</v>
      </c>
      <c r="X2826" s="87" t="b">
        <f>(VLOOKUP(Requirements!I2828,Scope[[Role]:[Description]],2,FALSE)="In")</f>
        <v>1</v>
      </c>
      <c r="Y2826" s="87">
        <f>IF(U2826,T2826, 0)</f>
        <v>0</v>
      </c>
    </row>
    <row r="2827" spans="1:25">
      <c r="A2827" s="49" t="str">
        <f>Requirements!A2829</f>
        <v>MS-FSA_R2840</v>
      </c>
      <c r="B2827" s="87"/>
      <c r="C2827" s="87"/>
      <c r="D2827" s="87"/>
      <c r="E2827" s="87"/>
      <c r="F2827" s="87"/>
      <c r="G2827" s="87"/>
      <c r="H2827" s="87"/>
      <c r="I2827" s="87"/>
      <c r="J2827" s="87"/>
      <c r="K2827" s="87"/>
      <c r="L2827" s="87"/>
      <c r="M2827" s="87"/>
      <c r="N2827" s="87"/>
      <c r="O2827" s="87"/>
      <c r="P2827" s="87"/>
      <c r="Q2827" s="87"/>
      <c r="R2827" s="87"/>
      <c r="S2827" s="87">
        <f>SUM(B2827:R2827)</f>
        <v>0</v>
      </c>
      <c r="T2827" s="87">
        <f>IF(S2827=0,0,1)</f>
        <v>0</v>
      </c>
      <c r="U2827" s="87" t="b">
        <f>AND(V2827:X2827)</f>
        <v>0</v>
      </c>
      <c r="V2827" s="87" t="b">
        <f>(Requirements!K2829="Normative")</f>
        <v>1</v>
      </c>
      <c r="W2827" s="87" t="b">
        <f>AND(Requirements!L2829&lt;&gt;"Non-testable",Requirements!L2829&lt;&gt;"Deleted",Requirements!L2829&lt;&gt;"")</f>
        <v>0</v>
      </c>
      <c r="X2827" s="87" t="b">
        <f>(VLOOKUP(Requirements!I2829,Scope[[Role]:[Description]],2,FALSE)="In")</f>
        <v>1</v>
      </c>
      <c r="Y2827" s="87">
        <f>IF(U2827,T2827, 0)</f>
        <v>0</v>
      </c>
    </row>
    <row r="2828" spans="1:25">
      <c r="A2828" s="49" t="str">
        <f>Requirements!A2830</f>
        <v>MS-FSA_R2841</v>
      </c>
      <c r="B2828" s="87"/>
      <c r="C2828" s="87"/>
      <c r="D2828" s="87"/>
      <c r="E2828" s="87"/>
      <c r="F2828" s="87"/>
      <c r="G2828" s="87"/>
      <c r="H2828" s="87"/>
      <c r="I2828" s="87"/>
      <c r="J2828" s="87"/>
      <c r="K2828" s="87"/>
      <c r="L2828" s="87"/>
      <c r="M2828" s="87"/>
      <c r="N2828" s="87"/>
      <c r="O2828" s="87"/>
      <c r="P2828" s="87"/>
      <c r="Q2828" s="87"/>
      <c r="R2828" s="87"/>
      <c r="S2828" s="87">
        <f>SUM(B2828:R2828)</f>
        <v>0</v>
      </c>
      <c r="T2828" s="87">
        <f>IF(S2828=0,0,1)</f>
        <v>0</v>
      </c>
      <c r="U2828" s="87" t="b">
        <f>AND(V2828:X2828)</f>
        <v>0</v>
      </c>
      <c r="V2828" s="87" t="b">
        <f>(Requirements!K2830="Normative")</f>
        <v>1</v>
      </c>
      <c r="W2828" s="87" t="b">
        <f>AND(Requirements!L2830&lt;&gt;"Non-testable",Requirements!L2830&lt;&gt;"Deleted",Requirements!L2830&lt;&gt;"")</f>
        <v>0</v>
      </c>
      <c r="X2828" s="87" t="b">
        <f>(VLOOKUP(Requirements!I2830,Scope[[Role]:[Description]],2,FALSE)="In")</f>
        <v>1</v>
      </c>
      <c r="Y2828" s="87">
        <f>IF(U2828,T2828, 0)</f>
        <v>0</v>
      </c>
    </row>
    <row r="2829" spans="1:25">
      <c r="A2829" s="49" t="str">
        <f>Requirements!A2831</f>
        <v>MS-FSA_R2842</v>
      </c>
      <c r="B2829" s="87"/>
      <c r="C2829" s="87"/>
      <c r="D2829" s="87"/>
      <c r="E2829" s="87"/>
      <c r="F2829" s="87"/>
      <c r="G2829" s="87"/>
      <c r="H2829" s="87"/>
      <c r="I2829" s="87"/>
      <c r="J2829" s="87"/>
      <c r="K2829" s="87"/>
      <c r="L2829" s="87"/>
      <c r="M2829" s="87"/>
      <c r="N2829" s="87"/>
      <c r="O2829" s="87"/>
      <c r="P2829" s="87"/>
      <c r="Q2829" s="87"/>
      <c r="R2829" s="87"/>
      <c r="S2829" s="87">
        <f>SUM(B2829:R2829)</f>
        <v>0</v>
      </c>
      <c r="T2829" s="87">
        <f>IF(S2829=0,0,1)</f>
        <v>0</v>
      </c>
      <c r="U2829" s="87" t="b">
        <f>AND(V2829:X2829)</f>
        <v>0</v>
      </c>
      <c r="V2829" s="87" t="b">
        <f>(Requirements!K2831="Normative")</f>
        <v>1</v>
      </c>
      <c r="W2829" s="87" t="b">
        <f>AND(Requirements!L2831&lt;&gt;"Non-testable",Requirements!L2831&lt;&gt;"Deleted",Requirements!L2831&lt;&gt;"")</f>
        <v>0</v>
      </c>
      <c r="X2829" s="87" t="b">
        <f>(VLOOKUP(Requirements!I2831,Scope[[Role]:[Description]],2,FALSE)="In")</f>
        <v>1</v>
      </c>
      <c r="Y2829" s="87">
        <f>IF(U2829,T2829, 0)</f>
        <v>0</v>
      </c>
    </row>
    <row r="2830" spans="1:25">
      <c r="A2830" s="49" t="str">
        <f>Requirements!A2832</f>
        <v>MS-FSA_R2843</v>
      </c>
      <c r="B2830" s="87"/>
      <c r="C2830" s="87"/>
      <c r="D2830" s="87"/>
      <c r="E2830" s="87"/>
      <c r="F2830" s="87"/>
      <c r="G2830" s="87"/>
      <c r="H2830" s="87"/>
      <c r="I2830" s="87"/>
      <c r="J2830" s="87"/>
      <c r="K2830" s="87"/>
      <c r="L2830" s="87"/>
      <c r="M2830" s="87"/>
      <c r="N2830" s="87"/>
      <c r="O2830" s="87"/>
      <c r="P2830" s="87"/>
      <c r="Q2830" s="87"/>
      <c r="R2830" s="87"/>
      <c r="S2830" s="87">
        <f>SUM(B2830:R2830)</f>
        <v>0</v>
      </c>
      <c r="T2830" s="87">
        <f>IF(S2830=0,0,1)</f>
        <v>0</v>
      </c>
      <c r="U2830" s="87" t="b">
        <f>AND(V2830:X2830)</f>
        <v>0</v>
      </c>
      <c r="V2830" s="87" t="b">
        <f>(Requirements!K2832="Normative")</f>
        <v>1</v>
      </c>
      <c r="W2830" s="87" t="b">
        <f>AND(Requirements!L2832&lt;&gt;"Non-testable",Requirements!L2832&lt;&gt;"Deleted",Requirements!L2832&lt;&gt;"")</f>
        <v>0</v>
      </c>
      <c r="X2830" s="87" t="b">
        <f>(VLOOKUP(Requirements!I2832,Scope[[Role]:[Description]],2,FALSE)="In")</f>
        <v>1</v>
      </c>
      <c r="Y2830" s="87">
        <f>IF(U2830,T2830, 0)</f>
        <v>0</v>
      </c>
    </row>
    <row r="2831" spans="1:25">
      <c r="A2831" s="49" t="str">
        <f>Requirements!A2833</f>
        <v>MS-FSA_R2844</v>
      </c>
      <c r="B2831" s="87"/>
      <c r="C2831" s="87"/>
      <c r="D2831" s="87"/>
      <c r="E2831" s="87"/>
      <c r="F2831" s="87"/>
      <c r="G2831" s="87"/>
      <c r="H2831" s="87"/>
      <c r="I2831" s="87"/>
      <c r="J2831" s="87"/>
      <c r="K2831" s="87"/>
      <c r="L2831" s="87"/>
      <c r="M2831" s="87"/>
      <c r="N2831" s="87"/>
      <c r="O2831" s="87"/>
      <c r="P2831" s="87"/>
      <c r="Q2831" s="87"/>
      <c r="R2831" s="87"/>
      <c r="S2831" s="87">
        <f>SUM(B2831:R2831)</f>
        <v>0</v>
      </c>
      <c r="T2831" s="87">
        <f>IF(S2831=0,0,1)</f>
        <v>0</v>
      </c>
      <c r="U2831" s="87" t="b">
        <f>AND(V2831:X2831)</f>
        <v>0</v>
      </c>
      <c r="V2831" s="87" t="b">
        <f>(Requirements!K2833="Normative")</f>
        <v>1</v>
      </c>
      <c r="W2831" s="87" t="b">
        <f>AND(Requirements!L2833&lt;&gt;"Non-testable",Requirements!L2833&lt;&gt;"Deleted",Requirements!L2833&lt;&gt;"")</f>
        <v>0</v>
      </c>
      <c r="X2831" s="87" t="b">
        <f>(VLOOKUP(Requirements!I2833,Scope[[Role]:[Description]],2,FALSE)="In")</f>
        <v>1</v>
      </c>
      <c r="Y2831" s="87">
        <f>IF(U2831,T2831, 0)</f>
        <v>0</v>
      </c>
    </row>
    <row r="2832" spans="1:25">
      <c r="A2832" s="49" t="str">
        <f>Requirements!A2834</f>
        <v>MS-FSA_R2845</v>
      </c>
      <c r="B2832" s="87"/>
      <c r="C2832" s="87"/>
      <c r="D2832" s="87"/>
      <c r="E2832" s="87"/>
      <c r="F2832" s="87"/>
      <c r="G2832" s="87"/>
      <c r="H2832" s="87"/>
      <c r="I2832" s="87"/>
      <c r="J2832" s="87"/>
      <c r="K2832" s="87"/>
      <c r="L2832" s="87"/>
      <c r="M2832" s="87"/>
      <c r="N2832" s="87"/>
      <c r="O2832" s="87"/>
      <c r="P2832" s="87"/>
      <c r="Q2832" s="87"/>
      <c r="R2832" s="87"/>
      <c r="S2832" s="87">
        <f>SUM(B2832:R2832)</f>
        <v>0</v>
      </c>
      <c r="T2832" s="87">
        <f>IF(S2832=0,0,1)</f>
        <v>0</v>
      </c>
      <c r="U2832" s="87" t="b">
        <f>AND(V2832:X2832)</f>
        <v>0</v>
      </c>
      <c r="V2832" s="87" t="b">
        <f>(Requirements!K2834="Normative")</f>
        <v>1</v>
      </c>
      <c r="W2832" s="87" t="b">
        <f>AND(Requirements!L2834&lt;&gt;"Non-testable",Requirements!L2834&lt;&gt;"Deleted",Requirements!L2834&lt;&gt;"")</f>
        <v>0</v>
      </c>
      <c r="X2832" s="87" t="b">
        <f>(VLOOKUP(Requirements!I2834,Scope[[Role]:[Description]],2,FALSE)="In")</f>
        <v>1</v>
      </c>
      <c r="Y2832" s="87">
        <f>IF(U2832,T2832, 0)</f>
        <v>0</v>
      </c>
    </row>
    <row r="2833" spans="1:25">
      <c r="A2833" s="49" t="str">
        <f>Requirements!A2835</f>
        <v>MS-FSA_R2846</v>
      </c>
      <c r="B2833" s="87"/>
      <c r="C2833" s="87"/>
      <c r="D2833" s="87"/>
      <c r="E2833" s="87"/>
      <c r="F2833" s="87"/>
      <c r="G2833" s="87"/>
      <c r="H2833" s="87"/>
      <c r="I2833" s="87"/>
      <c r="J2833" s="87"/>
      <c r="K2833" s="87"/>
      <c r="L2833" s="87"/>
      <c r="M2833" s="87"/>
      <c r="N2833" s="87"/>
      <c r="O2833" s="87"/>
      <c r="P2833" s="87"/>
      <c r="Q2833" s="87"/>
      <c r="R2833" s="87"/>
      <c r="S2833" s="87">
        <f>SUM(B2833:R2833)</f>
        <v>0</v>
      </c>
      <c r="T2833" s="87">
        <f>IF(S2833=0,0,1)</f>
        <v>0</v>
      </c>
      <c r="U2833" s="87" t="b">
        <f>AND(V2833:X2833)</f>
        <v>0</v>
      </c>
      <c r="V2833" s="87" t="b">
        <f>(Requirements!K2835="Normative")</f>
        <v>1</v>
      </c>
      <c r="W2833" s="87" t="b">
        <f>AND(Requirements!L2835&lt;&gt;"Non-testable",Requirements!L2835&lt;&gt;"Deleted",Requirements!L2835&lt;&gt;"")</f>
        <v>0</v>
      </c>
      <c r="X2833" s="87" t="b">
        <f>(VLOOKUP(Requirements!I2835,Scope[[Role]:[Description]],2,FALSE)="In")</f>
        <v>1</v>
      </c>
      <c r="Y2833" s="87">
        <f>IF(U2833,T2833, 0)</f>
        <v>0</v>
      </c>
    </row>
    <row r="2834" spans="1:25">
      <c r="A2834" s="49" t="str">
        <f>Requirements!A2836</f>
        <v>MS-FSA_R2847</v>
      </c>
      <c r="B2834" s="87"/>
      <c r="C2834" s="87"/>
      <c r="D2834" s="87"/>
      <c r="E2834" s="87"/>
      <c r="F2834" s="87"/>
      <c r="G2834" s="87"/>
      <c r="H2834" s="87"/>
      <c r="I2834" s="87"/>
      <c r="J2834" s="87"/>
      <c r="K2834" s="87"/>
      <c r="L2834" s="87"/>
      <c r="M2834" s="87"/>
      <c r="N2834" s="87"/>
      <c r="O2834" s="87"/>
      <c r="P2834" s="87"/>
      <c r="Q2834" s="87"/>
      <c r="R2834" s="87"/>
      <c r="S2834" s="87">
        <f>SUM(B2834:R2834)</f>
        <v>0</v>
      </c>
      <c r="T2834" s="87">
        <f>IF(S2834=0,0,1)</f>
        <v>0</v>
      </c>
      <c r="U2834" s="87" t="b">
        <f>AND(V2834:X2834)</f>
        <v>0</v>
      </c>
      <c r="V2834" s="87" t="b">
        <f>(Requirements!K2836="Normative")</f>
        <v>1</v>
      </c>
      <c r="W2834" s="87" t="b">
        <f>AND(Requirements!L2836&lt;&gt;"Non-testable",Requirements!L2836&lt;&gt;"Deleted",Requirements!L2836&lt;&gt;"")</f>
        <v>0</v>
      </c>
      <c r="X2834" s="87" t="b">
        <f>(VLOOKUP(Requirements!I2836,Scope[[Role]:[Description]],2,FALSE)="In")</f>
        <v>1</v>
      </c>
      <c r="Y2834" s="87">
        <f>IF(U2834,T2834, 0)</f>
        <v>0</v>
      </c>
    </row>
    <row r="2835" spans="1:25">
      <c r="A2835" s="49" t="str">
        <f>Requirements!A2837</f>
        <v>MS-FSA_R2848</v>
      </c>
      <c r="B2835" s="87"/>
      <c r="C2835" s="87"/>
      <c r="D2835" s="87"/>
      <c r="E2835" s="87"/>
      <c r="F2835" s="87"/>
      <c r="G2835" s="87"/>
      <c r="H2835" s="87"/>
      <c r="I2835" s="87"/>
      <c r="J2835" s="87"/>
      <c r="K2835" s="87"/>
      <c r="L2835" s="87"/>
      <c r="M2835" s="87"/>
      <c r="N2835" s="87"/>
      <c r="O2835" s="87"/>
      <c r="P2835" s="87"/>
      <c r="Q2835" s="87"/>
      <c r="R2835" s="87"/>
      <c r="S2835" s="87">
        <f>SUM(B2835:R2835)</f>
        <v>0</v>
      </c>
      <c r="T2835" s="87">
        <f>IF(S2835=0,0,1)</f>
        <v>0</v>
      </c>
      <c r="U2835" s="87" t="b">
        <f>AND(V2835:X2835)</f>
        <v>0</v>
      </c>
      <c r="V2835" s="87" t="b">
        <f>(Requirements!K2837="Normative")</f>
        <v>1</v>
      </c>
      <c r="W2835" s="87" t="b">
        <f>AND(Requirements!L2837&lt;&gt;"Non-testable",Requirements!L2837&lt;&gt;"Deleted",Requirements!L2837&lt;&gt;"")</f>
        <v>1</v>
      </c>
      <c r="X2835" s="87" t="b">
        <f>(VLOOKUP(Requirements!I2837,Scope[[Role]:[Description]],2,FALSE)="In")</f>
        <v>0</v>
      </c>
      <c r="Y2835" s="87">
        <f>IF(U2835,T2835, 0)</f>
        <v>0</v>
      </c>
    </row>
    <row r="2836" spans="1:25">
      <c r="A2836" s="49" t="str">
        <f>Requirements!A2838</f>
        <v>MS-FSA_R2849</v>
      </c>
      <c r="B2836" s="87"/>
      <c r="C2836" s="87"/>
      <c r="D2836" s="87"/>
      <c r="E2836" s="87"/>
      <c r="F2836" s="87"/>
      <c r="G2836" s="87"/>
      <c r="H2836" s="87"/>
      <c r="I2836" s="87"/>
      <c r="J2836" s="87"/>
      <c r="K2836" s="87"/>
      <c r="L2836" s="87"/>
      <c r="M2836" s="87"/>
      <c r="N2836" s="87"/>
      <c r="O2836" s="87"/>
      <c r="P2836" s="87"/>
      <c r="Q2836" s="87"/>
      <c r="R2836" s="87"/>
      <c r="S2836" s="87">
        <f>SUM(B2836:R2836)</f>
        <v>0</v>
      </c>
      <c r="T2836" s="87">
        <f>IF(S2836=0,0,1)</f>
        <v>0</v>
      </c>
      <c r="U2836" s="87" t="b">
        <f>AND(V2836:X2836)</f>
        <v>0</v>
      </c>
      <c r="V2836" s="87" t="b">
        <f>(Requirements!K2838="Normative")</f>
        <v>0</v>
      </c>
      <c r="W2836" s="87" t="b">
        <f>AND(Requirements!L2838&lt;&gt;"Non-testable",Requirements!L2838&lt;&gt;"Deleted",Requirements!L2838&lt;&gt;"")</f>
        <v>1</v>
      </c>
      <c r="X2836" s="87" t="b">
        <f>(VLOOKUP(Requirements!I2838,Scope[[Role]:[Description]],2,FALSE)="In")</f>
        <v>0</v>
      </c>
      <c r="Y2836" s="87">
        <f>IF(U2836,T2836, 0)</f>
        <v>0</v>
      </c>
    </row>
    <row r="2837" spans="1:25">
      <c r="A2837" s="49" t="str">
        <f>Requirements!A2839</f>
        <v>MS-FSA_R2850</v>
      </c>
      <c r="B2837" s="87"/>
      <c r="C2837" s="87"/>
      <c r="D2837" s="87"/>
      <c r="E2837" s="87"/>
      <c r="F2837" s="87"/>
      <c r="G2837" s="87"/>
      <c r="H2837" s="87"/>
      <c r="I2837" s="87"/>
      <c r="J2837" s="87"/>
      <c r="K2837" s="87"/>
      <c r="L2837" s="87"/>
      <c r="M2837" s="87"/>
      <c r="N2837" s="87"/>
      <c r="O2837" s="87"/>
      <c r="P2837" s="87"/>
      <c r="Q2837" s="87"/>
      <c r="R2837" s="87"/>
      <c r="S2837" s="87">
        <f>SUM(B2837:R2837)</f>
        <v>0</v>
      </c>
      <c r="T2837" s="87">
        <f>IF(S2837=0,0,1)</f>
        <v>0</v>
      </c>
      <c r="U2837" s="87" t="b">
        <f>AND(V2837:X2837)</f>
        <v>0</v>
      </c>
      <c r="V2837" s="87" t="b">
        <f>(Requirements!K2839="Normative")</f>
        <v>0</v>
      </c>
      <c r="W2837" s="87" t="b">
        <f>AND(Requirements!L2839&lt;&gt;"Non-testable",Requirements!L2839&lt;&gt;"Deleted",Requirements!L2839&lt;&gt;"")</f>
        <v>1</v>
      </c>
      <c r="X2837" s="87" t="b">
        <f>(VLOOKUP(Requirements!I2839,Scope[[Role]:[Description]],2,FALSE)="In")</f>
        <v>0</v>
      </c>
      <c r="Y2837" s="87">
        <f>IF(U2837,T2837, 0)</f>
        <v>0</v>
      </c>
    </row>
    <row r="2838" spans="1:25">
      <c r="A2838" s="49" t="str">
        <f>Requirements!A2840</f>
        <v>MS-FSA_R2851</v>
      </c>
      <c r="B2838" s="87"/>
      <c r="C2838" s="87"/>
      <c r="D2838" s="87"/>
      <c r="E2838" s="87"/>
      <c r="F2838" s="87"/>
      <c r="G2838" s="87"/>
      <c r="H2838" s="87"/>
      <c r="I2838" s="87"/>
      <c r="J2838" s="87"/>
      <c r="K2838" s="87"/>
      <c r="L2838" s="87"/>
      <c r="M2838" s="87"/>
      <c r="N2838" s="87"/>
      <c r="O2838" s="87"/>
      <c r="P2838" s="87"/>
      <c r="Q2838" s="87"/>
      <c r="R2838" s="87"/>
      <c r="S2838" s="87">
        <f>SUM(B2838:R2838)</f>
        <v>0</v>
      </c>
      <c r="T2838" s="87">
        <f>IF(S2838=0,0,1)</f>
        <v>0</v>
      </c>
      <c r="U2838" s="87" t="b">
        <f>AND(V2838:X2838)</f>
        <v>0</v>
      </c>
      <c r="V2838" s="87" t="b">
        <f>(Requirements!K2840="Normative")</f>
        <v>0</v>
      </c>
      <c r="W2838" s="87" t="b">
        <f>AND(Requirements!L2840&lt;&gt;"Non-testable",Requirements!L2840&lt;&gt;"Deleted",Requirements!L2840&lt;&gt;"")</f>
        <v>1</v>
      </c>
      <c r="X2838" s="87" t="b">
        <f>(VLOOKUP(Requirements!I2840,Scope[[Role]:[Description]],2,FALSE)="In")</f>
        <v>0</v>
      </c>
      <c r="Y2838" s="87">
        <f>IF(U2838,T2838, 0)</f>
        <v>0</v>
      </c>
    </row>
    <row r="2839" spans="1:25">
      <c r="A2839" s="49" t="str">
        <f>Requirements!A2841</f>
        <v>MS-FSA_R2852</v>
      </c>
      <c r="B2839" s="87"/>
      <c r="C2839" s="87"/>
      <c r="D2839" s="87"/>
      <c r="E2839" s="87"/>
      <c r="F2839" s="87"/>
      <c r="G2839" s="87"/>
      <c r="H2839" s="87"/>
      <c r="I2839" s="87"/>
      <c r="J2839" s="87"/>
      <c r="K2839" s="87"/>
      <c r="L2839" s="87"/>
      <c r="M2839" s="87"/>
      <c r="N2839" s="87"/>
      <c r="O2839" s="87"/>
      <c r="P2839" s="87"/>
      <c r="Q2839" s="87"/>
      <c r="R2839" s="87"/>
      <c r="S2839" s="87">
        <f>SUM(B2839:R2839)</f>
        <v>0</v>
      </c>
      <c r="T2839" s="87">
        <f>IF(S2839=0,0,1)</f>
        <v>0</v>
      </c>
      <c r="U2839" s="87" t="b">
        <f>AND(V2839:X2839)</f>
        <v>0</v>
      </c>
      <c r="V2839" s="87" t="b">
        <f>(Requirements!K2841="Normative")</f>
        <v>0</v>
      </c>
      <c r="W2839" s="87" t="b">
        <f>AND(Requirements!L2841&lt;&gt;"Non-testable",Requirements!L2841&lt;&gt;"Deleted",Requirements!L2841&lt;&gt;"")</f>
        <v>1</v>
      </c>
      <c r="X2839" s="87" t="b">
        <f>(VLOOKUP(Requirements!I2841,Scope[[Role]:[Description]],2,FALSE)="In")</f>
        <v>0</v>
      </c>
      <c r="Y2839" s="87">
        <f>IF(U2839,T2839, 0)</f>
        <v>0</v>
      </c>
    </row>
    <row r="2840" spans="1:25">
      <c r="A2840" s="156" t="str">
        <f>Requirements!A2842</f>
        <v>MS-FSA_R2853</v>
      </c>
      <c r="B2840" s="87"/>
      <c r="C2840" s="87"/>
      <c r="D2840" s="87"/>
      <c r="E2840" s="87"/>
      <c r="F2840" s="87"/>
      <c r="G2840" s="87"/>
      <c r="H2840" s="87"/>
      <c r="I2840" s="87"/>
      <c r="J2840" s="87"/>
      <c r="K2840" s="87"/>
      <c r="L2840" s="87"/>
      <c r="M2840" s="87"/>
      <c r="N2840" s="87"/>
      <c r="O2840" s="87">
        <v>1</v>
      </c>
      <c r="P2840" s="87"/>
      <c r="Q2840" s="87"/>
      <c r="R2840" s="87"/>
      <c r="S2840" s="87">
        <f>SUM(B2840:R2840)</f>
        <v>1</v>
      </c>
      <c r="T2840" s="52">
        <f>IF(S2840=0,0,1)</f>
        <v>1</v>
      </c>
      <c r="U2840" s="52" t="b">
        <f>AND(V2840:X2840)</f>
        <v>1</v>
      </c>
      <c r="V2840" s="87" t="b">
        <f>(Requirements!K2842="Normative")</f>
        <v>1</v>
      </c>
      <c r="W2840" s="87" t="b">
        <f>AND(Requirements!L2842&lt;&gt;"Non-testable",Requirements!L2842&lt;&gt;"Deleted",Requirements!L2842&lt;&gt;"")</f>
        <v>1</v>
      </c>
      <c r="X2840" s="87" t="b">
        <f>(VLOOKUP(Requirements!I2842,Scope[[Role]:[Description]],2,FALSE)="In")</f>
        <v>1</v>
      </c>
      <c r="Y2840" s="87">
        <f>IF(U2840,T2840, 0)</f>
        <v>1</v>
      </c>
    </row>
    <row r="2841" spans="1:25">
      <c r="A2841" s="49" t="str">
        <f>Requirements!A2843</f>
        <v>MS-FSA_R2854</v>
      </c>
      <c r="B2841" s="87"/>
      <c r="C2841" s="87"/>
      <c r="D2841" s="87"/>
      <c r="E2841" s="87"/>
      <c r="F2841" s="87"/>
      <c r="G2841" s="87"/>
      <c r="H2841" s="87"/>
      <c r="I2841" s="87"/>
      <c r="J2841" s="87"/>
      <c r="K2841" s="87"/>
      <c r="L2841" s="87"/>
      <c r="M2841" s="87"/>
      <c r="N2841" s="87"/>
      <c r="O2841" s="87"/>
      <c r="P2841" s="87"/>
      <c r="Q2841" s="87"/>
      <c r="R2841" s="87"/>
      <c r="S2841" s="87">
        <f>SUM(B2841:R2841)</f>
        <v>0</v>
      </c>
      <c r="T2841" s="87">
        <f>IF(S2841=0,0,1)</f>
        <v>0</v>
      </c>
      <c r="U2841" s="87" t="b">
        <f>AND(V2841:X2841)</f>
        <v>0</v>
      </c>
      <c r="V2841" s="87" t="b">
        <f>(Requirements!K2843="Normative")</f>
        <v>0</v>
      </c>
      <c r="W2841" s="87" t="b">
        <f>AND(Requirements!L2843&lt;&gt;"Non-testable",Requirements!L2843&lt;&gt;"Deleted",Requirements!L2843&lt;&gt;"")</f>
        <v>1</v>
      </c>
      <c r="X2841" s="87" t="b">
        <f>(VLOOKUP(Requirements!I2843,Scope[[Role]:[Description]],2,FALSE)="In")</f>
        <v>1</v>
      </c>
      <c r="Y2841" s="87">
        <f>IF(U2841,T2841, 0)</f>
        <v>0</v>
      </c>
    </row>
    <row r="2842" spans="1:25">
      <c r="A2842" s="156" t="str">
        <f>Requirements!A2844</f>
        <v>MS-FSA_R2855</v>
      </c>
      <c r="B2842" s="87"/>
      <c r="C2842" s="87"/>
      <c r="D2842" s="87"/>
      <c r="E2842" s="87"/>
      <c r="F2842" s="87"/>
      <c r="G2842" s="87"/>
      <c r="H2842" s="87"/>
      <c r="I2842" s="87"/>
      <c r="J2842" s="87"/>
      <c r="K2842" s="87"/>
      <c r="L2842" s="87"/>
      <c r="M2842" s="87"/>
      <c r="N2842" s="87"/>
      <c r="O2842" s="87">
        <v>1</v>
      </c>
      <c r="P2842" s="87"/>
      <c r="Q2842" s="87"/>
      <c r="R2842" s="87"/>
      <c r="S2842" s="87">
        <f>SUM(B2842:R2842)</f>
        <v>1</v>
      </c>
      <c r="T2842" s="52">
        <f>IF(S2842=0,0,1)</f>
        <v>1</v>
      </c>
      <c r="U2842" s="52" t="b">
        <f>AND(V2842:X2842)</f>
        <v>1</v>
      </c>
      <c r="V2842" s="87" t="b">
        <f>(Requirements!K2844="Normative")</f>
        <v>1</v>
      </c>
      <c r="W2842" s="87" t="b">
        <f>AND(Requirements!L2844&lt;&gt;"Non-testable",Requirements!L2844&lt;&gt;"Deleted",Requirements!L2844&lt;&gt;"")</f>
        <v>1</v>
      </c>
      <c r="X2842" s="87" t="b">
        <f>(VLOOKUP(Requirements!I2844,Scope[[Role]:[Description]],2,FALSE)="In")</f>
        <v>1</v>
      </c>
      <c r="Y2842" s="87">
        <f>IF(U2842,T2842, 0)</f>
        <v>1</v>
      </c>
    </row>
    <row r="2843" spans="1:25">
      <c r="A2843" s="49" t="str">
        <f>Requirements!A2845</f>
        <v>MS-FSA_R2857</v>
      </c>
      <c r="B2843" s="87"/>
      <c r="C2843" s="87"/>
      <c r="D2843" s="87"/>
      <c r="E2843" s="87"/>
      <c r="F2843" s="87"/>
      <c r="G2843" s="87"/>
      <c r="H2843" s="87"/>
      <c r="I2843" s="87"/>
      <c r="J2843" s="87"/>
      <c r="K2843" s="87"/>
      <c r="L2843" s="87"/>
      <c r="M2843" s="87"/>
      <c r="N2843" s="87"/>
      <c r="O2843" s="87"/>
      <c r="P2843" s="87"/>
      <c r="Q2843" s="87"/>
      <c r="R2843" s="87"/>
      <c r="S2843" s="87">
        <f>SUM(B2843:R2843)</f>
        <v>0</v>
      </c>
      <c r="T2843" s="87">
        <f>IF(S2843=0,0,1)</f>
        <v>0</v>
      </c>
      <c r="U2843" s="87" t="b">
        <f>AND(V2843:X2843)</f>
        <v>0</v>
      </c>
      <c r="V2843" s="87" t="b">
        <f>(Requirements!K2845="Normative")</f>
        <v>0</v>
      </c>
      <c r="W2843" s="87" t="b">
        <f>AND(Requirements!L2845&lt;&gt;"Non-testable",Requirements!L2845&lt;&gt;"Deleted",Requirements!L2845&lt;&gt;"")</f>
        <v>1</v>
      </c>
      <c r="X2843" s="87" t="b">
        <f>(VLOOKUP(Requirements!I2845,Scope[[Role]:[Description]],2,FALSE)="In")</f>
        <v>1</v>
      </c>
      <c r="Y2843" s="87">
        <f>IF(U2843,T2843, 0)</f>
        <v>0</v>
      </c>
    </row>
    <row r="2844" spans="1:25">
      <c r="A2844" s="156" t="str">
        <f>Requirements!A2846</f>
        <v>MS-FSA_R2858</v>
      </c>
      <c r="B2844" s="87"/>
      <c r="C2844" s="87"/>
      <c r="D2844" s="87"/>
      <c r="E2844" s="87"/>
      <c r="F2844" s="87"/>
      <c r="G2844" s="87"/>
      <c r="H2844" s="87"/>
      <c r="I2844" s="87"/>
      <c r="J2844" s="87"/>
      <c r="K2844" s="87"/>
      <c r="L2844" s="87"/>
      <c r="M2844" s="87"/>
      <c r="N2844" s="87"/>
      <c r="O2844" s="87">
        <v>1</v>
      </c>
      <c r="P2844" s="87"/>
      <c r="Q2844" s="87"/>
      <c r="R2844" s="87"/>
      <c r="S2844" s="87">
        <f>SUM(B2844:R2844)</f>
        <v>1</v>
      </c>
      <c r="T2844" s="52">
        <f>IF(S2844=0,0,1)</f>
        <v>1</v>
      </c>
      <c r="U2844" s="52" t="b">
        <f>AND(V2844:X2844)</f>
        <v>1</v>
      </c>
      <c r="V2844" s="87" t="b">
        <f>(Requirements!K2846="Normative")</f>
        <v>1</v>
      </c>
      <c r="W2844" s="87" t="b">
        <f>AND(Requirements!L2846&lt;&gt;"Non-testable",Requirements!L2846&lt;&gt;"Deleted",Requirements!L2846&lt;&gt;"")</f>
        <v>1</v>
      </c>
      <c r="X2844" s="87" t="b">
        <f>(VLOOKUP(Requirements!I2846,Scope[[Role]:[Description]],2,FALSE)="In")</f>
        <v>1</v>
      </c>
      <c r="Y2844" s="87">
        <f>IF(U2844,T2844, 0)</f>
        <v>1</v>
      </c>
    </row>
    <row r="2845" spans="1:25">
      <c r="A2845" s="156" t="str">
        <f>Requirements!A2847</f>
        <v>MS-FSA_R2859</v>
      </c>
      <c r="B2845" s="87"/>
      <c r="C2845" s="87"/>
      <c r="D2845" s="87"/>
      <c r="E2845" s="87"/>
      <c r="F2845" s="87"/>
      <c r="G2845" s="87"/>
      <c r="H2845" s="87"/>
      <c r="I2845" s="87"/>
      <c r="J2845" s="87"/>
      <c r="K2845" s="87"/>
      <c r="L2845" s="87"/>
      <c r="M2845" s="87"/>
      <c r="N2845" s="87"/>
      <c r="O2845" s="87">
        <v>1</v>
      </c>
      <c r="P2845" s="87"/>
      <c r="Q2845" s="87"/>
      <c r="R2845" s="87"/>
      <c r="S2845" s="87">
        <f>SUM(B2845:R2845)</f>
        <v>1</v>
      </c>
      <c r="T2845" s="52">
        <f>IF(S2845=0,0,1)</f>
        <v>1</v>
      </c>
      <c r="U2845" s="52" t="b">
        <f>AND(V2845:X2845)</f>
        <v>1</v>
      </c>
      <c r="V2845" s="87" t="b">
        <f>(Requirements!K2847="Normative")</f>
        <v>1</v>
      </c>
      <c r="W2845" s="87" t="b">
        <f>AND(Requirements!L2847&lt;&gt;"Non-testable",Requirements!L2847&lt;&gt;"Deleted",Requirements!L2847&lt;&gt;"")</f>
        <v>1</v>
      </c>
      <c r="X2845" s="87" t="b">
        <f>(VLOOKUP(Requirements!I2847,Scope[[Role]:[Description]],2,FALSE)="In")</f>
        <v>1</v>
      </c>
      <c r="Y2845" s="87">
        <f>IF(U2845,T2845, 0)</f>
        <v>1</v>
      </c>
    </row>
    <row r="2846" spans="1:25">
      <c r="A2846" s="156" t="str">
        <f>Requirements!A2848</f>
        <v>MS-FSA_R2860</v>
      </c>
      <c r="B2846" s="87"/>
      <c r="C2846" s="87"/>
      <c r="D2846" s="87"/>
      <c r="E2846" s="87"/>
      <c r="F2846" s="87"/>
      <c r="G2846" s="87"/>
      <c r="H2846" s="87"/>
      <c r="I2846" s="87"/>
      <c r="J2846" s="87"/>
      <c r="K2846" s="87"/>
      <c r="L2846" s="87"/>
      <c r="M2846" s="87"/>
      <c r="N2846" s="87"/>
      <c r="O2846" s="87">
        <v>1</v>
      </c>
      <c r="P2846" s="87"/>
      <c r="Q2846" s="87"/>
      <c r="R2846" s="87"/>
      <c r="S2846" s="87">
        <f>SUM(B2846:R2846)</f>
        <v>1</v>
      </c>
      <c r="T2846" s="52">
        <f>IF(S2846=0,0,1)</f>
        <v>1</v>
      </c>
      <c r="U2846" s="52" t="b">
        <f>AND(V2846:X2846)</f>
        <v>1</v>
      </c>
      <c r="V2846" s="87" t="b">
        <f>(Requirements!K2848="Normative")</f>
        <v>1</v>
      </c>
      <c r="W2846" s="87" t="b">
        <f>AND(Requirements!L2848&lt;&gt;"Non-testable",Requirements!L2848&lt;&gt;"Deleted",Requirements!L2848&lt;&gt;"")</f>
        <v>1</v>
      </c>
      <c r="X2846" s="87" t="b">
        <f>(VLOOKUP(Requirements!I2848,Scope[[Role]:[Description]],2,FALSE)="In")</f>
        <v>1</v>
      </c>
      <c r="Y2846" s="87">
        <f>IF(U2846,T2846, 0)</f>
        <v>1</v>
      </c>
    </row>
    <row r="2847" spans="1:25">
      <c r="A2847" s="49" t="str">
        <f>Requirements!A2849</f>
        <v>MS-FSA_R2861</v>
      </c>
      <c r="B2847" s="87"/>
      <c r="C2847" s="87"/>
      <c r="D2847" s="87"/>
      <c r="E2847" s="87"/>
      <c r="F2847" s="87"/>
      <c r="G2847" s="87"/>
      <c r="H2847" s="87"/>
      <c r="I2847" s="87"/>
      <c r="J2847" s="87"/>
      <c r="K2847" s="87"/>
      <c r="L2847" s="87"/>
      <c r="M2847" s="87"/>
      <c r="N2847" s="87"/>
      <c r="O2847" s="87"/>
      <c r="P2847" s="87"/>
      <c r="Q2847" s="87"/>
      <c r="R2847" s="87"/>
      <c r="S2847" s="87">
        <f>SUM(B2847:R2847)</f>
        <v>0</v>
      </c>
      <c r="T2847" s="87">
        <f>IF(S2847=0,0,1)</f>
        <v>0</v>
      </c>
      <c r="U2847" s="87" t="b">
        <f>AND(V2847:X2847)</f>
        <v>0</v>
      </c>
      <c r="V2847" s="87" t="b">
        <f>(Requirements!K2849="Normative")</f>
        <v>1</v>
      </c>
      <c r="W2847" s="87" t="b">
        <f>AND(Requirements!L2849&lt;&gt;"Non-testable",Requirements!L2849&lt;&gt;"Deleted",Requirements!L2849&lt;&gt;"")</f>
        <v>0</v>
      </c>
      <c r="X2847" s="87" t="b">
        <f>(VLOOKUP(Requirements!I2849,Scope[[Role]:[Description]],2,FALSE)="In")</f>
        <v>1</v>
      </c>
      <c r="Y2847" s="87">
        <f>IF(U2847,T2847, 0)</f>
        <v>0</v>
      </c>
    </row>
    <row r="2848" spans="1:25">
      <c r="A2848" s="49" t="str">
        <f>Requirements!A2850</f>
        <v>MS-FSA_R4521</v>
      </c>
      <c r="B2848" s="87"/>
      <c r="C2848" s="87"/>
      <c r="D2848" s="87"/>
      <c r="E2848" s="87"/>
      <c r="F2848" s="87"/>
      <c r="G2848" s="87"/>
      <c r="H2848" s="87"/>
      <c r="I2848" s="87"/>
      <c r="J2848" s="87"/>
      <c r="K2848" s="87"/>
      <c r="L2848" s="87"/>
      <c r="M2848" s="87"/>
      <c r="N2848" s="87"/>
      <c r="O2848" s="87"/>
      <c r="P2848" s="87"/>
      <c r="Q2848" s="87"/>
      <c r="R2848" s="87"/>
      <c r="S2848" s="87">
        <f>SUM(B2848:R2848)</f>
        <v>0</v>
      </c>
      <c r="T2848" s="87">
        <f>IF(S2848=0,0,1)</f>
        <v>0</v>
      </c>
      <c r="U2848" s="87" t="b">
        <f>AND(V2848:X2848)</f>
        <v>0</v>
      </c>
      <c r="V2848" s="87" t="b">
        <f>(Requirements!K2850="Normative")</f>
        <v>1</v>
      </c>
      <c r="W2848" s="87" t="b">
        <f>AND(Requirements!L2850&lt;&gt;"Non-testable",Requirements!L2850&lt;&gt;"Deleted",Requirements!L2850&lt;&gt;"")</f>
        <v>0</v>
      </c>
      <c r="X2848" s="87" t="b">
        <f>(VLOOKUP(Requirements!I2850,Scope[[Role]:[Description]],2,FALSE)="In")</f>
        <v>1</v>
      </c>
      <c r="Y2848" s="87">
        <f>IF(U2848,T2848, 0)</f>
        <v>0</v>
      </c>
    </row>
    <row r="2849" spans="1:60">
      <c r="A2849" s="49" t="str">
        <f>Requirements!A2851</f>
        <v>MS-FSA_R4522</v>
      </c>
      <c r="B2849" s="87"/>
      <c r="C2849" s="87"/>
      <c r="D2849" s="87"/>
      <c r="E2849" s="87"/>
      <c r="F2849" s="87"/>
      <c r="G2849" s="87"/>
      <c r="H2849" s="87"/>
      <c r="I2849" s="87"/>
      <c r="J2849" s="87"/>
      <c r="K2849" s="87"/>
      <c r="L2849" s="87"/>
      <c r="M2849" s="87"/>
      <c r="N2849" s="87"/>
      <c r="O2849" s="87"/>
      <c r="P2849" s="87"/>
      <c r="Q2849" s="87"/>
      <c r="R2849" s="87"/>
      <c r="S2849" s="87">
        <f>SUM(B2849:R2849)</f>
        <v>0</v>
      </c>
      <c r="T2849" s="87">
        <f>IF(S2849=0,0,1)</f>
        <v>0</v>
      </c>
      <c r="U2849" s="87" t="b">
        <f>AND(V2849:X2849)</f>
        <v>0</v>
      </c>
      <c r="V2849" s="87" t="b">
        <f>(Requirements!K2851="Normative")</f>
        <v>1</v>
      </c>
      <c r="W2849" s="87" t="b">
        <f>AND(Requirements!L2851&lt;&gt;"Non-testable",Requirements!L2851&lt;&gt;"Deleted",Requirements!L2851&lt;&gt;"")</f>
        <v>0</v>
      </c>
      <c r="X2849" s="87" t="b">
        <f>(VLOOKUP(Requirements!I2851,Scope[[Role]:[Description]],2,FALSE)="In")</f>
        <v>1</v>
      </c>
      <c r="Y2849" s="87">
        <f>IF(U2849,T2849, 0)</f>
        <v>0</v>
      </c>
    </row>
    <row r="2850" spans="1:60">
      <c r="A2850" s="49" t="str">
        <f>Requirements!A2852</f>
        <v>MS-FSA_R2862</v>
      </c>
      <c r="B2850" s="87"/>
      <c r="C2850" s="87"/>
      <c r="D2850" s="87"/>
      <c r="E2850" s="87"/>
      <c r="F2850" s="87"/>
      <c r="G2850" s="87"/>
      <c r="H2850" s="87"/>
      <c r="I2850" s="87"/>
      <c r="J2850" s="87"/>
      <c r="K2850" s="87"/>
      <c r="L2850" s="87"/>
      <c r="M2850" s="87"/>
      <c r="N2850" s="87"/>
      <c r="O2850" s="87"/>
      <c r="P2850" s="87"/>
      <c r="Q2850" s="87"/>
      <c r="R2850" s="87"/>
      <c r="S2850" s="87">
        <f>SUM(B2850:R2850)</f>
        <v>0</v>
      </c>
      <c r="T2850" s="87">
        <f>IF(S2850=0,0,1)</f>
        <v>0</v>
      </c>
      <c r="U2850" s="87" t="b">
        <f>AND(V2850:X2850)</f>
        <v>0</v>
      </c>
      <c r="V2850" s="87" t="b">
        <f>(Requirements!K2852="Normative")</f>
        <v>1</v>
      </c>
      <c r="W2850" s="87" t="b">
        <f>AND(Requirements!L2852&lt;&gt;"Non-testable",Requirements!L2852&lt;&gt;"Deleted",Requirements!L2852&lt;&gt;"")</f>
        <v>0</v>
      </c>
      <c r="X2850" s="87" t="b">
        <f>(VLOOKUP(Requirements!I2852,Scope[[Role]:[Description]],2,FALSE)="In")</f>
        <v>1</v>
      </c>
      <c r="Y2850" s="87">
        <f>IF(U2850,T2850, 0)</f>
        <v>0</v>
      </c>
    </row>
    <row r="2851" spans="1:60">
      <c r="A2851" s="155" t="str">
        <f>Requirements!A2853</f>
        <v>MS-FSA_R3263</v>
      </c>
      <c r="B2851" s="51"/>
      <c r="C2851" s="51"/>
      <c r="D2851" s="51"/>
      <c r="E2851" s="51"/>
      <c r="F2851" s="51"/>
      <c r="G2851" s="51"/>
      <c r="H2851" s="51"/>
      <c r="I2851" s="51"/>
      <c r="J2851" s="51"/>
      <c r="K2851" s="51"/>
      <c r="L2851" s="51"/>
      <c r="M2851" s="51"/>
      <c r="N2851" s="51"/>
      <c r="O2851" s="51"/>
      <c r="P2851" s="51"/>
      <c r="Q2851" s="51"/>
      <c r="R2851" s="51"/>
      <c r="S2851" s="51">
        <f>SUM(B2851:R2851)</f>
        <v>0</v>
      </c>
      <c r="T2851" s="51">
        <f>IF(S2851=0,0,1)</f>
        <v>0</v>
      </c>
      <c r="U2851" s="51" t="b">
        <f>AND(V2851:X2851)</f>
        <v>0</v>
      </c>
      <c r="V2851" s="51" t="b">
        <f>(Requirements!K2853="Normative")</f>
        <v>1</v>
      </c>
      <c r="W2851" s="51" t="b">
        <f>AND(Requirements!L2853&lt;&gt;"Non-testable",Requirements!L2853&lt;&gt;"Deleted",Requirements!L2853&lt;&gt;"")</f>
        <v>0</v>
      </c>
      <c r="X2851" s="51" t="b">
        <f>(VLOOKUP(Requirements!I2853,Scope[[Role]:[Description]],2,FALSE)="In")</f>
        <v>1</v>
      </c>
      <c r="Y2851" s="51">
        <f>IF(U2851,T2851, 0)</f>
        <v>0</v>
      </c>
      <c r="Z2851" s="50"/>
      <c r="AA2851" s="50"/>
      <c r="AB2851" s="50"/>
      <c r="AC2851" s="50"/>
      <c r="AD2851" s="50"/>
      <c r="AE2851" s="50"/>
      <c r="AF2851" s="50"/>
      <c r="AG2851" s="50"/>
      <c r="AH2851" s="50"/>
      <c r="AI2851" s="50"/>
      <c r="AJ2851" s="50"/>
      <c r="AK2851" s="50"/>
      <c r="AL2851" s="50"/>
      <c r="AM2851" s="50"/>
      <c r="AN2851" s="50"/>
      <c r="AO2851" s="50"/>
      <c r="AP2851" s="50"/>
      <c r="AQ2851" s="50"/>
      <c r="AR2851" s="50"/>
      <c r="AS2851" s="50"/>
      <c r="AT2851" s="50"/>
      <c r="AU2851" s="50"/>
      <c r="AV2851" s="50"/>
      <c r="AW2851" s="50"/>
      <c r="AX2851" s="50"/>
      <c r="AY2851" s="50"/>
      <c r="AZ2851" s="50"/>
      <c r="BA2851" s="50"/>
      <c r="BB2851" s="50"/>
      <c r="BC2851" s="50"/>
      <c r="BD2851" s="50"/>
      <c r="BE2851" s="50"/>
      <c r="BF2851" s="50"/>
      <c r="BG2851" s="50"/>
      <c r="BH2851" s="50"/>
    </row>
    <row r="2852" spans="1:60">
      <c r="A2852" s="49" t="str">
        <f>Requirements!A2854</f>
        <v>MS-FSA_R2863</v>
      </c>
      <c r="B2852" s="87"/>
      <c r="C2852" s="87"/>
      <c r="D2852" s="87"/>
      <c r="E2852" s="87"/>
      <c r="F2852" s="87"/>
      <c r="G2852" s="87"/>
      <c r="H2852" s="87"/>
      <c r="I2852" s="87"/>
      <c r="J2852" s="87"/>
      <c r="K2852" s="87"/>
      <c r="L2852" s="87"/>
      <c r="M2852" s="87"/>
      <c r="N2852" s="87"/>
      <c r="O2852" s="87"/>
      <c r="P2852" s="87"/>
      <c r="Q2852" s="87"/>
      <c r="R2852" s="87"/>
      <c r="S2852" s="87">
        <f>SUM(B2852:R2852)</f>
        <v>0</v>
      </c>
      <c r="T2852" s="87">
        <f>IF(S2852=0,0,1)</f>
        <v>0</v>
      </c>
      <c r="U2852" s="87" t="b">
        <f>AND(V2852:X2852)</f>
        <v>0</v>
      </c>
      <c r="V2852" s="87" t="b">
        <f>(Requirements!K2854="Normative")</f>
        <v>1</v>
      </c>
      <c r="W2852" s="87" t="b">
        <f>AND(Requirements!L2854&lt;&gt;"Non-testable",Requirements!L2854&lt;&gt;"Deleted",Requirements!L2854&lt;&gt;"")</f>
        <v>1</v>
      </c>
      <c r="X2852" s="87" t="b">
        <f>(VLOOKUP(Requirements!I2854,Scope[[Role]:[Description]],2,FALSE)="In")</f>
        <v>0</v>
      </c>
      <c r="Y2852" s="87">
        <f>IF(U2852,T2852, 0)</f>
        <v>0</v>
      </c>
    </row>
    <row r="2853" spans="1:60">
      <c r="A2853" s="156" t="str">
        <f>Requirements!A2855</f>
        <v>MS-FSA_R2864</v>
      </c>
      <c r="B2853" s="87"/>
      <c r="C2853" s="87"/>
      <c r="D2853" s="87"/>
      <c r="E2853" s="87"/>
      <c r="F2853" s="87"/>
      <c r="G2853" s="87"/>
      <c r="H2853" s="87"/>
      <c r="I2853" s="87"/>
      <c r="J2853" s="87"/>
      <c r="K2853" s="87"/>
      <c r="L2853" s="87"/>
      <c r="M2853" s="87"/>
      <c r="N2853" s="87"/>
      <c r="O2853" s="87">
        <v>1</v>
      </c>
      <c r="P2853" s="87"/>
      <c r="Q2853" s="87"/>
      <c r="R2853" s="87"/>
      <c r="S2853" s="87">
        <f>SUM(B2853:R2853)</f>
        <v>1</v>
      </c>
      <c r="T2853" s="52">
        <f>IF(S2853=0,0,1)</f>
        <v>1</v>
      </c>
      <c r="U2853" s="52" t="b">
        <f>AND(V2853:X2853)</f>
        <v>1</v>
      </c>
      <c r="V2853" s="87" t="b">
        <f>(Requirements!K2855="Normative")</f>
        <v>1</v>
      </c>
      <c r="W2853" s="87" t="b">
        <f>AND(Requirements!L2855&lt;&gt;"Non-testable",Requirements!L2855&lt;&gt;"Deleted",Requirements!L2855&lt;&gt;"")</f>
        <v>1</v>
      </c>
      <c r="X2853" s="87" t="b">
        <f>(VLOOKUP(Requirements!I2855,Scope[[Role]:[Description]],2,FALSE)="In")</f>
        <v>1</v>
      </c>
      <c r="Y2853" s="87">
        <f>IF(U2853,T2853, 0)</f>
        <v>1</v>
      </c>
    </row>
    <row r="2854" spans="1:60">
      <c r="A2854" s="157" t="str">
        <f>Requirements!A2856</f>
        <v>MS-FSA_R2865</v>
      </c>
      <c r="B2854" s="87"/>
      <c r="C2854" s="87"/>
      <c r="D2854" s="87"/>
      <c r="E2854" s="87"/>
      <c r="F2854" s="87"/>
      <c r="G2854" s="87"/>
      <c r="H2854" s="87"/>
      <c r="I2854" s="87"/>
      <c r="J2854" s="87"/>
      <c r="K2854" s="87"/>
      <c r="L2854" s="87"/>
      <c r="M2854" s="87"/>
      <c r="N2854" s="87"/>
      <c r="O2854" s="87"/>
      <c r="P2854" s="87"/>
      <c r="Q2854" s="87"/>
      <c r="R2854" s="87"/>
      <c r="S2854" s="87">
        <f>SUM(B2854:R2854)</f>
        <v>0</v>
      </c>
      <c r="T2854" s="77">
        <f>IF(S2854=0,0,1)</f>
        <v>0</v>
      </c>
      <c r="U2854" s="77" t="b">
        <f>AND(V2854:X2854)</f>
        <v>1</v>
      </c>
      <c r="V2854" s="87" t="b">
        <f>(Requirements!K2856="Normative")</f>
        <v>1</v>
      </c>
      <c r="W2854" s="87" t="b">
        <f>AND(Requirements!L2856&lt;&gt;"Non-testable",Requirements!L2856&lt;&gt;"Deleted",Requirements!L2856&lt;&gt;"")</f>
        <v>1</v>
      </c>
      <c r="X2854" s="87" t="b">
        <f>(VLOOKUP(Requirements!I2856,Scope[[Role]:[Description]],2,FALSE)="In")</f>
        <v>1</v>
      </c>
      <c r="Y2854" s="87">
        <f>IF(U2854,T2854, 0)</f>
        <v>0</v>
      </c>
    </row>
    <row r="2855" spans="1:60">
      <c r="A2855" s="49" t="str">
        <f>Requirements!A2857</f>
        <v>MS-FSA_R2866</v>
      </c>
      <c r="B2855" s="87"/>
      <c r="C2855" s="87"/>
      <c r="D2855" s="87"/>
      <c r="E2855" s="87"/>
      <c r="F2855" s="87"/>
      <c r="G2855" s="87"/>
      <c r="H2855" s="87"/>
      <c r="I2855" s="87"/>
      <c r="J2855" s="87"/>
      <c r="K2855" s="87"/>
      <c r="L2855" s="87"/>
      <c r="M2855" s="87"/>
      <c r="N2855" s="87"/>
      <c r="O2855" s="87"/>
      <c r="P2855" s="87"/>
      <c r="Q2855" s="87"/>
      <c r="R2855" s="87"/>
      <c r="S2855" s="87">
        <f>SUM(B2855:R2855)</f>
        <v>0</v>
      </c>
      <c r="T2855" s="87">
        <f>IF(S2855=0,0,1)</f>
        <v>0</v>
      </c>
      <c r="U2855" s="87" t="b">
        <f>AND(V2855:X2855)</f>
        <v>0</v>
      </c>
      <c r="V2855" s="87" t="b">
        <f>(Requirements!K2857="Normative")</f>
        <v>1</v>
      </c>
      <c r="W2855" s="87" t="b">
        <f>AND(Requirements!L2857&lt;&gt;"Non-testable",Requirements!L2857&lt;&gt;"Deleted",Requirements!L2857&lt;&gt;"")</f>
        <v>0</v>
      </c>
      <c r="X2855" s="87" t="b">
        <f>(VLOOKUP(Requirements!I2857,Scope[[Role]:[Description]],2,FALSE)="In")</f>
        <v>1</v>
      </c>
      <c r="Y2855" s="87">
        <f>IF(U2855,T2855, 0)</f>
        <v>0</v>
      </c>
    </row>
    <row r="2856" spans="1:60">
      <c r="A2856" s="49" t="str">
        <f>Requirements!A2858</f>
        <v>MS-FSA_R2867</v>
      </c>
      <c r="B2856" s="87"/>
      <c r="C2856" s="87"/>
      <c r="D2856" s="87"/>
      <c r="E2856" s="87"/>
      <c r="F2856" s="87"/>
      <c r="G2856" s="87"/>
      <c r="H2856" s="87"/>
      <c r="I2856" s="87"/>
      <c r="J2856" s="87"/>
      <c r="K2856" s="87"/>
      <c r="L2856" s="87"/>
      <c r="M2856" s="87"/>
      <c r="N2856" s="87"/>
      <c r="O2856" s="87"/>
      <c r="P2856" s="87"/>
      <c r="Q2856" s="87"/>
      <c r="R2856" s="87"/>
      <c r="S2856" s="87">
        <f>SUM(B2856:R2856)</f>
        <v>0</v>
      </c>
      <c r="T2856" s="87">
        <f>IF(S2856=0,0,1)</f>
        <v>0</v>
      </c>
      <c r="U2856" s="87" t="b">
        <f>AND(V2856:X2856)</f>
        <v>0</v>
      </c>
      <c r="V2856" s="87" t="b">
        <f>(Requirements!K2858="Normative")</f>
        <v>1</v>
      </c>
      <c r="W2856" s="87" t="b">
        <f>AND(Requirements!L2858&lt;&gt;"Non-testable",Requirements!L2858&lt;&gt;"Deleted",Requirements!L2858&lt;&gt;"")</f>
        <v>0</v>
      </c>
      <c r="X2856" s="87" t="b">
        <f>(VLOOKUP(Requirements!I2858,Scope[[Role]:[Description]],2,FALSE)="In")</f>
        <v>1</v>
      </c>
      <c r="Y2856" s="87">
        <f>IF(U2856,T2856, 0)</f>
        <v>0</v>
      </c>
    </row>
    <row r="2857" spans="1:60">
      <c r="A2857" s="49" t="str">
        <f>Requirements!A2859</f>
        <v>MS-FSA_R4010</v>
      </c>
      <c r="B2857" s="87"/>
      <c r="C2857" s="87"/>
      <c r="D2857" s="87"/>
      <c r="E2857" s="87"/>
      <c r="F2857" s="87"/>
      <c r="G2857" s="87"/>
      <c r="H2857" s="87"/>
      <c r="I2857" s="87"/>
      <c r="J2857" s="87"/>
      <c r="K2857" s="87"/>
      <c r="L2857" s="87"/>
      <c r="M2857" s="87"/>
      <c r="N2857" s="87"/>
      <c r="O2857" s="87"/>
      <c r="P2857" s="87"/>
      <c r="Q2857" s="87"/>
      <c r="R2857" s="87"/>
      <c r="S2857" s="87">
        <f>SUM(B2857:R2857)</f>
        <v>0</v>
      </c>
      <c r="T2857" s="87">
        <f>IF(S2857=0,0,1)</f>
        <v>0</v>
      </c>
      <c r="U2857" s="87" t="b">
        <f>AND(V2857:X2857)</f>
        <v>0</v>
      </c>
      <c r="V2857" s="87" t="b">
        <f>(Requirements!K2859="Normative")</f>
        <v>1</v>
      </c>
      <c r="W2857" s="87" t="b">
        <f>AND(Requirements!L2859&lt;&gt;"Non-testable",Requirements!L2859&lt;&gt;"Deleted",Requirements!L2859&lt;&gt;"")</f>
        <v>0</v>
      </c>
      <c r="X2857" s="87" t="b">
        <f>(VLOOKUP(Requirements!I2859,Scope[[Role]:[Description]],2,FALSE)="In")</f>
        <v>1</v>
      </c>
      <c r="Y2857" s="87">
        <f>IF(U2857,T2857, 0)</f>
        <v>0</v>
      </c>
    </row>
    <row r="2858" spans="1:60">
      <c r="A2858" s="49" t="str">
        <f>Requirements!A2860</f>
        <v>MS-FSA_R2868</v>
      </c>
      <c r="B2858" s="87"/>
      <c r="C2858" s="87"/>
      <c r="D2858" s="87"/>
      <c r="E2858" s="87"/>
      <c r="F2858" s="87"/>
      <c r="G2858" s="87"/>
      <c r="H2858" s="87"/>
      <c r="I2858" s="87"/>
      <c r="J2858" s="87"/>
      <c r="K2858" s="87"/>
      <c r="L2858" s="87"/>
      <c r="M2858" s="87"/>
      <c r="N2858" s="87"/>
      <c r="O2858" s="87"/>
      <c r="P2858" s="87"/>
      <c r="Q2858" s="87"/>
      <c r="R2858" s="87"/>
      <c r="S2858" s="87">
        <f>SUM(B2858:R2858)</f>
        <v>0</v>
      </c>
      <c r="T2858" s="87">
        <f>IF(S2858=0,0,1)</f>
        <v>0</v>
      </c>
      <c r="U2858" s="87" t="b">
        <f>AND(V2858:X2858)</f>
        <v>0</v>
      </c>
      <c r="V2858" s="87" t="b">
        <f>(Requirements!K2860="Normative")</f>
        <v>1</v>
      </c>
      <c r="W2858" s="87" t="b">
        <f>AND(Requirements!L2860&lt;&gt;"Non-testable",Requirements!L2860&lt;&gt;"Deleted",Requirements!L2860&lt;&gt;"")</f>
        <v>0</v>
      </c>
      <c r="X2858" s="87" t="b">
        <f>(VLOOKUP(Requirements!I2860,Scope[[Role]:[Description]],2,FALSE)="In")</f>
        <v>1</v>
      </c>
      <c r="Y2858" s="87">
        <f>IF(U2858,T2858, 0)</f>
        <v>0</v>
      </c>
    </row>
    <row r="2859" spans="1:60">
      <c r="A2859" s="156" t="str">
        <f>Requirements!A2861</f>
        <v>MS-FSA_R2869</v>
      </c>
      <c r="B2859" s="87"/>
      <c r="C2859" s="87"/>
      <c r="D2859" s="87"/>
      <c r="E2859" s="87"/>
      <c r="F2859" s="87"/>
      <c r="G2859" s="87"/>
      <c r="H2859" s="87"/>
      <c r="I2859" s="87"/>
      <c r="J2859" s="87"/>
      <c r="K2859" s="87"/>
      <c r="L2859" s="87"/>
      <c r="M2859" s="87"/>
      <c r="N2859" s="87"/>
      <c r="O2859" s="87">
        <v>1</v>
      </c>
      <c r="P2859" s="87"/>
      <c r="Q2859" s="87"/>
      <c r="R2859" s="87"/>
      <c r="S2859" s="87">
        <f>SUM(B2859:R2859)</f>
        <v>1</v>
      </c>
      <c r="T2859" s="52">
        <f>IF(S2859=0,0,1)</f>
        <v>1</v>
      </c>
      <c r="U2859" s="52" t="b">
        <f>AND(V2859:X2859)</f>
        <v>1</v>
      </c>
      <c r="V2859" s="87" t="b">
        <f>(Requirements!K2861="Normative")</f>
        <v>1</v>
      </c>
      <c r="W2859" s="87" t="b">
        <f>AND(Requirements!L2861&lt;&gt;"Non-testable",Requirements!L2861&lt;&gt;"Deleted",Requirements!L2861&lt;&gt;"")</f>
        <v>1</v>
      </c>
      <c r="X2859" s="87" t="b">
        <f>(VLOOKUP(Requirements!I2861,Scope[[Role]:[Description]],2,FALSE)="In")</f>
        <v>1</v>
      </c>
      <c r="Y2859" s="87">
        <f>IF(U2859,T2859, 0)</f>
        <v>1</v>
      </c>
    </row>
    <row r="2860" spans="1:60">
      <c r="A2860" s="49" t="str">
        <f>Requirements!A2862</f>
        <v>MS-FSA_R2870</v>
      </c>
      <c r="B2860" s="87"/>
      <c r="C2860" s="87"/>
      <c r="D2860" s="87"/>
      <c r="E2860" s="87"/>
      <c r="F2860" s="87"/>
      <c r="G2860" s="87"/>
      <c r="H2860" s="87"/>
      <c r="I2860" s="87"/>
      <c r="J2860" s="87"/>
      <c r="K2860" s="87"/>
      <c r="L2860" s="87"/>
      <c r="M2860" s="87"/>
      <c r="N2860" s="87"/>
      <c r="O2860" s="87"/>
      <c r="P2860" s="87"/>
      <c r="Q2860" s="87"/>
      <c r="R2860" s="87"/>
      <c r="S2860" s="87">
        <f>SUM(B2860:R2860)</f>
        <v>0</v>
      </c>
      <c r="T2860" s="87">
        <f>IF(S2860=0,0,1)</f>
        <v>0</v>
      </c>
      <c r="U2860" s="87" t="b">
        <f>AND(V2860:X2860)</f>
        <v>0</v>
      </c>
      <c r="V2860" s="87" t="b">
        <f>(Requirements!K2862="Normative")</f>
        <v>0</v>
      </c>
      <c r="W2860" s="87" t="b">
        <f>AND(Requirements!L2862&lt;&gt;"Non-testable",Requirements!L2862&lt;&gt;"Deleted",Requirements!L2862&lt;&gt;"")</f>
        <v>1</v>
      </c>
      <c r="X2860" s="87" t="b">
        <f>(VLOOKUP(Requirements!I2862,Scope[[Role]:[Description]],2,FALSE)="In")</f>
        <v>1</v>
      </c>
      <c r="Y2860" s="87">
        <f>IF(U2860,T2860, 0)</f>
        <v>0</v>
      </c>
    </row>
    <row r="2861" spans="1:60">
      <c r="A2861" s="156" t="str">
        <f>Requirements!A2863</f>
        <v>MS-FSA_R2871</v>
      </c>
      <c r="B2861" s="87"/>
      <c r="C2861" s="87"/>
      <c r="D2861" s="87"/>
      <c r="E2861" s="87"/>
      <c r="F2861" s="87"/>
      <c r="G2861" s="87"/>
      <c r="H2861" s="87"/>
      <c r="I2861" s="87"/>
      <c r="J2861" s="87"/>
      <c r="K2861" s="87"/>
      <c r="L2861" s="87"/>
      <c r="M2861" s="87"/>
      <c r="N2861" s="87"/>
      <c r="O2861" s="87">
        <v>1</v>
      </c>
      <c r="P2861" s="87"/>
      <c r="Q2861" s="87"/>
      <c r="R2861" s="87"/>
      <c r="S2861" s="87">
        <f>SUM(B2861:R2861)</f>
        <v>1</v>
      </c>
      <c r="T2861" s="52">
        <f>IF(S2861=0,0,1)</f>
        <v>1</v>
      </c>
      <c r="U2861" s="52" t="b">
        <f>AND(V2861:X2861)</f>
        <v>1</v>
      </c>
      <c r="V2861" s="87" t="b">
        <f>(Requirements!K2863="Normative")</f>
        <v>1</v>
      </c>
      <c r="W2861" s="87" t="b">
        <f>AND(Requirements!L2863&lt;&gt;"Non-testable",Requirements!L2863&lt;&gt;"Deleted",Requirements!L2863&lt;&gt;"")</f>
        <v>1</v>
      </c>
      <c r="X2861" s="87" t="b">
        <f>(VLOOKUP(Requirements!I2863,Scope[[Role]:[Description]],2,FALSE)="In")</f>
        <v>1</v>
      </c>
      <c r="Y2861" s="87">
        <f>IF(U2861,T2861, 0)</f>
        <v>1</v>
      </c>
    </row>
    <row r="2862" spans="1:60">
      <c r="A2862" s="156" t="str">
        <f>Requirements!A2864</f>
        <v>MS-FSA_R2872</v>
      </c>
      <c r="B2862" s="87"/>
      <c r="C2862" s="87"/>
      <c r="D2862" s="87"/>
      <c r="E2862" s="87"/>
      <c r="F2862" s="87"/>
      <c r="G2862" s="87"/>
      <c r="H2862" s="87"/>
      <c r="I2862" s="87"/>
      <c r="J2862" s="87"/>
      <c r="K2862" s="87"/>
      <c r="L2862" s="87"/>
      <c r="M2862" s="87"/>
      <c r="N2862" s="87"/>
      <c r="O2862" s="87">
        <v>1</v>
      </c>
      <c r="P2862" s="87"/>
      <c r="Q2862" s="87"/>
      <c r="R2862" s="87"/>
      <c r="S2862" s="87">
        <f>SUM(B2862:R2862)</f>
        <v>1</v>
      </c>
      <c r="T2862" s="52">
        <f>IF(S2862=0,0,1)</f>
        <v>1</v>
      </c>
      <c r="U2862" s="52" t="b">
        <f>AND(V2862:X2862)</f>
        <v>1</v>
      </c>
      <c r="V2862" s="87" t="b">
        <f>(Requirements!K2864="Normative")</f>
        <v>1</v>
      </c>
      <c r="W2862" s="87" t="b">
        <f>AND(Requirements!L2864&lt;&gt;"Non-testable",Requirements!L2864&lt;&gt;"Deleted",Requirements!L2864&lt;&gt;"")</f>
        <v>1</v>
      </c>
      <c r="X2862" s="87" t="b">
        <f>(VLOOKUP(Requirements!I2864,Scope[[Role]:[Description]],2,FALSE)="In")</f>
        <v>1</v>
      </c>
      <c r="Y2862" s="87">
        <f>IF(U2862,T2862, 0)</f>
        <v>1</v>
      </c>
    </row>
    <row r="2863" spans="1:60">
      <c r="A2863" s="156" t="str">
        <f>Requirements!A2865</f>
        <v>MS-FSA_R2873</v>
      </c>
      <c r="B2863" s="87"/>
      <c r="C2863" s="87"/>
      <c r="D2863" s="87"/>
      <c r="E2863" s="87"/>
      <c r="F2863" s="87"/>
      <c r="G2863" s="87"/>
      <c r="H2863" s="87"/>
      <c r="I2863" s="87"/>
      <c r="J2863" s="87"/>
      <c r="K2863" s="87"/>
      <c r="L2863" s="87"/>
      <c r="M2863" s="87"/>
      <c r="N2863" s="87"/>
      <c r="O2863" s="87">
        <v>1</v>
      </c>
      <c r="P2863" s="87"/>
      <c r="Q2863" s="87"/>
      <c r="R2863" s="87"/>
      <c r="S2863" s="87">
        <f>SUM(B2863:R2863)</f>
        <v>1</v>
      </c>
      <c r="T2863" s="52">
        <f>IF(S2863=0,0,1)</f>
        <v>1</v>
      </c>
      <c r="U2863" s="52" t="b">
        <f>AND(V2863:X2863)</f>
        <v>1</v>
      </c>
      <c r="V2863" s="87" t="b">
        <f>(Requirements!K2865="Normative")</f>
        <v>1</v>
      </c>
      <c r="W2863" s="87" t="b">
        <f>AND(Requirements!L2865&lt;&gt;"Non-testable",Requirements!L2865&lt;&gt;"Deleted",Requirements!L2865&lt;&gt;"")</f>
        <v>1</v>
      </c>
      <c r="X2863" s="87" t="b">
        <f>(VLOOKUP(Requirements!I2865,Scope[[Role]:[Description]],2,FALSE)="In")</f>
        <v>1</v>
      </c>
      <c r="Y2863" s="87">
        <f>IF(U2863,T2863, 0)</f>
        <v>1</v>
      </c>
    </row>
    <row r="2864" spans="1:60">
      <c r="A2864" s="156" t="str">
        <f>Requirements!A2866</f>
        <v>MS-FSA_R2874</v>
      </c>
      <c r="B2864" s="87"/>
      <c r="C2864" s="87"/>
      <c r="D2864" s="87"/>
      <c r="E2864" s="87"/>
      <c r="F2864" s="87"/>
      <c r="G2864" s="87"/>
      <c r="H2864" s="87"/>
      <c r="I2864" s="87"/>
      <c r="J2864" s="87"/>
      <c r="K2864" s="87"/>
      <c r="L2864" s="87"/>
      <c r="M2864" s="87"/>
      <c r="N2864" s="87"/>
      <c r="O2864" s="87">
        <v>1</v>
      </c>
      <c r="P2864" s="87"/>
      <c r="Q2864" s="87"/>
      <c r="R2864" s="87"/>
      <c r="S2864" s="87">
        <f>SUM(B2864:R2864)</f>
        <v>1</v>
      </c>
      <c r="T2864" s="52">
        <f>IF(S2864=0,0,1)</f>
        <v>1</v>
      </c>
      <c r="U2864" s="52" t="b">
        <f>AND(V2864:X2864)</f>
        <v>1</v>
      </c>
      <c r="V2864" s="87" t="b">
        <f>(Requirements!K2866="Normative")</f>
        <v>1</v>
      </c>
      <c r="W2864" s="87" t="b">
        <f>AND(Requirements!L2866&lt;&gt;"Non-testable",Requirements!L2866&lt;&gt;"Deleted",Requirements!L2866&lt;&gt;"")</f>
        <v>1</v>
      </c>
      <c r="X2864" s="87" t="b">
        <f>(VLOOKUP(Requirements!I2866,Scope[[Role]:[Description]],2,FALSE)="In")</f>
        <v>1</v>
      </c>
      <c r="Y2864" s="87">
        <f>IF(U2864,T2864, 0)</f>
        <v>1</v>
      </c>
    </row>
    <row r="2865" spans="1:25">
      <c r="A2865" s="156" t="str">
        <f>Requirements!A2867</f>
        <v>MS-FSA_R2875</v>
      </c>
      <c r="B2865" s="87"/>
      <c r="C2865" s="87"/>
      <c r="D2865" s="87"/>
      <c r="E2865" s="87"/>
      <c r="F2865" s="87"/>
      <c r="G2865" s="87"/>
      <c r="H2865" s="87"/>
      <c r="I2865" s="87"/>
      <c r="J2865" s="87"/>
      <c r="K2865" s="87"/>
      <c r="L2865" s="87"/>
      <c r="M2865" s="87"/>
      <c r="N2865" s="87"/>
      <c r="O2865" s="87">
        <v>1</v>
      </c>
      <c r="P2865" s="87"/>
      <c r="Q2865" s="87"/>
      <c r="R2865" s="87"/>
      <c r="S2865" s="87">
        <f>SUM(B2865:R2865)</f>
        <v>1</v>
      </c>
      <c r="T2865" s="52">
        <f>IF(S2865=0,0,1)</f>
        <v>1</v>
      </c>
      <c r="U2865" s="52" t="b">
        <f>AND(V2865:X2865)</f>
        <v>1</v>
      </c>
      <c r="V2865" s="87" t="b">
        <f>(Requirements!K2867="Normative")</f>
        <v>1</v>
      </c>
      <c r="W2865" s="87" t="b">
        <f>AND(Requirements!L2867&lt;&gt;"Non-testable",Requirements!L2867&lt;&gt;"Deleted",Requirements!L2867&lt;&gt;"")</f>
        <v>1</v>
      </c>
      <c r="X2865" s="87" t="b">
        <f>(VLOOKUP(Requirements!I2867,Scope[[Role]:[Description]],2,FALSE)="In")</f>
        <v>1</v>
      </c>
      <c r="Y2865" s="87">
        <f>IF(U2865,T2865, 0)</f>
        <v>1</v>
      </c>
    </row>
    <row r="2866" spans="1:25">
      <c r="A2866" s="156" t="str">
        <f>Requirements!A2868</f>
        <v>MS-FSA_R2876</v>
      </c>
      <c r="B2866" s="87"/>
      <c r="C2866" s="87"/>
      <c r="D2866" s="87"/>
      <c r="E2866" s="87"/>
      <c r="F2866" s="87"/>
      <c r="G2866" s="87"/>
      <c r="H2866" s="87"/>
      <c r="I2866" s="87"/>
      <c r="J2866" s="87"/>
      <c r="K2866" s="87"/>
      <c r="L2866" s="87"/>
      <c r="M2866" s="87"/>
      <c r="N2866" s="87"/>
      <c r="O2866" s="87">
        <v>1</v>
      </c>
      <c r="P2866" s="87"/>
      <c r="Q2866" s="87"/>
      <c r="R2866" s="87"/>
      <c r="S2866" s="87">
        <f>SUM(B2866:R2866)</f>
        <v>1</v>
      </c>
      <c r="T2866" s="52">
        <f>IF(S2866=0,0,1)</f>
        <v>1</v>
      </c>
      <c r="U2866" s="52" t="b">
        <f>AND(V2866:X2866)</f>
        <v>1</v>
      </c>
      <c r="V2866" s="87" t="b">
        <f>(Requirements!K2868="Normative")</f>
        <v>1</v>
      </c>
      <c r="W2866" s="87" t="b">
        <f>AND(Requirements!L2868&lt;&gt;"Non-testable",Requirements!L2868&lt;&gt;"Deleted",Requirements!L2868&lt;&gt;"")</f>
        <v>1</v>
      </c>
      <c r="X2866" s="87" t="b">
        <f>(VLOOKUP(Requirements!I2868,Scope[[Role]:[Description]],2,FALSE)="In")</f>
        <v>1</v>
      </c>
      <c r="Y2866" s="87">
        <f>IF(U2866,T2866, 0)</f>
        <v>1</v>
      </c>
    </row>
    <row r="2867" spans="1:25">
      <c r="A2867" s="156" t="str">
        <f>Requirements!A2869</f>
        <v>MS-FSA_R2877</v>
      </c>
      <c r="B2867" s="87"/>
      <c r="C2867" s="87"/>
      <c r="D2867" s="87"/>
      <c r="E2867" s="87"/>
      <c r="F2867" s="87"/>
      <c r="G2867" s="87"/>
      <c r="H2867" s="87"/>
      <c r="I2867" s="87"/>
      <c r="J2867" s="87"/>
      <c r="K2867" s="87"/>
      <c r="L2867" s="87"/>
      <c r="M2867" s="87"/>
      <c r="N2867" s="87"/>
      <c r="O2867" s="87">
        <v>1</v>
      </c>
      <c r="P2867" s="87"/>
      <c r="Q2867" s="87"/>
      <c r="R2867" s="87"/>
      <c r="S2867" s="87">
        <f>SUM(B2867:R2867)</f>
        <v>1</v>
      </c>
      <c r="T2867" s="52">
        <f>IF(S2867=0,0,1)</f>
        <v>1</v>
      </c>
      <c r="U2867" s="52" t="b">
        <f>AND(V2867:X2867)</f>
        <v>1</v>
      </c>
      <c r="V2867" s="87" t="b">
        <f>(Requirements!K2869="Normative")</f>
        <v>1</v>
      </c>
      <c r="W2867" s="87" t="b">
        <f>AND(Requirements!L2869&lt;&gt;"Non-testable",Requirements!L2869&lt;&gt;"Deleted",Requirements!L2869&lt;&gt;"")</f>
        <v>1</v>
      </c>
      <c r="X2867" s="87" t="b">
        <f>(VLOOKUP(Requirements!I2869,Scope[[Role]:[Description]],2,FALSE)="In")</f>
        <v>1</v>
      </c>
      <c r="Y2867" s="87">
        <f>IF(U2867,T2867, 0)</f>
        <v>1</v>
      </c>
    </row>
    <row r="2868" spans="1:25">
      <c r="A2868" s="49" t="str">
        <f>Requirements!A2870</f>
        <v>MS-FSA_R2878</v>
      </c>
      <c r="B2868" s="87"/>
      <c r="C2868" s="87"/>
      <c r="D2868" s="87"/>
      <c r="E2868" s="87"/>
      <c r="F2868" s="87"/>
      <c r="G2868" s="87"/>
      <c r="H2868" s="87"/>
      <c r="I2868" s="87"/>
      <c r="J2868" s="87"/>
      <c r="K2868" s="87"/>
      <c r="L2868" s="87"/>
      <c r="M2868" s="87"/>
      <c r="N2868" s="87"/>
      <c r="O2868" s="87"/>
      <c r="P2868" s="87"/>
      <c r="Q2868" s="87"/>
      <c r="R2868" s="87"/>
      <c r="S2868" s="87">
        <f>SUM(B2868:R2868)</f>
        <v>0</v>
      </c>
      <c r="T2868" s="87">
        <f>IF(S2868=0,0,1)</f>
        <v>0</v>
      </c>
      <c r="U2868" s="87" t="b">
        <f>AND(V2868:X2868)</f>
        <v>0</v>
      </c>
      <c r="V2868" s="87" t="b">
        <f>(Requirements!K2870="Normative")</f>
        <v>1</v>
      </c>
      <c r="W2868" s="87" t="b">
        <f>AND(Requirements!L2870&lt;&gt;"Non-testable",Requirements!L2870&lt;&gt;"Deleted",Requirements!L2870&lt;&gt;"")</f>
        <v>0</v>
      </c>
      <c r="X2868" s="87" t="b">
        <f>(VLOOKUP(Requirements!I2870,Scope[[Role]:[Description]],2,FALSE)="In")</f>
        <v>1</v>
      </c>
      <c r="Y2868" s="87">
        <f>IF(U2868,T2868, 0)</f>
        <v>0</v>
      </c>
    </row>
    <row r="2869" spans="1:25">
      <c r="A2869" s="49" t="str">
        <f>Requirements!A2871</f>
        <v>MS-FSA_R2879</v>
      </c>
      <c r="B2869" s="87"/>
      <c r="C2869" s="87"/>
      <c r="D2869" s="87"/>
      <c r="E2869" s="87"/>
      <c r="F2869" s="87"/>
      <c r="G2869" s="87"/>
      <c r="H2869" s="87"/>
      <c r="I2869" s="87"/>
      <c r="J2869" s="87"/>
      <c r="K2869" s="87"/>
      <c r="L2869" s="87"/>
      <c r="M2869" s="87"/>
      <c r="N2869" s="87"/>
      <c r="O2869" s="87"/>
      <c r="P2869" s="87"/>
      <c r="Q2869" s="87"/>
      <c r="R2869" s="87"/>
      <c r="S2869" s="87">
        <f>SUM(B2869:R2869)</f>
        <v>0</v>
      </c>
      <c r="T2869" s="87">
        <f>IF(S2869=0,0,1)</f>
        <v>0</v>
      </c>
      <c r="U2869" s="87" t="b">
        <f>AND(V2869:X2869)</f>
        <v>0</v>
      </c>
      <c r="V2869" s="87" t="b">
        <f>(Requirements!K2871="Normative")</f>
        <v>1</v>
      </c>
      <c r="W2869" s="87" t="b">
        <f>AND(Requirements!L2871&lt;&gt;"Non-testable",Requirements!L2871&lt;&gt;"Deleted",Requirements!L2871&lt;&gt;"")</f>
        <v>0</v>
      </c>
      <c r="X2869" s="87" t="b">
        <f>(VLOOKUP(Requirements!I2871,Scope[[Role]:[Description]],2,FALSE)="In")</f>
        <v>1</v>
      </c>
      <c r="Y2869" s="87">
        <f>IF(U2869,T2869, 0)</f>
        <v>0</v>
      </c>
    </row>
    <row r="2870" spans="1:25">
      <c r="A2870" s="49" t="str">
        <f>Requirements!A2872</f>
        <v>MS-FSA_R2880</v>
      </c>
      <c r="B2870" s="87"/>
      <c r="C2870" s="87"/>
      <c r="D2870" s="87"/>
      <c r="E2870" s="87"/>
      <c r="F2870" s="87"/>
      <c r="G2870" s="87"/>
      <c r="H2870" s="87"/>
      <c r="I2870" s="87"/>
      <c r="J2870" s="87"/>
      <c r="K2870" s="87"/>
      <c r="L2870" s="87"/>
      <c r="M2870" s="87"/>
      <c r="N2870" s="87"/>
      <c r="O2870" s="87"/>
      <c r="P2870" s="87"/>
      <c r="Q2870" s="87"/>
      <c r="R2870" s="87"/>
      <c r="S2870" s="87">
        <f>SUM(B2870:R2870)</f>
        <v>0</v>
      </c>
      <c r="T2870" s="87">
        <f>IF(S2870=0,0,1)</f>
        <v>0</v>
      </c>
      <c r="U2870" s="87" t="b">
        <f>AND(V2870:X2870)</f>
        <v>0</v>
      </c>
      <c r="V2870" s="87" t="b">
        <f>(Requirements!K2872="Normative")</f>
        <v>1</v>
      </c>
      <c r="W2870" s="87" t="b">
        <f>AND(Requirements!L2872&lt;&gt;"Non-testable",Requirements!L2872&lt;&gt;"Deleted",Requirements!L2872&lt;&gt;"")</f>
        <v>0</v>
      </c>
      <c r="X2870" s="87" t="b">
        <f>(VLOOKUP(Requirements!I2872,Scope[[Role]:[Description]],2,FALSE)="In")</f>
        <v>1</v>
      </c>
      <c r="Y2870" s="87">
        <f>IF(U2870,T2870, 0)</f>
        <v>0</v>
      </c>
    </row>
    <row r="2871" spans="1:25">
      <c r="A2871" s="49" t="str">
        <f>Requirements!A2873</f>
        <v>MS-FSA_R2881</v>
      </c>
      <c r="B2871" s="87"/>
      <c r="C2871" s="87"/>
      <c r="D2871" s="87"/>
      <c r="E2871" s="87"/>
      <c r="F2871" s="87"/>
      <c r="G2871" s="87"/>
      <c r="H2871" s="87"/>
      <c r="I2871" s="87"/>
      <c r="J2871" s="87"/>
      <c r="K2871" s="87"/>
      <c r="L2871" s="87"/>
      <c r="M2871" s="87"/>
      <c r="N2871" s="87"/>
      <c r="O2871" s="87"/>
      <c r="P2871" s="87"/>
      <c r="Q2871" s="87"/>
      <c r="R2871" s="87"/>
      <c r="S2871" s="87">
        <f>SUM(B2871:R2871)</f>
        <v>0</v>
      </c>
      <c r="T2871" s="87">
        <f>IF(S2871=0,0,1)</f>
        <v>0</v>
      </c>
      <c r="U2871" s="87" t="b">
        <f>AND(V2871:X2871)</f>
        <v>0</v>
      </c>
      <c r="V2871" s="87" t="b">
        <f>(Requirements!K2873="Normative")</f>
        <v>1</v>
      </c>
      <c r="W2871" s="87" t="b">
        <f>AND(Requirements!L2873&lt;&gt;"Non-testable",Requirements!L2873&lt;&gt;"Deleted",Requirements!L2873&lt;&gt;"")</f>
        <v>0</v>
      </c>
      <c r="X2871" s="87" t="b">
        <f>(VLOOKUP(Requirements!I2873,Scope[[Role]:[Description]],2,FALSE)="In")</f>
        <v>1</v>
      </c>
      <c r="Y2871" s="87">
        <f>IF(U2871,T2871, 0)</f>
        <v>0</v>
      </c>
    </row>
    <row r="2872" spans="1:25">
      <c r="A2872" s="49" t="str">
        <f>Requirements!A2874</f>
        <v>MS-FSA_R2882</v>
      </c>
      <c r="B2872" s="87"/>
      <c r="C2872" s="87"/>
      <c r="D2872" s="87"/>
      <c r="E2872" s="87"/>
      <c r="F2872" s="87"/>
      <c r="G2872" s="87"/>
      <c r="H2872" s="87"/>
      <c r="I2872" s="87"/>
      <c r="J2872" s="87"/>
      <c r="K2872" s="87"/>
      <c r="L2872" s="87"/>
      <c r="M2872" s="87"/>
      <c r="N2872" s="87"/>
      <c r="O2872" s="87"/>
      <c r="P2872" s="87"/>
      <c r="Q2872" s="87"/>
      <c r="R2872" s="87"/>
      <c r="S2872" s="87">
        <f>SUM(B2872:R2872)</f>
        <v>0</v>
      </c>
      <c r="T2872" s="87">
        <f>IF(S2872=0,0,1)</f>
        <v>0</v>
      </c>
      <c r="U2872" s="87" t="b">
        <f>AND(V2872:X2872)</f>
        <v>0</v>
      </c>
      <c r="V2872" s="87" t="b">
        <f>(Requirements!K2874="Normative")</f>
        <v>1</v>
      </c>
      <c r="W2872" s="87" t="b">
        <f>AND(Requirements!L2874&lt;&gt;"Non-testable",Requirements!L2874&lt;&gt;"Deleted",Requirements!L2874&lt;&gt;"")</f>
        <v>0</v>
      </c>
      <c r="X2872" s="87" t="b">
        <f>(VLOOKUP(Requirements!I2874,Scope[[Role]:[Description]],2,FALSE)="In")</f>
        <v>1</v>
      </c>
      <c r="Y2872" s="87">
        <f>IF(U2872,T2872, 0)</f>
        <v>0</v>
      </c>
    </row>
    <row r="2873" spans="1:25">
      <c r="A2873" s="49" t="str">
        <f>Requirements!A2875</f>
        <v>MS-FSA_R2883</v>
      </c>
      <c r="B2873" s="87"/>
      <c r="C2873" s="87"/>
      <c r="D2873" s="87"/>
      <c r="E2873" s="87"/>
      <c r="F2873" s="87"/>
      <c r="G2873" s="87"/>
      <c r="H2873" s="87"/>
      <c r="I2873" s="87"/>
      <c r="J2873" s="87"/>
      <c r="K2873" s="87"/>
      <c r="L2873" s="87"/>
      <c r="M2873" s="87"/>
      <c r="N2873" s="87"/>
      <c r="O2873" s="87"/>
      <c r="P2873" s="87"/>
      <c r="Q2873" s="87"/>
      <c r="R2873" s="87"/>
      <c r="S2873" s="87">
        <f>SUM(B2873:R2873)</f>
        <v>0</v>
      </c>
      <c r="T2873" s="87">
        <f>IF(S2873=0,0,1)</f>
        <v>0</v>
      </c>
      <c r="U2873" s="87" t="b">
        <f>AND(V2873:X2873)</f>
        <v>0</v>
      </c>
      <c r="V2873" s="87" t="b">
        <f>(Requirements!K2875="Normative")</f>
        <v>1</v>
      </c>
      <c r="W2873" s="87" t="b">
        <f>AND(Requirements!L2875&lt;&gt;"Non-testable",Requirements!L2875&lt;&gt;"Deleted",Requirements!L2875&lt;&gt;"")</f>
        <v>0</v>
      </c>
      <c r="X2873" s="87" t="b">
        <f>(VLOOKUP(Requirements!I2875,Scope[[Role]:[Description]],2,FALSE)="In")</f>
        <v>1</v>
      </c>
      <c r="Y2873" s="87">
        <f>IF(U2873,T2873, 0)</f>
        <v>0</v>
      </c>
    </row>
    <row r="2874" spans="1:25">
      <c r="A2874" s="49" t="str">
        <f>Requirements!A2876</f>
        <v>MS-FSA_R2884</v>
      </c>
      <c r="B2874" s="87"/>
      <c r="C2874" s="87"/>
      <c r="D2874" s="87"/>
      <c r="E2874" s="87"/>
      <c r="F2874" s="87"/>
      <c r="G2874" s="87"/>
      <c r="H2874" s="87"/>
      <c r="I2874" s="87"/>
      <c r="J2874" s="87"/>
      <c r="K2874" s="87"/>
      <c r="L2874" s="87"/>
      <c r="M2874" s="87"/>
      <c r="N2874" s="87"/>
      <c r="O2874" s="87"/>
      <c r="P2874" s="87"/>
      <c r="Q2874" s="87"/>
      <c r="R2874" s="87"/>
      <c r="S2874" s="87">
        <f>SUM(B2874:R2874)</f>
        <v>0</v>
      </c>
      <c r="T2874" s="87">
        <f>IF(S2874=0,0,1)</f>
        <v>0</v>
      </c>
      <c r="U2874" s="87" t="b">
        <f>AND(V2874:X2874)</f>
        <v>0</v>
      </c>
      <c r="V2874" s="87" t="b">
        <f>(Requirements!K2876="Normative")</f>
        <v>1</v>
      </c>
      <c r="W2874" s="87" t="b">
        <f>AND(Requirements!L2876&lt;&gt;"Non-testable",Requirements!L2876&lt;&gt;"Deleted",Requirements!L2876&lt;&gt;"")</f>
        <v>0</v>
      </c>
      <c r="X2874" s="87" t="b">
        <f>(VLOOKUP(Requirements!I2876,Scope[[Role]:[Description]],2,FALSE)="In")</f>
        <v>1</v>
      </c>
      <c r="Y2874" s="87">
        <f>IF(U2874,T2874, 0)</f>
        <v>0</v>
      </c>
    </row>
    <row r="2875" spans="1:25">
      <c r="A2875" s="49" t="str">
        <f>Requirements!A2877</f>
        <v>MS-FSA_R2885</v>
      </c>
      <c r="B2875" s="87"/>
      <c r="C2875" s="87"/>
      <c r="D2875" s="87"/>
      <c r="E2875" s="87"/>
      <c r="F2875" s="87"/>
      <c r="G2875" s="87"/>
      <c r="H2875" s="87"/>
      <c r="I2875" s="87"/>
      <c r="J2875" s="87"/>
      <c r="K2875" s="87"/>
      <c r="L2875" s="87"/>
      <c r="M2875" s="87"/>
      <c r="N2875" s="87"/>
      <c r="O2875" s="87"/>
      <c r="P2875" s="87"/>
      <c r="Q2875" s="87"/>
      <c r="R2875" s="87"/>
      <c r="S2875" s="87">
        <f>SUM(B2875:R2875)</f>
        <v>0</v>
      </c>
      <c r="T2875" s="87">
        <f>IF(S2875=0,0,1)</f>
        <v>0</v>
      </c>
      <c r="U2875" s="87" t="b">
        <f>AND(V2875:X2875)</f>
        <v>0</v>
      </c>
      <c r="V2875" s="87" t="b">
        <f>(Requirements!K2877="Normative")</f>
        <v>1</v>
      </c>
      <c r="W2875" s="87" t="b">
        <f>AND(Requirements!L2877&lt;&gt;"Non-testable",Requirements!L2877&lt;&gt;"Deleted",Requirements!L2877&lt;&gt;"")</f>
        <v>0</v>
      </c>
      <c r="X2875" s="87" t="b">
        <f>(VLOOKUP(Requirements!I2877,Scope[[Role]:[Description]],2,FALSE)="In")</f>
        <v>1</v>
      </c>
      <c r="Y2875" s="87">
        <f>IF(U2875,T2875, 0)</f>
        <v>0</v>
      </c>
    </row>
    <row r="2876" spans="1:25">
      <c r="A2876" s="49" t="str">
        <f>Requirements!A2878</f>
        <v>MS-FSA_R2888</v>
      </c>
      <c r="B2876" s="87"/>
      <c r="C2876" s="87"/>
      <c r="D2876" s="87"/>
      <c r="E2876" s="87"/>
      <c r="F2876" s="87"/>
      <c r="G2876" s="87"/>
      <c r="H2876" s="87"/>
      <c r="I2876" s="87"/>
      <c r="J2876" s="87"/>
      <c r="K2876" s="87"/>
      <c r="L2876" s="87"/>
      <c r="M2876" s="87"/>
      <c r="N2876" s="87"/>
      <c r="O2876" s="87"/>
      <c r="P2876" s="87"/>
      <c r="Q2876" s="87"/>
      <c r="R2876" s="87"/>
      <c r="S2876" s="87">
        <f>SUM(B2876:R2876)</f>
        <v>0</v>
      </c>
      <c r="T2876" s="87">
        <f>IF(S2876=0,0,1)</f>
        <v>0</v>
      </c>
      <c r="U2876" s="87" t="b">
        <f>AND(V2876:X2876)</f>
        <v>0</v>
      </c>
      <c r="V2876" s="87" t="b">
        <f>(Requirements!K2878="Normative")</f>
        <v>1</v>
      </c>
      <c r="W2876" s="87" t="b">
        <f>AND(Requirements!L2878&lt;&gt;"Non-testable",Requirements!L2878&lt;&gt;"Deleted",Requirements!L2878&lt;&gt;"")</f>
        <v>0</v>
      </c>
      <c r="X2876" s="87" t="b">
        <f>(VLOOKUP(Requirements!I2878,Scope[[Role]:[Description]],2,FALSE)="In")</f>
        <v>1</v>
      </c>
      <c r="Y2876" s="87">
        <f>IF(U2876,T2876, 0)</f>
        <v>0</v>
      </c>
    </row>
    <row r="2877" spans="1:25">
      <c r="A2877" s="49" t="str">
        <f>Requirements!A2879</f>
        <v>MS-FSA_R2887</v>
      </c>
      <c r="B2877" s="87"/>
      <c r="C2877" s="87"/>
      <c r="D2877" s="87"/>
      <c r="E2877" s="87"/>
      <c r="F2877" s="87"/>
      <c r="G2877" s="87"/>
      <c r="H2877" s="87"/>
      <c r="I2877" s="87"/>
      <c r="J2877" s="87"/>
      <c r="K2877" s="87"/>
      <c r="L2877" s="87"/>
      <c r="M2877" s="87"/>
      <c r="N2877" s="87"/>
      <c r="O2877" s="87"/>
      <c r="P2877" s="87"/>
      <c r="Q2877" s="87"/>
      <c r="R2877" s="87"/>
      <c r="S2877" s="87">
        <f>SUM(B2877:R2877)</f>
        <v>0</v>
      </c>
      <c r="T2877" s="87">
        <f>IF(S2877=0,0,1)</f>
        <v>0</v>
      </c>
      <c r="U2877" s="87" t="b">
        <f>AND(V2877:X2877)</f>
        <v>0</v>
      </c>
      <c r="V2877" s="87" t="b">
        <f>(Requirements!K2879="Normative")</f>
        <v>1</v>
      </c>
      <c r="W2877" s="87" t="b">
        <f>AND(Requirements!L2879&lt;&gt;"Non-testable",Requirements!L2879&lt;&gt;"Deleted",Requirements!L2879&lt;&gt;"")</f>
        <v>0</v>
      </c>
      <c r="X2877" s="87" t="b">
        <f>(VLOOKUP(Requirements!I2879,Scope[[Role]:[Description]],2,FALSE)="In")</f>
        <v>1</v>
      </c>
      <c r="Y2877" s="87">
        <f>IF(U2877,T2877, 0)</f>
        <v>0</v>
      </c>
    </row>
    <row r="2878" spans="1:25">
      <c r="A2878" s="49" t="str">
        <f>Requirements!A2880</f>
        <v>MS-FSA_R2890</v>
      </c>
      <c r="B2878" s="87"/>
      <c r="C2878" s="87"/>
      <c r="D2878" s="87"/>
      <c r="E2878" s="87"/>
      <c r="F2878" s="87"/>
      <c r="G2878" s="87"/>
      <c r="H2878" s="87"/>
      <c r="I2878" s="87"/>
      <c r="J2878" s="87"/>
      <c r="K2878" s="87"/>
      <c r="L2878" s="87"/>
      <c r="M2878" s="87"/>
      <c r="N2878" s="87"/>
      <c r="O2878" s="87"/>
      <c r="P2878" s="87"/>
      <c r="Q2878" s="87"/>
      <c r="R2878" s="87"/>
      <c r="S2878" s="87">
        <f>SUM(B2878:R2878)</f>
        <v>0</v>
      </c>
      <c r="T2878" s="87">
        <f>IF(S2878=0,0,1)</f>
        <v>0</v>
      </c>
      <c r="U2878" s="87" t="b">
        <f>AND(V2878:X2878)</f>
        <v>0</v>
      </c>
      <c r="V2878" s="87" t="b">
        <f>(Requirements!K2880="Normative")</f>
        <v>1</v>
      </c>
      <c r="W2878" s="87" t="b">
        <f>AND(Requirements!L2880&lt;&gt;"Non-testable",Requirements!L2880&lt;&gt;"Deleted",Requirements!L2880&lt;&gt;"")</f>
        <v>0</v>
      </c>
      <c r="X2878" s="87" t="b">
        <f>(VLOOKUP(Requirements!I2880,Scope[[Role]:[Description]],2,FALSE)="In")</f>
        <v>1</v>
      </c>
      <c r="Y2878" s="87">
        <f>IF(U2878,T2878, 0)</f>
        <v>0</v>
      </c>
    </row>
    <row r="2879" spans="1:25">
      <c r="A2879" s="49" t="str">
        <f>Requirements!A2881</f>
        <v>MS-FSA_R2891</v>
      </c>
      <c r="B2879" s="87"/>
      <c r="C2879" s="87"/>
      <c r="D2879" s="87"/>
      <c r="E2879" s="87"/>
      <c r="F2879" s="87"/>
      <c r="G2879" s="87"/>
      <c r="H2879" s="87"/>
      <c r="I2879" s="87"/>
      <c r="J2879" s="87"/>
      <c r="K2879" s="87"/>
      <c r="L2879" s="87"/>
      <c r="M2879" s="87"/>
      <c r="N2879" s="87"/>
      <c r="O2879" s="87"/>
      <c r="P2879" s="87"/>
      <c r="Q2879" s="87"/>
      <c r="R2879" s="87"/>
      <c r="S2879" s="87">
        <f>SUM(B2879:R2879)</f>
        <v>0</v>
      </c>
      <c r="T2879" s="87">
        <f>IF(S2879=0,0,1)</f>
        <v>0</v>
      </c>
      <c r="U2879" s="87" t="b">
        <f>AND(V2879:X2879)</f>
        <v>0</v>
      </c>
      <c r="V2879" s="87" t="b">
        <f>(Requirements!K2881="Normative")</f>
        <v>1</v>
      </c>
      <c r="W2879" s="87" t="b">
        <f>AND(Requirements!L2881&lt;&gt;"Non-testable",Requirements!L2881&lt;&gt;"Deleted",Requirements!L2881&lt;&gt;"")</f>
        <v>0</v>
      </c>
      <c r="X2879" s="87" t="b">
        <f>(VLOOKUP(Requirements!I2881,Scope[[Role]:[Description]],2,FALSE)="In")</f>
        <v>1</v>
      </c>
      <c r="Y2879" s="87">
        <f>IF(U2879,T2879, 0)</f>
        <v>0</v>
      </c>
    </row>
    <row r="2880" spans="1:25">
      <c r="A2880" s="49" t="str">
        <f>Requirements!A2882</f>
        <v>MS-FSA_R2892</v>
      </c>
      <c r="B2880" s="87"/>
      <c r="C2880" s="87"/>
      <c r="D2880" s="87"/>
      <c r="E2880" s="87"/>
      <c r="F2880" s="87"/>
      <c r="G2880" s="87"/>
      <c r="H2880" s="87"/>
      <c r="I2880" s="87"/>
      <c r="J2880" s="87"/>
      <c r="K2880" s="87"/>
      <c r="L2880" s="87"/>
      <c r="M2880" s="87"/>
      <c r="N2880" s="87"/>
      <c r="O2880" s="87"/>
      <c r="P2880" s="87"/>
      <c r="Q2880" s="87"/>
      <c r="R2880" s="87"/>
      <c r="S2880" s="87">
        <f>SUM(B2880:R2880)</f>
        <v>0</v>
      </c>
      <c r="T2880" s="87">
        <f>IF(S2880=0,0,1)</f>
        <v>0</v>
      </c>
      <c r="U2880" s="87" t="b">
        <f>AND(V2880:X2880)</f>
        <v>0</v>
      </c>
      <c r="V2880" s="87" t="b">
        <f>(Requirements!K2882="Normative")</f>
        <v>1</v>
      </c>
      <c r="W2880" s="87" t="b">
        <f>AND(Requirements!L2882&lt;&gt;"Non-testable",Requirements!L2882&lt;&gt;"Deleted",Requirements!L2882&lt;&gt;"")</f>
        <v>0</v>
      </c>
      <c r="X2880" s="87" t="b">
        <f>(VLOOKUP(Requirements!I2882,Scope[[Role]:[Description]],2,FALSE)="In")</f>
        <v>1</v>
      </c>
      <c r="Y2880" s="87">
        <f>IF(U2880,T2880, 0)</f>
        <v>0</v>
      </c>
    </row>
    <row r="2881" spans="1:25">
      <c r="A2881" s="49" t="str">
        <f>Requirements!A2883</f>
        <v>MS-FSA_R2893</v>
      </c>
      <c r="B2881" s="87"/>
      <c r="C2881" s="87"/>
      <c r="D2881" s="87"/>
      <c r="E2881" s="87"/>
      <c r="F2881" s="87"/>
      <c r="G2881" s="87"/>
      <c r="H2881" s="87"/>
      <c r="I2881" s="87"/>
      <c r="J2881" s="87"/>
      <c r="K2881" s="87"/>
      <c r="L2881" s="87"/>
      <c r="M2881" s="87"/>
      <c r="N2881" s="87"/>
      <c r="O2881" s="87"/>
      <c r="P2881" s="87"/>
      <c r="Q2881" s="87"/>
      <c r="R2881" s="87"/>
      <c r="S2881" s="87">
        <f>SUM(B2881:R2881)</f>
        <v>0</v>
      </c>
      <c r="T2881" s="87">
        <f>IF(S2881=0,0,1)</f>
        <v>0</v>
      </c>
      <c r="U2881" s="87" t="b">
        <f>AND(V2881:X2881)</f>
        <v>0</v>
      </c>
      <c r="V2881" s="87" t="b">
        <f>(Requirements!K2883="Normative")</f>
        <v>1</v>
      </c>
      <c r="W2881" s="87" t="b">
        <f>AND(Requirements!L2883&lt;&gt;"Non-testable",Requirements!L2883&lt;&gt;"Deleted",Requirements!L2883&lt;&gt;"")</f>
        <v>0</v>
      </c>
      <c r="X2881" s="87" t="b">
        <f>(VLOOKUP(Requirements!I2883,Scope[[Role]:[Description]],2,FALSE)="In")</f>
        <v>1</v>
      </c>
      <c r="Y2881" s="87">
        <f>IF(U2881,T2881, 0)</f>
        <v>0</v>
      </c>
    </row>
    <row r="2882" spans="1:25">
      <c r="A2882" s="49" t="str">
        <f>Requirements!A2884</f>
        <v>MS-FSA_R2933</v>
      </c>
      <c r="B2882" s="87"/>
      <c r="C2882" s="87"/>
      <c r="D2882" s="87"/>
      <c r="E2882" s="87"/>
      <c r="F2882" s="87"/>
      <c r="G2882" s="87"/>
      <c r="H2882" s="87"/>
      <c r="I2882" s="87"/>
      <c r="J2882" s="87"/>
      <c r="K2882" s="87"/>
      <c r="L2882" s="87"/>
      <c r="M2882" s="87"/>
      <c r="N2882" s="87"/>
      <c r="O2882" s="87"/>
      <c r="P2882" s="87"/>
      <c r="Q2882" s="87"/>
      <c r="R2882" s="87"/>
      <c r="S2882" s="87">
        <f>SUM(B2882:R2882)</f>
        <v>0</v>
      </c>
      <c r="T2882" s="87">
        <f>IF(S2882=0,0,1)</f>
        <v>0</v>
      </c>
      <c r="U2882" s="87" t="b">
        <f>AND(V2882:X2882)</f>
        <v>0</v>
      </c>
      <c r="V2882" s="87" t="b">
        <f>(Requirements!K2884="Normative")</f>
        <v>1</v>
      </c>
      <c r="W2882" s="87" t="b">
        <f>AND(Requirements!L2884&lt;&gt;"Non-testable",Requirements!L2884&lt;&gt;"Deleted",Requirements!L2884&lt;&gt;"")</f>
        <v>0</v>
      </c>
      <c r="X2882" s="87" t="b">
        <f>(VLOOKUP(Requirements!I2884,Scope[[Role]:[Description]],2,FALSE)="In")</f>
        <v>1</v>
      </c>
      <c r="Y2882" s="87">
        <f>IF(U2882,T2882, 0)</f>
        <v>0</v>
      </c>
    </row>
    <row r="2883" spans="1:25">
      <c r="A2883" s="49" t="str">
        <f>Requirements!A2885</f>
        <v>MS-FSA_R2894</v>
      </c>
      <c r="B2883" s="87"/>
      <c r="C2883" s="87"/>
      <c r="D2883" s="87"/>
      <c r="E2883" s="87"/>
      <c r="F2883" s="87"/>
      <c r="G2883" s="87"/>
      <c r="H2883" s="87"/>
      <c r="I2883" s="87"/>
      <c r="J2883" s="87"/>
      <c r="K2883" s="87"/>
      <c r="L2883" s="87"/>
      <c r="M2883" s="87"/>
      <c r="N2883" s="87"/>
      <c r="O2883" s="87"/>
      <c r="P2883" s="87"/>
      <c r="Q2883" s="87"/>
      <c r="R2883" s="87"/>
      <c r="S2883" s="87">
        <f>SUM(B2883:R2883)</f>
        <v>0</v>
      </c>
      <c r="T2883" s="87">
        <f>IF(S2883=0,0,1)</f>
        <v>0</v>
      </c>
      <c r="U2883" s="87" t="b">
        <f>AND(V2883:X2883)</f>
        <v>0</v>
      </c>
      <c r="V2883" s="87" t="b">
        <f>(Requirements!K2885="Normative")</f>
        <v>1</v>
      </c>
      <c r="W2883" s="87" t="b">
        <f>AND(Requirements!L2885&lt;&gt;"Non-testable",Requirements!L2885&lt;&gt;"Deleted",Requirements!L2885&lt;&gt;"")</f>
        <v>0</v>
      </c>
      <c r="X2883" s="87" t="b">
        <f>(VLOOKUP(Requirements!I2885,Scope[[Role]:[Description]],2,FALSE)="In")</f>
        <v>1</v>
      </c>
      <c r="Y2883" s="87">
        <f>IF(U2883,T2883, 0)</f>
        <v>0</v>
      </c>
    </row>
    <row r="2884" spans="1:25">
      <c r="A2884" s="49" t="str">
        <f>Requirements!A2886</f>
        <v>MS-FSA_R2895</v>
      </c>
      <c r="B2884" s="87"/>
      <c r="C2884" s="87"/>
      <c r="D2884" s="87"/>
      <c r="E2884" s="87"/>
      <c r="F2884" s="87"/>
      <c r="G2884" s="87"/>
      <c r="H2884" s="87"/>
      <c r="I2884" s="87"/>
      <c r="J2884" s="87"/>
      <c r="K2884" s="87"/>
      <c r="L2884" s="87"/>
      <c r="M2884" s="87"/>
      <c r="N2884" s="87"/>
      <c r="O2884" s="87"/>
      <c r="P2884" s="87"/>
      <c r="Q2884" s="87"/>
      <c r="R2884" s="87"/>
      <c r="S2884" s="87">
        <f>SUM(B2884:R2884)</f>
        <v>0</v>
      </c>
      <c r="T2884" s="87">
        <f>IF(S2884=0,0,1)</f>
        <v>0</v>
      </c>
      <c r="U2884" s="87" t="b">
        <f>AND(V2884:X2884)</f>
        <v>0</v>
      </c>
      <c r="V2884" s="87" t="b">
        <f>(Requirements!K2886="Normative")</f>
        <v>1</v>
      </c>
      <c r="W2884" s="87" t="b">
        <f>AND(Requirements!L2886&lt;&gt;"Non-testable",Requirements!L2886&lt;&gt;"Deleted",Requirements!L2886&lt;&gt;"")</f>
        <v>0</v>
      </c>
      <c r="X2884" s="87" t="b">
        <f>(VLOOKUP(Requirements!I2886,Scope[[Role]:[Description]],2,FALSE)="In")</f>
        <v>1</v>
      </c>
      <c r="Y2884" s="87">
        <f>IF(U2884,T2884, 0)</f>
        <v>0</v>
      </c>
    </row>
    <row r="2885" spans="1:25">
      <c r="A2885" s="49" t="str">
        <f>Requirements!A2887</f>
        <v>MS-FSA_R2896</v>
      </c>
      <c r="B2885" s="87"/>
      <c r="C2885" s="87"/>
      <c r="D2885" s="87"/>
      <c r="E2885" s="87"/>
      <c r="F2885" s="87"/>
      <c r="G2885" s="87"/>
      <c r="H2885" s="87"/>
      <c r="I2885" s="87"/>
      <c r="J2885" s="87"/>
      <c r="K2885" s="87"/>
      <c r="L2885" s="87"/>
      <c r="M2885" s="87"/>
      <c r="N2885" s="87"/>
      <c r="O2885" s="87"/>
      <c r="P2885" s="87"/>
      <c r="Q2885" s="87"/>
      <c r="R2885" s="87"/>
      <c r="S2885" s="87">
        <f>SUM(B2885:R2885)</f>
        <v>0</v>
      </c>
      <c r="T2885" s="87">
        <f>IF(S2885=0,0,1)</f>
        <v>0</v>
      </c>
      <c r="U2885" s="87" t="b">
        <f>AND(V2885:X2885)</f>
        <v>0</v>
      </c>
      <c r="V2885" s="87" t="b">
        <f>(Requirements!K2887="Normative")</f>
        <v>1</v>
      </c>
      <c r="W2885" s="87" t="b">
        <f>AND(Requirements!L2887&lt;&gt;"Non-testable",Requirements!L2887&lt;&gt;"Deleted",Requirements!L2887&lt;&gt;"")</f>
        <v>0</v>
      </c>
      <c r="X2885" s="87" t="b">
        <f>(VLOOKUP(Requirements!I2887,Scope[[Role]:[Description]],2,FALSE)="In")</f>
        <v>1</v>
      </c>
      <c r="Y2885" s="87">
        <f>IF(U2885,T2885, 0)</f>
        <v>0</v>
      </c>
    </row>
    <row r="2886" spans="1:25">
      <c r="A2886" s="49" t="str">
        <f>Requirements!A2888</f>
        <v>MS-FSA_R2897</v>
      </c>
      <c r="B2886" s="87"/>
      <c r="C2886" s="87"/>
      <c r="D2886" s="87"/>
      <c r="E2886" s="87"/>
      <c r="F2886" s="87"/>
      <c r="G2886" s="87"/>
      <c r="H2886" s="87"/>
      <c r="I2886" s="87"/>
      <c r="J2886" s="87"/>
      <c r="K2886" s="87"/>
      <c r="L2886" s="87"/>
      <c r="M2886" s="87"/>
      <c r="N2886" s="87"/>
      <c r="O2886" s="87"/>
      <c r="P2886" s="87"/>
      <c r="Q2886" s="87"/>
      <c r="R2886" s="87"/>
      <c r="S2886" s="87">
        <f>SUM(B2886:R2886)</f>
        <v>0</v>
      </c>
      <c r="T2886" s="87">
        <f>IF(S2886=0,0,1)</f>
        <v>0</v>
      </c>
      <c r="U2886" s="87" t="b">
        <f>AND(V2886:X2886)</f>
        <v>0</v>
      </c>
      <c r="V2886" s="87" t="b">
        <f>(Requirements!K2888="Normative")</f>
        <v>1</v>
      </c>
      <c r="W2886" s="87" t="b">
        <f>AND(Requirements!L2888&lt;&gt;"Non-testable",Requirements!L2888&lt;&gt;"Deleted",Requirements!L2888&lt;&gt;"")</f>
        <v>0</v>
      </c>
      <c r="X2886" s="87" t="b">
        <f>(VLOOKUP(Requirements!I2888,Scope[[Role]:[Description]],2,FALSE)="In")</f>
        <v>1</v>
      </c>
      <c r="Y2886" s="87">
        <f>IF(U2886,T2886, 0)</f>
        <v>0</v>
      </c>
    </row>
    <row r="2887" spans="1:25">
      <c r="A2887" s="49" t="str">
        <f>Requirements!A2889</f>
        <v>MS-FSA_R2898</v>
      </c>
      <c r="B2887" s="87"/>
      <c r="C2887" s="87"/>
      <c r="D2887" s="87"/>
      <c r="E2887" s="87"/>
      <c r="F2887" s="87"/>
      <c r="G2887" s="87"/>
      <c r="H2887" s="87"/>
      <c r="I2887" s="87"/>
      <c r="J2887" s="87"/>
      <c r="K2887" s="87"/>
      <c r="L2887" s="87"/>
      <c r="M2887" s="87"/>
      <c r="N2887" s="87"/>
      <c r="O2887" s="87"/>
      <c r="P2887" s="87"/>
      <c r="Q2887" s="87"/>
      <c r="R2887" s="87"/>
      <c r="S2887" s="87">
        <f>SUM(B2887:R2887)</f>
        <v>0</v>
      </c>
      <c r="T2887" s="87">
        <f>IF(S2887=0,0,1)</f>
        <v>0</v>
      </c>
      <c r="U2887" s="87" t="b">
        <f>AND(V2887:X2887)</f>
        <v>0</v>
      </c>
      <c r="V2887" s="87" t="b">
        <f>(Requirements!K2889="Normative")</f>
        <v>1</v>
      </c>
      <c r="W2887" s="87" t="b">
        <f>AND(Requirements!L2889&lt;&gt;"Non-testable",Requirements!L2889&lt;&gt;"Deleted",Requirements!L2889&lt;&gt;"")</f>
        <v>0</v>
      </c>
      <c r="X2887" s="87" t="b">
        <f>(VLOOKUP(Requirements!I2889,Scope[[Role]:[Description]],2,FALSE)="In")</f>
        <v>1</v>
      </c>
      <c r="Y2887" s="87">
        <f>IF(U2887,T2887, 0)</f>
        <v>0</v>
      </c>
    </row>
    <row r="2888" spans="1:25">
      <c r="A2888" s="49" t="str">
        <f>Requirements!A2890</f>
        <v>MS-FSA_R2899</v>
      </c>
      <c r="B2888" s="87"/>
      <c r="C2888" s="87"/>
      <c r="D2888" s="87"/>
      <c r="E2888" s="87"/>
      <c r="F2888" s="87"/>
      <c r="G2888" s="87"/>
      <c r="H2888" s="87"/>
      <c r="I2888" s="87"/>
      <c r="J2888" s="87"/>
      <c r="K2888" s="87"/>
      <c r="L2888" s="87"/>
      <c r="M2888" s="87"/>
      <c r="N2888" s="87"/>
      <c r="O2888" s="87"/>
      <c r="P2888" s="87"/>
      <c r="Q2888" s="87"/>
      <c r="R2888" s="87"/>
      <c r="S2888" s="87">
        <f>SUM(B2888:R2888)</f>
        <v>0</v>
      </c>
      <c r="T2888" s="87">
        <f>IF(S2888=0,0,1)</f>
        <v>0</v>
      </c>
      <c r="U2888" s="87" t="b">
        <f>AND(V2888:X2888)</f>
        <v>0</v>
      </c>
      <c r="V2888" s="87" t="b">
        <f>(Requirements!K2890="Normative")</f>
        <v>1</v>
      </c>
      <c r="W2888" s="87" t="b">
        <f>AND(Requirements!L2890&lt;&gt;"Non-testable",Requirements!L2890&lt;&gt;"Deleted",Requirements!L2890&lt;&gt;"")</f>
        <v>0</v>
      </c>
      <c r="X2888" s="87" t="b">
        <f>(VLOOKUP(Requirements!I2890,Scope[[Role]:[Description]],2,FALSE)="In")</f>
        <v>1</v>
      </c>
      <c r="Y2888" s="87">
        <f>IF(U2888,T2888, 0)</f>
        <v>0</v>
      </c>
    </row>
    <row r="2889" spans="1:25">
      <c r="A2889" s="49" t="str">
        <f>Requirements!A2891</f>
        <v>MS-FSA_R2900</v>
      </c>
      <c r="B2889" s="87"/>
      <c r="C2889" s="87"/>
      <c r="D2889" s="87"/>
      <c r="E2889" s="87"/>
      <c r="F2889" s="87"/>
      <c r="G2889" s="87"/>
      <c r="H2889" s="87"/>
      <c r="I2889" s="87"/>
      <c r="J2889" s="87"/>
      <c r="K2889" s="87"/>
      <c r="L2889" s="87"/>
      <c r="M2889" s="87"/>
      <c r="N2889" s="87"/>
      <c r="O2889" s="87"/>
      <c r="P2889" s="87"/>
      <c r="Q2889" s="87"/>
      <c r="R2889" s="87"/>
      <c r="S2889" s="87">
        <f>SUM(B2889:R2889)</f>
        <v>0</v>
      </c>
      <c r="T2889" s="87">
        <f>IF(S2889=0,0,1)</f>
        <v>0</v>
      </c>
      <c r="U2889" s="87" t="b">
        <f>AND(V2889:X2889)</f>
        <v>0</v>
      </c>
      <c r="V2889" s="87" t="b">
        <f>(Requirements!K2891="Normative")</f>
        <v>1</v>
      </c>
      <c r="W2889" s="87" t="b">
        <f>AND(Requirements!L2891&lt;&gt;"Non-testable",Requirements!L2891&lt;&gt;"Deleted",Requirements!L2891&lt;&gt;"")</f>
        <v>0</v>
      </c>
      <c r="X2889" s="87" t="b">
        <f>(VLOOKUP(Requirements!I2891,Scope[[Role]:[Description]],2,FALSE)="In")</f>
        <v>1</v>
      </c>
      <c r="Y2889" s="87">
        <f>IF(U2889,T2889, 0)</f>
        <v>0</v>
      </c>
    </row>
    <row r="2890" spans="1:25">
      <c r="A2890" s="49" t="str">
        <f>Requirements!A2892</f>
        <v>MS-FSA_R2901</v>
      </c>
      <c r="B2890" s="87"/>
      <c r="C2890" s="87"/>
      <c r="D2890" s="87"/>
      <c r="E2890" s="87"/>
      <c r="F2890" s="87"/>
      <c r="G2890" s="87"/>
      <c r="H2890" s="87"/>
      <c r="I2890" s="87"/>
      <c r="J2890" s="87"/>
      <c r="K2890" s="87"/>
      <c r="L2890" s="87"/>
      <c r="M2890" s="87"/>
      <c r="N2890" s="87"/>
      <c r="O2890" s="87"/>
      <c r="P2890" s="87"/>
      <c r="Q2890" s="87"/>
      <c r="R2890" s="87"/>
      <c r="S2890" s="87">
        <f>SUM(B2890:R2890)</f>
        <v>0</v>
      </c>
      <c r="T2890" s="87">
        <f>IF(S2890=0,0,1)</f>
        <v>0</v>
      </c>
      <c r="U2890" s="87" t="b">
        <f>AND(V2890:X2890)</f>
        <v>0</v>
      </c>
      <c r="V2890" s="87" t="b">
        <f>(Requirements!K2892="Normative")</f>
        <v>1</v>
      </c>
      <c r="W2890" s="87" t="b">
        <f>AND(Requirements!L2892&lt;&gt;"Non-testable",Requirements!L2892&lt;&gt;"Deleted",Requirements!L2892&lt;&gt;"")</f>
        <v>0</v>
      </c>
      <c r="X2890" s="87" t="b">
        <f>(VLOOKUP(Requirements!I2892,Scope[[Role]:[Description]],2,FALSE)="In")</f>
        <v>1</v>
      </c>
      <c r="Y2890" s="87">
        <f>IF(U2890,T2890, 0)</f>
        <v>0</v>
      </c>
    </row>
    <row r="2891" spans="1:25">
      <c r="A2891" s="49" t="str">
        <f>Requirements!A2893</f>
        <v>MS-FSA_R2902</v>
      </c>
      <c r="B2891" s="87"/>
      <c r="C2891" s="87"/>
      <c r="D2891" s="87"/>
      <c r="E2891" s="87"/>
      <c r="F2891" s="87"/>
      <c r="G2891" s="87"/>
      <c r="H2891" s="87"/>
      <c r="I2891" s="87"/>
      <c r="J2891" s="87"/>
      <c r="K2891" s="87"/>
      <c r="L2891" s="87"/>
      <c r="M2891" s="87"/>
      <c r="N2891" s="87"/>
      <c r="O2891" s="87"/>
      <c r="P2891" s="87"/>
      <c r="Q2891" s="87"/>
      <c r="R2891" s="87"/>
      <c r="S2891" s="87">
        <f>SUM(B2891:R2891)</f>
        <v>0</v>
      </c>
      <c r="T2891" s="87">
        <f>IF(S2891=0,0,1)</f>
        <v>0</v>
      </c>
      <c r="U2891" s="87" t="b">
        <f>AND(V2891:X2891)</f>
        <v>0</v>
      </c>
      <c r="V2891" s="87" t="b">
        <f>(Requirements!K2893="Normative")</f>
        <v>1</v>
      </c>
      <c r="W2891" s="87" t="b">
        <f>AND(Requirements!L2893&lt;&gt;"Non-testable",Requirements!L2893&lt;&gt;"Deleted",Requirements!L2893&lt;&gt;"")</f>
        <v>0</v>
      </c>
      <c r="X2891" s="87" t="b">
        <f>(VLOOKUP(Requirements!I2893,Scope[[Role]:[Description]],2,FALSE)="In")</f>
        <v>1</v>
      </c>
      <c r="Y2891" s="87">
        <f>IF(U2891,T2891, 0)</f>
        <v>0</v>
      </c>
    </row>
    <row r="2892" spans="1:25">
      <c r="A2892" s="49" t="str">
        <f>Requirements!A2894</f>
        <v>MS-FSA_R2903</v>
      </c>
      <c r="B2892" s="87"/>
      <c r="C2892" s="87"/>
      <c r="D2892" s="87"/>
      <c r="E2892" s="87"/>
      <c r="F2892" s="87"/>
      <c r="G2892" s="87"/>
      <c r="H2892" s="87"/>
      <c r="I2892" s="87"/>
      <c r="J2892" s="87"/>
      <c r="K2892" s="87"/>
      <c r="L2892" s="87"/>
      <c r="M2892" s="87"/>
      <c r="N2892" s="87"/>
      <c r="O2892" s="87"/>
      <c r="P2892" s="87"/>
      <c r="Q2892" s="87"/>
      <c r="R2892" s="87"/>
      <c r="S2892" s="87">
        <f>SUM(B2892:R2892)</f>
        <v>0</v>
      </c>
      <c r="T2892" s="87">
        <f>IF(S2892=0,0,1)</f>
        <v>0</v>
      </c>
      <c r="U2892" s="87" t="b">
        <f>AND(V2892:X2892)</f>
        <v>0</v>
      </c>
      <c r="V2892" s="87" t="b">
        <f>(Requirements!K2894="Normative")</f>
        <v>1</v>
      </c>
      <c r="W2892" s="87" t="b">
        <f>AND(Requirements!L2894&lt;&gt;"Non-testable",Requirements!L2894&lt;&gt;"Deleted",Requirements!L2894&lt;&gt;"")</f>
        <v>0</v>
      </c>
      <c r="X2892" s="87" t="b">
        <f>(VLOOKUP(Requirements!I2894,Scope[[Role]:[Description]],2,FALSE)="In")</f>
        <v>1</v>
      </c>
      <c r="Y2892" s="87">
        <f>IF(U2892,T2892, 0)</f>
        <v>0</v>
      </c>
    </row>
    <row r="2893" spans="1:25">
      <c r="A2893" s="49" t="str">
        <f>Requirements!A2895</f>
        <v>MS-FSA_R2904</v>
      </c>
      <c r="B2893" s="87"/>
      <c r="C2893" s="87"/>
      <c r="D2893" s="87"/>
      <c r="E2893" s="87"/>
      <c r="F2893" s="87"/>
      <c r="G2893" s="87"/>
      <c r="H2893" s="87"/>
      <c r="I2893" s="87"/>
      <c r="J2893" s="87"/>
      <c r="K2893" s="87"/>
      <c r="L2893" s="87"/>
      <c r="M2893" s="87"/>
      <c r="N2893" s="87"/>
      <c r="O2893" s="87"/>
      <c r="P2893" s="87"/>
      <c r="Q2893" s="87"/>
      <c r="R2893" s="87"/>
      <c r="S2893" s="87">
        <f>SUM(B2893:R2893)</f>
        <v>0</v>
      </c>
      <c r="T2893" s="87">
        <f>IF(S2893=0,0,1)</f>
        <v>0</v>
      </c>
      <c r="U2893" s="87" t="b">
        <f>AND(V2893:X2893)</f>
        <v>0</v>
      </c>
      <c r="V2893" s="87" t="b">
        <f>(Requirements!K2895="Normative")</f>
        <v>1</v>
      </c>
      <c r="W2893" s="87" t="b">
        <f>AND(Requirements!L2895&lt;&gt;"Non-testable",Requirements!L2895&lt;&gt;"Deleted",Requirements!L2895&lt;&gt;"")</f>
        <v>0</v>
      </c>
      <c r="X2893" s="87" t="b">
        <f>(VLOOKUP(Requirements!I2895,Scope[[Role]:[Description]],2,FALSE)="In")</f>
        <v>1</v>
      </c>
      <c r="Y2893" s="87">
        <f>IF(U2893,T2893, 0)</f>
        <v>0</v>
      </c>
    </row>
    <row r="2894" spans="1:25">
      <c r="A2894" s="49" t="str">
        <f>Requirements!A2896</f>
        <v>MS-FSA_R2905</v>
      </c>
      <c r="B2894" s="87"/>
      <c r="C2894" s="87"/>
      <c r="D2894" s="87"/>
      <c r="E2894" s="87"/>
      <c r="F2894" s="87"/>
      <c r="G2894" s="87"/>
      <c r="H2894" s="87"/>
      <c r="I2894" s="87"/>
      <c r="J2894" s="87"/>
      <c r="K2894" s="87"/>
      <c r="L2894" s="87"/>
      <c r="M2894" s="87"/>
      <c r="N2894" s="87"/>
      <c r="O2894" s="87"/>
      <c r="P2894" s="87"/>
      <c r="Q2894" s="87"/>
      <c r="R2894" s="87"/>
      <c r="S2894" s="87">
        <f>SUM(B2894:R2894)</f>
        <v>0</v>
      </c>
      <c r="T2894" s="87">
        <f>IF(S2894=0,0,1)</f>
        <v>0</v>
      </c>
      <c r="U2894" s="87" t="b">
        <f>AND(V2894:X2894)</f>
        <v>0</v>
      </c>
      <c r="V2894" s="87" t="b">
        <f>(Requirements!K2896="Normative")</f>
        <v>1</v>
      </c>
      <c r="W2894" s="87" t="b">
        <f>AND(Requirements!L2896&lt;&gt;"Non-testable",Requirements!L2896&lt;&gt;"Deleted",Requirements!L2896&lt;&gt;"")</f>
        <v>0</v>
      </c>
      <c r="X2894" s="87" t="b">
        <f>(VLOOKUP(Requirements!I2896,Scope[[Role]:[Description]],2,FALSE)="In")</f>
        <v>1</v>
      </c>
      <c r="Y2894" s="87">
        <f>IF(U2894,T2894, 0)</f>
        <v>0</v>
      </c>
    </row>
    <row r="2895" spans="1:25">
      <c r="A2895" s="49" t="str">
        <f>Requirements!A2897</f>
        <v>MS-FSA_R2906</v>
      </c>
      <c r="B2895" s="87"/>
      <c r="C2895" s="87"/>
      <c r="D2895" s="87"/>
      <c r="E2895" s="87"/>
      <c r="F2895" s="87"/>
      <c r="G2895" s="87"/>
      <c r="H2895" s="87"/>
      <c r="I2895" s="87"/>
      <c r="J2895" s="87"/>
      <c r="K2895" s="87"/>
      <c r="L2895" s="87"/>
      <c r="M2895" s="87"/>
      <c r="N2895" s="87"/>
      <c r="O2895" s="87"/>
      <c r="P2895" s="87"/>
      <c r="Q2895" s="87"/>
      <c r="R2895" s="87"/>
      <c r="S2895" s="87">
        <f>SUM(B2895:R2895)</f>
        <v>0</v>
      </c>
      <c r="T2895" s="87">
        <f>IF(S2895=0,0,1)</f>
        <v>0</v>
      </c>
      <c r="U2895" s="87" t="b">
        <f>AND(V2895:X2895)</f>
        <v>0</v>
      </c>
      <c r="V2895" s="87" t="b">
        <f>(Requirements!K2897="Normative")</f>
        <v>1</v>
      </c>
      <c r="W2895" s="87" t="b">
        <f>AND(Requirements!L2897&lt;&gt;"Non-testable",Requirements!L2897&lt;&gt;"Deleted",Requirements!L2897&lt;&gt;"")</f>
        <v>0</v>
      </c>
      <c r="X2895" s="87" t="b">
        <f>(VLOOKUP(Requirements!I2897,Scope[[Role]:[Description]],2,FALSE)="In")</f>
        <v>1</v>
      </c>
      <c r="Y2895" s="87">
        <f>IF(U2895,T2895, 0)</f>
        <v>0</v>
      </c>
    </row>
    <row r="2896" spans="1:25">
      <c r="A2896" s="49" t="str">
        <f>Requirements!A2898</f>
        <v>MS-FSA_R2907</v>
      </c>
      <c r="B2896" s="87"/>
      <c r="C2896" s="87"/>
      <c r="D2896" s="87"/>
      <c r="E2896" s="87"/>
      <c r="F2896" s="87"/>
      <c r="G2896" s="87"/>
      <c r="H2896" s="87"/>
      <c r="I2896" s="87"/>
      <c r="J2896" s="87"/>
      <c r="K2896" s="87"/>
      <c r="L2896" s="87"/>
      <c r="M2896" s="87"/>
      <c r="N2896" s="87"/>
      <c r="O2896" s="87"/>
      <c r="P2896" s="87"/>
      <c r="Q2896" s="87"/>
      <c r="R2896" s="87"/>
      <c r="S2896" s="87">
        <f>SUM(B2896:R2896)</f>
        <v>0</v>
      </c>
      <c r="T2896" s="87">
        <f>IF(S2896=0,0,1)</f>
        <v>0</v>
      </c>
      <c r="U2896" s="87" t="b">
        <f>AND(V2896:X2896)</f>
        <v>0</v>
      </c>
      <c r="V2896" s="87" t="b">
        <f>(Requirements!K2898="Normative")</f>
        <v>1</v>
      </c>
      <c r="W2896" s="87" t="b">
        <f>AND(Requirements!L2898&lt;&gt;"Non-testable",Requirements!L2898&lt;&gt;"Deleted",Requirements!L2898&lt;&gt;"")</f>
        <v>0</v>
      </c>
      <c r="X2896" s="87" t="b">
        <f>(VLOOKUP(Requirements!I2898,Scope[[Role]:[Description]],2,FALSE)="In")</f>
        <v>1</v>
      </c>
      <c r="Y2896" s="87">
        <f>IF(U2896,T2896, 0)</f>
        <v>0</v>
      </c>
    </row>
    <row r="2897" spans="1:25">
      <c r="A2897" s="49" t="str">
        <f>Requirements!A2899</f>
        <v>MS-FSA_R2908</v>
      </c>
      <c r="B2897" s="87"/>
      <c r="C2897" s="87"/>
      <c r="D2897" s="87"/>
      <c r="E2897" s="87"/>
      <c r="F2897" s="87"/>
      <c r="G2897" s="87"/>
      <c r="H2897" s="87"/>
      <c r="I2897" s="87"/>
      <c r="J2897" s="87"/>
      <c r="K2897" s="87"/>
      <c r="L2897" s="87"/>
      <c r="M2897" s="87"/>
      <c r="N2897" s="87"/>
      <c r="O2897" s="87"/>
      <c r="P2897" s="87"/>
      <c r="Q2897" s="87"/>
      <c r="R2897" s="87"/>
      <c r="S2897" s="87">
        <f>SUM(B2897:R2897)</f>
        <v>0</v>
      </c>
      <c r="T2897" s="87">
        <f>IF(S2897=0,0,1)</f>
        <v>0</v>
      </c>
      <c r="U2897" s="87" t="b">
        <f>AND(V2897:X2897)</f>
        <v>0</v>
      </c>
      <c r="V2897" s="87" t="b">
        <f>(Requirements!K2899="Normative")</f>
        <v>1</v>
      </c>
      <c r="W2897" s="87" t="b">
        <f>AND(Requirements!L2899&lt;&gt;"Non-testable",Requirements!L2899&lt;&gt;"Deleted",Requirements!L2899&lt;&gt;"")</f>
        <v>0</v>
      </c>
      <c r="X2897" s="87" t="b">
        <f>(VLOOKUP(Requirements!I2899,Scope[[Role]:[Description]],2,FALSE)="In")</f>
        <v>1</v>
      </c>
      <c r="Y2897" s="87">
        <f>IF(U2897,T2897, 0)</f>
        <v>0</v>
      </c>
    </row>
    <row r="2898" spans="1:25">
      <c r="A2898" s="49" t="str">
        <f>Requirements!A2900</f>
        <v>MS-FSA_R2909</v>
      </c>
      <c r="B2898" s="87"/>
      <c r="C2898" s="87"/>
      <c r="D2898" s="87"/>
      <c r="E2898" s="87"/>
      <c r="F2898" s="87"/>
      <c r="G2898" s="87"/>
      <c r="H2898" s="87"/>
      <c r="I2898" s="87"/>
      <c r="J2898" s="87"/>
      <c r="K2898" s="87"/>
      <c r="L2898" s="87"/>
      <c r="M2898" s="87"/>
      <c r="N2898" s="87"/>
      <c r="O2898" s="87"/>
      <c r="P2898" s="87"/>
      <c r="Q2898" s="87"/>
      <c r="R2898" s="87"/>
      <c r="S2898" s="87">
        <f>SUM(B2898:R2898)</f>
        <v>0</v>
      </c>
      <c r="T2898" s="87">
        <f>IF(S2898=0,0,1)</f>
        <v>0</v>
      </c>
      <c r="U2898" s="87" t="b">
        <f>AND(V2898:X2898)</f>
        <v>0</v>
      </c>
      <c r="V2898" s="87" t="b">
        <f>(Requirements!K2900="Normative")</f>
        <v>1</v>
      </c>
      <c r="W2898" s="87" t="b">
        <f>AND(Requirements!L2900&lt;&gt;"Non-testable",Requirements!L2900&lt;&gt;"Deleted",Requirements!L2900&lt;&gt;"")</f>
        <v>0</v>
      </c>
      <c r="X2898" s="87" t="b">
        <f>(VLOOKUP(Requirements!I2900,Scope[[Role]:[Description]],2,FALSE)="In")</f>
        <v>1</v>
      </c>
      <c r="Y2898" s="87">
        <f>IF(U2898,T2898, 0)</f>
        <v>0</v>
      </c>
    </row>
    <row r="2899" spans="1:25">
      <c r="A2899" s="156" t="str">
        <f>Requirements!A2901</f>
        <v>MS-FSA_R2910</v>
      </c>
      <c r="B2899" s="87"/>
      <c r="C2899" s="87"/>
      <c r="D2899" s="87"/>
      <c r="E2899" s="87"/>
      <c r="F2899" s="87"/>
      <c r="G2899" s="87"/>
      <c r="H2899" s="87"/>
      <c r="I2899" s="87"/>
      <c r="J2899" s="87"/>
      <c r="K2899" s="87"/>
      <c r="L2899" s="87"/>
      <c r="M2899" s="87"/>
      <c r="N2899" s="87"/>
      <c r="O2899" s="87">
        <v>1</v>
      </c>
      <c r="P2899" s="87"/>
      <c r="Q2899" s="87"/>
      <c r="R2899" s="87"/>
      <c r="S2899" s="87">
        <f>SUM(B2899:R2899)</f>
        <v>1</v>
      </c>
      <c r="T2899" s="52">
        <f>IF(S2899=0,0,1)</f>
        <v>1</v>
      </c>
      <c r="U2899" s="52" t="b">
        <f>AND(V2899:X2899)</f>
        <v>1</v>
      </c>
      <c r="V2899" s="87" t="b">
        <f>(Requirements!K2901="Normative")</f>
        <v>1</v>
      </c>
      <c r="W2899" s="87" t="b">
        <f>AND(Requirements!L2901&lt;&gt;"Non-testable",Requirements!L2901&lt;&gt;"Deleted",Requirements!L2901&lt;&gt;"")</f>
        <v>1</v>
      </c>
      <c r="X2899" s="87" t="b">
        <f>(VLOOKUP(Requirements!I2901,Scope[[Role]:[Description]],2,FALSE)="In")</f>
        <v>1</v>
      </c>
      <c r="Y2899" s="87">
        <f>IF(U2899,T2899, 0)</f>
        <v>1</v>
      </c>
    </row>
    <row r="2900" spans="1:25">
      <c r="A2900" s="49" t="str">
        <f>Requirements!A2902</f>
        <v>MS-FSA_R4011</v>
      </c>
      <c r="B2900" s="87"/>
      <c r="C2900" s="87"/>
      <c r="D2900" s="87"/>
      <c r="E2900" s="87"/>
      <c r="F2900" s="87"/>
      <c r="G2900" s="87"/>
      <c r="H2900" s="87"/>
      <c r="I2900" s="87"/>
      <c r="J2900" s="87"/>
      <c r="K2900" s="87"/>
      <c r="L2900" s="87"/>
      <c r="M2900" s="87"/>
      <c r="N2900" s="87"/>
      <c r="O2900" s="87"/>
      <c r="P2900" s="87"/>
      <c r="Q2900" s="87"/>
      <c r="R2900" s="87"/>
      <c r="S2900" s="87">
        <f>SUM(B2900:R2900)</f>
        <v>0</v>
      </c>
      <c r="T2900" s="87">
        <f>IF(S2900=0,0,1)</f>
        <v>0</v>
      </c>
      <c r="U2900" s="87" t="b">
        <f>AND(V2900:X2900)</f>
        <v>0</v>
      </c>
      <c r="V2900" s="87" t="b">
        <f>(Requirements!K2902="Normative")</f>
        <v>0</v>
      </c>
      <c r="W2900" s="87" t="b">
        <f>AND(Requirements!L2902&lt;&gt;"Non-testable",Requirements!L2902&lt;&gt;"Deleted",Requirements!L2902&lt;&gt;"")</f>
        <v>1</v>
      </c>
      <c r="X2900" s="87" t="b">
        <f>(VLOOKUP(Requirements!I2902,Scope[[Role]:[Description]],2,FALSE)="In")</f>
        <v>1</v>
      </c>
      <c r="Y2900" s="87">
        <f>IF(U2900,T2900, 0)</f>
        <v>0</v>
      </c>
    </row>
    <row r="2901" spans="1:25">
      <c r="A2901" s="156" t="str">
        <f>Requirements!A2903</f>
        <v>MS-FSA_R4012</v>
      </c>
      <c r="B2901" s="87"/>
      <c r="C2901" s="87"/>
      <c r="D2901" s="87"/>
      <c r="E2901" s="87"/>
      <c r="F2901" s="87"/>
      <c r="G2901" s="87"/>
      <c r="H2901" s="87"/>
      <c r="I2901" s="87"/>
      <c r="J2901" s="87"/>
      <c r="K2901" s="87"/>
      <c r="L2901" s="87"/>
      <c r="M2901" s="87"/>
      <c r="N2901" s="87"/>
      <c r="O2901" s="87">
        <v>1</v>
      </c>
      <c r="P2901" s="87"/>
      <c r="Q2901" s="87"/>
      <c r="R2901" s="87"/>
      <c r="S2901" s="87">
        <f>SUM(B2901:R2901)</f>
        <v>1</v>
      </c>
      <c r="T2901" s="52">
        <f>IF(S2901=0,0,1)</f>
        <v>1</v>
      </c>
      <c r="U2901" s="52" t="b">
        <f>AND(V2901:X2901)</f>
        <v>1</v>
      </c>
      <c r="V2901" s="87" t="b">
        <f>(Requirements!K2903="Normative")</f>
        <v>1</v>
      </c>
      <c r="W2901" s="87" t="b">
        <f>AND(Requirements!L2903&lt;&gt;"Non-testable",Requirements!L2903&lt;&gt;"Deleted",Requirements!L2903&lt;&gt;"")</f>
        <v>1</v>
      </c>
      <c r="X2901" s="87" t="b">
        <f>(VLOOKUP(Requirements!I2903,Scope[[Role]:[Description]],2,FALSE)="In")</f>
        <v>1</v>
      </c>
      <c r="Y2901" s="87">
        <f>IF(U2901,T2901, 0)</f>
        <v>1</v>
      </c>
    </row>
    <row r="2902" spans="1:25">
      <c r="A2902" s="156" t="str">
        <f>Requirements!A2904</f>
        <v>MS-FSA_R4013</v>
      </c>
      <c r="B2902" s="87"/>
      <c r="C2902" s="87"/>
      <c r="D2902" s="87"/>
      <c r="E2902" s="87"/>
      <c r="F2902" s="87"/>
      <c r="G2902" s="87"/>
      <c r="H2902" s="87"/>
      <c r="I2902" s="87"/>
      <c r="J2902" s="87"/>
      <c r="K2902" s="87"/>
      <c r="L2902" s="87"/>
      <c r="M2902" s="87"/>
      <c r="N2902" s="87"/>
      <c r="O2902" s="87">
        <v>1</v>
      </c>
      <c r="P2902" s="87"/>
      <c r="Q2902" s="87"/>
      <c r="R2902" s="87"/>
      <c r="S2902" s="87">
        <f>SUM(B2902:R2902)</f>
        <v>1</v>
      </c>
      <c r="T2902" s="52">
        <f>IF(S2902=0,0,1)</f>
        <v>1</v>
      </c>
      <c r="U2902" s="52" t="b">
        <f>AND(V2902:X2902)</f>
        <v>1</v>
      </c>
      <c r="V2902" s="87" t="b">
        <f>(Requirements!K2904="Normative")</f>
        <v>1</v>
      </c>
      <c r="W2902" s="87" t="b">
        <f>AND(Requirements!L2904&lt;&gt;"Non-testable",Requirements!L2904&lt;&gt;"Deleted",Requirements!L2904&lt;&gt;"")</f>
        <v>1</v>
      </c>
      <c r="X2902" s="87" t="b">
        <f>(VLOOKUP(Requirements!I2904,Scope[[Role]:[Description]],2,FALSE)="In")</f>
        <v>1</v>
      </c>
      <c r="Y2902" s="87">
        <f>IF(U2902,T2902, 0)</f>
        <v>1</v>
      </c>
    </row>
    <row r="2903" spans="1:25">
      <c r="A2903" s="156" t="str">
        <f>Requirements!A2905</f>
        <v>MS-FSA_R4014</v>
      </c>
      <c r="B2903" s="87"/>
      <c r="C2903" s="87"/>
      <c r="D2903" s="87"/>
      <c r="E2903" s="87"/>
      <c r="F2903" s="87"/>
      <c r="G2903" s="87"/>
      <c r="H2903" s="87"/>
      <c r="I2903" s="87"/>
      <c r="J2903" s="87"/>
      <c r="K2903" s="87"/>
      <c r="L2903" s="87"/>
      <c r="M2903" s="87"/>
      <c r="N2903" s="87"/>
      <c r="O2903" s="87">
        <v>1</v>
      </c>
      <c r="P2903" s="87"/>
      <c r="Q2903" s="87"/>
      <c r="R2903" s="87"/>
      <c r="S2903" s="87">
        <f>SUM(B2903:R2903)</f>
        <v>1</v>
      </c>
      <c r="T2903" s="52">
        <f>IF(S2903=0,0,1)</f>
        <v>1</v>
      </c>
      <c r="U2903" s="52" t="b">
        <f>AND(V2903:X2903)</f>
        <v>1</v>
      </c>
      <c r="V2903" s="87" t="b">
        <f>(Requirements!K2905="Normative")</f>
        <v>1</v>
      </c>
      <c r="W2903" s="87" t="b">
        <f>AND(Requirements!L2905&lt;&gt;"Non-testable",Requirements!L2905&lt;&gt;"Deleted",Requirements!L2905&lt;&gt;"")</f>
        <v>1</v>
      </c>
      <c r="X2903" s="87" t="b">
        <f>(VLOOKUP(Requirements!I2905,Scope[[Role]:[Description]],2,FALSE)="In")</f>
        <v>1</v>
      </c>
      <c r="Y2903" s="87">
        <f>IF(U2903,T2903, 0)</f>
        <v>1</v>
      </c>
    </row>
    <row r="2904" spans="1:25">
      <c r="A2904" s="49" t="str">
        <f>Requirements!A2906</f>
        <v>MS-FSA_R4015</v>
      </c>
      <c r="B2904" s="87"/>
      <c r="C2904" s="87"/>
      <c r="D2904" s="87"/>
      <c r="E2904" s="87"/>
      <c r="F2904" s="87"/>
      <c r="G2904" s="87"/>
      <c r="H2904" s="87"/>
      <c r="I2904" s="87"/>
      <c r="J2904" s="87"/>
      <c r="K2904" s="87"/>
      <c r="L2904" s="87"/>
      <c r="M2904" s="87"/>
      <c r="N2904" s="87"/>
      <c r="O2904" s="87"/>
      <c r="P2904" s="87"/>
      <c r="Q2904" s="87"/>
      <c r="R2904" s="87"/>
      <c r="S2904" s="87">
        <f>SUM(B2904:R2904)</f>
        <v>0</v>
      </c>
      <c r="T2904" s="87">
        <f>IF(S2904=0,0,1)</f>
        <v>0</v>
      </c>
      <c r="U2904" s="87" t="b">
        <f>AND(V2904:X2904)</f>
        <v>0</v>
      </c>
      <c r="V2904" s="87" t="b">
        <f>(Requirements!K2906="Normative")</f>
        <v>1</v>
      </c>
      <c r="W2904" s="87" t="b">
        <f>AND(Requirements!L2906&lt;&gt;"Non-testable",Requirements!L2906&lt;&gt;"Deleted",Requirements!L2906&lt;&gt;"")</f>
        <v>0</v>
      </c>
      <c r="X2904" s="87" t="b">
        <f>(VLOOKUP(Requirements!I2906,Scope[[Role]:[Description]],2,FALSE)="In")</f>
        <v>1</v>
      </c>
      <c r="Y2904" s="87">
        <f>IF(U2904,T2904, 0)</f>
        <v>0</v>
      </c>
    </row>
    <row r="2905" spans="1:25">
      <c r="A2905" s="49" t="str">
        <f>Requirements!A2907</f>
        <v>MS-FSA_R4016</v>
      </c>
      <c r="B2905" s="87"/>
      <c r="C2905" s="87"/>
      <c r="D2905" s="87"/>
      <c r="E2905" s="87"/>
      <c r="F2905" s="87"/>
      <c r="G2905" s="87"/>
      <c r="H2905" s="87"/>
      <c r="I2905" s="87"/>
      <c r="J2905" s="87"/>
      <c r="K2905" s="87"/>
      <c r="L2905" s="87"/>
      <c r="M2905" s="87"/>
      <c r="N2905" s="87"/>
      <c r="O2905" s="87"/>
      <c r="P2905" s="87"/>
      <c r="Q2905" s="87"/>
      <c r="R2905" s="87"/>
      <c r="S2905" s="87">
        <f>SUM(B2905:R2905)</f>
        <v>0</v>
      </c>
      <c r="T2905" s="87">
        <f>IF(S2905=0,0,1)</f>
        <v>0</v>
      </c>
      <c r="U2905" s="87" t="b">
        <f>AND(V2905:X2905)</f>
        <v>0</v>
      </c>
      <c r="V2905" s="87" t="b">
        <f>(Requirements!K2907="Normative")</f>
        <v>1</v>
      </c>
      <c r="W2905" s="87" t="b">
        <f>AND(Requirements!L2907&lt;&gt;"Non-testable",Requirements!L2907&lt;&gt;"Deleted",Requirements!L2907&lt;&gt;"")</f>
        <v>0</v>
      </c>
      <c r="X2905" s="87" t="b">
        <f>(VLOOKUP(Requirements!I2907,Scope[[Role]:[Description]],2,FALSE)="In")</f>
        <v>1</v>
      </c>
      <c r="Y2905" s="87">
        <f>IF(U2905,T2905, 0)</f>
        <v>0</v>
      </c>
    </row>
    <row r="2906" spans="1:25">
      <c r="A2906" s="49" t="str">
        <f>Requirements!A2908</f>
        <v>MS-FSA_R4017</v>
      </c>
      <c r="B2906" s="87"/>
      <c r="C2906" s="87"/>
      <c r="D2906" s="87"/>
      <c r="E2906" s="87"/>
      <c r="F2906" s="87"/>
      <c r="G2906" s="87"/>
      <c r="H2906" s="87"/>
      <c r="I2906" s="87"/>
      <c r="J2906" s="87"/>
      <c r="K2906" s="87"/>
      <c r="L2906" s="87"/>
      <c r="M2906" s="87"/>
      <c r="N2906" s="87"/>
      <c r="O2906" s="87"/>
      <c r="P2906" s="87"/>
      <c r="Q2906" s="87"/>
      <c r="R2906" s="87"/>
      <c r="S2906" s="87">
        <f>SUM(B2906:R2906)</f>
        <v>0</v>
      </c>
      <c r="T2906" s="87">
        <f>IF(S2906=0,0,1)</f>
        <v>0</v>
      </c>
      <c r="U2906" s="87" t="b">
        <f>AND(V2906:X2906)</f>
        <v>0</v>
      </c>
      <c r="V2906" s="87" t="b">
        <f>(Requirements!K2908="Normative")</f>
        <v>1</v>
      </c>
      <c r="W2906" s="87" t="b">
        <f>AND(Requirements!L2908&lt;&gt;"Non-testable",Requirements!L2908&lt;&gt;"Deleted",Requirements!L2908&lt;&gt;"")</f>
        <v>0</v>
      </c>
      <c r="X2906" s="87" t="b">
        <f>(VLOOKUP(Requirements!I2908,Scope[[Role]:[Description]],2,FALSE)="In")</f>
        <v>1</v>
      </c>
      <c r="Y2906" s="87">
        <f>IF(U2906,T2906, 0)</f>
        <v>0</v>
      </c>
    </row>
    <row r="2907" spans="1:25">
      <c r="A2907" s="49" t="str">
        <f>Requirements!A2909</f>
        <v>MS-FSA_R4018</v>
      </c>
      <c r="B2907" s="87"/>
      <c r="C2907" s="87"/>
      <c r="D2907" s="87"/>
      <c r="E2907" s="87"/>
      <c r="F2907" s="87"/>
      <c r="G2907" s="87"/>
      <c r="H2907" s="87"/>
      <c r="I2907" s="87"/>
      <c r="J2907" s="87"/>
      <c r="K2907" s="87"/>
      <c r="L2907" s="87"/>
      <c r="M2907" s="87"/>
      <c r="N2907" s="87"/>
      <c r="O2907" s="87"/>
      <c r="P2907" s="87"/>
      <c r="Q2907" s="87"/>
      <c r="R2907" s="87"/>
      <c r="S2907" s="87">
        <f>SUM(B2907:R2907)</f>
        <v>0</v>
      </c>
      <c r="T2907" s="87">
        <f>IF(S2907=0,0,1)</f>
        <v>0</v>
      </c>
      <c r="U2907" s="87" t="b">
        <f>AND(V2907:X2907)</f>
        <v>0</v>
      </c>
      <c r="V2907" s="87" t="b">
        <f>(Requirements!K2909="Normative")</f>
        <v>1</v>
      </c>
      <c r="W2907" s="87" t="b">
        <f>AND(Requirements!L2909&lt;&gt;"Non-testable",Requirements!L2909&lt;&gt;"Deleted",Requirements!L2909&lt;&gt;"")</f>
        <v>0</v>
      </c>
      <c r="X2907" s="87" t="b">
        <f>(VLOOKUP(Requirements!I2909,Scope[[Role]:[Description]],2,FALSE)="In")</f>
        <v>1</v>
      </c>
      <c r="Y2907" s="87">
        <f>IF(U2907,T2907, 0)</f>
        <v>0</v>
      </c>
    </row>
    <row r="2908" spans="1:25">
      <c r="A2908" s="49" t="str">
        <f>Requirements!A2910</f>
        <v>MS-FSA_R4019</v>
      </c>
      <c r="B2908" s="87"/>
      <c r="C2908" s="87"/>
      <c r="D2908" s="87"/>
      <c r="E2908" s="87"/>
      <c r="F2908" s="87"/>
      <c r="G2908" s="87"/>
      <c r="H2908" s="87"/>
      <c r="I2908" s="87"/>
      <c r="J2908" s="87"/>
      <c r="K2908" s="87"/>
      <c r="L2908" s="87"/>
      <c r="M2908" s="87"/>
      <c r="N2908" s="87"/>
      <c r="O2908" s="87"/>
      <c r="P2908" s="87"/>
      <c r="Q2908" s="87"/>
      <c r="R2908" s="87"/>
      <c r="S2908" s="87">
        <f>SUM(B2908:R2908)</f>
        <v>0</v>
      </c>
      <c r="T2908" s="87">
        <f>IF(S2908=0,0,1)</f>
        <v>0</v>
      </c>
      <c r="U2908" s="87" t="b">
        <f>AND(V2908:X2908)</f>
        <v>0</v>
      </c>
      <c r="V2908" s="87" t="b">
        <f>(Requirements!K2910="Normative")</f>
        <v>1</v>
      </c>
      <c r="W2908" s="87" t="b">
        <f>AND(Requirements!L2910&lt;&gt;"Non-testable",Requirements!L2910&lt;&gt;"Deleted",Requirements!L2910&lt;&gt;"")</f>
        <v>0</v>
      </c>
      <c r="X2908" s="87" t="b">
        <f>(VLOOKUP(Requirements!I2910,Scope[[Role]:[Description]],2,FALSE)="In")</f>
        <v>1</v>
      </c>
      <c r="Y2908" s="87">
        <f>IF(U2908,T2908, 0)</f>
        <v>0</v>
      </c>
    </row>
    <row r="2909" spans="1:25">
      <c r="A2909" s="49" t="str">
        <f>Requirements!A2911</f>
        <v>MS-FSA_R4020</v>
      </c>
      <c r="B2909" s="87"/>
      <c r="C2909" s="87"/>
      <c r="D2909" s="87"/>
      <c r="E2909" s="87"/>
      <c r="F2909" s="87"/>
      <c r="G2909" s="87"/>
      <c r="H2909" s="87"/>
      <c r="I2909" s="87"/>
      <c r="J2909" s="87"/>
      <c r="K2909" s="87"/>
      <c r="L2909" s="87"/>
      <c r="M2909" s="87"/>
      <c r="N2909" s="87"/>
      <c r="O2909" s="87"/>
      <c r="P2909" s="87"/>
      <c r="Q2909" s="87"/>
      <c r="R2909" s="87"/>
      <c r="S2909" s="87">
        <f>SUM(B2909:R2909)</f>
        <v>0</v>
      </c>
      <c r="T2909" s="87">
        <f>IF(S2909=0,0,1)</f>
        <v>0</v>
      </c>
      <c r="U2909" s="87" t="b">
        <f>AND(V2909:X2909)</f>
        <v>0</v>
      </c>
      <c r="V2909" s="87" t="b">
        <f>(Requirements!K2911="Normative")</f>
        <v>1</v>
      </c>
      <c r="W2909" s="87" t="b">
        <f>AND(Requirements!L2911&lt;&gt;"Non-testable",Requirements!L2911&lt;&gt;"Deleted",Requirements!L2911&lt;&gt;"")</f>
        <v>0</v>
      </c>
      <c r="X2909" s="87" t="b">
        <f>(VLOOKUP(Requirements!I2911,Scope[[Role]:[Description]],2,FALSE)="In")</f>
        <v>1</v>
      </c>
      <c r="Y2909" s="87">
        <f>IF(U2909,T2909, 0)</f>
        <v>0</v>
      </c>
    </row>
    <row r="2910" spans="1:25">
      <c r="A2910" s="156" t="str">
        <f>Requirements!A2912</f>
        <v>MS-FSA_R4021</v>
      </c>
      <c r="B2910" s="87"/>
      <c r="C2910" s="87"/>
      <c r="D2910" s="87"/>
      <c r="E2910" s="87"/>
      <c r="F2910" s="87"/>
      <c r="G2910" s="87"/>
      <c r="H2910" s="87"/>
      <c r="I2910" s="87"/>
      <c r="J2910" s="87"/>
      <c r="K2910" s="87"/>
      <c r="L2910" s="87"/>
      <c r="M2910" s="87"/>
      <c r="N2910" s="87"/>
      <c r="O2910" s="87">
        <v>1</v>
      </c>
      <c r="P2910" s="87"/>
      <c r="Q2910" s="87"/>
      <c r="R2910" s="87"/>
      <c r="S2910" s="87">
        <f>SUM(B2910:R2910)</f>
        <v>1</v>
      </c>
      <c r="T2910" s="52">
        <f>IF(S2910=0,0,1)</f>
        <v>1</v>
      </c>
      <c r="U2910" s="52" t="b">
        <f>AND(V2910:X2910)</f>
        <v>1</v>
      </c>
      <c r="V2910" s="87" t="b">
        <f>(Requirements!K2912="Normative")</f>
        <v>1</v>
      </c>
      <c r="W2910" s="87" t="b">
        <f>AND(Requirements!L2912&lt;&gt;"Non-testable",Requirements!L2912&lt;&gt;"Deleted",Requirements!L2912&lt;&gt;"")</f>
        <v>1</v>
      </c>
      <c r="X2910" s="87" t="b">
        <f>(VLOOKUP(Requirements!I2912,Scope[[Role]:[Description]],2,FALSE)="In")</f>
        <v>1</v>
      </c>
      <c r="Y2910" s="87">
        <f>IF(U2910,T2910, 0)</f>
        <v>1</v>
      </c>
    </row>
    <row r="2911" spans="1:25">
      <c r="A2911" s="49" t="str">
        <f>Requirements!A2913</f>
        <v>MS-FSA_R2911</v>
      </c>
      <c r="B2911" s="87"/>
      <c r="C2911" s="87"/>
      <c r="D2911" s="87"/>
      <c r="E2911" s="87"/>
      <c r="F2911" s="87"/>
      <c r="G2911" s="87"/>
      <c r="H2911" s="87"/>
      <c r="I2911" s="87"/>
      <c r="J2911" s="87"/>
      <c r="K2911" s="87"/>
      <c r="L2911" s="87"/>
      <c r="M2911" s="87"/>
      <c r="N2911" s="87"/>
      <c r="O2911" s="87"/>
      <c r="P2911" s="87"/>
      <c r="Q2911" s="87"/>
      <c r="R2911" s="87"/>
      <c r="S2911" s="87">
        <f>SUM(B2911:R2911)</f>
        <v>0</v>
      </c>
      <c r="T2911" s="87">
        <f>IF(S2911=0,0,1)</f>
        <v>0</v>
      </c>
      <c r="U2911" s="87" t="b">
        <f>AND(V2911:X2911)</f>
        <v>0</v>
      </c>
      <c r="V2911" s="87" t="b">
        <f>(Requirements!K2913="Normative")</f>
        <v>0</v>
      </c>
      <c r="W2911" s="87" t="b">
        <f>AND(Requirements!L2913&lt;&gt;"Non-testable",Requirements!L2913&lt;&gt;"Deleted",Requirements!L2913&lt;&gt;"")</f>
        <v>1</v>
      </c>
      <c r="X2911" s="87" t="b">
        <f>(VLOOKUP(Requirements!I2913,Scope[[Role]:[Description]],2,FALSE)="In")</f>
        <v>1</v>
      </c>
      <c r="Y2911" s="87">
        <f>IF(U2911,T2911, 0)</f>
        <v>0</v>
      </c>
    </row>
    <row r="2912" spans="1:25">
      <c r="A2912" s="156" t="str">
        <f>Requirements!A2914</f>
        <v>MS-FSA_R2912</v>
      </c>
      <c r="B2912" s="87"/>
      <c r="C2912" s="87"/>
      <c r="D2912" s="87"/>
      <c r="E2912" s="87"/>
      <c r="F2912" s="87"/>
      <c r="G2912" s="87"/>
      <c r="H2912" s="87"/>
      <c r="I2912" s="87"/>
      <c r="J2912" s="87"/>
      <c r="K2912" s="87"/>
      <c r="L2912" s="87"/>
      <c r="M2912" s="87"/>
      <c r="N2912" s="87"/>
      <c r="O2912" s="87">
        <v>1</v>
      </c>
      <c r="P2912" s="87"/>
      <c r="Q2912" s="87"/>
      <c r="R2912" s="87"/>
      <c r="S2912" s="87">
        <f>SUM(B2912:R2912)</f>
        <v>1</v>
      </c>
      <c r="T2912" s="52">
        <f>IF(S2912=0,0,1)</f>
        <v>1</v>
      </c>
      <c r="U2912" s="52" t="b">
        <f>AND(V2912:X2912)</f>
        <v>1</v>
      </c>
      <c r="V2912" s="87" t="b">
        <f>(Requirements!K2914="Normative")</f>
        <v>1</v>
      </c>
      <c r="W2912" s="87" t="b">
        <f>AND(Requirements!L2914&lt;&gt;"Non-testable",Requirements!L2914&lt;&gt;"Deleted",Requirements!L2914&lt;&gt;"")</f>
        <v>1</v>
      </c>
      <c r="X2912" s="87" t="b">
        <f>(VLOOKUP(Requirements!I2914,Scope[[Role]:[Description]],2,FALSE)="In")</f>
        <v>1</v>
      </c>
      <c r="Y2912" s="87">
        <f>IF(U2912,T2912, 0)</f>
        <v>1</v>
      </c>
    </row>
    <row r="2913" spans="1:60">
      <c r="A2913" s="156" t="str">
        <f>Requirements!A2915</f>
        <v>MS-FSA_R2913</v>
      </c>
      <c r="B2913" s="87"/>
      <c r="C2913" s="87"/>
      <c r="D2913" s="87"/>
      <c r="E2913" s="87"/>
      <c r="F2913" s="87"/>
      <c r="G2913" s="87"/>
      <c r="H2913" s="87"/>
      <c r="I2913" s="87"/>
      <c r="J2913" s="87"/>
      <c r="K2913" s="87"/>
      <c r="L2913" s="87"/>
      <c r="M2913" s="87"/>
      <c r="N2913" s="87"/>
      <c r="O2913" s="87">
        <v>1</v>
      </c>
      <c r="P2913" s="87"/>
      <c r="Q2913" s="87"/>
      <c r="R2913" s="87"/>
      <c r="S2913" s="87">
        <f>SUM(B2913:R2913)</f>
        <v>1</v>
      </c>
      <c r="T2913" s="52">
        <f>IF(S2913=0,0,1)</f>
        <v>1</v>
      </c>
      <c r="U2913" s="52" t="b">
        <f>AND(V2913:X2913)</f>
        <v>1</v>
      </c>
      <c r="V2913" s="87" t="b">
        <f>(Requirements!K2915="Normative")</f>
        <v>1</v>
      </c>
      <c r="W2913" s="87" t="b">
        <f>AND(Requirements!L2915&lt;&gt;"Non-testable",Requirements!L2915&lt;&gt;"Deleted",Requirements!L2915&lt;&gt;"")</f>
        <v>1</v>
      </c>
      <c r="X2913" s="87" t="b">
        <f>(VLOOKUP(Requirements!I2915,Scope[[Role]:[Description]],2,FALSE)="In")</f>
        <v>1</v>
      </c>
      <c r="Y2913" s="87">
        <f>IF(U2913,T2913, 0)</f>
        <v>1</v>
      </c>
    </row>
    <row r="2914" spans="1:60">
      <c r="A2914" s="156" t="str">
        <f>Requirements!A2916</f>
        <v>MS-FSA_R2914</v>
      </c>
      <c r="B2914" s="87"/>
      <c r="C2914" s="87"/>
      <c r="D2914" s="87"/>
      <c r="E2914" s="87"/>
      <c r="F2914" s="87"/>
      <c r="G2914" s="87"/>
      <c r="H2914" s="87"/>
      <c r="I2914" s="87"/>
      <c r="J2914" s="87"/>
      <c r="K2914" s="87"/>
      <c r="L2914" s="87"/>
      <c r="M2914" s="87"/>
      <c r="N2914" s="87"/>
      <c r="O2914" s="87">
        <v>1</v>
      </c>
      <c r="P2914" s="87"/>
      <c r="Q2914" s="87"/>
      <c r="R2914" s="87"/>
      <c r="S2914" s="87">
        <f>SUM(B2914:R2914)</f>
        <v>1</v>
      </c>
      <c r="T2914" s="52">
        <f>IF(S2914=0,0,1)</f>
        <v>1</v>
      </c>
      <c r="U2914" s="52" t="b">
        <f>AND(V2914:X2914)</f>
        <v>1</v>
      </c>
      <c r="V2914" s="87" t="b">
        <f>(Requirements!K2916="Normative")</f>
        <v>1</v>
      </c>
      <c r="W2914" s="87" t="b">
        <f>AND(Requirements!L2916&lt;&gt;"Non-testable",Requirements!L2916&lt;&gt;"Deleted",Requirements!L2916&lt;&gt;"")</f>
        <v>1</v>
      </c>
      <c r="X2914" s="87" t="b">
        <f>(VLOOKUP(Requirements!I2916,Scope[[Role]:[Description]],2,FALSE)="In")</f>
        <v>1</v>
      </c>
      <c r="Y2914" s="87">
        <f>IF(U2914,T2914, 0)</f>
        <v>1</v>
      </c>
    </row>
    <row r="2915" spans="1:60">
      <c r="A2915" s="49" t="str">
        <f>Requirements!A2917</f>
        <v>MS-FSA_R2915</v>
      </c>
      <c r="B2915" s="87"/>
      <c r="C2915" s="87"/>
      <c r="D2915" s="87"/>
      <c r="E2915" s="87"/>
      <c r="F2915" s="87"/>
      <c r="G2915" s="87"/>
      <c r="H2915" s="87"/>
      <c r="I2915" s="87"/>
      <c r="J2915" s="87"/>
      <c r="K2915" s="87"/>
      <c r="L2915" s="87"/>
      <c r="M2915" s="87"/>
      <c r="N2915" s="87"/>
      <c r="O2915" s="87"/>
      <c r="P2915" s="87"/>
      <c r="Q2915" s="87"/>
      <c r="R2915" s="87"/>
      <c r="S2915" s="87">
        <f>SUM(B2915:R2915)</f>
        <v>0</v>
      </c>
      <c r="T2915" s="87">
        <f>IF(S2915=0,0,1)</f>
        <v>0</v>
      </c>
      <c r="U2915" s="87" t="b">
        <f>AND(V2915:X2915)</f>
        <v>0</v>
      </c>
      <c r="V2915" s="87" t="b">
        <f>(Requirements!K2917="Normative")</f>
        <v>1</v>
      </c>
      <c r="W2915" s="87" t="b">
        <f>AND(Requirements!L2917&lt;&gt;"Non-testable",Requirements!L2917&lt;&gt;"Deleted",Requirements!L2917&lt;&gt;"")</f>
        <v>0</v>
      </c>
      <c r="X2915" s="87" t="b">
        <f>(VLOOKUP(Requirements!I2917,Scope[[Role]:[Description]],2,FALSE)="In")</f>
        <v>1</v>
      </c>
      <c r="Y2915" s="87">
        <f>IF(U2915,T2915, 0)</f>
        <v>0</v>
      </c>
    </row>
    <row r="2916" spans="1:60">
      <c r="A2916" s="49" t="str">
        <f>Requirements!A2918</f>
        <v>MS-FSA_R4523</v>
      </c>
      <c r="B2916" s="87"/>
      <c r="C2916" s="87"/>
      <c r="D2916" s="87"/>
      <c r="E2916" s="87"/>
      <c r="F2916" s="87"/>
      <c r="G2916" s="87"/>
      <c r="H2916" s="87"/>
      <c r="I2916" s="87"/>
      <c r="J2916" s="87"/>
      <c r="K2916" s="87"/>
      <c r="L2916" s="87"/>
      <c r="M2916" s="87"/>
      <c r="N2916" s="87"/>
      <c r="O2916" s="87"/>
      <c r="P2916" s="87"/>
      <c r="Q2916" s="87"/>
      <c r="R2916" s="87"/>
      <c r="S2916" s="87">
        <f>SUM(B2916:R2916)</f>
        <v>0</v>
      </c>
      <c r="T2916" s="87">
        <f>IF(S2916=0,0,1)</f>
        <v>0</v>
      </c>
      <c r="U2916" s="87" t="b">
        <f>AND(V2916:X2916)</f>
        <v>0</v>
      </c>
      <c r="V2916" s="87" t="b">
        <f>(Requirements!K2918="Normative")</f>
        <v>1</v>
      </c>
      <c r="W2916" s="87" t="b">
        <f>AND(Requirements!L2918&lt;&gt;"Non-testable",Requirements!L2918&lt;&gt;"Deleted",Requirements!L2918&lt;&gt;"")</f>
        <v>0</v>
      </c>
      <c r="X2916" s="87" t="b">
        <f>(VLOOKUP(Requirements!I2918,Scope[[Role]:[Description]],2,FALSE)="In")</f>
        <v>1</v>
      </c>
      <c r="Y2916" s="87">
        <f>IF(U2916,T2916, 0)</f>
        <v>0</v>
      </c>
    </row>
    <row r="2917" spans="1:60">
      <c r="A2917" s="49" t="str">
        <f>Requirements!A2919</f>
        <v>MS-FSA_R4524</v>
      </c>
      <c r="B2917" s="87"/>
      <c r="C2917" s="87"/>
      <c r="D2917" s="87"/>
      <c r="E2917" s="87"/>
      <c r="F2917" s="87"/>
      <c r="G2917" s="87"/>
      <c r="H2917" s="87"/>
      <c r="I2917" s="87"/>
      <c r="J2917" s="87"/>
      <c r="K2917" s="87"/>
      <c r="L2917" s="87"/>
      <c r="M2917" s="87"/>
      <c r="N2917" s="87"/>
      <c r="O2917" s="87"/>
      <c r="P2917" s="87"/>
      <c r="Q2917" s="87"/>
      <c r="R2917" s="87"/>
      <c r="S2917" s="87">
        <f>SUM(B2917:R2917)</f>
        <v>0</v>
      </c>
      <c r="T2917" s="87">
        <f>IF(S2917=0,0,1)</f>
        <v>0</v>
      </c>
      <c r="U2917" s="87" t="b">
        <f>AND(V2917:X2917)</f>
        <v>0</v>
      </c>
      <c r="V2917" s="87" t="b">
        <f>(Requirements!K2919="Normative")</f>
        <v>1</v>
      </c>
      <c r="W2917" s="87" t="b">
        <f>AND(Requirements!L2919&lt;&gt;"Non-testable",Requirements!L2919&lt;&gt;"Deleted",Requirements!L2919&lt;&gt;"")</f>
        <v>0</v>
      </c>
      <c r="X2917" s="87" t="b">
        <f>(VLOOKUP(Requirements!I2919,Scope[[Role]:[Description]],2,FALSE)="In")</f>
        <v>1</v>
      </c>
      <c r="Y2917" s="87">
        <f>IF(U2917,T2917, 0)</f>
        <v>0</v>
      </c>
    </row>
    <row r="2918" spans="1:60">
      <c r="A2918" s="156" t="str">
        <f>Requirements!A2920</f>
        <v>MS-FSA_R2916</v>
      </c>
      <c r="B2918" s="87"/>
      <c r="C2918" s="87"/>
      <c r="D2918" s="87"/>
      <c r="E2918" s="87"/>
      <c r="F2918" s="87"/>
      <c r="G2918" s="87"/>
      <c r="H2918" s="87"/>
      <c r="I2918" s="87"/>
      <c r="J2918" s="87"/>
      <c r="K2918" s="87"/>
      <c r="L2918" s="87"/>
      <c r="M2918" s="87"/>
      <c r="N2918" s="87"/>
      <c r="O2918" s="87">
        <v>1</v>
      </c>
      <c r="P2918" s="87"/>
      <c r="Q2918" s="87"/>
      <c r="R2918" s="87"/>
      <c r="S2918" s="87">
        <f>SUM(B2918:R2918)</f>
        <v>1</v>
      </c>
      <c r="T2918" s="52">
        <f>IF(S2918=0,0,1)</f>
        <v>1</v>
      </c>
      <c r="U2918" s="52" t="b">
        <f>AND(V2918:X2918)</f>
        <v>1</v>
      </c>
      <c r="V2918" s="87" t="b">
        <f>(Requirements!K2920="Normative")</f>
        <v>1</v>
      </c>
      <c r="W2918" s="87" t="b">
        <f>AND(Requirements!L2920&lt;&gt;"Non-testable",Requirements!L2920&lt;&gt;"Deleted",Requirements!L2920&lt;&gt;"")</f>
        <v>1</v>
      </c>
      <c r="X2918" s="87" t="b">
        <f>(VLOOKUP(Requirements!I2920,Scope[[Role]:[Description]],2,FALSE)="In")</f>
        <v>1</v>
      </c>
      <c r="Y2918" s="87">
        <f>IF(U2918,T2918, 0)</f>
        <v>1</v>
      </c>
    </row>
    <row r="2919" spans="1:60">
      <c r="A2919" s="155" t="str">
        <f>Requirements!A2921</f>
        <v>MS-FSA_R2934</v>
      </c>
      <c r="B2919" s="51"/>
      <c r="C2919" s="51"/>
      <c r="D2919" s="51"/>
      <c r="E2919" s="51"/>
      <c r="F2919" s="51"/>
      <c r="G2919" s="51"/>
      <c r="H2919" s="51"/>
      <c r="I2919" s="51"/>
      <c r="J2919" s="51"/>
      <c r="K2919" s="51"/>
      <c r="L2919" s="51"/>
      <c r="M2919" s="51"/>
      <c r="N2919" s="51"/>
      <c r="O2919" s="51"/>
      <c r="P2919" s="51"/>
      <c r="Q2919" s="51"/>
      <c r="R2919" s="51"/>
      <c r="S2919" s="51">
        <f>SUM(B2919:R2919)</f>
        <v>0</v>
      </c>
      <c r="T2919" s="51">
        <f>IF(S2919=0,0,1)</f>
        <v>0</v>
      </c>
      <c r="U2919" s="51" t="b">
        <f>AND(V2919:X2919)</f>
        <v>0</v>
      </c>
      <c r="V2919" s="51" t="b">
        <f>(Requirements!K2921="Normative")</f>
        <v>0</v>
      </c>
      <c r="W2919" s="51" t="b">
        <f>AND(Requirements!L2921&lt;&gt;"Non-testable",Requirements!L2921&lt;&gt;"Deleted",Requirements!L2921&lt;&gt;"")</f>
        <v>0</v>
      </c>
      <c r="X2919" s="51" t="b">
        <f>(VLOOKUP(Requirements!I2921,Scope[[Role]:[Description]],2,FALSE)="In")</f>
        <v>1</v>
      </c>
      <c r="Y2919" s="51">
        <f>IF(U2919,T2919, 0)</f>
        <v>0</v>
      </c>
      <c r="Z2919" s="50"/>
      <c r="AA2919" s="50"/>
      <c r="AB2919" s="50"/>
      <c r="AC2919" s="50"/>
      <c r="AD2919" s="50"/>
      <c r="AE2919" s="50"/>
      <c r="AF2919" s="50"/>
      <c r="AG2919" s="50"/>
      <c r="AH2919" s="50"/>
      <c r="AI2919" s="50"/>
      <c r="AJ2919" s="50"/>
      <c r="AK2919" s="50"/>
      <c r="AL2919" s="50"/>
      <c r="AM2919" s="50"/>
      <c r="AN2919" s="50"/>
      <c r="AO2919" s="50"/>
      <c r="AP2919" s="50"/>
      <c r="AQ2919" s="50"/>
      <c r="AR2919" s="50"/>
      <c r="AS2919" s="50"/>
      <c r="AT2919" s="50"/>
      <c r="AU2919" s="50"/>
      <c r="AV2919" s="50"/>
      <c r="AW2919" s="50"/>
      <c r="AX2919" s="50"/>
      <c r="AY2919" s="50"/>
      <c r="AZ2919" s="50"/>
      <c r="BA2919" s="50"/>
      <c r="BB2919" s="50"/>
      <c r="BC2919" s="50"/>
      <c r="BD2919" s="50"/>
      <c r="BE2919" s="50"/>
      <c r="BF2919" s="50"/>
      <c r="BG2919" s="50"/>
      <c r="BH2919" s="50"/>
    </row>
    <row r="2920" spans="1:60">
      <c r="A2920" s="156" t="str">
        <f>Requirements!A2922</f>
        <v>MS-FSA_R2917</v>
      </c>
      <c r="B2920" s="87"/>
      <c r="C2920" s="87"/>
      <c r="D2920" s="87"/>
      <c r="E2920" s="87"/>
      <c r="F2920" s="87"/>
      <c r="G2920" s="87"/>
      <c r="H2920" s="87"/>
      <c r="I2920" s="87"/>
      <c r="J2920" s="87"/>
      <c r="K2920" s="87"/>
      <c r="L2920" s="87"/>
      <c r="M2920" s="87"/>
      <c r="N2920" s="87"/>
      <c r="O2920" s="87">
        <v>1</v>
      </c>
      <c r="P2920" s="87"/>
      <c r="Q2920" s="87"/>
      <c r="R2920" s="87"/>
      <c r="S2920" s="87">
        <f>SUM(B2920:R2920)</f>
        <v>1</v>
      </c>
      <c r="T2920" s="52">
        <f>IF(S2920=0,0,1)</f>
        <v>1</v>
      </c>
      <c r="U2920" s="52" t="b">
        <f>AND(V2920:X2920)</f>
        <v>1</v>
      </c>
      <c r="V2920" s="87" t="b">
        <f>(Requirements!K2922="Normative")</f>
        <v>1</v>
      </c>
      <c r="W2920" s="87" t="b">
        <f>AND(Requirements!L2922&lt;&gt;"Non-testable",Requirements!L2922&lt;&gt;"Deleted",Requirements!L2922&lt;&gt;"")</f>
        <v>1</v>
      </c>
      <c r="X2920" s="87" t="b">
        <f>(VLOOKUP(Requirements!I2922,Scope[[Role]:[Description]],2,FALSE)="In")</f>
        <v>1</v>
      </c>
      <c r="Y2920" s="87">
        <f>IF(U2920,T2920, 0)</f>
        <v>1</v>
      </c>
    </row>
    <row r="2921" spans="1:60">
      <c r="A2921" s="49" t="str">
        <f>Requirements!A2923</f>
        <v>MS-FSA_R4022</v>
      </c>
      <c r="B2921" s="87"/>
      <c r="C2921" s="87"/>
      <c r="D2921" s="87"/>
      <c r="E2921" s="87"/>
      <c r="F2921" s="87"/>
      <c r="G2921" s="87"/>
      <c r="H2921" s="87"/>
      <c r="I2921" s="87"/>
      <c r="J2921" s="87"/>
      <c r="K2921" s="87"/>
      <c r="L2921" s="87"/>
      <c r="M2921" s="87"/>
      <c r="N2921" s="87"/>
      <c r="O2921" s="87"/>
      <c r="P2921" s="87"/>
      <c r="Q2921" s="87"/>
      <c r="R2921" s="87"/>
      <c r="S2921" s="87">
        <f>SUM(B2921:R2921)</f>
        <v>0</v>
      </c>
      <c r="T2921" s="87">
        <f>IF(S2921=0,0,1)</f>
        <v>0</v>
      </c>
      <c r="U2921" s="87" t="b">
        <f>AND(V2921:X2921)</f>
        <v>0</v>
      </c>
      <c r="V2921" s="87" t="b">
        <f>(Requirements!K2923="Normative")</f>
        <v>1</v>
      </c>
      <c r="W2921" s="87" t="b">
        <f>AND(Requirements!L2923&lt;&gt;"Non-testable",Requirements!L2923&lt;&gt;"Deleted",Requirements!L2923&lt;&gt;"")</f>
        <v>0</v>
      </c>
      <c r="X2921" s="87" t="b">
        <f>(VLOOKUP(Requirements!I2923,Scope[[Role]:[Description]],2,FALSE)="In")</f>
        <v>1</v>
      </c>
      <c r="Y2921" s="87">
        <f>IF(U2921,T2921, 0)</f>
        <v>0</v>
      </c>
    </row>
    <row r="2922" spans="1:60">
      <c r="A2922" s="49" t="str">
        <f>Requirements!A2924</f>
        <v>MS-FSA_R4023</v>
      </c>
      <c r="B2922" s="87"/>
      <c r="C2922" s="87"/>
      <c r="D2922" s="87"/>
      <c r="E2922" s="87"/>
      <c r="F2922" s="87"/>
      <c r="G2922" s="87"/>
      <c r="H2922" s="87"/>
      <c r="I2922" s="87"/>
      <c r="J2922" s="87"/>
      <c r="K2922" s="87"/>
      <c r="L2922" s="87"/>
      <c r="M2922" s="87"/>
      <c r="N2922" s="87"/>
      <c r="O2922" s="87"/>
      <c r="P2922" s="87"/>
      <c r="Q2922" s="87"/>
      <c r="R2922" s="87"/>
      <c r="S2922" s="87">
        <f>SUM(B2922:R2922)</f>
        <v>0</v>
      </c>
      <c r="T2922" s="87">
        <f>IF(S2922=0,0,1)</f>
        <v>0</v>
      </c>
      <c r="U2922" s="87" t="b">
        <f>AND(V2922:X2922)</f>
        <v>0</v>
      </c>
      <c r="V2922" s="87" t="b">
        <f>(Requirements!K2924="Normative")</f>
        <v>1</v>
      </c>
      <c r="W2922" s="87" t="b">
        <f>AND(Requirements!L2924&lt;&gt;"Non-testable",Requirements!L2924&lt;&gt;"Deleted",Requirements!L2924&lt;&gt;"")</f>
        <v>0</v>
      </c>
      <c r="X2922" s="87" t="b">
        <f>(VLOOKUP(Requirements!I2924,Scope[[Role]:[Description]],2,FALSE)="In")</f>
        <v>1</v>
      </c>
      <c r="Y2922" s="87">
        <f>IF(U2922,T2922, 0)</f>
        <v>0</v>
      </c>
    </row>
    <row r="2923" spans="1:60">
      <c r="A2923" s="49" t="str">
        <f>Requirements!A2925</f>
        <v>MS-FSA_R2918</v>
      </c>
      <c r="B2923" s="87"/>
      <c r="C2923" s="87"/>
      <c r="D2923" s="87"/>
      <c r="E2923" s="87"/>
      <c r="F2923" s="87"/>
      <c r="G2923" s="87"/>
      <c r="H2923" s="87"/>
      <c r="I2923" s="87"/>
      <c r="J2923" s="87"/>
      <c r="K2923" s="87"/>
      <c r="L2923" s="87"/>
      <c r="M2923" s="87"/>
      <c r="N2923" s="87"/>
      <c r="O2923" s="87"/>
      <c r="P2923" s="87"/>
      <c r="Q2923" s="87"/>
      <c r="R2923" s="87"/>
      <c r="S2923" s="87">
        <f>SUM(B2923:R2923)</f>
        <v>0</v>
      </c>
      <c r="T2923" s="87">
        <f>IF(S2923=0,0,1)</f>
        <v>0</v>
      </c>
      <c r="U2923" s="87" t="b">
        <f>AND(V2923:X2923)</f>
        <v>0</v>
      </c>
      <c r="V2923" s="87" t="b">
        <f>(Requirements!K2925="Normative")</f>
        <v>1</v>
      </c>
      <c r="W2923" s="87" t="b">
        <f>AND(Requirements!L2925&lt;&gt;"Non-testable",Requirements!L2925&lt;&gt;"Deleted",Requirements!L2925&lt;&gt;"")</f>
        <v>0</v>
      </c>
      <c r="X2923" s="87" t="b">
        <f>(VLOOKUP(Requirements!I2925,Scope[[Role]:[Description]],2,FALSE)="In")</f>
        <v>1</v>
      </c>
      <c r="Y2923" s="87">
        <f>IF(U2923,T2923, 0)</f>
        <v>0</v>
      </c>
    </row>
    <row r="2924" spans="1:60">
      <c r="A2924" s="157" t="str">
        <f>Requirements!A2926</f>
        <v>MS-FSA_R2919</v>
      </c>
      <c r="B2924" s="87"/>
      <c r="C2924" s="87"/>
      <c r="D2924" s="87"/>
      <c r="E2924" s="87"/>
      <c r="F2924" s="87"/>
      <c r="G2924" s="87"/>
      <c r="H2924" s="87"/>
      <c r="I2924" s="87"/>
      <c r="J2924" s="87"/>
      <c r="K2924" s="87"/>
      <c r="L2924" s="87"/>
      <c r="M2924" s="87"/>
      <c r="N2924" s="87"/>
      <c r="O2924" s="87"/>
      <c r="P2924" s="87"/>
      <c r="Q2924" s="87"/>
      <c r="R2924" s="87"/>
      <c r="S2924" s="87">
        <f>SUM(B2924:R2924)</f>
        <v>0</v>
      </c>
      <c r="T2924" s="77">
        <f>IF(S2924=0,0,1)</f>
        <v>0</v>
      </c>
      <c r="U2924" s="77" t="b">
        <f>AND(V2924:X2924)</f>
        <v>1</v>
      </c>
      <c r="V2924" s="87" t="b">
        <f>(Requirements!K2926="Normative")</f>
        <v>1</v>
      </c>
      <c r="W2924" s="87" t="b">
        <f>AND(Requirements!L2926&lt;&gt;"Non-testable",Requirements!L2926&lt;&gt;"Deleted",Requirements!L2926&lt;&gt;"")</f>
        <v>1</v>
      </c>
      <c r="X2924" s="87" t="b">
        <f>(VLOOKUP(Requirements!I2926,Scope[[Role]:[Description]],2,FALSE)="In")</f>
        <v>1</v>
      </c>
      <c r="Y2924" s="87">
        <f>IF(U2924,T2924, 0)</f>
        <v>0</v>
      </c>
    </row>
    <row r="2925" spans="1:60">
      <c r="A2925" s="49" t="str">
        <f>Requirements!A2927</f>
        <v>MS-FSA_R2920</v>
      </c>
      <c r="B2925" s="87"/>
      <c r="C2925" s="87"/>
      <c r="D2925" s="87"/>
      <c r="E2925" s="87"/>
      <c r="F2925" s="87"/>
      <c r="G2925" s="87"/>
      <c r="H2925" s="87"/>
      <c r="I2925" s="87"/>
      <c r="J2925" s="87"/>
      <c r="K2925" s="87"/>
      <c r="L2925" s="87"/>
      <c r="M2925" s="87"/>
      <c r="N2925" s="87"/>
      <c r="O2925" s="87"/>
      <c r="P2925" s="87"/>
      <c r="Q2925" s="87"/>
      <c r="R2925" s="87"/>
      <c r="S2925" s="87">
        <f>SUM(B2925:R2925)</f>
        <v>0</v>
      </c>
      <c r="T2925" s="87">
        <f>IF(S2925=0,0,1)</f>
        <v>0</v>
      </c>
      <c r="U2925" s="87" t="b">
        <f>AND(V2925:X2925)</f>
        <v>0</v>
      </c>
      <c r="V2925" s="87" t="b">
        <f>(Requirements!K2927="Normative")</f>
        <v>1</v>
      </c>
      <c r="W2925" s="87" t="b">
        <f>AND(Requirements!L2927&lt;&gt;"Non-testable",Requirements!L2927&lt;&gt;"Deleted",Requirements!L2927&lt;&gt;"")</f>
        <v>0</v>
      </c>
      <c r="X2925" s="87" t="b">
        <f>(VLOOKUP(Requirements!I2927,Scope[[Role]:[Description]],2,FALSE)="In")</f>
        <v>1</v>
      </c>
      <c r="Y2925" s="87">
        <f>IF(U2925,T2925, 0)</f>
        <v>0</v>
      </c>
    </row>
    <row r="2926" spans="1:60">
      <c r="A2926" s="155" t="str">
        <f>Requirements!A2928</f>
        <v>MS-FSA_R2935</v>
      </c>
      <c r="B2926" s="51"/>
      <c r="C2926" s="51"/>
      <c r="D2926" s="51"/>
      <c r="E2926" s="51"/>
      <c r="F2926" s="51"/>
      <c r="G2926" s="51"/>
      <c r="H2926" s="51"/>
      <c r="I2926" s="51"/>
      <c r="J2926" s="51"/>
      <c r="K2926" s="51"/>
      <c r="L2926" s="51"/>
      <c r="M2926" s="51"/>
      <c r="N2926" s="51"/>
      <c r="O2926" s="51"/>
      <c r="P2926" s="51"/>
      <c r="Q2926" s="51"/>
      <c r="R2926" s="51"/>
      <c r="S2926" s="51">
        <f>SUM(B2926:R2926)</f>
        <v>0</v>
      </c>
      <c r="T2926" s="51">
        <f>IF(S2926=0,0,1)</f>
        <v>0</v>
      </c>
      <c r="U2926" s="51" t="b">
        <f>AND(V2926:X2926)</f>
        <v>0</v>
      </c>
      <c r="V2926" s="51" t="b">
        <f>(Requirements!K2928="Normative")</f>
        <v>0</v>
      </c>
      <c r="W2926" s="51" t="b">
        <f>AND(Requirements!L2928&lt;&gt;"Non-testable",Requirements!L2928&lt;&gt;"Deleted",Requirements!L2928&lt;&gt;"")</f>
        <v>0</v>
      </c>
      <c r="X2926" s="51" t="b">
        <f>(VLOOKUP(Requirements!I2928,Scope[[Role]:[Description]],2,FALSE)="In")</f>
        <v>1</v>
      </c>
      <c r="Y2926" s="51">
        <f>IF(U2926,T2926, 0)</f>
        <v>0</v>
      </c>
      <c r="Z2926" s="50"/>
      <c r="AA2926" s="50"/>
      <c r="AB2926" s="50"/>
      <c r="AC2926" s="50"/>
      <c r="AD2926" s="50"/>
      <c r="AE2926" s="50"/>
      <c r="AF2926" s="50"/>
      <c r="AG2926" s="50"/>
      <c r="AH2926" s="50"/>
      <c r="AI2926" s="50"/>
      <c r="AJ2926" s="50"/>
      <c r="AK2926" s="50"/>
      <c r="AL2926" s="50"/>
      <c r="AM2926" s="50"/>
      <c r="AN2926" s="50"/>
      <c r="AO2926" s="50"/>
      <c r="AP2926" s="50"/>
      <c r="AQ2926" s="50"/>
      <c r="AR2926" s="50"/>
      <c r="AS2926" s="50"/>
      <c r="AT2926" s="50"/>
      <c r="AU2926" s="50"/>
      <c r="AV2926" s="50"/>
      <c r="AW2926" s="50"/>
      <c r="AX2926" s="50"/>
      <c r="AY2926" s="50"/>
      <c r="AZ2926" s="50"/>
      <c r="BA2926" s="50"/>
      <c r="BB2926" s="50"/>
      <c r="BC2926" s="50"/>
      <c r="BD2926" s="50"/>
      <c r="BE2926" s="50"/>
      <c r="BF2926" s="50"/>
      <c r="BG2926" s="50"/>
      <c r="BH2926" s="50"/>
    </row>
    <row r="2927" spans="1:60">
      <c r="A2927" s="49" t="str">
        <f>Requirements!A2929</f>
        <v>MS-FSA_R2921</v>
      </c>
      <c r="B2927" s="87"/>
      <c r="C2927" s="87"/>
      <c r="D2927" s="87"/>
      <c r="E2927" s="87"/>
      <c r="F2927" s="87"/>
      <c r="G2927" s="87"/>
      <c r="H2927" s="87"/>
      <c r="I2927" s="87"/>
      <c r="J2927" s="87"/>
      <c r="K2927" s="87"/>
      <c r="L2927" s="87"/>
      <c r="M2927" s="87"/>
      <c r="N2927" s="87"/>
      <c r="O2927" s="87"/>
      <c r="P2927" s="87"/>
      <c r="Q2927" s="87"/>
      <c r="R2927" s="87"/>
      <c r="S2927" s="87">
        <f>SUM(B2927:R2927)</f>
        <v>0</v>
      </c>
      <c r="T2927" s="87">
        <f>IF(S2927=0,0,1)</f>
        <v>0</v>
      </c>
      <c r="U2927" s="87" t="b">
        <f>AND(V2927:X2927)</f>
        <v>0</v>
      </c>
      <c r="V2927" s="87" t="b">
        <f>(Requirements!K2929="Normative")</f>
        <v>1</v>
      </c>
      <c r="W2927" s="87" t="b">
        <f>AND(Requirements!L2929&lt;&gt;"Non-testable",Requirements!L2929&lt;&gt;"Deleted",Requirements!L2929&lt;&gt;"")</f>
        <v>0</v>
      </c>
      <c r="X2927" s="87" t="b">
        <f>(VLOOKUP(Requirements!I2929,Scope[[Role]:[Description]],2,FALSE)="In")</f>
        <v>1</v>
      </c>
      <c r="Y2927" s="87">
        <f>IF(U2927,T2927, 0)</f>
        <v>0</v>
      </c>
    </row>
    <row r="2928" spans="1:60">
      <c r="A2928" s="49" t="str">
        <f>Requirements!A2930</f>
        <v>MS-FSA_R2922</v>
      </c>
      <c r="B2928" s="87"/>
      <c r="C2928" s="87"/>
      <c r="D2928" s="87"/>
      <c r="E2928" s="87"/>
      <c r="F2928" s="87"/>
      <c r="G2928" s="87"/>
      <c r="H2928" s="87"/>
      <c r="I2928" s="87"/>
      <c r="J2928" s="87"/>
      <c r="K2928" s="87"/>
      <c r="L2928" s="87"/>
      <c r="M2928" s="87"/>
      <c r="N2928" s="87"/>
      <c r="O2928" s="87"/>
      <c r="P2928" s="87"/>
      <c r="Q2928" s="87"/>
      <c r="R2928" s="87"/>
      <c r="S2928" s="87">
        <f>SUM(B2928:R2928)</f>
        <v>0</v>
      </c>
      <c r="T2928" s="87">
        <f>IF(S2928=0,0,1)</f>
        <v>0</v>
      </c>
      <c r="U2928" s="87" t="b">
        <f>AND(V2928:X2928)</f>
        <v>0</v>
      </c>
      <c r="V2928" s="87" t="b">
        <f>(Requirements!K2930="Normative")</f>
        <v>1</v>
      </c>
      <c r="W2928" s="87" t="b">
        <f>AND(Requirements!L2930&lt;&gt;"Non-testable",Requirements!L2930&lt;&gt;"Deleted",Requirements!L2930&lt;&gt;"")</f>
        <v>0</v>
      </c>
      <c r="X2928" s="87" t="b">
        <f>(VLOOKUP(Requirements!I2930,Scope[[Role]:[Description]],2,FALSE)="In")</f>
        <v>1</v>
      </c>
      <c r="Y2928" s="87">
        <f>IF(U2928,T2928, 0)</f>
        <v>0</v>
      </c>
    </row>
    <row r="2929" spans="1:25">
      <c r="A2929" s="156" t="str">
        <f>Requirements!A2931</f>
        <v>MS-FSA_R2923</v>
      </c>
      <c r="B2929" s="87"/>
      <c r="C2929" s="87"/>
      <c r="D2929" s="87"/>
      <c r="E2929" s="87"/>
      <c r="F2929" s="87"/>
      <c r="G2929" s="87"/>
      <c r="H2929" s="87"/>
      <c r="I2929" s="87"/>
      <c r="J2929" s="87"/>
      <c r="K2929" s="87"/>
      <c r="L2929" s="87"/>
      <c r="M2929" s="87"/>
      <c r="N2929" s="87"/>
      <c r="O2929" s="87">
        <v>1</v>
      </c>
      <c r="P2929" s="87"/>
      <c r="Q2929" s="87"/>
      <c r="R2929" s="87"/>
      <c r="S2929" s="87">
        <f>SUM(B2929:R2929)</f>
        <v>1</v>
      </c>
      <c r="T2929" s="52">
        <f>IF(S2929=0,0,1)</f>
        <v>1</v>
      </c>
      <c r="U2929" s="52" t="b">
        <f>AND(V2929:X2929)</f>
        <v>1</v>
      </c>
      <c r="V2929" s="87" t="b">
        <f>(Requirements!K2931="Normative")</f>
        <v>1</v>
      </c>
      <c r="W2929" s="87" t="b">
        <f>AND(Requirements!L2931&lt;&gt;"Non-testable",Requirements!L2931&lt;&gt;"Deleted",Requirements!L2931&lt;&gt;"")</f>
        <v>1</v>
      </c>
      <c r="X2929" s="87" t="b">
        <f>(VLOOKUP(Requirements!I2931,Scope[[Role]:[Description]],2,FALSE)="In")</f>
        <v>1</v>
      </c>
      <c r="Y2929" s="87">
        <f>IF(U2929,T2929, 0)</f>
        <v>1</v>
      </c>
    </row>
    <row r="2930" spans="1:25">
      <c r="A2930" s="49" t="str">
        <f>Requirements!A2932</f>
        <v>MS-FSA_R2924</v>
      </c>
      <c r="B2930" s="87"/>
      <c r="C2930" s="87"/>
      <c r="D2930" s="87"/>
      <c r="E2930" s="87"/>
      <c r="F2930" s="87"/>
      <c r="G2930" s="87"/>
      <c r="H2930" s="87"/>
      <c r="I2930" s="87"/>
      <c r="J2930" s="87"/>
      <c r="K2930" s="87"/>
      <c r="L2930" s="87"/>
      <c r="M2930" s="87"/>
      <c r="N2930" s="87"/>
      <c r="O2930" s="87"/>
      <c r="P2930" s="87"/>
      <c r="Q2930" s="87"/>
      <c r="R2930" s="87"/>
      <c r="S2930" s="87">
        <f>SUM(B2930:R2930)</f>
        <v>0</v>
      </c>
      <c r="T2930" s="87">
        <f>IF(S2930=0,0,1)</f>
        <v>0</v>
      </c>
      <c r="U2930" s="87" t="b">
        <f>AND(V2930:X2930)</f>
        <v>0</v>
      </c>
      <c r="V2930" s="87" t="b">
        <f>(Requirements!K2932="Normative")</f>
        <v>0</v>
      </c>
      <c r="W2930" s="87" t="b">
        <f>AND(Requirements!L2932&lt;&gt;"Non-testable",Requirements!L2932&lt;&gt;"Deleted",Requirements!L2932&lt;&gt;"")</f>
        <v>1</v>
      </c>
      <c r="X2930" s="87" t="b">
        <f>(VLOOKUP(Requirements!I2932,Scope[[Role]:[Description]],2,FALSE)="In")</f>
        <v>1</v>
      </c>
      <c r="Y2930" s="87">
        <f>IF(U2930,T2930, 0)</f>
        <v>0</v>
      </c>
    </row>
    <row r="2931" spans="1:25">
      <c r="A2931" s="156" t="str">
        <f>Requirements!A2933</f>
        <v>MS-FSA_R2925</v>
      </c>
      <c r="B2931" s="87"/>
      <c r="C2931" s="87"/>
      <c r="D2931" s="87"/>
      <c r="E2931" s="87"/>
      <c r="F2931" s="87"/>
      <c r="G2931" s="87"/>
      <c r="H2931" s="87"/>
      <c r="I2931" s="87"/>
      <c r="J2931" s="87"/>
      <c r="K2931" s="87"/>
      <c r="L2931" s="87"/>
      <c r="M2931" s="87"/>
      <c r="N2931" s="87"/>
      <c r="O2931" s="87">
        <v>1</v>
      </c>
      <c r="P2931" s="87"/>
      <c r="Q2931" s="87"/>
      <c r="R2931" s="87"/>
      <c r="S2931" s="87">
        <f>SUM(B2931:R2931)</f>
        <v>1</v>
      </c>
      <c r="T2931" s="52">
        <f>IF(S2931=0,0,1)</f>
        <v>1</v>
      </c>
      <c r="U2931" s="52" t="b">
        <f>AND(V2931:X2931)</f>
        <v>1</v>
      </c>
      <c r="V2931" s="87" t="b">
        <f>(Requirements!K2933="Normative")</f>
        <v>1</v>
      </c>
      <c r="W2931" s="87" t="b">
        <f>AND(Requirements!L2933&lt;&gt;"Non-testable",Requirements!L2933&lt;&gt;"Deleted",Requirements!L2933&lt;&gt;"")</f>
        <v>1</v>
      </c>
      <c r="X2931" s="87" t="b">
        <f>(VLOOKUP(Requirements!I2933,Scope[[Role]:[Description]],2,FALSE)="In")</f>
        <v>1</v>
      </c>
      <c r="Y2931" s="87">
        <f>IF(U2931,T2931, 0)</f>
        <v>1</v>
      </c>
    </row>
    <row r="2932" spans="1:25">
      <c r="A2932" s="156" t="str">
        <f>Requirements!A2934</f>
        <v>MS-FSA_R2926</v>
      </c>
      <c r="B2932" s="87"/>
      <c r="C2932" s="87"/>
      <c r="D2932" s="87"/>
      <c r="E2932" s="87"/>
      <c r="F2932" s="87"/>
      <c r="G2932" s="87"/>
      <c r="H2932" s="87"/>
      <c r="I2932" s="87"/>
      <c r="J2932" s="87"/>
      <c r="K2932" s="87"/>
      <c r="L2932" s="87"/>
      <c r="M2932" s="87"/>
      <c r="N2932" s="87"/>
      <c r="O2932" s="87">
        <v>1</v>
      </c>
      <c r="P2932" s="87"/>
      <c r="Q2932" s="87"/>
      <c r="R2932" s="87"/>
      <c r="S2932" s="87">
        <f>SUM(B2932:R2932)</f>
        <v>1</v>
      </c>
      <c r="T2932" s="52">
        <f>IF(S2932=0,0,1)</f>
        <v>1</v>
      </c>
      <c r="U2932" s="52" t="b">
        <f>AND(V2932:X2932)</f>
        <v>1</v>
      </c>
      <c r="V2932" s="87" t="b">
        <f>(Requirements!K2934="Normative")</f>
        <v>1</v>
      </c>
      <c r="W2932" s="87" t="b">
        <f>AND(Requirements!L2934&lt;&gt;"Non-testable",Requirements!L2934&lt;&gt;"Deleted",Requirements!L2934&lt;&gt;"")</f>
        <v>1</v>
      </c>
      <c r="X2932" s="87" t="b">
        <f>(VLOOKUP(Requirements!I2934,Scope[[Role]:[Description]],2,FALSE)="In")</f>
        <v>1</v>
      </c>
      <c r="Y2932" s="87">
        <f>IF(U2932,T2932, 0)</f>
        <v>1</v>
      </c>
    </row>
    <row r="2933" spans="1:25">
      <c r="A2933" s="156" t="str">
        <f>Requirements!A2935</f>
        <v>MS-FSA_R2927</v>
      </c>
      <c r="B2933" s="87"/>
      <c r="C2933" s="87"/>
      <c r="D2933" s="87"/>
      <c r="E2933" s="87"/>
      <c r="F2933" s="87"/>
      <c r="G2933" s="87"/>
      <c r="H2933" s="87"/>
      <c r="I2933" s="87"/>
      <c r="J2933" s="87"/>
      <c r="K2933" s="87"/>
      <c r="L2933" s="87"/>
      <c r="M2933" s="87"/>
      <c r="N2933" s="87"/>
      <c r="O2933" s="87">
        <v>1</v>
      </c>
      <c r="P2933" s="87"/>
      <c r="Q2933" s="87"/>
      <c r="R2933" s="87"/>
      <c r="S2933" s="87">
        <f>SUM(B2933:R2933)</f>
        <v>1</v>
      </c>
      <c r="T2933" s="52">
        <f>IF(S2933=0,0,1)</f>
        <v>1</v>
      </c>
      <c r="U2933" s="52" t="b">
        <f>AND(V2933:X2933)</f>
        <v>1</v>
      </c>
      <c r="V2933" s="87" t="b">
        <f>(Requirements!K2935="Normative")</f>
        <v>1</v>
      </c>
      <c r="W2933" s="87" t="b">
        <f>AND(Requirements!L2935&lt;&gt;"Non-testable",Requirements!L2935&lt;&gt;"Deleted",Requirements!L2935&lt;&gt;"")</f>
        <v>1</v>
      </c>
      <c r="X2933" s="87" t="b">
        <f>(VLOOKUP(Requirements!I2935,Scope[[Role]:[Description]],2,FALSE)="In")</f>
        <v>1</v>
      </c>
      <c r="Y2933" s="87">
        <f>IF(U2933,T2933, 0)</f>
        <v>1</v>
      </c>
    </row>
    <row r="2934" spans="1:25">
      <c r="A2934" s="49" t="str">
        <f>Requirements!A2936</f>
        <v>MS-FSA_R2928</v>
      </c>
      <c r="B2934" s="87"/>
      <c r="C2934" s="87"/>
      <c r="D2934" s="87"/>
      <c r="E2934" s="87"/>
      <c r="F2934" s="87"/>
      <c r="G2934" s="87"/>
      <c r="H2934" s="87"/>
      <c r="I2934" s="87"/>
      <c r="J2934" s="87"/>
      <c r="K2934" s="87"/>
      <c r="L2934" s="87"/>
      <c r="M2934" s="87"/>
      <c r="N2934" s="87"/>
      <c r="O2934" s="87"/>
      <c r="P2934" s="87"/>
      <c r="Q2934" s="87"/>
      <c r="R2934" s="87"/>
      <c r="S2934" s="87">
        <f>SUM(B2934:R2934)</f>
        <v>0</v>
      </c>
      <c r="T2934" s="87">
        <f>IF(S2934=0,0,1)</f>
        <v>0</v>
      </c>
      <c r="U2934" s="87" t="b">
        <f>AND(V2934:X2934)</f>
        <v>0</v>
      </c>
      <c r="V2934" s="87" t="b">
        <f>(Requirements!K2936="Normative")</f>
        <v>1</v>
      </c>
      <c r="W2934" s="87" t="b">
        <f>AND(Requirements!L2936&lt;&gt;"Non-testable",Requirements!L2936&lt;&gt;"Deleted",Requirements!L2936&lt;&gt;"")</f>
        <v>0</v>
      </c>
      <c r="X2934" s="87" t="b">
        <f>(VLOOKUP(Requirements!I2936,Scope[[Role]:[Description]],2,FALSE)="In")</f>
        <v>1</v>
      </c>
      <c r="Y2934" s="87">
        <f>IF(U2934,T2934, 0)</f>
        <v>0</v>
      </c>
    </row>
    <row r="2935" spans="1:25">
      <c r="A2935" s="49" t="str">
        <f>Requirements!A2937</f>
        <v>MS-FSA_R2929</v>
      </c>
      <c r="B2935" s="87"/>
      <c r="C2935" s="87"/>
      <c r="D2935" s="87"/>
      <c r="E2935" s="87"/>
      <c r="F2935" s="87"/>
      <c r="G2935" s="87"/>
      <c r="H2935" s="87"/>
      <c r="I2935" s="87"/>
      <c r="J2935" s="87"/>
      <c r="K2935" s="87"/>
      <c r="L2935" s="87"/>
      <c r="M2935" s="87"/>
      <c r="N2935" s="87"/>
      <c r="O2935" s="87"/>
      <c r="P2935" s="87"/>
      <c r="Q2935" s="87"/>
      <c r="R2935" s="87"/>
      <c r="S2935" s="87">
        <f>SUM(B2935:R2935)</f>
        <v>0</v>
      </c>
      <c r="T2935" s="87">
        <f>IF(S2935=0,0,1)</f>
        <v>0</v>
      </c>
      <c r="U2935" s="87" t="b">
        <f>AND(V2935:X2935)</f>
        <v>0</v>
      </c>
      <c r="V2935" s="87" t="b">
        <f>(Requirements!K2937="Normative")</f>
        <v>1</v>
      </c>
      <c r="W2935" s="87" t="b">
        <f>AND(Requirements!L2937&lt;&gt;"Non-testable",Requirements!L2937&lt;&gt;"Deleted",Requirements!L2937&lt;&gt;"")</f>
        <v>0</v>
      </c>
      <c r="X2935" s="87" t="b">
        <f>(VLOOKUP(Requirements!I2937,Scope[[Role]:[Description]],2,FALSE)="In")</f>
        <v>1</v>
      </c>
      <c r="Y2935" s="87">
        <f>IF(U2935,T2935, 0)</f>
        <v>0</v>
      </c>
    </row>
    <row r="2936" spans="1:25">
      <c r="A2936" s="156" t="str">
        <f>Requirements!A2938</f>
        <v>MS-FSA_R2930</v>
      </c>
      <c r="B2936" s="87"/>
      <c r="C2936" s="87"/>
      <c r="D2936" s="87"/>
      <c r="E2936" s="87"/>
      <c r="F2936" s="87"/>
      <c r="G2936" s="87"/>
      <c r="H2936" s="87"/>
      <c r="I2936" s="87"/>
      <c r="J2936" s="87"/>
      <c r="K2936" s="87"/>
      <c r="L2936" s="87"/>
      <c r="M2936" s="87"/>
      <c r="N2936" s="87"/>
      <c r="O2936" s="87">
        <v>1</v>
      </c>
      <c r="P2936" s="87"/>
      <c r="Q2936" s="87"/>
      <c r="R2936" s="87"/>
      <c r="S2936" s="87">
        <f>SUM(B2936:R2936)</f>
        <v>1</v>
      </c>
      <c r="T2936" s="52">
        <f>IF(S2936=0,0,1)</f>
        <v>1</v>
      </c>
      <c r="U2936" s="52" t="b">
        <f>AND(V2936:X2936)</f>
        <v>1</v>
      </c>
      <c r="V2936" s="87" t="b">
        <f>(Requirements!K2938="Normative")</f>
        <v>1</v>
      </c>
      <c r="W2936" s="87" t="b">
        <f>AND(Requirements!L2938&lt;&gt;"Non-testable",Requirements!L2938&lt;&gt;"Deleted",Requirements!L2938&lt;&gt;"")</f>
        <v>1</v>
      </c>
      <c r="X2936" s="87" t="b">
        <f>(VLOOKUP(Requirements!I2938,Scope[[Role]:[Description]],2,FALSE)="In")</f>
        <v>1</v>
      </c>
      <c r="Y2936" s="87">
        <f>IF(U2936,T2936, 0)</f>
        <v>1</v>
      </c>
    </row>
    <row r="2937" spans="1:25">
      <c r="A2937" s="49" t="str">
        <f>Requirements!A2939</f>
        <v>MS-FSA_R2931</v>
      </c>
      <c r="B2937" s="87"/>
      <c r="C2937" s="87"/>
      <c r="D2937" s="87"/>
      <c r="E2937" s="87"/>
      <c r="F2937" s="87"/>
      <c r="G2937" s="87"/>
      <c r="H2937" s="87"/>
      <c r="I2937" s="87"/>
      <c r="J2937" s="87"/>
      <c r="K2937" s="87"/>
      <c r="L2937" s="87"/>
      <c r="M2937" s="87"/>
      <c r="N2937" s="87"/>
      <c r="O2937" s="87"/>
      <c r="P2937" s="87"/>
      <c r="Q2937" s="87"/>
      <c r="R2937" s="87"/>
      <c r="S2937" s="87">
        <f>SUM(B2937:R2937)</f>
        <v>0</v>
      </c>
      <c r="T2937" s="87">
        <f>IF(S2937=0,0,1)</f>
        <v>0</v>
      </c>
      <c r="U2937" s="87" t="b">
        <f>AND(V2937:X2937)</f>
        <v>0</v>
      </c>
      <c r="V2937" s="87" t="b">
        <f>(Requirements!K2939="Normative")</f>
        <v>1</v>
      </c>
      <c r="W2937" s="87" t="b">
        <f>AND(Requirements!L2939&lt;&gt;"Non-testable",Requirements!L2939&lt;&gt;"Deleted",Requirements!L2939&lt;&gt;"")</f>
        <v>0</v>
      </c>
      <c r="X2937" s="87" t="b">
        <f>(VLOOKUP(Requirements!I2939,Scope[[Role]:[Description]],2,FALSE)="In")</f>
        <v>1</v>
      </c>
      <c r="Y2937" s="87">
        <f>IF(U2937,T2937, 0)</f>
        <v>0</v>
      </c>
    </row>
    <row r="2938" spans="1:25">
      <c r="A2938" s="49" t="str">
        <f>Requirements!A2940</f>
        <v>MS-FSA_R4024</v>
      </c>
      <c r="B2938" s="87"/>
      <c r="C2938" s="87"/>
      <c r="D2938" s="87"/>
      <c r="E2938" s="87"/>
      <c r="F2938" s="87"/>
      <c r="G2938" s="87"/>
      <c r="H2938" s="87"/>
      <c r="I2938" s="87"/>
      <c r="J2938" s="87"/>
      <c r="K2938" s="87"/>
      <c r="L2938" s="87"/>
      <c r="M2938" s="87"/>
      <c r="N2938" s="87"/>
      <c r="O2938" s="87"/>
      <c r="P2938" s="87"/>
      <c r="Q2938" s="87"/>
      <c r="R2938" s="87"/>
      <c r="S2938" s="87">
        <f>SUM(B2938:R2938)</f>
        <v>0</v>
      </c>
      <c r="T2938" s="87">
        <f>IF(S2938=0,0,1)</f>
        <v>0</v>
      </c>
      <c r="U2938" s="87" t="b">
        <f>AND(V2938:X2938)</f>
        <v>0</v>
      </c>
      <c r="V2938" s="87" t="b">
        <f>(Requirements!K2940="Normative")</f>
        <v>1</v>
      </c>
      <c r="W2938" s="87" t="b">
        <f>AND(Requirements!L2940&lt;&gt;"Non-testable",Requirements!L2940&lt;&gt;"Deleted",Requirements!L2940&lt;&gt;"")</f>
        <v>0</v>
      </c>
      <c r="X2938" s="87" t="b">
        <f>(VLOOKUP(Requirements!I2940,Scope[[Role]:[Description]],2,FALSE)="In")</f>
        <v>1</v>
      </c>
      <c r="Y2938" s="87">
        <f>IF(U2938,T2938, 0)</f>
        <v>0</v>
      </c>
    </row>
    <row r="2939" spans="1:25">
      <c r="A2939" s="49" t="str">
        <f>Requirements!A2941</f>
        <v>MS-FSA_R2932</v>
      </c>
      <c r="B2939" s="87"/>
      <c r="C2939" s="87"/>
      <c r="D2939" s="87"/>
      <c r="E2939" s="87"/>
      <c r="F2939" s="87"/>
      <c r="G2939" s="87"/>
      <c r="H2939" s="87"/>
      <c r="I2939" s="87"/>
      <c r="J2939" s="87"/>
      <c r="K2939" s="87"/>
      <c r="L2939" s="87"/>
      <c r="M2939" s="87"/>
      <c r="N2939" s="87"/>
      <c r="O2939" s="87"/>
      <c r="P2939" s="87"/>
      <c r="Q2939" s="87"/>
      <c r="R2939" s="87"/>
      <c r="S2939" s="87">
        <f>SUM(B2939:R2939)</f>
        <v>0</v>
      </c>
      <c r="T2939" s="87">
        <f>IF(S2939=0,0,1)</f>
        <v>0</v>
      </c>
      <c r="U2939" s="87" t="b">
        <f>AND(V2939:X2939)</f>
        <v>0</v>
      </c>
      <c r="V2939" s="87" t="b">
        <f>(Requirements!K2941="Normative")</f>
        <v>1</v>
      </c>
      <c r="W2939" s="87" t="b">
        <f>AND(Requirements!L2941&lt;&gt;"Non-testable",Requirements!L2941&lt;&gt;"Deleted",Requirements!L2941&lt;&gt;"")</f>
        <v>0</v>
      </c>
      <c r="X2939" s="87" t="b">
        <f>(VLOOKUP(Requirements!I2941,Scope[[Role]:[Description]],2,FALSE)="In")</f>
        <v>1</v>
      </c>
      <c r="Y2939" s="87">
        <f>IF(U2939,T2939, 0)</f>
        <v>0</v>
      </c>
    </row>
    <row r="2940" spans="1:25">
      <c r="A2940" s="49" t="str">
        <f>Requirements!A2942</f>
        <v>MS-FSA_R2473</v>
      </c>
      <c r="B2940" s="87"/>
      <c r="C2940" s="87"/>
      <c r="D2940" s="87"/>
      <c r="E2940" s="87"/>
      <c r="F2940" s="87"/>
      <c r="G2940" s="87"/>
      <c r="H2940" s="87"/>
      <c r="I2940" s="87"/>
      <c r="J2940" s="87"/>
      <c r="K2940" s="87"/>
      <c r="L2940" s="87"/>
      <c r="M2940" s="87"/>
      <c r="N2940" s="87"/>
      <c r="O2940" s="87"/>
      <c r="P2940" s="87"/>
      <c r="Q2940" s="87"/>
      <c r="R2940" s="87"/>
      <c r="S2940" s="87">
        <f>SUM(B2940:R2940)</f>
        <v>0</v>
      </c>
      <c r="T2940" s="87">
        <f>IF(S2940=0,0,1)</f>
        <v>0</v>
      </c>
      <c r="U2940" s="87" t="b">
        <f>AND(V2940:X2940)</f>
        <v>0</v>
      </c>
      <c r="V2940" s="87" t="b">
        <f>(Requirements!K2942="Normative")</f>
        <v>1</v>
      </c>
      <c r="W2940" s="87" t="b">
        <f>AND(Requirements!L2942&lt;&gt;"Non-testable",Requirements!L2942&lt;&gt;"Deleted",Requirements!L2942&lt;&gt;"")</f>
        <v>0</v>
      </c>
      <c r="X2940" s="87" t="b">
        <f>(VLOOKUP(Requirements!I2942,Scope[[Role]:[Description]],2,FALSE)="In")</f>
        <v>1</v>
      </c>
      <c r="Y2940" s="87">
        <f>IF(U2940,T2940, 0)</f>
        <v>0</v>
      </c>
    </row>
    <row r="2941" spans="1:25">
      <c r="A2941" s="49" t="str">
        <f>Requirements!A2943</f>
        <v>MS-FSA_R2936</v>
      </c>
      <c r="B2941" s="87"/>
      <c r="C2941" s="87"/>
      <c r="D2941" s="87"/>
      <c r="E2941" s="87"/>
      <c r="F2941" s="87"/>
      <c r="G2941" s="87"/>
      <c r="H2941" s="87"/>
      <c r="I2941" s="87"/>
      <c r="J2941" s="87"/>
      <c r="K2941" s="87"/>
      <c r="L2941" s="87"/>
      <c r="M2941" s="87"/>
      <c r="N2941" s="87"/>
      <c r="O2941" s="87"/>
      <c r="P2941" s="87"/>
      <c r="Q2941" s="87"/>
      <c r="R2941" s="87"/>
      <c r="S2941" s="87">
        <f>SUM(B2941:R2941)</f>
        <v>0</v>
      </c>
      <c r="T2941" s="87">
        <f>IF(S2941=0,0,1)</f>
        <v>0</v>
      </c>
      <c r="U2941" s="87" t="b">
        <f>AND(V2941:X2941)</f>
        <v>0</v>
      </c>
      <c r="V2941" s="87" t="b">
        <f>(Requirements!K2943="Normative")</f>
        <v>0</v>
      </c>
      <c r="W2941" s="87" t="b">
        <f>AND(Requirements!L2943&lt;&gt;"Non-testable",Requirements!L2943&lt;&gt;"Deleted",Requirements!L2943&lt;&gt;"")</f>
        <v>1</v>
      </c>
      <c r="X2941" s="87" t="b">
        <f>(VLOOKUP(Requirements!I2943,Scope[[Role]:[Description]],2,FALSE)="In")</f>
        <v>1</v>
      </c>
      <c r="Y2941" s="87">
        <f>IF(U2941,T2941, 0)</f>
        <v>0</v>
      </c>
    </row>
    <row r="2942" spans="1:25">
      <c r="A2942" s="49" t="str">
        <f>Requirements!A2944</f>
        <v>MS-FSA_R2937</v>
      </c>
      <c r="B2942" s="87"/>
      <c r="C2942" s="87"/>
      <c r="D2942" s="87"/>
      <c r="E2942" s="87"/>
      <c r="F2942" s="87"/>
      <c r="G2942" s="87"/>
      <c r="H2942" s="87"/>
      <c r="I2942" s="87"/>
      <c r="J2942" s="87"/>
      <c r="K2942" s="87"/>
      <c r="L2942" s="87"/>
      <c r="M2942" s="87"/>
      <c r="N2942" s="87"/>
      <c r="O2942" s="87"/>
      <c r="P2942" s="87"/>
      <c r="Q2942" s="87"/>
      <c r="R2942" s="87"/>
      <c r="S2942" s="87">
        <f>SUM(B2942:R2942)</f>
        <v>0</v>
      </c>
      <c r="T2942" s="87">
        <f>IF(S2942=0,0,1)</f>
        <v>0</v>
      </c>
      <c r="U2942" s="87" t="b">
        <f>AND(V2942:X2942)</f>
        <v>0</v>
      </c>
      <c r="V2942" s="87" t="b">
        <f>(Requirements!K2944="Normative")</f>
        <v>0</v>
      </c>
      <c r="W2942" s="87" t="b">
        <f>AND(Requirements!L2944&lt;&gt;"Non-testable",Requirements!L2944&lt;&gt;"Deleted",Requirements!L2944&lt;&gt;"")</f>
        <v>1</v>
      </c>
      <c r="X2942" s="87" t="b">
        <f>(VLOOKUP(Requirements!I2944,Scope[[Role]:[Description]],2,FALSE)="In")</f>
        <v>1</v>
      </c>
      <c r="Y2942" s="87">
        <f>IF(U2942,T2942, 0)</f>
        <v>0</v>
      </c>
    </row>
    <row r="2943" spans="1:25">
      <c r="A2943" s="156" t="str">
        <f>Requirements!A2945</f>
        <v>MS-FSA_R2938</v>
      </c>
      <c r="B2943" s="87"/>
      <c r="C2943" s="87"/>
      <c r="D2943" s="87"/>
      <c r="E2943" s="87"/>
      <c r="F2943" s="87"/>
      <c r="G2943" s="87"/>
      <c r="H2943" s="87"/>
      <c r="I2943" s="87"/>
      <c r="J2943" s="87"/>
      <c r="K2943" s="87"/>
      <c r="L2943" s="87"/>
      <c r="M2943" s="87"/>
      <c r="N2943" s="87"/>
      <c r="O2943" s="87">
        <v>1</v>
      </c>
      <c r="P2943" s="87"/>
      <c r="Q2943" s="87"/>
      <c r="R2943" s="87"/>
      <c r="S2943" s="87">
        <f>SUM(B2943:R2943)</f>
        <v>1</v>
      </c>
      <c r="T2943" s="52">
        <f>IF(S2943=0,0,1)</f>
        <v>1</v>
      </c>
      <c r="U2943" s="52" t="b">
        <f>AND(V2943:X2943)</f>
        <v>1</v>
      </c>
      <c r="V2943" s="87" t="b">
        <f>(Requirements!K2945="Normative")</f>
        <v>1</v>
      </c>
      <c r="W2943" s="87" t="b">
        <f>AND(Requirements!L2945&lt;&gt;"Non-testable",Requirements!L2945&lt;&gt;"Deleted",Requirements!L2945&lt;&gt;"")</f>
        <v>1</v>
      </c>
      <c r="X2943" s="87" t="b">
        <f>(VLOOKUP(Requirements!I2945,Scope[[Role]:[Description]],2,FALSE)="In")</f>
        <v>1</v>
      </c>
      <c r="Y2943" s="87">
        <f>IF(U2943,T2943, 0)</f>
        <v>1</v>
      </c>
    </row>
    <row r="2944" spans="1:25">
      <c r="A2944" s="156" t="str">
        <f>Requirements!A2946</f>
        <v>MS-FSA_R2939</v>
      </c>
      <c r="B2944" s="87"/>
      <c r="C2944" s="87"/>
      <c r="D2944" s="87"/>
      <c r="E2944" s="87"/>
      <c r="F2944" s="87"/>
      <c r="G2944" s="87"/>
      <c r="H2944" s="87"/>
      <c r="I2944" s="87"/>
      <c r="J2944" s="87"/>
      <c r="K2944" s="87"/>
      <c r="L2944" s="87"/>
      <c r="M2944" s="87"/>
      <c r="N2944" s="87"/>
      <c r="O2944" s="87">
        <v>1</v>
      </c>
      <c r="P2944" s="87"/>
      <c r="Q2944" s="87"/>
      <c r="R2944" s="87"/>
      <c r="S2944" s="87">
        <f>SUM(B2944:R2944)</f>
        <v>1</v>
      </c>
      <c r="T2944" s="52">
        <f>IF(S2944=0,0,1)</f>
        <v>1</v>
      </c>
      <c r="U2944" s="52" t="b">
        <f>AND(V2944:X2944)</f>
        <v>1</v>
      </c>
      <c r="V2944" s="87" t="b">
        <f>(Requirements!K2946="Normative")</f>
        <v>1</v>
      </c>
      <c r="W2944" s="87" t="b">
        <f>AND(Requirements!L2946&lt;&gt;"Non-testable",Requirements!L2946&lt;&gt;"Deleted",Requirements!L2946&lt;&gt;"")</f>
        <v>1</v>
      </c>
      <c r="X2944" s="87" t="b">
        <f>(VLOOKUP(Requirements!I2946,Scope[[Role]:[Description]],2,FALSE)="In")</f>
        <v>1</v>
      </c>
      <c r="Y2944" s="87">
        <f>IF(U2944,T2944, 0)</f>
        <v>1</v>
      </c>
    </row>
    <row r="2945" spans="1:25">
      <c r="A2945" s="156" t="str">
        <f>Requirements!A2947</f>
        <v>MS-FSA_R2940</v>
      </c>
      <c r="B2945" s="87"/>
      <c r="C2945" s="87"/>
      <c r="D2945" s="87"/>
      <c r="E2945" s="87"/>
      <c r="F2945" s="87"/>
      <c r="G2945" s="87"/>
      <c r="H2945" s="87"/>
      <c r="I2945" s="87"/>
      <c r="J2945" s="87"/>
      <c r="K2945" s="87"/>
      <c r="L2945" s="87"/>
      <c r="M2945" s="87"/>
      <c r="N2945" s="87"/>
      <c r="O2945" s="87">
        <v>1</v>
      </c>
      <c r="P2945" s="87"/>
      <c r="Q2945" s="87"/>
      <c r="R2945" s="87"/>
      <c r="S2945" s="87">
        <f>SUM(B2945:R2945)</f>
        <v>1</v>
      </c>
      <c r="T2945" s="52">
        <f>IF(S2945=0,0,1)</f>
        <v>1</v>
      </c>
      <c r="U2945" s="52" t="b">
        <f>AND(V2945:X2945)</f>
        <v>1</v>
      </c>
      <c r="V2945" s="87" t="b">
        <f>(Requirements!K2947="Normative")</f>
        <v>1</v>
      </c>
      <c r="W2945" s="87" t="b">
        <f>AND(Requirements!L2947&lt;&gt;"Non-testable",Requirements!L2947&lt;&gt;"Deleted",Requirements!L2947&lt;&gt;"")</f>
        <v>1</v>
      </c>
      <c r="X2945" s="87" t="b">
        <f>(VLOOKUP(Requirements!I2947,Scope[[Role]:[Description]],2,FALSE)="In")</f>
        <v>1</v>
      </c>
      <c r="Y2945" s="87">
        <f>IF(U2945,T2945, 0)</f>
        <v>1</v>
      </c>
    </row>
    <row r="2946" spans="1:25">
      <c r="A2946" s="156" t="str">
        <f>Requirements!A2948</f>
        <v>MS-FSA_R2941</v>
      </c>
      <c r="B2946" s="87"/>
      <c r="C2946" s="87"/>
      <c r="D2946" s="87"/>
      <c r="E2946" s="87"/>
      <c r="F2946" s="87"/>
      <c r="G2946" s="87"/>
      <c r="H2946" s="87"/>
      <c r="I2946" s="87"/>
      <c r="J2946" s="87"/>
      <c r="K2946" s="87"/>
      <c r="L2946" s="87"/>
      <c r="M2946" s="87"/>
      <c r="N2946" s="87"/>
      <c r="O2946" s="87">
        <v>1</v>
      </c>
      <c r="P2946" s="87"/>
      <c r="Q2946" s="87"/>
      <c r="R2946" s="87"/>
      <c r="S2946" s="87">
        <f>SUM(B2946:R2946)</f>
        <v>1</v>
      </c>
      <c r="T2946" s="52">
        <f>IF(S2946=0,0,1)</f>
        <v>1</v>
      </c>
      <c r="U2946" s="52" t="b">
        <f>AND(V2946:X2946)</f>
        <v>1</v>
      </c>
      <c r="V2946" s="87" t="b">
        <f>(Requirements!K2948="Normative")</f>
        <v>1</v>
      </c>
      <c r="W2946" s="87" t="b">
        <f>AND(Requirements!L2948&lt;&gt;"Non-testable",Requirements!L2948&lt;&gt;"Deleted",Requirements!L2948&lt;&gt;"")</f>
        <v>1</v>
      </c>
      <c r="X2946" s="87" t="b">
        <f>(VLOOKUP(Requirements!I2948,Scope[[Role]:[Description]],2,FALSE)="In")</f>
        <v>1</v>
      </c>
      <c r="Y2946" s="87">
        <f>IF(U2946,T2946, 0)</f>
        <v>1</v>
      </c>
    </row>
    <row r="2947" spans="1:25">
      <c r="A2947" s="156" t="str">
        <f>Requirements!A2949</f>
        <v>MS-FSA_R2942</v>
      </c>
      <c r="B2947" s="87"/>
      <c r="C2947" s="87"/>
      <c r="D2947" s="87"/>
      <c r="E2947" s="87"/>
      <c r="F2947" s="87"/>
      <c r="G2947" s="87"/>
      <c r="H2947" s="87"/>
      <c r="I2947" s="87"/>
      <c r="J2947" s="87"/>
      <c r="K2947" s="87"/>
      <c r="L2947" s="87"/>
      <c r="M2947" s="87"/>
      <c r="N2947" s="87"/>
      <c r="O2947" s="87">
        <v>1</v>
      </c>
      <c r="P2947" s="87"/>
      <c r="Q2947" s="87"/>
      <c r="R2947" s="87"/>
      <c r="S2947" s="87">
        <f>SUM(B2947:R2947)</f>
        <v>1</v>
      </c>
      <c r="T2947" s="52">
        <f>IF(S2947=0,0,1)</f>
        <v>1</v>
      </c>
      <c r="U2947" s="52" t="b">
        <f>AND(V2947:X2947)</f>
        <v>1</v>
      </c>
      <c r="V2947" s="87" t="b">
        <f>(Requirements!K2949="Normative")</f>
        <v>1</v>
      </c>
      <c r="W2947" s="87" t="b">
        <f>AND(Requirements!L2949&lt;&gt;"Non-testable",Requirements!L2949&lt;&gt;"Deleted",Requirements!L2949&lt;&gt;"")</f>
        <v>1</v>
      </c>
      <c r="X2947" s="87" t="b">
        <f>(VLOOKUP(Requirements!I2949,Scope[[Role]:[Description]],2,FALSE)="In")</f>
        <v>1</v>
      </c>
      <c r="Y2947" s="87">
        <f>IF(U2947,T2947, 0)</f>
        <v>1</v>
      </c>
    </row>
    <row r="2948" spans="1:25">
      <c r="A2948" s="156" t="str">
        <f>Requirements!A2950</f>
        <v>MS-FSA_R2943</v>
      </c>
      <c r="B2948" s="87"/>
      <c r="C2948" s="87"/>
      <c r="D2948" s="87"/>
      <c r="E2948" s="87"/>
      <c r="F2948" s="87"/>
      <c r="G2948" s="87"/>
      <c r="H2948" s="87"/>
      <c r="I2948" s="87"/>
      <c r="J2948" s="87"/>
      <c r="K2948" s="87"/>
      <c r="L2948" s="87"/>
      <c r="M2948" s="87"/>
      <c r="N2948" s="87"/>
      <c r="O2948" s="87">
        <v>1</v>
      </c>
      <c r="P2948" s="87"/>
      <c r="Q2948" s="87"/>
      <c r="R2948" s="87"/>
      <c r="S2948" s="87">
        <f>SUM(B2948:R2948)</f>
        <v>1</v>
      </c>
      <c r="T2948" s="52">
        <f>IF(S2948=0,0,1)</f>
        <v>1</v>
      </c>
      <c r="U2948" s="52" t="b">
        <f>AND(V2948:X2948)</f>
        <v>1</v>
      </c>
      <c r="V2948" s="87" t="b">
        <f>(Requirements!K2950="Normative")</f>
        <v>1</v>
      </c>
      <c r="W2948" s="87" t="b">
        <f>AND(Requirements!L2950&lt;&gt;"Non-testable",Requirements!L2950&lt;&gt;"Deleted",Requirements!L2950&lt;&gt;"")</f>
        <v>1</v>
      </c>
      <c r="X2948" s="87" t="b">
        <f>(VLOOKUP(Requirements!I2950,Scope[[Role]:[Description]],2,FALSE)="In")</f>
        <v>1</v>
      </c>
      <c r="Y2948" s="87">
        <f>IF(U2948,T2948, 0)</f>
        <v>1</v>
      </c>
    </row>
    <row r="2949" spans="1:25">
      <c r="A2949" s="49" t="str">
        <f>Requirements!A2951</f>
        <v>MS-FSA_R2944</v>
      </c>
      <c r="B2949" s="87"/>
      <c r="C2949" s="87"/>
      <c r="D2949" s="87"/>
      <c r="E2949" s="87"/>
      <c r="F2949" s="87"/>
      <c r="G2949" s="87"/>
      <c r="H2949" s="87"/>
      <c r="I2949" s="87"/>
      <c r="J2949" s="87"/>
      <c r="K2949" s="87"/>
      <c r="L2949" s="87"/>
      <c r="M2949" s="87"/>
      <c r="N2949" s="87"/>
      <c r="O2949" s="87"/>
      <c r="P2949" s="87"/>
      <c r="Q2949" s="87"/>
      <c r="R2949" s="87"/>
      <c r="S2949" s="87">
        <f>SUM(B2949:R2949)</f>
        <v>0</v>
      </c>
      <c r="T2949" s="87">
        <f>IF(S2949=0,0,1)</f>
        <v>0</v>
      </c>
      <c r="U2949" s="87" t="b">
        <f>AND(V2949:X2949)</f>
        <v>0</v>
      </c>
      <c r="V2949" s="87" t="b">
        <f>(Requirements!K2951="Normative")</f>
        <v>1</v>
      </c>
      <c r="W2949" s="87" t="b">
        <f>AND(Requirements!L2951&lt;&gt;"Non-testable",Requirements!L2951&lt;&gt;"Deleted",Requirements!L2951&lt;&gt;"")</f>
        <v>0</v>
      </c>
      <c r="X2949" s="87" t="b">
        <f>(VLOOKUP(Requirements!I2951,Scope[[Role]:[Description]],2,FALSE)="In")</f>
        <v>1</v>
      </c>
      <c r="Y2949" s="87">
        <f>IF(U2949,T2949, 0)</f>
        <v>0</v>
      </c>
    </row>
    <row r="2950" spans="1:25">
      <c r="A2950" s="49" t="str">
        <f>Requirements!A2952</f>
        <v>MS-FSA_R2945</v>
      </c>
      <c r="B2950" s="87"/>
      <c r="C2950" s="87"/>
      <c r="D2950" s="87"/>
      <c r="E2950" s="87"/>
      <c r="F2950" s="87"/>
      <c r="G2950" s="87"/>
      <c r="H2950" s="87"/>
      <c r="I2950" s="87"/>
      <c r="J2950" s="87"/>
      <c r="K2950" s="87"/>
      <c r="L2950" s="87"/>
      <c r="M2950" s="87"/>
      <c r="N2950" s="87"/>
      <c r="O2950" s="87"/>
      <c r="P2950" s="87"/>
      <c r="Q2950" s="87"/>
      <c r="R2950" s="87"/>
      <c r="S2950" s="87">
        <f>SUM(B2950:R2950)</f>
        <v>0</v>
      </c>
      <c r="T2950" s="87">
        <f>IF(S2950=0,0,1)</f>
        <v>0</v>
      </c>
      <c r="U2950" s="87" t="b">
        <f>AND(V2950:X2950)</f>
        <v>0</v>
      </c>
      <c r="V2950" s="87" t="b">
        <f>(Requirements!K2952="Normative")</f>
        <v>0</v>
      </c>
      <c r="W2950" s="87" t="b">
        <f>AND(Requirements!L2952&lt;&gt;"Non-testable",Requirements!L2952&lt;&gt;"Deleted",Requirements!L2952&lt;&gt;"")</f>
        <v>1</v>
      </c>
      <c r="X2950" s="87" t="b">
        <f>(VLOOKUP(Requirements!I2952,Scope[[Role]:[Description]],2,FALSE)="In")</f>
        <v>1</v>
      </c>
      <c r="Y2950" s="87">
        <f>IF(U2950,T2950, 0)</f>
        <v>0</v>
      </c>
    </row>
    <row r="2951" spans="1:25">
      <c r="A2951" s="49" t="str">
        <f>Requirements!A2953</f>
        <v>MS-FSA_R2946</v>
      </c>
      <c r="B2951" s="87"/>
      <c r="C2951" s="87"/>
      <c r="D2951" s="87"/>
      <c r="E2951" s="87"/>
      <c r="F2951" s="87"/>
      <c r="G2951" s="87"/>
      <c r="H2951" s="87"/>
      <c r="I2951" s="87"/>
      <c r="J2951" s="87"/>
      <c r="K2951" s="87"/>
      <c r="L2951" s="87"/>
      <c r="M2951" s="87"/>
      <c r="N2951" s="87"/>
      <c r="O2951" s="87"/>
      <c r="P2951" s="87"/>
      <c r="Q2951" s="87"/>
      <c r="R2951" s="87"/>
      <c r="S2951" s="87">
        <f>SUM(B2951:R2951)</f>
        <v>0</v>
      </c>
      <c r="T2951" s="87">
        <f>IF(S2951=0,0,1)</f>
        <v>0</v>
      </c>
      <c r="U2951" s="87" t="b">
        <f>AND(V2951:X2951)</f>
        <v>0</v>
      </c>
      <c r="V2951" s="87" t="b">
        <f>(Requirements!K2953="Normative")</f>
        <v>1</v>
      </c>
      <c r="W2951" s="87" t="b">
        <f>AND(Requirements!L2953&lt;&gt;"Non-testable",Requirements!L2953&lt;&gt;"Deleted",Requirements!L2953&lt;&gt;"")</f>
        <v>0</v>
      </c>
      <c r="X2951" s="87" t="b">
        <f>(VLOOKUP(Requirements!I2953,Scope[[Role]:[Description]],2,FALSE)="In")</f>
        <v>1</v>
      </c>
      <c r="Y2951" s="87">
        <f>IF(U2951,T2951, 0)</f>
        <v>0</v>
      </c>
    </row>
    <row r="2952" spans="1:25">
      <c r="A2952" s="156" t="str">
        <f>Requirements!A2954</f>
        <v>MS-FSA_R2947</v>
      </c>
      <c r="B2952" s="87"/>
      <c r="C2952" s="87"/>
      <c r="D2952" s="87"/>
      <c r="E2952" s="87"/>
      <c r="F2952" s="87"/>
      <c r="G2952" s="87"/>
      <c r="H2952" s="87"/>
      <c r="I2952" s="87"/>
      <c r="J2952" s="87"/>
      <c r="K2952" s="87"/>
      <c r="L2952" s="87"/>
      <c r="M2952" s="87"/>
      <c r="N2952" s="87"/>
      <c r="O2952" s="87">
        <v>1</v>
      </c>
      <c r="P2952" s="87"/>
      <c r="Q2952" s="87"/>
      <c r="R2952" s="87"/>
      <c r="S2952" s="87">
        <f>SUM(B2952:R2952)</f>
        <v>1</v>
      </c>
      <c r="T2952" s="52">
        <f>IF(S2952=0,0,1)</f>
        <v>1</v>
      </c>
      <c r="U2952" s="52" t="b">
        <f>AND(V2952:X2952)</f>
        <v>1</v>
      </c>
      <c r="V2952" s="87" t="b">
        <f>(Requirements!K2954="Normative")</f>
        <v>1</v>
      </c>
      <c r="W2952" s="87" t="b">
        <f>AND(Requirements!L2954&lt;&gt;"Non-testable",Requirements!L2954&lt;&gt;"Deleted",Requirements!L2954&lt;&gt;"")</f>
        <v>1</v>
      </c>
      <c r="X2952" s="87" t="b">
        <f>(VLOOKUP(Requirements!I2954,Scope[[Role]:[Description]],2,FALSE)="In")</f>
        <v>1</v>
      </c>
      <c r="Y2952" s="87">
        <f>IF(U2952,T2952, 0)</f>
        <v>1</v>
      </c>
    </row>
    <row r="2953" spans="1:25">
      <c r="A2953" s="49" t="str">
        <f>Requirements!A2955</f>
        <v>MS-FSA_R2948</v>
      </c>
      <c r="B2953" s="87"/>
      <c r="C2953" s="87"/>
      <c r="D2953" s="87"/>
      <c r="E2953" s="87"/>
      <c r="F2953" s="87"/>
      <c r="G2953" s="87"/>
      <c r="H2953" s="87"/>
      <c r="I2953" s="87"/>
      <c r="J2953" s="87"/>
      <c r="K2953" s="87"/>
      <c r="L2953" s="87"/>
      <c r="M2953" s="87"/>
      <c r="N2953" s="87"/>
      <c r="O2953" s="87"/>
      <c r="P2953" s="87"/>
      <c r="Q2953" s="87"/>
      <c r="R2953" s="87"/>
      <c r="S2953" s="87">
        <f>SUM(B2953:R2953)</f>
        <v>0</v>
      </c>
      <c r="T2953" s="87">
        <f>IF(S2953=0,0,1)</f>
        <v>0</v>
      </c>
      <c r="U2953" s="87" t="b">
        <f>AND(V2953:X2953)</f>
        <v>0</v>
      </c>
      <c r="V2953" s="87" t="b">
        <f>(Requirements!K2955="Normative")</f>
        <v>1</v>
      </c>
      <c r="W2953" s="87" t="b">
        <f>AND(Requirements!L2955&lt;&gt;"Non-testable",Requirements!L2955&lt;&gt;"Deleted",Requirements!L2955&lt;&gt;"")</f>
        <v>0</v>
      </c>
      <c r="X2953" s="87" t="b">
        <f>(VLOOKUP(Requirements!I2955,Scope[[Role]:[Description]],2,FALSE)="In")</f>
        <v>1</v>
      </c>
      <c r="Y2953" s="87">
        <f>IF(U2953,T2953, 0)</f>
        <v>0</v>
      </c>
    </row>
    <row r="2954" spans="1:25">
      <c r="A2954" s="49" t="str">
        <f>Requirements!A2956</f>
        <v>MS-FSA_R2950</v>
      </c>
      <c r="B2954" s="87"/>
      <c r="C2954" s="87"/>
      <c r="D2954" s="87"/>
      <c r="E2954" s="87"/>
      <c r="F2954" s="87"/>
      <c r="G2954" s="87"/>
      <c r="H2954" s="87"/>
      <c r="I2954" s="87"/>
      <c r="J2954" s="87"/>
      <c r="K2954" s="87"/>
      <c r="L2954" s="87"/>
      <c r="M2954" s="87"/>
      <c r="N2954" s="87"/>
      <c r="O2954" s="87"/>
      <c r="P2954" s="87"/>
      <c r="Q2954" s="87"/>
      <c r="R2954" s="87"/>
      <c r="S2954" s="87">
        <f>SUM(B2954:R2954)</f>
        <v>0</v>
      </c>
      <c r="T2954" s="87">
        <f>IF(S2954=0,0,1)</f>
        <v>0</v>
      </c>
      <c r="U2954" s="87" t="b">
        <f>AND(V2954:X2954)</f>
        <v>0</v>
      </c>
      <c r="V2954" s="87" t="b">
        <f>(Requirements!K2956="Normative")</f>
        <v>1</v>
      </c>
      <c r="W2954" s="87" t="b">
        <f>AND(Requirements!L2956&lt;&gt;"Non-testable",Requirements!L2956&lt;&gt;"Deleted",Requirements!L2956&lt;&gt;"")</f>
        <v>0</v>
      </c>
      <c r="X2954" s="87" t="b">
        <f>(VLOOKUP(Requirements!I2956,Scope[[Role]:[Description]],2,FALSE)="In")</f>
        <v>1</v>
      </c>
      <c r="Y2954" s="87">
        <f>IF(U2954,T2954, 0)</f>
        <v>0</v>
      </c>
    </row>
    <row r="2955" spans="1:25">
      <c r="A2955" s="49" t="str">
        <f>Requirements!A2957</f>
        <v>MS-FSA_R2952</v>
      </c>
      <c r="B2955" s="87"/>
      <c r="C2955" s="87"/>
      <c r="D2955" s="87"/>
      <c r="E2955" s="87"/>
      <c r="F2955" s="87"/>
      <c r="G2955" s="87"/>
      <c r="H2955" s="87"/>
      <c r="I2955" s="87"/>
      <c r="J2955" s="87"/>
      <c r="K2955" s="87"/>
      <c r="L2955" s="87"/>
      <c r="M2955" s="87"/>
      <c r="N2955" s="87"/>
      <c r="O2955" s="87"/>
      <c r="P2955" s="87"/>
      <c r="Q2955" s="87"/>
      <c r="R2955" s="87"/>
      <c r="S2955" s="87">
        <f>SUM(B2955:R2955)</f>
        <v>0</v>
      </c>
      <c r="T2955" s="87">
        <f>IF(S2955=0,0,1)</f>
        <v>0</v>
      </c>
      <c r="U2955" s="87" t="b">
        <f>AND(V2955:X2955)</f>
        <v>0</v>
      </c>
      <c r="V2955" s="87" t="b">
        <f>(Requirements!K2957="Normative")</f>
        <v>1</v>
      </c>
      <c r="W2955" s="87" t="b">
        <f>AND(Requirements!L2957&lt;&gt;"Non-testable",Requirements!L2957&lt;&gt;"Deleted",Requirements!L2957&lt;&gt;"")</f>
        <v>0</v>
      </c>
      <c r="X2955" s="87" t="b">
        <f>(VLOOKUP(Requirements!I2957,Scope[[Role]:[Description]],2,FALSE)="In")</f>
        <v>1</v>
      </c>
      <c r="Y2955" s="87">
        <f>IF(U2955,T2955, 0)</f>
        <v>0</v>
      </c>
    </row>
    <row r="2956" spans="1:25">
      <c r="A2956" s="49" t="str">
        <f>Requirements!A2958</f>
        <v>MS-FSA_R4525</v>
      </c>
      <c r="B2956" s="87"/>
      <c r="C2956" s="87"/>
      <c r="D2956" s="87"/>
      <c r="E2956" s="87"/>
      <c r="F2956" s="87"/>
      <c r="G2956" s="87"/>
      <c r="H2956" s="87"/>
      <c r="I2956" s="87"/>
      <c r="J2956" s="87"/>
      <c r="K2956" s="87"/>
      <c r="L2956" s="87"/>
      <c r="M2956" s="87"/>
      <c r="N2956" s="87"/>
      <c r="O2956" s="87"/>
      <c r="P2956" s="87"/>
      <c r="Q2956" s="87"/>
      <c r="R2956" s="87"/>
      <c r="S2956" s="87">
        <f>SUM(B2956:R2956)</f>
        <v>0</v>
      </c>
      <c r="T2956" s="87">
        <f>IF(S2956=0,0,1)</f>
        <v>0</v>
      </c>
      <c r="U2956" s="87" t="b">
        <f>AND(V2956:X2956)</f>
        <v>0</v>
      </c>
      <c r="V2956" s="87" t="b">
        <f>(Requirements!K2958="Normative")</f>
        <v>1</v>
      </c>
      <c r="W2956" s="87" t="b">
        <f>AND(Requirements!L2958&lt;&gt;"Non-testable",Requirements!L2958&lt;&gt;"Deleted",Requirements!L2958&lt;&gt;"")</f>
        <v>0</v>
      </c>
      <c r="X2956" s="87" t="b">
        <f>(VLOOKUP(Requirements!I2958,Scope[[Role]:[Description]],2,FALSE)="In")</f>
        <v>1</v>
      </c>
      <c r="Y2956" s="87">
        <f>IF(U2956,T2956, 0)</f>
        <v>0</v>
      </c>
    </row>
    <row r="2957" spans="1:25">
      <c r="A2957" s="49" t="str">
        <f>Requirements!A2959</f>
        <v>MS-FSA_R2953</v>
      </c>
      <c r="B2957" s="87"/>
      <c r="C2957" s="87"/>
      <c r="D2957" s="87"/>
      <c r="E2957" s="87"/>
      <c r="F2957" s="87"/>
      <c r="G2957" s="87"/>
      <c r="H2957" s="87"/>
      <c r="I2957" s="87"/>
      <c r="J2957" s="87"/>
      <c r="K2957" s="87"/>
      <c r="L2957" s="87"/>
      <c r="M2957" s="87"/>
      <c r="N2957" s="87"/>
      <c r="O2957" s="87"/>
      <c r="P2957" s="87"/>
      <c r="Q2957" s="87"/>
      <c r="R2957" s="87"/>
      <c r="S2957" s="87">
        <f>SUM(B2957:R2957)</f>
        <v>0</v>
      </c>
      <c r="T2957" s="87">
        <f>IF(S2957=0,0,1)</f>
        <v>0</v>
      </c>
      <c r="U2957" s="87" t="b">
        <f>AND(V2957:X2957)</f>
        <v>0</v>
      </c>
      <c r="V2957" s="87" t="b">
        <f>(Requirements!K2959="Normative")</f>
        <v>1</v>
      </c>
      <c r="W2957" s="87" t="b">
        <f>AND(Requirements!L2959&lt;&gt;"Non-testable",Requirements!L2959&lt;&gt;"Deleted",Requirements!L2959&lt;&gt;"")</f>
        <v>0</v>
      </c>
      <c r="X2957" s="87" t="b">
        <f>(VLOOKUP(Requirements!I2959,Scope[[Role]:[Description]],2,FALSE)="In")</f>
        <v>1</v>
      </c>
      <c r="Y2957" s="87">
        <f>IF(U2957,T2957, 0)</f>
        <v>0</v>
      </c>
    </row>
    <row r="2958" spans="1:25">
      <c r="A2958" s="156" t="str">
        <f>Requirements!A2960</f>
        <v>MS-FSA_R2954</v>
      </c>
      <c r="B2958" s="87"/>
      <c r="C2958" s="87"/>
      <c r="D2958" s="87"/>
      <c r="E2958" s="87"/>
      <c r="F2958" s="87"/>
      <c r="G2958" s="87"/>
      <c r="H2958" s="87"/>
      <c r="I2958" s="87"/>
      <c r="J2958" s="87"/>
      <c r="K2958" s="87"/>
      <c r="L2958" s="87"/>
      <c r="M2958" s="87"/>
      <c r="N2958" s="87"/>
      <c r="O2958" s="87">
        <v>1</v>
      </c>
      <c r="P2958" s="87"/>
      <c r="Q2958" s="87"/>
      <c r="R2958" s="87"/>
      <c r="S2958" s="87">
        <f>SUM(B2958:R2958)</f>
        <v>1</v>
      </c>
      <c r="T2958" s="52">
        <f>IF(S2958=0,0,1)</f>
        <v>1</v>
      </c>
      <c r="U2958" s="52" t="b">
        <f>AND(V2958:X2958)</f>
        <v>1</v>
      </c>
      <c r="V2958" s="87" t="b">
        <f>(Requirements!K2960="Normative")</f>
        <v>1</v>
      </c>
      <c r="W2958" s="87" t="b">
        <f>AND(Requirements!L2960&lt;&gt;"Non-testable",Requirements!L2960&lt;&gt;"Deleted",Requirements!L2960&lt;&gt;"")</f>
        <v>1</v>
      </c>
      <c r="X2958" s="87" t="b">
        <f>(VLOOKUP(Requirements!I2960,Scope[[Role]:[Description]],2,FALSE)="In")</f>
        <v>1</v>
      </c>
      <c r="Y2958" s="87">
        <f>IF(U2958,T2958, 0)</f>
        <v>1</v>
      </c>
    </row>
    <row r="2959" spans="1:25">
      <c r="A2959" s="49" t="str">
        <f>Requirements!A2961</f>
        <v>MS-FSA_R2955</v>
      </c>
      <c r="B2959" s="87"/>
      <c r="C2959" s="87"/>
      <c r="D2959" s="87"/>
      <c r="E2959" s="87"/>
      <c r="F2959" s="87"/>
      <c r="G2959" s="87"/>
      <c r="H2959" s="87"/>
      <c r="I2959" s="87"/>
      <c r="J2959" s="87"/>
      <c r="K2959" s="87"/>
      <c r="L2959" s="87"/>
      <c r="M2959" s="87"/>
      <c r="N2959" s="87"/>
      <c r="O2959" s="87"/>
      <c r="P2959" s="87"/>
      <c r="Q2959" s="87"/>
      <c r="R2959" s="87"/>
      <c r="S2959" s="87">
        <f>SUM(B2959:R2959)</f>
        <v>0</v>
      </c>
      <c r="T2959" s="87">
        <f>IF(S2959=0,0,1)</f>
        <v>0</v>
      </c>
      <c r="U2959" s="87" t="b">
        <f>AND(V2959:X2959)</f>
        <v>0</v>
      </c>
      <c r="V2959" s="87" t="b">
        <f>(Requirements!K2961="Normative")</f>
        <v>1</v>
      </c>
      <c r="W2959" s="87" t="b">
        <f>AND(Requirements!L2961&lt;&gt;"Non-testable",Requirements!L2961&lt;&gt;"Deleted",Requirements!L2961&lt;&gt;"")</f>
        <v>0</v>
      </c>
      <c r="X2959" s="87" t="b">
        <f>(VLOOKUP(Requirements!I2961,Scope[[Role]:[Description]],2,FALSE)="In")</f>
        <v>1</v>
      </c>
      <c r="Y2959" s="87">
        <f>IF(U2959,T2959, 0)</f>
        <v>0</v>
      </c>
    </row>
    <row r="2960" spans="1:25">
      <c r="A2960" s="49" t="str">
        <f>Requirements!A2962</f>
        <v>MS-FSA_R2956</v>
      </c>
      <c r="B2960" s="87"/>
      <c r="C2960" s="87"/>
      <c r="D2960" s="87"/>
      <c r="E2960" s="87"/>
      <c r="F2960" s="87"/>
      <c r="G2960" s="87"/>
      <c r="H2960" s="87"/>
      <c r="I2960" s="87"/>
      <c r="J2960" s="87"/>
      <c r="K2960" s="87"/>
      <c r="L2960" s="87"/>
      <c r="M2960" s="87"/>
      <c r="N2960" s="87"/>
      <c r="O2960" s="87"/>
      <c r="P2960" s="87"/>
      <c r="Q2960" s="87"/>
      <c r="R2960" s="87"/>
      <c r="S2960" s="87">
        <f>SUM(B2960:R2960)</f>
        <v>0</v>
      </c>
      <c r="T2960" s="87">
        <f>IF(S2960=0,0,1)</f>
        <v>0</v>
      </c>
      <c r="U2960" s="87" t="b">
        <f>AND(V2960:X2960)</f>
        <v>0</v>
      </c>
      <c r="V2960" s="87" t="b">
        <f>(Requirements!K2962="Normative")</f>
        <v>1</v>
      </c>
      <c r="W2960" s="87" t="b">
        <f>AND(Requirements!L2962&lt;&gt;"Non-testable",Requirements!L2962&lt;&gt;"Deleted",Requirements!L2962&lt;&gt;"")</f>
        <v>0</v>
      </c>
      <c r="X2960" s="87" t="b">
        <f>(VLOOKUP(Requirements!I2962,Scope[[Role]:[Description]],2,FALSE)="In")</f>
        <v>1</v>
      </c>
      <c r="Y2960" s="87">
        <f>IF(U2960,T2960, 0)</f>
        <v>0</v>
      </c>
    </row>
    <row r="2961" spans="1:25">
      <c r="A2961" s="49" t="str">
        <f>Requirements!A2963</f>
        <v>MS-FSA_R2957</v>
      </c>
      <c r="B2961" s="87"/>
      <c r="C2961" s="87"/>
      <c r="D2961" s="87"/>
      <c r="E2961" s="87"/>
      <c r="F2961" s="87"/>
      <c r="G2961" s="87"/>
      <c r="H2961" s="87"/>
      <c r="I2961" s="87"/>
      <c r="J2961" s="87"/>
      <c r="K2961" s="87"/>
      <c r="L2961" s="87"/>
      <c r="M2961" s="87"/>
      <c r="N2961" s="87"/>
      <c r="O2961" s="87"/>
      <c r="P2961" s="87"/>
      <c r="Q2961" s="87"/>
      <c r="R2961" s="87"/>
      <c r="S2961" s="87">
        <f>SUM(B2961:R2961)</f>
        <v>0</v>
      </c>
      <c r="T2961" s="87">
        <f>IF(S2961=0,0,1)</f>
        <v>0</v>
      </c>
      <c r="U2961" s="87" t="b">
        <f>AND(V2961:X2961)</f>
        <v>0</v>
      </c>
      <c r="V2961" s="87" t="b">
        <f>(Requirements!K2963="Normative")</f>
        <v>1</v>
      </c>
      <c r="W2961" s="87" t="b">
        <f>AND(Requirements!L2963&lt;&gt;"Non-testable",Requirements!L2963&lt;&gt;"Deleted",Requirements!L2963&lt;&gt;"")</f>
        <v>0</v>
      </c>
      <c r="X2961" s="87" t="b">
        <f>(VLOOKUP(Requirements!I2963,Scope[[Role]:[Description]],2,FALSE)="In")</f>
        <v>1</v>
      </c>
      <c r="Y2961" s="87">
        <f>IF(U2961,T2961, 0)</f>
        <v>0</v>
      </c>
    </row>
    <row r="2962" spans="1:25">
      <c r="A2962" s="49" t="str">
        <f>Requirements!A2964</f>
        <v>MS-FSA_R2958</v>
      </c>
      <c r="B2962" s="87"/>
      <c r="C2962" s="87"/>
      <c r="D2962" s="87"/>
      <c r="E2962" s="87"/>
      <c r="F2962" s="87"/>
      <c r="G2962" s="87"/>
      <c r="H2962" s="87"/>
      <c r="I2962" s="87"/>
      <c r="J2962" s="87"/>
      <c r="K2962" s="87"/>
      <c r="L2962" s="87"/>
      <c r="M2962" s="87"/>
      <c r="N2962" s="87"/>
      <c r="O2962" s="87"/>
      <c r="P2962" s="87"/>
      <c r="Q2962" s="87"/>
      <c r="R2962" s="87"/>
      <c r="S2962" s="87">
        <f>SUM(B2962:R2962)</f>
        <v>0</v>
      </c>
      <c r="T2962" s="87">
        <f>IF(S2962=0,0,1)</f>
        <v>0</v>
      </c>
      <c r="U2962" s="87" t="b">
        <f>AND(V2962:X2962)</f>
        <v>0</v>
      </c>
      <c r="V2962" s="87" t="b">
        <f>(Requirements!K2964="Normative")</f>
        <v>1</v>
      </c>
      <c r="W2962" s="87" t="b">
        <f>AND(Requirements!L2964&lt;&gt;"Non-testable",Requirements!L2964&lt;&gt;"Deleted",Requirements!L2964&lt;&gt;"")</f>
        <v>0</v>
      </c>
      <c r="X2962" s="87" t="b">
        <f>(VLOOKUP(Requirements!I2964,Scope[[Role]:[Description]],2,FALSE)="In")</f>
        <v>1</v>
      </c>
      <c r="Y2962" s="87">
        <f>IF(U2962,T2962, 0)</f>
        <v>0</v>
      </c>
    </row>
    <row r="2963" spans="1:25">
      <c r="A2963" s="49" t="str">
        <f>Requirements!A2965</f>
        <v>MS-FSA_R2959</v>
      </c>
      <c r="B2963" s="87"/>
      <c r="C2963" s="87"/>
      <c r="D2963" s="87"/>
      <c r="E2963" s="87"/>
      <c r="F2963" s="87"/>
      <c r="G2963" s="87"/>
      <c r="H2963" s="87"/>
      <c r="I2963" s="87"/>
      <c r="J2963" s="87"/>
      <c r="K2963" s="87"/>
      <c r="L2963" s="87"/>
      <c r="M2963" s="87"/>
      <c r="N2963" s="87"/>
      <c r="O2963" s="87"/>
      <c r="P2963" s="87"/>
      <c r="Q2963" s="87"/>
      <c r="R2963" s="87"/>
      <c r="S2963" s="87">
        <f>SUM(B2963:R2963)</f>
        <v>0</v>
      </c>
      <c r="T2963" s="87">
        <f>IF(S2963=0,0,1)</f>
        <v>0</v>
      </c>
      <c r="U2963" s="87" t="b">
        <f>AND(V2963:X2963)</f>
        <v>0</v>
      </c>
      <c r="V2963" s="87" t="b">
        <f>(Requirements!K2965="Normative")</f>
        <v>1</v>
      </c>
      <c r="W2963" s="87" t="b">
        <f>AND(Requirements!L2965&lt;&gt;"Non-testable",Requirements!L2965&lt;&gt;"Deleted",Requirements!L2965&lt;&gt;"")</f>
        <v>0</v>
      </c>
      <c r="X2963" s="87" t="b">
        <f>(VLOOKUP(Requirements!I2965,Scope[[Role]:[Description]],2,FALSE)="In")</f>
        <v>1</v>
      </c>
      <c r="Y2963" s="87">
        <f>IF(U2963,T2963, 0)</f>
        <v>0</v>
      </c>
    </row>
    <row r="2964" spans="1:25">
      <c r="A2964" s="49" t="str">
        <f>Requirements!A2966</f>
        <v>MS-FSA_R2960</v>
      </c>
      <c r="B2964" s="87"/>
      <c r="C2964" s="87"/>
      <c r="D2964" s="87"/>
      <c r="E2964" s="87"/>
      <c r="F2964" s="87"/>
      <c r="G2964" s="87"/>
      <c r="H2964" s="87"/>
      <c r="I2964" s="87"/>
      <c r="J2964" s="87"/>
      <c r="K2964" s="87"/>
      <c r="L2964" s="87"/>
      <c r="M2964" s="87"/>
      <c r="N2964" s="87"/>
      <c r="O2964" s="87"/>
      <c r="P2964" s="87"/>
      <c r="Q2964" s="87"/>
      <c r="R2964" s="87"/>
      <c r="S2964" s="87">
        <f>SUM(B2964:R2964)</f>
        <v>0</v>
      </c>
      <c r="T2964" s="87">
        <f>IF(S2964=0,0,1)</f>
        <v>0</v>
      </c>
      <c r="U2964" s="87" t="b">
        <f>AND(V2964:X2964)</f>
        <v>0</v>
      </c>
      <c r="V2964" s="87" t="b">
        <f>(Requirements!K2966="Normative")</f>
        <v>1</v>
      </c>
      <c r="W2964" s="87" t="b">
        <f>AND(Requirements!L2966&lt;&gt;"Non-testable",Requirements!L2966&lt;&gt;"Deleted",Requirements!L2966&lt;&gt;"")</f>
        <v>0</v>
      </c>
      <c r="X2964" s="87" t="b">
        <f>(VLOOKUP(Requirements!I2966,Scope[[Role]:[Description]],2,FALSE)="In")</f>
        <v>1</v>
      </c>
      <c r="Y2964" s="87">
        <f>IF(U2964,T2964, 0)</f>
        <v>0</v>
      </c>
    </row>
    <row r="2965" spans="1:25">
      <c r="A2965" s="49" t="str">
        <f>Requirements!A2967</f>
        <v>MS-FSA_R2961</v>
      </c>
      <c r="B2965" s="87"/>
      <c r="C2965" s="87"/>
      <c r="D2965" s="87"/>
      <c r="E2965" s="87"/>
      <c r="F2965" s="87"/>
      <c r="G2965" s="87"/>
      <c r="H2965" s="87"/>
      <c r="I2965" s="87"/>
      <c r="J2965" s="87"/>
      <c r="K2965" s="87"/>
      <c r="L2965" s="87"/>
      <c r="M2965" s="87"/>
      <c r="N2965" s="87"/>
      <c r="O2965" s="87"/>
      <c r="P2965" s="87"/>
      <c r="Q2965" s="87"/>
      <c r="R2965" s="87"/>
      <c r="S2965" s="87">
        <f>SUM(B2965:R2965)</f>
        <v>0</v>
      </c>
      <c r="T2965" s="87">
        <f>IF(S2965=0,0,1)</f>
        <v>0</v>
      </c>
      <c r="U2965" s="87" t="b">
        <f>AND(V2965:X2965)</f>
        <v>0</v>
      </c>
      <c r="V2965" s="87" t="b">
        <f>(Requirements!K2967="Normative")</f>
        <v>1</v>
      </c>
      <c r="W2965" s="87" t="b">
        <f>AND(Requirements!L2967&lt;&gt;"Non-testable",Requirements!L2967&lt;&gt;"Deleted",Requirements!L2967&lt;&gt;"")</f>
        <v>0</v>
      </c>
      <c r="X2965" s="87" t="b">
        <f>(VLOOKUP(Requirements!I2967,Scope[[Role]:[Description]],2,FALSE)="In")</f>
        <v>1</v>
      </c>
      <c r="Y2965" s="87">
        <f>IF(U2965,T2965, 0)</f>
        <v>0</v>
      </c>
    </row>
    <row r="2966" spans="1:25">
      <c r="A2966" s="49" t="str">
        <f>Requirements!A2968</f>
        <v>MS-FSA_R4526</v>
      </c>
      <c r="B2966" s="87"/>
      <c r="C2966" s="87"/>
      <c r="D2966" s="87"/>
      <c r="E2966" s="87"/>
      <c r="F2966" s="87"/>
      <c r="G2966" s="87"/>
      <c r="H2966" s="87"/>
      <c r="I2966" s="87"/>
      <c r="J2966" s="87"/>
      <c r="K2966" s="87"/>
      <c r="L2966" s="87"/>
      <c r="M2966" s="87"/>
      <c r="N2966" s="87"/>
      <c r="O2966" s="87"/>
      <c r="P2966" s="87"/>
      <c r="Q2966" s="87"/>
      <c r="R2966" s="87"/>
      <c r="S2966" s="87">
        <f>SUM(B2966:R2966)</f>
        <v>0</v>
      </c>
      <c r="T2966" s="87">
        <f>IF(S2966=0,0,1)</f>
        <v>0</v>
      </c>
      <c r="U2966" s="87" t="b">
        <f>AND(V2966:X2966)</f>
        <v>0</v>
      </c>
      <c r="V2966" s="87" t="b">
        <f>(Requirements!K2968="Normative")</f>
        <v>0</v>
      </c>
      <c r="W2966" s="87" t="b">
        <f>AND(Requirements!L2968&lt;&gt;"Non-testable",Requirements!L2968&lt;&gt;"Deleted",Requirements!L2968&lt;&gt;"")</f>
        <v>1</v>
      </c>
      <c r="X2966" s="87" t="b">
        <f>(VLOOKUP(Requirements!I2968,Scope[[Role]:[Description]],2,FALSE)="In")</f>
        <v>1</v>
      </c>
      <c r="Y2966" s="87">
        <f>IF(U2966,T2966, 0)</f>
        <v>0</v>
      </c>
    </row>
    <row r="2967" spans="1:25">
      <c r="A2967" s="49" t="str">
        <f>Requirements!A2969</f>
        <v>MS-FSA_R2962</v>
      </c>
      <c r="B2967" s="87"/>
      <c r="C2967" s="87"/>
      <c r="D2967" s="87"/>
      <c r="E2967" s="87"/>
      <c r="F2967" s="87"/>
      <c r="G2967" s="87"/>
      <c r="H2967" s="87"/>
      <c r="I2967" s="87"/>
      <c r="J2967" s="87"/>
      <c r="K2967" s="87"/>
      <c r="L2967" s="87"/>
      <c r="M2967" s="87"/>
      <c r="N2967" s="87"/>
      <c r="O2967" s="87"/>
      <c r="P2967" s="87"/>
      <c r="Q2967" s="87"/>
      <c r="R2967" s="87"/>
      <c r="S2967" s="87">
        <f>SUM(B2967:R2967)</f>
        <v>0</v>
      </c>
      <c r="T2967" s="87">
        <f>IF(S2967=0,0,1)</f>
        <v>0</v>
      </c>
      <c r="U2967" s="87" t="b">
        <f>AND(V2967:X2967)</f>
        <v>0</v>
      </c>
      <c r="V2967" s="87" t="b">
        <f>(Requirements!K2969="Normative")</f>
        <v>1</v>
      </c>
      <c r="W2967" s="87" t="b">
        <f>AND(Requirements!L2969&lt;&gt;"Non-testable",Requirements!L2969&lt;&gt;"Deleted",Requirements!L2969&lt;&gt;"")</f>
        <v>0</v>
      </c>
      <c r="X2967" s="87" t="b">
        <f>(VLOOKUP(Requirements!I2969,Scope[[Role]:[Description]],2,FALSE)="In")</f>
        <v>1</v>
      </c>
      <c r="Y2967" s="87">
        <f>IF(U2967,T2967, 0)</f>
        <v>0</v>
      </c>
    </row>
    <row r="2968" spans="1:25">
      <c r="A2968" s="157" t="str">
        <f>Requirements!A2970</f>
        <v>MS-FSA_R2963</v>
      </c>
      <c r="B2968" s="87"/>
      <c r="C2968" s="87"/>
      <c r="D2968" s="87"/>
      <c r="E2968" s="87"/>
      <c r="F2968" s="87"/>
      <c r="G2968" s="87"/>
      <c r="H2968" s="87"/>
      <c r="I2968" s="87"/>
      <c r="J2968" s="87"/>
      <c r="K2968" s="87"/>
      <c r="L2968" s="87"/>
      <c r="M2968" s="87"/>
      <c r="N2968" s="87"/>
      <c r="O2968" s="87"/>
      <c r="P2968" s="87"/>
      <c r="Q2968" s="87"/>
      <c r="R2968" s="87"/>
      <c r="S2968" s="87">
        <f>SUM(B2968:R2968)</f>
        <v>0</v>
      </c>
      <c r="T2968" s="77">
        <f>IF(S2968=0,0,1)</f>
        <v>0</v>
      </c>
      <c r="U2968" s="77" t="b">
        <f>AND(V2968:X2968)</f>
        <v>1</v>
      </c>
      <c r="V2968" s="87" t="b">
        <f>(Requirements!K2970="Normative")</f>
        <v>1</v>
      </c>
      <c r="W2968" s="87" t="b">
        <f>AND(Requirements!L2970&lt;&gt;"Non-testable",Requirements!L2970&lt;&gt;"Deleted",Requirements!L2970&lt;&gt;"")</f>
        <v>1</v>
      </c>
      <c r="X2968" s="87" t="b">
        <f>(VLOOKUP(Requirements!I2970,Scope[[Role]:[Description]],2,FALSE)="In")</f>
        <v>1</v>
      </c>
      <c r="Y2968" s="87">
        <f>IF(U2968,T2968, 0)</f>
        <v>0</v>
      </c>
    </row>
    <row r="2969" spans="1:25">
      <c r="A2969" s="157" t="str">
        <f>Requirements!A2971</f>
        <v>MS-FSA_R2964</v>
      </c>
      <c r="B2969" s="87"/>
      <c r="C2969" s="87"/>
      <c r="D2969" s="87"/>
      <c r="E2969" s="87"/>
      <c r="F2969" s="87"/>
      <c r="G2969" s="87"/>
      <c r="H2969" s="87"/>
      <c r="I2969" s="87"/>
      <c r="J2969" s="87"/>
      <c r="K2969" s="87"/>
      <c r="L2969" s="87"/>
      <c r="M2969" s="87"/>
      <c r="N2969" s="87"/>
      <c r="O2969" s="87"/>
      <c r="P2969" s="87"/>
      <c r="Q2969" s="87"/>
      <c r="R2969" s="87"/>
      <c r="S2969" s="87">
        <f>SUM(B2969:R2969)</f>
        <v>0</v>
      </c>
      <c r="T2969" s="77">
        <f>IF(S2969=0,0,1)</f>
        <v>0</v>
      </c>
      <c r="U2969" s="77" t="b">
        <f>AND(V2969:X2969)</f>
        <v>1</v>
      </c>
      <c r="V2969" s="87" t="b">
        <f>(Requirements!K2971="Normative")</f>
        <v>1</v>
      </c>
      <c r="W2969" s="87" t="b">
        <f>AND(Requirements!L2971&lt;&gt;"Non-testable",Requirements!L2971&lt;&gt;"Deleted",Requirements!L2971&lt;&gt;"")</f>
        <v>1</v>
      </c>
      <c r="X2969" s="87" t="b">
        <f>(VLOOKUP(Requirements!I2971,Scope[[Role]:[Description]],2,FALSE)="In")</f>
        <v>1</v>
      </c>
      <c r="Y2969" s="87">
        <f>IF(U2969,T2969, 0)</f>
        <v>0</v>
      </c>
    </row>
    <row r="2970" spans="1:25">
      <c r="A2970" s="49" t="str">
        <f>Requirements!A2972</f>
        <v>MS-FSA_R4528</v>
      </c>
      <c r="B2970" s="87"/>
      <c r="C2970" s="87"/>
      <c r="D2970" s="87"/>
      <c r="E2970" s="87"/>
      <c r="F2970" s="87"/>
      <c r="G2970" s="87"/>
      <c r="H2970" s="87"/>
      <c r="I2970" s="87"/>
      <c r="J2970" s="87"/>
      <c r="K2970" s="87"/>
      <c r="L2970" s="87"/>
      <c r="M2970" s="87"/>
      <c r="N2970" s="87"/>
      <c r="O2970" s="87"/>
      <c r="P2970" s="87"/>
      <c r="Q2970" s="87"/>
      <c r="R2970" s="87"/>
      <c r="S2970" s="87">
        <f>SUM(B2970:R2970)</f>
        <v>0</v>
      </c>
      <c r="T2970" s="87">
        <f>IF(S2970=0,0,1)</f>
        <v>0</v>
      </c>
      <c r="U2970" s="87" t="b">
        <f>AND(V2970:X2970)</f>
        <v>0</v>
      </c>
      <c r="V2970" s="87" t="b">
        <f>(Requirements!K2972="Normative")</f>
        <v>0</v>
      </c>
      <c r="W2970" s="87" t="b">
        <f>AND(Requirements!L2972&lt;&gt;"Non-testable",Requirements!L2972&lt;&gt;"Deleted",Requirements!L2972&lt;&gt;"")</f>
        <v>1</v>
      </c>
      <c r="X2970" s="87" t="b">
        <f>(VLOOKUP(Requirements!I2972,Scope[[Role]:[Description]],2,FALSE)="In")</f>
        <v>1</v>
      </c>
      <c r="Y2970" s="87">
        <f>IF(U2970,T2970, 0)</f>
        <v>0</v>
      </c>
    </row>
    <row r="2971" spans="1:25">
      <c r="A2971" s="49" t="str">
        <f>Requirements!A2973</f>
        <v>MS-FSA_R2965</v>
      </c>
      <c r="B2971" s="87"/>
      <c r="C2971" s="87"/>
      <c r="D2971" s="87"/>
      <c r="E2971" s="87"/>
      <c r="F2971" s="87"/>
      <c r="G2971" s="87"/>
      <c r="H2971" s="87"/>
      <c r="I2971" s="87"/>
      <c r="J2971" s="87"/>
      <c r="K2971" s="87"/>
      <c r="L2971" s="87"/>
      <c r="M2971" s="87"/>
      <c r="N2971" s="87"/>
      <c r="O2971" s="87"/>
      <c r="P2971" s="87"/>
      <c r="Q2971" s="87"/>
      <c r="R2971" s="87"/>
      <c r="S2971" s="87">
        <f>SUM(B2971:R2971)</f>
        <v>0</v>
      </c>
      <c r="T2971" s="87">
        <f>IF(S2971=0,0,1)</f>
        <v>0</v>
      </c>
      <c r="U2971" s="87" t="b">
        <f>AND(V2971:X2971)</f>
        <v>0</v>
      </c>
      <c r="V2971" s="87" t="b">
        <f>(Requirements!K2973="Normative")</f>
        <v>1</v>
      </c>
      <c r="W2971" s="87" t="b">
        <f>AND(Requirements!L2973&lt;&gt;"Non-testable",Requirements!L2973&lt;&gt;"Deleted",Requirements!L2973&lt;&gt;"")</f>
        <v>0</v>
      </c>
      <c r="X2971" s="87" t="b">
        <f>(VLOOKUP(Requirements!I2973,Scope[[Role]:[Description]],2,FALSE)="In")</f>
        <v>1</v>
      </c>
      <c r="Y2971" s="87">
        <f>IF(U2971,T2971, 0)</f>
        <v>0</v>
      </c>
    </row>
    <row r="2972" spans="1:25">
      <c r="A2972" s="49" t="str">
        <f>Requirements!A2974</f>
        <v>MS-FSA_R2966</v>
      </c>
      <c r="B2972" s="87"/>
      <c r="C2972" s="87"/>
      <c r="D2972" s="87"/>
      <c r="E2972" s="87"/>
      <c r="F2972" s="87"/>
      <c r="G2972" s="87"/>
      <c r="H2972" s="87"/>
      <c r="I2972" s="87"/>
      <c r="J2972" s="87"/>
      <c r="K2972" s="87"/>
      <c r="L2972" s="87"/>
      <c r="M2972" s="87"/>
      <c r="N2972" s="87"/>
      <c r="O2972" s="87"/>
      <c r="P2972" s="87"/>
      <c r="Q2972" s="87"/>
      <c r="R2972" s="87"/>
      <c r="S2972" s="87">
        <f>SUM(B2972:R2972)</f>
        <v>0</v>
      </c>
      <c r="T2972" s="87">
        <f>IF(S2972=0,0,1)</f>
        <v>0</v>
      </c>
      <c r="U2972" s="87" t="b">
        <f>AND(V2972:X2972)</f>
        <v>0</v>
      </c>
      <c r="V2972" s="87" t="b">
        <f>(Requirements!K2974="Normative")</f>
        <v>1</v>
      </c>
      <c r="W2972" s="87" t="b">
        <f>AND(Requirements!L2974&lt;&gt;"Non-testable",Requirements!L2974&lt;&gt;"Deleted",Requirements!L2974&lt;&gt;"")</f>
        <v>0</v>
      </c>
      <c r="X2972" s="87" t="b">
        <f>(VLOOKUP(Requirements!I2974,Scope[[Role]:[Description]],2,FALSE)="In")</f>
        <v>1</v>
      </c>
      <c r="Y2972" s="87">
        <f>IF(U2972,T2972, 0)</f>
        <v>0</v>
      </c>
    </row>
    <row r="2973" spans="1:25">
      <c r="A2973" s="49" t="str">
        <f>Requirements!A2975</f>
        <v>MS-FSA_R2967</v>
      </c>
      <c r="B2973" s="87"/>
      <c r="C2973" s="87"/>
      <c r="D2973" s="87"/>
      <c r="E2973" s="87"/>
      <c r="F2973" s="87"/>
      <c r="G2973" s="87"/>
      <c r="H2973" s="87"/>
      <c r="I2973" s="87"/>
      <c r="J2973" s="87"/>
      <c r="K2973" s="87"/>
      <c r="L2973" s="87"/>
      <c r="M2973" s="87"/>
      <c r="N2973" s="87"/>
      <c r="O2973" s="87"/>
      <c r="P2973" s="87"/>
      <c r="Q2973" s="87"/>
      <c r="R2973" s="87"/>
      <c r="S2973" s="87">
        <f>SUM(B2973:R2973)</f>
        <v>0</v>
      </c>
      <c r="T2973" s="87">
        <f>IF(S2973=0,0,1)</f>
        <v>0</v>
      </c>
      <c r="U2973" s="87" t="b">
        <f>AND(V2973:X2973)</f>
        <v>0</v>
      </c>
      <c r="V2973" s="87" t="b">
        <f>(Requirements!K2975="Normative")</f>
        <v>1</v>
      </c>
      <c r="W2973" s="87" t="b">
        <f>AND(Requirements!L2975&lt;&gt;"Non-testable",Requirements!L2975&lt;&gt;"Deleted",Requirements!L2975&lt;&gt;"")</f>
        <v>0</v>
      </c>
      <c r="X2973" s="87" t="b">
        <f>(VLOOKUP(Requirements!I2975,Scope[[Role]:[Description]],2,FALSE)="In")</f>
        <v>1</v>
      </c>
      <c r="Y2973" s="87">
        <f>IF(U2973,T2973, 0)</f>
        <v>0</v>
      </c>
    </row>
    <row r="2974" spans="1:25">
      <c r="A2974" s="49" t="str">
        <f>Requirements!A2976</f>
        <v>MS-FSA_R2968</v>
      </c>
      <c r="B2974" s="87"/>
      <c r="C2974" s="87"/>
      <c r="D2974" s="87"/>
      <c r="E2974" s="87"/>
      <c r="F2974" s="87"/>
      <c r="G2974" s="87"/>
      <c r="H2974" s="87"/>
      <c r="I2974" s="87"/>
      <c r="J2974" s="87"/>
      <c r="K2974" s="87"/>
      <c r="L2974" s="87"/>
      <c r="M2974" s="87"/>
      <c r="N2974" s="87"/>
      <c r="O2974" s="87"/>
      <c r="P2974" s="87"/>
      <c r="Q2974" s="87"/>
      <c r="R2974" s="87"/>
      <c r="S2974" s="87">
        <f>SUM(B2974:R2974)</f>
        <v>0</v>
      </c>
      <c r="T2974" s="87">
        <f>IF(S2974=0,0,1)</f>
        <v>0</v>
      </c>
      <c r="U2974" s="87" t="b">
        <f>AND(V2974:X2974)</f>
        <v>0</v>
      </c>
      <c r="V2974" s="87" t="b">
        <f>(Requirements!K2976="Normative")</f>
        <v>1</v>
      </c>
      <c r="W2974" s="87" t="b">
        <f>AND(Requirements!L2976&lt;&gt;"Non-testable",Requirements!L2976&lt;&gt;"Deleted",Requirements!L2976&lt;&gt;"")</f>
        <v>0</v>
      </c>
      <c r="X2974" s="87" t="b">
        <f>(VLOOKUP(Requirements!I2976,Scope[[Role]:[Description]],2,FALSE)="In")</f>
        <v>1</v>
      </c>
      <c r="Y2974" s="87">
        <f>IF(U2974,T2974, 0)</f>
        <v>0</v>
      </c>
    </row>
    <row r="2975" spans="1:25">
      <c r="A2975" s="49" t="str">
        <f>Requirements!A2977</f>
        <v>MS-FSA_R2969</v>
      </c>
      <c r="B2975" s="87"/>
      <c r="C2975" s="87"/>
      <c r="D2975" s="87"/>
      <c r="E2975" s="87"/>
      <c r="F2975" s="87"/>
      <c r="G2975" s="87"/>
      <c r="H2975" s="87"/>
      <c r="I2975" s="87"/>
      <c r="J2975" s="87"/>
      <c r="K2975" s="87"/>
      <c r="L2975" s="87"/>
      <c r="M2975" s="87"/>
      <c r="N2975" s="87"/>
      <c r="O2975" s="87"/>
      <c r="P2975" s="87"/>
      <c r="Q2975" s="87"/>
      <c r="R2975" s="87"/>
      <c r="S2975" s="87">
        <f>SUM(B2975:R2975)</f>
        <v>0</v>
      </c>
      <c r="T2975" s="87">
        <f>IF(S2975=0,0,1)</f>
        <v>0</v>
      </c>
      <c r="U2975" s="87" t="b">
        <f>AND(V2975:X2975)</f>
        <v>0</v>
      </c>
      <c r="V2975" s="87" t="b">
        <f>(Requirements!K2977="Normative")</f>
        <v>1</v>
      </c>
      <c r="W2975" s="87" t="b">
        <f>AND(Requirements!L2977&lt;&gt;"Non-testable",Requirements!L2977&lt;&gt;"Deleted",Requirements!L2977&lt;&gt;"")</f>
        <v>0</v>
      </c>
      <c r="X2975" s="87" t="b">
        <f>(VLOOKUP(Requirements!I2977,Scope[[Role]:[Description]],2,FALSE)="In")</f>
        <v>1</v>
      </c>
      <c r="Y2975" s="87">
        <f>IF(U2975,T2975, 0)</f>
        <v>0</v>
      </c>
    </row>
    <row r="2976" spans="1:25">
      <c r="A2976" s="49" t="str">
        <f>Requirements!A2978</f>
        <v>MS-FSA_R2970</v>
      </c>
      <c r="B2976" s="87"/>
      <c r="C2976" s="87"/>
      <c r="D2976" s="87"/>
      <c r="E2976" s="87"/>
      <c r="F2976" s="87"/>
      <c r="G2976" s="87"/>
      <c r="H2976" s="87"/>
      <c r="I2976" s="87"/>
      <c r="J2976" s="87"/>
      <c r="K2976" s="87"/>
      <c r="L2976" s="87"/>
      <c r="M2976" s="87"/>
      <c r="N2976" s="87"/>
      <c r="O2976" s="87"/>
      <c r="P2976" s="87"/>
      <c r="Q2976" s="87"/>
      <c r="R2976" s="87"/>
      <c r="S2976" s="87">
        <f>SUM(B2976:R2976)</f>
        <v>0</v>
      </c>
      <c r="T2976" s="87">
        <f>IF(S2976=0,0,1)</f>
        <v>0</v>
      </c>
      <c r="U2976" s="87" t="b">
        <f>AND(V2976:X2976)</f>
        <v>0</v>
      </c>
      <c r="V2976" s="87" t="b">
        <f>(Requirements!K2978="Normative")</f>
        <v>1</v>
      </c>
      <c r="W2976" s="87" t="b">
        <f>AND(Requirements!L2978&lt;&gt;"Non-testable",Requirements!L2978&lt;&gt;"Deleted",Requirements!L2978&lt;&gt;"")</f>
        <v>0</v>
      </c>
      <c r="X2976" s="87" t="b">
        <f>(VLOOKUP(Requirements!I2978,Scope[[Role]:[Description]],2,FALSE)="In")</f>
        <v>1</v>
      </c>
      <c r="Y2976" s="87">
        <f>IF(U2976,T2976, 0)</f>
        <v>0</v>
      </c>
    </row>
    <row r="2977" spans="1:25">
      <c r="A2977" s="49" t="str">
        <f>Requirements!A2979</f>
        <v>MS-FSA_R4527</v>
      </c>
      <c r="B2977" s="87"/>
      <c r="C2977" s="87"/>
      <c r="D2977" s="87"/>
      <c r="E2977" s="87"/>
      <c r="F2977" s="87"/>
      <c r="G2977" s="87"/>
      <c r="H2977" s="87"/>
      <c r="I2977" s="87"/>
      <c r="J2977" s="87"/>
      <c r="K2977" s="87"/>
      <c r="L2977" s="87"/>
      <c r="M2977" s="87"/>
      <c r="N2977" s="87"/>
      <c r="O2977" s="87"/>
      <c r="P2977" s="87"/>
      <c r="Q2977" s="87"/>
      <c r="R2977" s="87"/>
      <c r="S2977" s="87">
        <f>SUM(B2977:R2977)</f>
        <v>0</v>
      </c>
      <c r="T2977" s="87">
        <f>IF(S2977=0,0,1)</f>
        <v>0</v>
      </c>
      <c r="U2977" s="87" t="b">
        <f>AND(V2977:X2977)</f>
        <v>0</v>
      </c>
      <c r="V2977" s="87" t="b">
        <f>(Requirements!K2979="Normative")</f>
        <v>0</v>
      </c>
      <c r="W2977" s="87" t="b">
        <f>AND(Requirements!L2979&lt;&gt;"Non-testable",Requirements!L2979&lt;&gt;"Deleted",Requirements!L2979&lt;&gt;"")</f>
        <v>1</v>
      </c>
      <c r="X2977" s="87" t="b">
        <f>(VLOOKUP(Requirements!I2979,Scope[[Role]:[Description]],2,FALSE)="In")</f>
        <v>1</v>
      </c>
      <c r="Y2977" s="87">
        <f>IF(U2977,T2977, 0)</f>
        <v>0</v>
      </c>
    </row>
    <row r="2978" spans="1:25">
      <c r="A2978" s="49" t="str">
        <f>Requirements!A2980</f>
        <v>MS-FSA_R2971</v>
      </c>
      <c r="B2978" s="87"/>
      <c r="C2978" s="87"/>
      <c r="D2978" s="87"/>
      <c r="E2978" s="87"/>
      <c r="F2978" s="87"/>
      <c r="G2978" s="87"/>
      <c r="H2978" s="87"/>
      <c r="I2978" s="87"/>
      <c r="J2978" s="87"/>
      <c r="K2978" s="87"/>
      <c r="L2978" s="87"/>
      <c r="M2978" s="87"/>
      <c r="N2978" s="87"/>
      <c r="O2978" s="87"/>
      <c r="P2978" s="87"/>
      <c r="Q2978" s="87"/>
      <c r="R2978" s="87"/>
      <c r="S2978" s="87">
        <f>SUM(B2978:R2978)</f>
        <v>0</v>
      </c>
      <c r="T2978" s="87">
        <f>IF(S2978=0,0,1)</f>
        <v>0</v>
      </c>
      <c r="U2978" s="87" t="b">
        <f>AND(V2978:X2978)</f>
        <v>0</v>
      </c>
      <c r="V2978" s="87" t="b">
        <f>(Requirements!K2980="Normative")</f>
        <v>1</v>
      </c>
      <c r="W2978" s="87" t="b">
        <f>AND(Requirements!L2980&lt;&gt;"Non-testable",Requirements!L2980&lt;&gt;"Deleted",Requirements!L2980&lt;&gt;"")</f>
        <v>0</v>
      </c>
      <c r="X2978" s="87" t="b">
        <f>(VLOOKUP(Requirements!I2980,Scope[[Role]:[Description]],2,FALSE)="In")</f>
        <v>1</v>
      </c>
      <c r="Y2978" s="87">
        <f>IF(U2978,T2978, 0)</f>
        <v>0</v>
      </c>
    </row>
    <row r="2979" spans="1:25">
      <c r="A2979" s="49" t="str">
        <f>Requirements!A2981</f>
        <v>MS-FSA_R2972</v>
      </c>
      <c r="B2979" s="87"/>
      <c r="C2979" s="87"/>
      <c r="D2979" s="87"/>
      <c r="E2979" s="87"/>
      <c r="F2979" s="87"/>
      <c r="G2979" s="87"/>
      <c r="H2979" s="87"/>
      <c r="I2979" s="87"/>
      <c r="J2979" s="87"/>
      <c r="K2979" s="87"/>
      <c r="L2979" s="87"/>
      <c r="M2979" s="87"/>
      <c r="N2979" s="87"/>
      <c r="O2979" s="87"/>
      <c r="P2979" s="87"/>
      <c r="Q2979" s="87"/>
      <c r="R2979" s="87"/>
      <c r="S2979" s="87">
        <f>SUM(B2979:R2979)</f>
        <v>0</v>
      </c>
      <c r="T2979" s="87">
        <f>IF(S2979=0,0,1)</f>
        <v>0</v>
      </c>
      <c r="U2979" s="87" t="b">
        <f>AND(V2979:X2979)</f>
        <v>0</v>
      </c>
      <c r="V2979" s="87" t="b">
        <f>(Requirements!K2981="Normative")</f>
        <v>1</v>
      </c>
      <c r="W2979" s="87" t="b">
        <f>AND(Requirements!L2981&lt;&gt;"Non-testable",Requirements!L2981&lt;&gt;"Deleted",Requirements!L2981&lt;&gt;"")</f>
        <v>0</v>
      </c>
      <c r="X2979" s="87" t="b">
        <f>(VLOOKUP(Requirements!I2981,Scope[[Role]:[Description]],2,FALSE)="In")</f>
        <v>1</v>
      </c>
      <c r="Y2979" s="87">
        <f>IF(U2979,T2979, 0)</f>
        <v>0</v>
      </c>
    </row>
    <row r="2980" spans="1:25">
      <c r="A2980" s="49" t="str">
        <f>Requirements!A2982</f>
        <v>MS-FSA_R2973</v>
      </c>
      <c r="B2980" s="87"/>
      <c r="C2980" s="87"/>
      <c r="D2980" s="87"/>
      <c r="E2980" s="87"/>
      <c r="F2980" s="87"/>
      <c r="G2980" s="87"/>
      <c r="H2980" s="87"/>
      <c r="I2980" s="87"/>
      <c r="J2980" s="87"/>
      <c r="K2980" s="87"/>
      <c r="L2980" s="87"/>
      <c r="M2980" s="87"/>
      <c r="N2980" s="87"/>
      <c r="O2980" s="87"/>
      <c r="P2980" s="87"/>
      <c r="Q2980" s="87"/>
      <c r="R2980" s="87"/>
      <c r="S2980" s="87">
        <f>SUM(B2980:R2980)</f>
        <v>0</v>
      </c>
      <c r="T2980" s="87">
        <f>IF(S2980=0,0,1)</f>
        <v>0</v>
      </c>
      <c r="U2980" s="87" t="b">
        <f>AND(V2980:X2980)</f>
        <v>0</v>
      </c>
      <c r="V2980" s="87" t="b">
        <f>(Requirements!K2982="Normative")</f>
        <v>1</v>
      </c>
      <c r="W2980" s="87" t="b">
        <f>AND(Requirements!L2982&lt;&gt;"Non-testable",Requirements!L2982&lt;&gt;"Deleted",Requirements!L2982&lt;&gt;"")</f>
        <v>0</v>
      </c>
      <c r="X2980" s="87" t="b">
        <f>(VLOOKUP(Requirements!I2982,Scope[[Role]:[Description]],2,FALSE)="In")</f>
        <v>1</v>
      </c>
      <c r="Y2980" s="87">
        <f>IF(U2980,T2980, 0)</f>
        <v>0</v>
      </c>
    </row>
    <row r="2981" spans="1:25">
      <c r="A2981" s="156" t="str">
        <f>Requirements!A2983</f>
        <v>MS-FSA_R2974</v>
      </c>
      <c r="B2981" s="87"/>
      <c r="C2981" s="87"/>
      <c r="D2981" s="87"/>
      <c r="E2981" s="87"/>
      <c r="F2981" s="87"/>
      <c r="G2981" s="87"/>
      <c r="H2981" s="87"/>
      <c r="I2981" s="87"/>
      <c r="J2981" s="87"/>
      <c r="K2981" s="87"/>
      <c r="L2981" s="87"/>
      <c r="M2981" s="87"/>
      <c r="N2981" s="87"/>
      <c r="O2981" s="87">
        <v>1</v>
      </c>
      <c r="P2981" s="87"/>
      <c r="Q2981" s="87"/>
      <c r="R2981" s="87"/>
      <c r="S2981" s="87">
        <f>SUM(B2981:R2981)</f>
        <v>1</v>
      </c>
      <c r="T2981" s="52">
        <f>IF(S2981=0,0,1)</f>
        <v>1</v>
      </c>
      <c r="U2981" s="52" t="b">
        <f>AND(V2981:X2981)</f>
        <v>1</v>
      </c>
      <c r="V2981" s="87" t="b">
        <f>(Requirements!K2983="Normative")</f>
        <v>1</v>
      </c>
      <c r="W2981" s="87" t="b">
        <f>AND(Requirements!L2983&lt;&gt;"Non-testable",Requirements!L2983&lt;&gt;"Deleted",Requirements!L2983&lt;&gt;"")</f>
        <v>1</v>
      </c>
      <c r="X2981" s="87" t="b">
        <f>(VLOOKUP(Requirements!I2983,Scope[[Role]:[Description]],2,FALSE)="In")</f>
        <v>1</v>
      </c>
      <c r="Y2981" s="87">
        <f>IF(U2981,T2981, 0)</f>
        <v>1</v>
      </c>
    </row>
    <row r="2982" spans="1:25">
      <c r="A2982" s="49" t="str">
        <f>Requirements!A2984</f>
        <v>MS-FSA_R2975</v>
      </c>
      <c r="B2982" s="87"/>
      <c r="C2982" s="87"/>
      <c r="D2982" s="87"/>
      <c r="E2982" s="87"/>
      <c r="F2982" s="87"/>
      <c r="G2982" s="87"/>
      <c r="H2982" s="87"/>
      <c r="I2982" s="87"/>
      <c r="J2982" s="87"/>
      <c r="K2982" s="87"/>
      <c r="L2982" s="87"/>
      <c r="M2982" s="87"/>
      <c r="N2982" s="87"/>
      <c r="O2982" s="87"/>
      <c r="P2982" s="87"/>
      <c r="Q2982" s="87"/>
      <c r="R2982" s="87"/>
      <c r="S2982" s="87">
        <f>SUM(B2982:R2982)</f>
        <v>0</v>
      </c>
      <c r="T2982" s="87">
        <f>IF(S2982=0,0,1)</f>
        <v>0</v>
      </c>
      <c r="U2982" s="87" t="b">
        <f>AND(V2982:X2982)</f>
        <v>0</v>
      </c>
      <c r="V2982" s="87" t="b">
        <f>(Requirements!K2984="Normative")</f>
        <v>0</v>
      </c>
      <c r="W2982" s="87" t="b">
        <f>AND(Requirements!L2984&lt;&gt;"Non-testable",Requirements!L2984&lt;&gt;"Deleted",Requirements!L2984&lt;&gt;"")</f>
        <v>1</v>
      </c>
      <c r="X2982" s="87" t="b">
        <f>(VLOOKUP(Requirements!I2984,Scope[[Role]:[Description]],2,FALSE)="In")</f>
        <v>1</v>
      </c>
      <c r="Y2982" s="87">
        <f>IF(U2982,T2982, 0)</f>
        <v>0</v>
      </c>
    </row>
    <row r="2983" spans="1:25">
      <c r="A2983" s="156" t="str">
        <f>Requirements!A2985</f>
        <v>MS-FSA_R2981</v>
      </c>
      <c r="B2983" s="87"/>
      <c r="C2983" s="87"/>
      <c r="D2983" s="87"/>
      <c r="E2983" s="87"/>
      <c r="F2983" s="87"/>
      <c r="G2983" s="87"/>
      <c r="H2983" s="87"/>
      <c r="I2983" s="87"/>
      <c r="J2983" s="87"/>
      <c r="K2983" s="87"/>
      <c r="L2983" s="87"/>
      <c r="M2983" s="87"/>
      <c r="N2983" s="87"/>
      <c r="O2983" s="87">
        <v>1</v>
      </c>
      <c r="P2983" s="87"/>
      <c r="Q2983" s="87"/>
      <c r="R2983" s="87"/>
      <c r="S2983" s="87">
        <f>SUM(B2983:R2983)</f>
        <v>1</v>
      </c>
      <c r="T2983" s="52">
        <f>IF(S2983=0,0,1)</f>
        <v>1</v>
      </c>
      <c r="U2983" s="52" t="b">
        <f>AND(V2983:X2983)</f>
        <v>1</v>
      </c>
      <c r="V2983" s="87" t="b">
        <f>(Requirements!K2985="Normative")</f>
        <v>1</v>
      </c>
      <c r="W2983" s="87" t="b">
        <f>AND(Requirements!L2985&lt;&gt;"Non-testable",Requirements!L2985&lt;&gt;"Deleted",Requirements!L2985&lt;&gt;"")</f>
        <v>1</v>
      </c>
      <c r="X2983" s="87" t="b">
        <f>(VLOOKUP(Requirements!I2985,Scope[[Role]:[Description]],2,FALSE)="In")</f>
        <v>1</v>
      </c>
      <c r="Y2983" s="87">
        <f>IF(U2983,T2983, 0)</f>
        <v>1</v>
      </c>
    </row>
    <row r="2984" spans="1:25">
      <c r="A2984" s="156" t="str">
        <f>Requirements!A2986</f>
        <v>MS-FSA_R2982</v>
      </c>
      <c r="B2984" s="87"/>
      <c r="C2984" s="87"/>
      <c r="D2984" s="87"/>
      <c r="E2984" s="87"/>
      <c r="F2984" s="87"/>
      <c r="G2984" s="87"/>
      <c r="H2984" s="87"/>
      <c r="I2984" s="87"/>
      <c r="J2984" s="87"/>
      <c r="K2984" s="87"/>
      <c r="L2984" s="87"/>
      <c r="M2984" s="87"/>
      <c r="N2984" s="87"/>
      <c r="O2984" s="87">
        <v>1</v>
      </c>
      <c r="P2984" s="87"/>
      <c r="Q2984" s="87"/>
      <c r="R2984" s="87"/>
      <c r="S2984" s="87">
        <f>SUM(B2984:R2984)</f>
        <v>1</v>
      </c>
      <c r="T2984" s="52">
        <f>IF(S2984=0,0,1)</f>
        <v>1</v>
      </c>
      <c r="U2984" s="52" t="b">
        <f>AND(V2984:X2984)</f>
        <v>1</v>
      </c>
      <c r="V2984" s="87" t="b">
        <f>(Requirements!K2986="Normative")</f>
        <v>1</v>
      </c>
      <c r="W2984" s="87" t="b">
        <f>AND(Requirements!L2986&lt;&gt;"Non-testable",Requirements!L2986&lt;&gt;"Deleted",Requirements!L2986&lt;&gt;"")</f>
        <v>1</v>
      </c>
      <c r="X2984" s="87" t="b">
        <f>(VLOOKUP(Requirements!I2986,Scope[[Role]:[Description]],2,FALSE)="In")</f>
        <v>1</v>
      </c>
      <c r="Y2984" s="87">
        <f>IF(U2984,T2984, 0)</f>
        <v>1</v>
      </c>
    </row>
    <row r="2985" spans="1:25">
      <c r="A2985" s="49" t="str">
        <f>Requirements!A2987</f>
        <v>MS-FSA_R2986</v>
      </c>
      <c r="B2985" s="87"/>
      <c r="C2985" s="87"/>
      <c r="D2985" s="87"/>
      <c r="E2985" s="87"/>
      <c r="F2985" s="87"/>
      <c r="G2985" s="87"/>
      <c r="H2985" s="87"/>
      <c r="I2985" s="87"/>
      <c r="J2985" s="87"/>
      <c r="K2985" s="87"/>
      <c r="L2985" s="87"/>
      <c r="M2985" s="87"/>
      <c r="N2985" s="87"/>
      <c r="O2985" s="87"/>
      <c r="P2985" s="87"/>
      <c r="Q2985" s="87"/>
      <c r="R2985" s="87"/>
      <c r="S2985" s="87">
        <f>SUM(B2985:R2985)</f>
        <v>0</v>
      </c>
      <c r="T2985" s="87">
        <f>IF(S2985=0,0,1)</f>
        <v>0</v>
      </c>
      <c r="U2985" s="87" t="b">
        <f>AND(V2985:X2985)</f>
        <v>0</v>
      </c>
      <c r="V2985" s="87" t="b">
        <f>(Requirements!K2987="Normative")</f>
        <v>1</v>
      </c>
      <c r="W2985" s="87" t="b">
        <f>AND(Requirements!L2987&lt;&gt;"Non-testable",Requirements!L2987&lt;&gt;"Deleted",Requirements!L2987&lt;&gt;"")</f>
        <v>0</v>
      </c>
      <c r="X2985" s="87" t="b">
        <f>(VLOOKUP(Requirements!I2987,Scope[[Role]:[Description]],2,FALSE)="In")</f>
        <v>1</v>
      </c>
      <c r="Y2985" s="87">
        <f>IF(U2985,T2985, 0)</f>
        <v>0</v>
      </c>
    </row>
    <row r="2986" spans="1:25">
      <c r="A2986" s="49" t="str">
        <f>Requirements!A2988</f>
        <v>MS-FSA_R2987</v>
      </c>
      <c r="B2986" s="87"/>
      <c r="C2986" s="87"/>
      <c r="D2986" s="87"/>
      <c r="E2986" s="87"/>
      <c r="F2986" s="87"/>
      <c r="G2986" s="87"/>
      <c r="H2986" s="87"/>
      <c r="I2986" s="87"/>
      <c r="J2986" s="87"/>
      <c r="K2986" s="87"/>
      <c r="L2986" s="87"/>
      <c r="M2986" s="87"/>
      <c r="N2986" s="87"/>
      <c r="O2986" s="87"/>
      <c r="P2986" s="87"/>
      <c r="Q2986" s="87"/>
      <c r="R2986" s="87"/>
      <c r="S2986" s="87">
        <f>SUM(B2986:R2986)</f>
        <v>0</v>
      </c>
      <c r="T2986" s="87">
        <f>IF(S2986=0,0,1)</f>
        <v>0</v>
      </c>
      <c r="U2986" s="87" t="b">
        <f>AND(V2986:X2986)</f>
        <v>0</v>
      </c>
      <c r="V2986" s="87" t="b">
        <f>(Requirements!K2988="Normative")</f>
        <v>1</v>
      </c>
      <c r="W2986" s="87" t="b">
        <f>AND(Requirements!L2988&lt;&gt;"Non-testable",Requirements!L2988&lt;&gt;"Deleted",Requirements!L2988&lt;&gt;"")</f>
        <v>0</v>
      </c>
      <c r="X2986" s="87" t="b">
        <f>(VLOOKUP(Requirements!I2988,Scope[[Role]:[Description]],2,FALSE)="In")</f>
        <v>1</v>
      </c>
      <c r="Y2986" s="87">
        <f>IF(U2986,T2986, 0)</f>
        <v>0</v>
      </c>
    </row>
    <row r="2987" spans="1:25">
      <c r="A2987" s="49" t="str">
        <f>Requirements!A2989</f>
        <v>MS-FSA_R2988</v>
      </c>
      <c r="B2987" s="87"/>
      <c r="C2987" s="87"/>
      <c r="D2987" s="87"/>
      <c r="E2987" s="87"/>
      <c r="F2987" s="87"/>
      <c r="G2987" s="87"/>
      <c r="H2987" s="87"/>
      <c r="I2987" s="87"/>
      <c r="J2987" s="87"/>
      <c r="K2987" s="87"/>
      <c r="L2987" s="87"/>
      <c r="M2987" s="87"/>
      <c r="N2987" s="87"/>
      <c r="O2987" s="87"/>
      <c r="P2987" s="87"/>
      <c r="Q2987" s="87"/>
      <c r="R2987" s="87"/>
      <c r="S2987" s="87">
        <f>SUM(B2987:R2987)</f>
        <v>0</v>
      </c>
      <c r="T2987" s="87">
        <f>IF(S2987=0,0,1)</f>
        <v>0</v>
      </c>
      <c r="U2987" s="87" t="b">
        <f>AND(V2987:X2987)</f>
        <v>0</v>
      </c>
      <c r="V2987" s="87" t="b">
        <f>(Requirements!K2989="Normative")</f>
        <v>1</v>
      </c>
      <c r="W2987" s="87" t="b">
        <f>AND(Requirements!L2989&lt;&gt;"Non-testable",Requirements!L2989&lt;&gt;"Deleted",Requirements!L2989&lt;&gt;"")</f>
        <v>0</v>
      </c>
      <c r="X2987" s="87" t="b">
        <f>(VLOOKUP(Requirements!I2989,Scope[[Role]:[Description]],2,FALSE)="In")</f>
        <v>1</v>
      </c>
      <c r="Y2987" s="87">
        <f>IF(U2987,T2987, 0)</f>
        <v>0</v>
      </c>
    </row>
    <row r="2988" spans="1:25">
      <c r="A2988" s="49" t="str">
        <f>Requirements!A2990</f>
        <v>MS-FSA_R2989</v>
      </c>
      <c r="B2988" s="87"/>
      <c r="C2988" s="87"/>
      <c r="D2988" s="87"/>
      <c r="E2988" s="87"/>
      <c r="F2988" s="87"/>
      <c r="G2988" s="87"/>
      <c r="H2988" s="87"/>
      <c r="I2988" s="87"/>
      <c r="J2988" s="87"/>
      <c r="K2988" s="87"/>
      <c r="L2988" s="87"/>
      <c r="M2988" s="87"/>
      <c r="N2988" s="87"/>
      <c r="O2988" s="87"/>
      <c r="P2988" s="87"/>
      <c r="Q2988" s="87"/>
      <c r="R2988" s="87"/>
      <c r="S2988" s="87">
        <f>SUM(B2988:R2988)</f>
        <v>0</v>
      </c>
      <c r="T2988" s="87">
        <f>IF(S2988=0,0,1)</f>
        <v>0</v>
      </c>
      <c r="U2988" s="87" t="b">
        <f>AND(V2988:X2988)</f>
        <v>0</v>
      </c>
      <c r="V2988" s="87" t="b">
        <f>(Requirements!K2990="Normative")</f>
        <v>1</v>
      </c>
      <c r="W2988" s="87" t="b">
        <f>AND(Requirements!L2990&lt;&gt;"Non-testable",Requirements!L2990&lt;&gt;"Deleted",Requirements!L2990&lt;&gt;"")</f>
        <v>0</v>
      </c>
      <c r="X2988" s="87" t="b">
        <f>(VLOOKUP(Requirements!I2990,Scope[[Role]:[Description]],2,FALSE)="In")</f>
        <v>1</v>
      </c>
      <c r="Y2988" s="87">
        <f>IF(U2988,T2988, 0)</f>
        <v>0</v>
      </c>
    </row>
    <row r="2989" spans="1:25">
      <c r="A2989" s="49" t="str">
        <f>Requirements!A2991</f>
        <v>MS-FSA_R2990</v>
      </c>
      <c r="B2989" s="87"/>
      <c r="C2989" s="87"/>
      <c r="D2989" s="87"/>
      <c r="E2989" s="87"/>
      <c r="F2989" s="87"/>
      <c r="G2989" s="87"/>
      <c r="H2989" s="87"/>
      <c r="I2989" s="87"/>
      <c r="J2989" s="87"/>
      <c r="K2989" s="87"/>
      <c r="L2989" s="87"/>
      <c r="M2989" s="87"/>
      <c r="N2989" s="87"/>
      <c r="O2989" s="87"/>
      <c r="P2989" s="87"/>
      <c r="Q2989" s="87"/>
      <c r="R2989" s="87"/>
      <c r="S2989" s="87">
        <f>SUM(B2989:R2989)</f>
        <v>0</v>
      </c>
      <c r="T2989" s="87">
        <f>IF(S2989=0,0,1)</f>
        <v>0</v>
      </c>
      <c r="U2989" s="87" t="b">
        <f>AND(V2989:X2989)</f>
        <v>0</v>
      </c>
      <c r="V2989" s="87" t="b">
        <f>(Requirements!K2991="Normative")</f>
        <v>1</v>
      </c>
      <c r="W2989" s="87" t="b">
        <f>AND(Requirements!L2991&lt;&gt;"Non-testable",Requirements!L2991&lt;&gt;"Deleted",Requirements!L2991&lt;&gt;"")</f>
        <v>0</v>
      </c>
      <c r="X2989" s="87" t="b">
        <f>(VLOOKUP(Requirements!I2991,Scope[[Role]:[Description]],2,FALSE)="In")</f>
        <v>1</v>
      </c>
      <c r="Y2989" s="87">
        <f>IF(U2989,T2989, 0)</f>
        <v>0</v>
      </c>
    </row>
    <row r="2990" spans="1:25">
      <c r="A2990" s="49" t="str">
        <f>Requirements!A2992</f>
        <v>MS-FSA_R2991</v>
      </c>
      <c r="B2990" s="87"/>
      <c r="C2990" s="87"/>
      <c r="D2990" s="87"/>
      <c r="E2990" s="87"/>
      <c r="F2990" s="87"/>
      <c r="G2990" s="87"/>
      <c r="H2990" s="87"/>
      <c r="I2990" s="87"/>
      <c r="J2990" s="87"/>
      <c r="K2990" s="87"/>
      <c r="L2990" s="87"/>
      <c r="M2990" s="87"/>
      <c r="N2990" s="87"/>
      <c r="O2990" s="87"/>
      <c r="P2990" s="87"/>
      <c r="Q2990" s="87"/>
      <c r="R2990" s="87"/>
      <c r="S2990" s="87">
        <f>SUM(B2990:R2990)</f>
        <v>0</v>
      </c>
      <c r="T2990" s="87">
        <f>IF(S2990=0,0,1)</f>
        <v>0</v>
      </c>
      <c r="U2990" s="87" t="b">
        <f>AND(V2990:X2990)</f>
        <v>0</v>
      </c>
      <c r="V2990" s="87" t="b">
        <f>(Requirements!K2992="Normative")</f>
        <v>1</v>
      </c>
      <c r="W2990" s="87" t="b">
        <f>AND(Requirements!L2992&lt;&gt;"Non-testable",Requirements!L2992&lt;&gt;"Deleted",Requirements!L2992&lt;&gt;"")</f>
        <v>0</v>
      </c>
      <c r="X2990" s="87" t="b">
        <f>(VLOOKUP(Requirements!I2992,Scope[[Role]:[Description]],2,FALSE)="In")</f>
        <v>1</v>
      </c>
      <c r="Y2990" s="87">
        <f>IF(U2990,T2990, 0)</f>
        <v>0</v>
      </c>
    </row>
    <row r="2991" spans="1:25">
      <c r="A2991" s="49" t="str">
        <f>Requirements!A2993</f>
        <v>MS-FSA_R2992</v>
      </c>
      <c r="B2991" s="87"/>
      <c r="C2991" s="87"/>
      <c r="D2991" s="87"/>
      <c r="E2991" s="87"/>
      <c r="F2991" s="87"/>
      <c r="G2991" s="87"/>
      <c r="H2991" s="87"/>
      <c r="I2991" s="87"/>
      <c r="J2991" s="87"/>
      <c r="K2991" s="87"/>
      <c r="L2991" s="87"/>
      <c r="M2991" s="87"/>
      <c r="N2991" s="87"/>
      <c r="O2991" s="87"/>
      <c r="P2991" s="87"/>
      <c r="Q2991" s="87"/>
      <c r="R2991" s="87"/>
      <c r="S2991" s="87">
        <f>SUM(B2991:R2991)</f>
        <v>0</v>
      </c>
      <c r="T2991" s="87">
        <f>IF(S2991=0,0,1)</f>
        <v>0</v>
      </c>
      <c r="U2991" s="87" t="b">
        <f>AND(V2991:X2991)</f>
        <v>0</v>
      </c>
      <c r="V2991" s="87" t="b">
        <f>(Requirements!K2993="Normative")</f>
        <v>1</v>
      </c>
      <c r="W2991" s="87" t="b">
        <f>AND(Requirements!L2993&lt;&gt;"Non-testable",Requirements!L2993&lt;&gt;"Deleted",Requirements!L2993&lt;&gt;"")</f>
        <v>0</v>
      </c>
      <c r="X2991" s="87" t="b">
        <f>(VLOOKUP(Requirements!I2993,Scope[[Role]:[Description]],2,FALSE)="In")</f>
        <v>1</v>
      </c>
      <c r="Y2991" s="87">
        <f>IF(U2991,T2991, 0)</f>
        <v>0</v>
      </c>
    </row>
    <row r="2992" spans="1:25">
      <c r="A2992" s="49" t="str">
        <f>Requirements!A2994</f>
        <v>MS-FSA_R2993</v>
      </c>
      <c r="B2992" s="87"/>
      <c r="C2992" s="87"/>
      <c r="D2992" s="87"/>
      <c r="E2992" s="87"/>
      <c r="F2992" s="87"/>
      <c r="G2992" s="87"/>
      <c r="H2992" s="87"/>
      <c r="I2992" s="87"/>
      <c r="J2992" s="87"/>
      <c r="K2992" s="87"/>
      <c r="L2992" s="87"/>
      <c r="M2992" s="87"/>
      <c r="N2992" s="87"/>
      <c r="O2992" s="87"/>
      <c r="P2992" s="87"/>
      <c r="Q2992" s="87"/>
      <c r="R2992" s="87"/>
      <c r="S2992" s="87">
        <f>SUM(B2992:R2992)</f>
        <v>0</v>
      </c>
      <c r="T2992" s="87">
        <f>IF(S2992=0,0,1)</f>
        <v>0</v>
      </c>
      <c r="U2992" s="87" t="b">
        <f>AND(V2992:X2992)</f>
        <v>0</v>
      </c>
      <c r="V2992" s="87" t="b">
        <f>(Requirements!K2994="Normative")</f>
        <v>1</v>
      </c>
      <c r="W2992" s="87" t="b">
        <f>AND(Requirements!L2994&lt;&gt;"Non-testable",Requirements!L2994&lt;&gt;"Deleted",Requirements!L2994&lt;&gt;"")</f>
        <v>0</v>
      </c>
      <c r="X2992" s="87" t="b">
        <f>(VLOOKUP(Requirements!I2994,Scope[[Role]:[Description]],2,FALSE)="In")</f>
        <v>1</v>
      </c>
      <c r="Y2992" s="87">
        <f>IF(U2992,T2992, 0)</f>
        <v>0</v>
      </c>
    </row>
    <row r="2993" spans="1:25">
      <c r="A2993" s="49" t="str">
        <f>Requirements!A2995</f>
        <v>MS-FSA_R2994</v>
      </c>
      <c r="B2993" s="87"/>
      <c r="C2993" s="87"/>
      <c r="D2993" s="87"/>
      <c r="E2993" s="87"/>
      <c r="F2993" s="87"/>
      <c r="G2993" s="87"/>
      <c r="H2993" s="87"/>
      <c r="I2993" s="87"/>
      <c r="J2993" s="87"/>
      <c r="K2993" s="87"/>
      <c r="L2993" s="87"/>
      <c r="M2993" s="87"/>
      <c r="N2993" s="87"/>
      <c r="O2993" s="87"/>
      <c r="P2993" s="87"/>
      <c r="Q2993" s="87"/>
      <c r="R2993" s="87"/>
      <c r="S2993" s="87">
        <f>SUM(B2993:R2993)</f>
        <v>0</v>
      </c>
      <c r="T2993" s="87">
        <f>IF(S2993=0,0,1)</f>
        <v>0</v>
      </c>
      <c r="U2993" s="87" t="b">
        <f>AND(V2993:X2993)</f>
        <v>0</v>
      </c>
      <c r="V2993" s="87" t="b">
        <f>(Requirements!K2995="Normative")</f>
        <v>1</v>
      </c>
      <c r="W2993" s="87" t="b">
        <f>AND(Requirements!L2995&lt;&gt;"Non-testable",Requirements!L2995&lt;&gt;"Deleted",Requirements!L2995&lt;&gt;"")</f>
        <v>0</v>
      </c>
      <c r="X2993" s="87" t="b">
        <f>(VLOOKUP(Requirements!I2995,Scope[[Role]:[Description]],2,FALSE)="In")</f>
        <v>1</v>
      </c>
      <c r="Y2993" s="87">
        <f>IF(U2993,T2993, 0)</f>
        <v>0</v>
      </c>
    </row>
    <row r="2994" spans="1:25">
      <c r="A2994" s="49" t="str">
        <f>Requirements!A2996</f>
        <v>MS-FSA_R2995</v>
      </c>
      <c r="B2994" s="87"/>
      <c r="C2994" s="87"/>
      <c r="D2994" s="87"/>
      <c r="E2994" s="87"/>
      <c r="F2994" s="87"/>
      <c r="G2994" s="87"/>
      <c r="H2994" s="87"/>
      <c r="I2994" s="87"/>
      <c r="J2994" s="87"/>
      <c r="K2994" s="87"/>
      <c r="L2994" s="87"/>
      <c r="M2994" s="87"/>
      <c r="N2994" s="87"/>
      <c r="O2994" s="87"/>
      <c r="P2994" s="87"/>
      <c r="Q2994" s="87"/>
      <c r="R2994" s="87"/>
      <c r="S2994" s="87">
        <f>SUM(B2994:R2994)</f>
        <v>0</v>
      </c>
      <c r="T2994" s="87">
        <f>IF(S2994=0,0,1)</f>
        <v>0</v>
      </c>
      <c r="U2994" s="87" t="b">
        <f>AND(V2994:X2994)</f>
        <v>0</v>
      </c>
      <c r="V2994" s="87" t="b">
        <f>(Requirements!K2996="Normative")</f>
        <v>1</v>
      </c>
      <c r="W2994" s="87" t="b">
        <f>AND(Requirements!L2996&lt;&gt;"Non-testable",Requirements!L2996&lt;&gt;"Deleted",Requirements!L2996&lt;&gt;"")</f>
        <v>0</v>
      </c>
      <c r="X2994" s="87" t="b">
        <f>(VLOOKUP(Requirements!I2996,Scope[[Role]:[Description]],2,FALSE)="In")</f>
        <v>1</v>
      </c>
      <c r="Y2994" s="87">
        <f>IF(U2994,T2994, 0)</f>
        <v>0</v>
      </c>
    </row>
    <row r="2995" spans="1:25">
      <c r="A2995" s="49" t="str">
        <f>Requirements!A2997</f>
        <v>MS-FSA_R2996</v>
      </c>
      <c r="B2995" s="87"/>
      <c r="C2995" s="87"/>
      <c r="D2995" s="87"/>
      <c r="E2995" s="87"/>
      <c r="F2995" s="87"/>
      <c r="G2995" s="87"/>
      <c r="H2995" s="87"/>
      <c r="I2995" s="87"/>
      <c r="J2995" s="87"/>
      <c r="K2995" s="87"/>
      <c r="L2995" s="87"/>
      <c r="M2995" s="87"/>
      <c r="N2995" s="87"/>
      <c r="O2995" s="87"/>
      <c r="P2995" s="87"/>
      <c r="Q2995" s="87"/>
      <c r="R2995" s="87"/>
      <c r="S2995" s="87">
        <f>SUM(B2995:R2995)</f>
        <v>0</v>
      </c>
      <c r="T2995" s="87">
        <f>IF(S2995=0,0,1)</f>
        <v>0</v>
      </c>
      <c r="U2995" s="87" t="b">
        <f>AND(V2995:X2995)</f>
        <v>0</v>
      </c>
      <c r="V2995" s="87" t="b">
        <f>(Requirements!K2997="Normative")</f>
        <v>1</v>
      </c>
      <c r="W2995" s="87" t="b">
        <f>AND(Requirements!L2997&lt;&gt;"Non-testable",Requirements!L2997&lt;&gt;"Deleted",Requirements!L2997&lt;&gt;"")</f>
        <v>0</v>
      </c>
      <c r="X2995" s="87" t="b">
        <f>(VLOOKUP(Requirements!I2997,Scope[[Role]:[Description]],2,FALSE)="In")</f>
        <v>1</v>
      </c>
      <c r="Y2995" s="87">
        <f>IF(U2995,T2995, 0)</f>
        <v>0</v>
      </c>
    </row>
    <row r="2996" spans="1:25">
      <c r="A2996" s="49" t="str">
        <f>Requirements!A2998</f>
        <v>MS-FSA_R2997</v>
      </c>
      <c r="B2996" s="87"/>
      <c r="C2996" s="87"/>
      <c r="D2996" s="87"/>
      <c r="E2996" s="87"/>
      <c r="F2996" s="87"/>
      <c r="G2996" s="87"/>
      <c r="H2996" s="87"/>
      <c r="I2996" s="87"/>
      <c r="J2996" s="87"/>
      <c r="K2996" s="87"/>
      <c r="L2996" s="87"/>
      <c r="M2996" s="87"/>
      <c r="N2996" s="87"/>
      <c r="O2996" s="87"/>
      <c r="P2996" s="87"/>
      <c r="Q2996" s="87"/>
      <c r="R2996" s="87"/>
      <c r="S2996" s="87">
        <f>SUM(B2996:R2996)</f>
        <v>0</v>
      </c>
      <c r="T2996" s="87">
        <f>IF(S2996=0,0,1)</f>
        <v>0</v>
      </c>
      <c r="U2996" s="87" t="b">
        <f>AND(V2996:X2996)</f>
        <v>0</v>
      </c>
      <c r="V2996" s="87" t="b">
        <f>(Requirements!K2998="Normative")</f>
        <v>1</v>
      </c>
      <c r="W2996" s="87" t="b">
        <f>AND(Requirements!L2998&lt;&gt;"Non-testable",Requirements!L2998&lt;&gt;"Deleted",Requirements!L2998&lt;&gt;"")</f>
        <v>0</v>
      </c>
      <c r="X2996" s="87" t="b">
        <f>(VLOOKUP(Requirements!I2998,Scope[[Role]:[Description]],2,FALSE)="In")</f>
        <v>1</v>
      </c>
      <c r="Y2996" s="87">
        <f>IF(U2996,T2996, 0)</f>
        <v>0</v>
      </c>
    </row>
    <row r="2997" spans="1:25">
      <c r="A2997" s="156" t="str">
        <f>Requirements!A2999</f>
        <v>MS-FSA_R2998</v>
      </c>
      <c r="B2997" s="87"/>
      <c r="C2997" s="87"/>
      <c r="D2997" s="87"/>
      <c r="E2997" s="87"/>
      <c r="F2997" s="87"/>
      <c r="G2997" s="87"/>
      <c r="H2997" s="87"/>
      <c r="I2997" s="87"/>
      <c r="J2997" s="87"/>
      <c r="K2997" s="87"/>
      <c r="L2997" s="87"/>
      <c r="M2997" s="87"/>
      <c r="N2997" s="87"/>
      <c r="O2997" s="87">
        <v>1</v>
      </c>
      <c r="P2997" s="87"/>
      <c r="Q2997" s="87"/>
      <c r="R2997" s="87"/>
      <c r="S2997" s="87">
        <f>SUM(B2997:R2997)</f>
        <v>1</v>
      </c>
      <c r="T2997" s="52">
        <f>IF(S2997=0,0,1)</f>
        <v>1</v>
      </c>
      <c r="U2997" s="52" t="b">
        <f>AND(V2997:X2997)</f>
        <v>1</v>
      </c>
      <c r="V2997" s="87" t="b">
        <f>(Requirements!K2999="Normative")</f>
        <v>1</v>
      </c>
      <c r="W2997" s="87" t="b">
        <f>AND(Requirements!L2999&lt;&gt;"Non-testable",Requirements!L2999&lt;&gt;"Deleted",Requirements!L2999&lt;&gt;"")</f>
        <v>1</v>
      </c>
      <c r="X2997" s="87" t="b">
        <f>(VLOOKUP(Requirements!I2999,Scope[[Role]:[Description]],2,FALSE)="In")</f>
        <v>1</v>
      </c>
      <c r="Y2997" s="87">
        <f>IF(U2997,T2997, 0)</f>
        <v>1</v>
      </c>
    </row>
    <row r="2998" spans="1:25">
      <c r="A2998" s="49" t="str">
        <f>Requirements!A3000</f>
        <v>MS-FSA_R2999</v>
      </c>
      <c r="B2998" s="87"/>
      <c r="C2998" s="87"/>
      <c r="D2998" s="87"/>
      <c r="E2998" s="87"/>
      <c r="F2998" s="87"/>
      <c r="G2998" s="87"/>
      <c r="H2998" s="87"/>
      <c r="I2998" s="87"/>
      <c r="J2998" s="87"/>
      <c r="K2998" s="87"/>
      <c r="L2998" s="87"/>
      <c r="M2998" s="87"/>
      <c r="N2998" s="87"/>
      <c r="O2998" s="87"/>
      <c r="P2998" s="87"/>
      <c r="Q2998" s="87"/>
      <c r="R2998" s="87"/>
      <c r="S2998" s="87">
        <f>SUM(B2998:R2998)</f>
        <v>0</v>
      </c>
      <c r="T2998" s="87">
        <f>IF(S2998=0,0,1)</f>
        <v>0</v>
      </c>
      <c r="U2998" s="87" t="b">
        <f>AND(V2998:X2998)</f>
        <v>0</v>
      </c>
      <c r="V2998" s="87" t="b">
        <f>(Requirements!K3000="Normative")</f>
        <v>0</v>
      </c>
      <c r="W2998" s="87" t="b">
        <f>AND(Requirements!L3000&lt;&gt;"Non-testable",Requirements!L3000&lt;&gt;"Deleted",Requirements!L3000&lt;&gt;"")</f>
        <v>1</v>
      </c>
      <c r="X2998" s="87" t="b">
        <f>(VLOOKUP(Requirements!I3000,Scope[[Role]:[Description]],2,FALSE)="In")</f>
        <v>1</v>
      </c>
      <c r="Y2998" s="87">
        <f>IF(U2998,T2998, 0)</f>
        <v>0</v>
      </c>
    </row>
    <row r="2999" spans="1:25">
      <c r="A2999" s="156" t="str">
        <f>Requirements!A3001</f>
        <v>MS-FSA_R3000</v>
      </c>
      <c r="B2999" s="87"/>
      <c r="C2999" s="87"/>
      <c r="D2999" s="87"/>
      <c r="E2999" s="87"/>
      <c r="F2999" s="87"/>
      <c r="G2999" s="87"/>
      <c r="H2999" s="87"/>
      <c r="I2999" s="87"/>
      <c r="J2999" s="87"/>
      <c r="K2999" s="87"/>
      <c r="L2999" s="87"/>
      <c r="M2999" s="87"/>
      <c r="N2999" s="87"/>
      <c r="O2999" s="87">
        <v>1</v>
      </c>
      <c r="P2999" s="87"/>
      <c r="Q2999" s="87"/>
      <c r="R2999" s="87"/>
      <c r="S2999" s="87">
        <f>SUM(B2999:R2999)</f>
        <v>1</v>
      </c>
      <c r="T2999" s="52">
        <f>IF(S2999=0,0,1)</f>
        <v>1</v>
      </c>
      <c r="U2999" s="52" t="b">
        <f>AND(V2999:X2999)</f>
        <v>1</v>
      </c>
      <c r="V2999" s="87" t="b">
        <f>(Requirements!K3001="Normative")</f>
        <v>1</v>
      </c>
      <c r="W2999" s="87" t="b">
        <f>AND(Requirements!L3001&lt;&gt;"Non-testable",Requirements!L3001&lt;&gt;"Deleted",Requirements!L3001&lt;&gt;"")</f>
        <v>1</v>
      </c>
      <c r="X2999" s="87" t="b">
        <f>(VLOOKUP(Requirements!I3001,Scope[[Role]:[Description]],2,FALSE)="In")</f>
        <v>1</v>
      </c>
      <c r="Y2999" s="87">
        <f>IF(U2999,T2999, 0)</f>
        <v>1</v>
      </c>
    </row>
    <row r="3000" spans="1:25">
      <c r="A3000" s="49" t="str">
        <f>Requirements!A3002</f>
        <v>MS-FSA_R3001</v>
      </c>
      <c r="B3000" s="87"/>
      <c r="C3000" s="87"/>
      <c r="D3000" s="87"/>
      <c r="E3000" s="87"/>
      <c r="F3000" s="87"/>
      <c r="G3000" s="87"/>
      <c r="H3000" s="87"/>
      <c r="I3000" s="87"/>
      <c r="J3000" s="87"/>
      <c r="K3000" s="87"/>
      <c r="L3000" s="87"/>
      <c r="M3000" s="87"/>
      <c r="N3000" s="87"/>
      <c r="O3000" s="87"/>
      <c r="P3000" s="87"/>
      <c r="Q3000" s="87"/>
      <c r="R3000" s="87"/>
      <c r="S3000" s="87">
        <f>SUM(B3000:R3000)</f>
        <v>0</v>
      </c>
      <c r="T3000" s="87">
        <f>IF(S3000=0,0,1)</f>
        <v>0</v>
      </c>
      <c r="U3000" s="87" t="b">
        <f>AND(V3000:X3000)</f>
        <v>0</v>
      </c>
      <c r="V3000" s="87" t="b">
        <f>(Requirements!K3002="Normative")</f>
        <v>0</v>
      </c>
      <c r="W3000" s="87" t="b">
        <f>AND(Requirements!L3002&lt;&gt;"Non-testable",Requirements!L3002&lt;&gt;"Deleted",Requirements!L3002&lt;&gt;"")</f>
        <v>1</v>
      </c>
      <c r="X3000" s="87" t="b">
        <f>(VLOOKUP(Requirements!I3002,Scope[[Role]:[Description]],2,FALSE)="In")</f>
        <v>1</v>
      </c>
      <c r="Y3000" s="87">
        <f>IF(U3000,T3000, 0)</f>
        <v>0</v>
      </c>
    </row>
    <row r="3001" spans="1:25">
      <c r="A3001" s="156" t="str">
        <f>Requirements!A3003</f>
        <v>MS-FSA_R3002</v>
      </c>
      <c r="B3001" s="87"/>
      <c r="C3001" s="87"/>
      <c r="D3001" s="87"/>
      <c r="E3001" s="87"/>
      <c r="F3001" s="87"/>
      <c r="G3001" s="87"/>
      <c r="H3001" s="87"/>
      <c r="I3001" s="87"/>
      <c r="J3001" s="87"/>
      <c r="K3001" s="87"/>
      <c r="L3001" s="87"/>
      <c r="M3001" s="87"/>
      <c r="N3001" s="87"/>
      <c r="O3001" s="87">
        <v>1</v>
      </c>
      <c r="P3001" s="87"/>
      <c r="Q3001" s="87"/>
      <c r="R3001" s="87"/>
      <c r="S3001" s="87">
        <f>SUM(B3001:R3001)</f>
        <v>1</v>
      </c>
      <c r="T3001" s="52">
        <f>IF(S3001=0,0,1)</f>
        <v>1</v>
      </c>
      <c r="U3001" s="52" t="b">
        <f>AND(V3001:X3001)</f>
        <v>1</v>
      </c>
      <c r="V3001" s="87" t="b">
        <f>(Requirements!K3003="Normative")</f>
        <v>1</v>
      </c>
      <c r="W3001" s="87" t="b">
        <f>AND(Requirements!L3003&lt;&gt;"Non-testable",Requirements!L3003&lt;&gt;"Deleted",Requirements!L3003&lt;&gt;"")</f>
        <v>1</v>
      </c>
      <c r="X3001" s="87" t="b">
        <f>(VLOOKUP(Requirements!I3003,Scope[[Role]:[Description]],2,FALSE)="In")</f>
        <v>1</v>
      </c>
      <c r="Y3001" s="87">
        <f>IF(U3001,T3001, 0)</f>
        <v>1</v>
      </c>
    </row>
    <row r="3002" spans="1:25">
      <c r="A3002" s="156" t="str">
        <f>Requirements!A3004</f>
        <v>MS-FSA_R3003</v>
      </c>
      <c r="B3002" s="87"/>
      <c r="C3002" s="87"/>
      <c r="D3002" s="87"/>
      <c r="E3002" s="87"/>
      <c r="F3002" s="87"/>
      <c r="G3002" s="87"/>
      <c r="H3002" s="87"/>
      <c r="I3002" s="87"/>
      <c r="J3002" s="87"/>
      <c r="K3002" s="87"/>
      <c r="L3002" s="87"/>
      <c r="M3002" s="87"/>
      <c r="N3002" s="87"/>
      <c r="O3002" s="87">
        <v>1</v>
      </c>
      <c r="P3002" s="87"/>
      <c r="Q3002" s="87"/>
      <c r="R3002" s="87"/>
      <c r="S3002" s="87">
        <f>SUM(B3002:R3002)</f>
        <v>1</v>
      </c>
      <c r="T3002" s="52">
        <f>IF(S3002=0,0,1)</f>
        <v>1</v>
      </c>
      <c r="U3002" s="52" t="b">
        <f>AND(V3002:X3002)</f>
        <v>1</v>
      </c>
      <c r="V3002" s="87" t="b">
        <f>(Requirements!K3004="Normative")</f>
        <v>1</v>
      </c>
      <c r="W3002" s="87" t="b">
        <f>AND(Requirements!L3004&lt;&gt;"Non-testable",Requirements!L3004&lt;&gt;"Deleted",Requirements!L3004&lt;&gt;"")</f>
        <v>1</v>
      </c>
      <c r="X3002" s="87" t="b">
        <f>(VLOOKUP(Requirements!I3004,Scope[[Role]:[Description]],2,FALSE)="In")</f>
        <v>1</v>
      </c>
      <c r="Y3002" s="87">
        <f>IF(U3002,T3002, 0)</f>
        <v>1</v>
      </c>
    </row>
    <row r="3003" spans="1:25">
      <c r="A3003" s="156" t="str">
        <f>Requirements!A3005</f>
        <v>MS-FSA_R3004</v>
      </c>
      <c r="B3003" s="87"/>
      <c r="C3003" s="87"/>
      <c r="D3003" s="87"/>
      <c r="E3003" s="87"/>
      <c r="F3003" s="87"/>
      <c r="G3003" s="87"/>
      <c r="H3003" s="87"/>
      <c r="I3003" s="87"/>
      <c r="J3003" s="87"/>
      <c r="K3003" s="87"/>
      <c r="L3003" s="87"/>
      <c r="M3003" s="87"/>
      <c r="N3003" s="87"/>
      <c r="O3003" s="87">
        <v>1</v>
      </c>
      <c r="P3003" s="87"/>
      <c r="Q3003" s="87"/>
      <c r="R3003" s="87"/>
      <c r="S3003" s="87">
        <f>SUM(B3003:R3003)</f>
        <v>1</v>
      </c>
      <c r="T3003" s="52">
        <f>IF(S3003=0,0,1)</f>
        <v>1</v>
      </c>
      <c r="U3003" s="52" t="b">
        <f>AND(V3003:X3003)</f>
        <v>1</v>
      </c>
      <c r="V3003" s="87" t="b">
        <f>(Requirements!K3005="Normative")</f>
        <v>1</v>
      </c>
      <c r="W3003" s="87" t="b">
        <f>AND(Requirements!L3005&lt;&gt;"Non-testable",Requirements!L3005&lt;&gt;"Deleted",Requirements!L3005&lt;&gt;"")</f>
        <v>1</v>
      </c>
      <c r="X3003" s="87" t="b">
        <f>(VLOOKUP(Requirements!I3005,Scope[[Role]:[Description]],2,FALSE)="In")</f>
        <v>1</v>
      </c>
      <c r="Y3003" s="87">
        <f>IF(U3003,T3003, 0)</f>
        <v>1</v>
      </c>
    </row>
    <row r="3004" spans="1:25">
      <c r="A3004" s="49" t="str">
        <f>Requirements!A3006</f>
        <v>MS-FSA_R3005</v>
      </c>
      <c r="B3004" s="87"/>
      <c r="C3004" s="87"/>
      <c r="D3004" s="87"/>
      <c r="E3004" s="87"/>
      <c r="F3004" s="87"/>
      <c r="G3004" s="87"/>
      <c r="H3004" s="87"/>
      <c r="I3004" s="87"/>
      <c r="J3004" s="87"/>
      <c r="K3004" s="87"/>
      <c r="L3004" s="87"/>
      <c r="M3004" s="87"/>
      <c r="N3004" s="87"/>
      <c r="O3004" s="87"/>
      <c r="P3004" s="87"/>
      <c r="Q3004" s="87"/>
      <c r="R3004" s="87"/>
      <c r="S3004" s="87">
        <f>SUM(B3004:R3004)</f>
        <v>0</v>
      </c>
      <c r="T3004" s="87">
        <f>IF(S3004=0,0,1)</f>
        <v>0</v>
      </c>
      <c r="U3004" s="87" t="b">
        <f>AND(V3004:X3004)</f>
        <v>0</v>
      </c>
      <c r="V3004" s="87" t="b">
        <f>(Requirements!K3006="Normative")</f>
        <v>1</v>
      </c>
      <c r="W3004" s="87" t="b">
        <f>AND(Requirements!L3006&lt;&gt;"Non-testable",Requirements!L3006&lt;&gt;"Deleted",Requirements!L3006&lt;&gt;"")</f>
        <v>0</v>
      </c>
      <c r="X3004" s="87" t="b">
        <f>(VLOOKUP(Requirements!I3006,Scope[[Role]:[Description]],2,FALSE)="In")</f>
        <v>1</v>
      </c>
      <c r="Y3004" s="87">
        <f>IF(U3004,T3004, 0)</f>
        <v>0</v>
      </c>
    </row>
    <row r="3005" spans="1:25">
      <c r="A3005" s="156" t="str">
        <f>Requirements!A3007</f>
        <v>MS-FSA_R3006</v>
      </c>
      <c r="B3005" s="87"/>
      <c r="C3005" s="87"/>
      <c r="D3005" s="87"/>
      <c r="E3005" s="87"/>
      <c r="F3005" s="87"/>
      <c r="G3005" s="87"/>
      <c r="H3005" s="87"/>
      <c r="I3005" s="87"/>
      <c r="J3005" s="87"/>
      <c r="K3005" s="87"/>
      <c r="L3005" s="87"/>
      <c r="M3005" s="87"/>
      <c r="N3005" s="87"/>
      <c r="O3005" s="87">
        <v>1</v>
      </c>
      <c r="P3005" s="87"/>
      <c r="Q3005" s="87"/>
      <c r="R3005" s="87"/>
      <c r="S3005" s="87">
        <f>SUM(B3005:R3005)</f>
        <v>1</v>
      </c>
      <c r="T3005" s="52">
        <f>IF(S3005=0,0,1)</f>
        <v>1</v>
      </c>
      <c r="U3005" s="52" t="b">
        <f>AND(V3005:X3005)</f>
        <v>1</v>
      </c>
      <c r="V3005" s="87" t="b">
        <f>(Requirements!K3007="Normative")</f>
        <v>1</v>
      </c>
      <c r="W3005" s="87" t="b">
        <f>AND(Requirements!L3007&lt;&gt;"Non-testable",Requirements!L3007&lt;&gt;"Deleted",Requirements!L3007&lt;&gt;"")</f>
        <v>1</v>
      </c>
      <c r="X3005" s="87" t="b">
        <f>(VLOOKUP(Requirements!I3007,Scope[[Role]:[Description]],2,FALSE)="In")</f>
        <v>1</v>
      </c>
      <c r="Y3005" s="87">
        <f>IF(U3005,T3005, 0)</f>
        <v>1</v>
      </c>
    </row>
    <row r="3006" spans="1:25">
      <c r="A3006" s="156" t="str">
        <f>Requirements!A3008</f>
        <v>MS-FSA_R3007</v>
      </c>
      <c r="B3006" s="87"/>
      <c r="C3006" s="87"/>
      <c r="D3006" s="87"/>
      <c r="E3006" s="87"/>
      <c r="F3006" s="87"/>
      <c r="G3006" s="87"/>
      <c r="H3006" s="87"/>
      <c r="I3006" s="87"/>
      <c r="J3006" s="87"/>
      <c r="K3006" s="87"/>
      <c r="L3006" s="87"/>
      <c r="M3006" s="87"/>
      <c r="N3006" s="87"/>
      <c r="O3006" s="87">
        <v>1</v>
      </c>
      <c r="P3006" s="87"/>
      <c r="Q3006" s="87"/>
      <c r="R3006" s="87"/>
      <c r="S3006" s="87">
        <f>SUM(B3006:R3006)</f>
        <v>1</v>
      </c>
      <c r="T3006" s="52">
        <f>IF(S3006=0,0,1)</f>
        <v>1</v>
      </c>
      <c r="U3006" s="52" t="b">
        <f>AND(V3006:X3006)</f>
        <v>1</v>
      </c>
      <c r="V3006" s="87" t="b">
        <f>(Requirements!K3008="Normative")</f>
        <v>1</v>
      </c>
      <c r="W3006" s="87" t="b">
        <f>AND(Requirements!L3008&lt;&gt;"Non-testable",Requirements!L3008&lt;&gt;"Deleted",Requirements!L3008&lt;&gt;"")</f>
        <v>1</v>
      </c>
      <c r="X3006" s="87" t="b">
        <f>(VLOOKUP(Requirements!I3008,Scope[[Role]:[Description]],2,FALSE)="In")</f>
        <v>1</v>
      </c>
      <c r="Y3006" s="87">
        <f>IF(U3006,T3006, 0)</f>
        <v>1</v>
      </c>
    </row>
    <row r="3007" spans="1:25">
      <c r="A3007" s="49" t="str">
        <f>Requirements!A3009</f>
        <v>MS-FSA_R3020</v>
      </c>
      <c r="B3007" s="87"/>
      <c r="C3007" s="87"/>
      <c r="D3007" s="87"/>
      <c r="E3007" s="87"/>
      <c r="F3007" s="87"/>
      <c r="G3007" s="87"/>
      <c r="H3007" s="87"/>
      <c r="I3007" s="87"/>
      <c r="J3007" s="87"/>
      <c r="K3007" s="87"/>
      <c r="L3007" s="87"/>
      <c r="M3007" s="87"/>
      <c r="N3007" s="87"/>
      <c r="O3007" s="87"/>
      <c r="P3007" s="87"/>
      <c r="Q3007" s="87"/>
      <c r="R3007" s="87"/>
      <c r="S3007" s="87">
        <f>SUM(B3007:R3007)</f>
        <v>0</v>
      </c>
      <c r="T3007" s="87">
        <f>IF(S3007=0,0,1)</f>
        <v>0</v>
      </c>
      <c r="U3007" s="87" t="b">
        <f>AND(V3007:X3007)</f>
        <v>0</v>
      </c>
      <c r="V3007" s="87" t="b">
        <f>(Requirements!K3009="Normative")</f>
        <v>0</v>
      </c>
      <c r="W3007" s="87" t="b">
        <f>AND(Requirements!L3009&lt;&gt;"Non-testable",Requirements!L3009&lt;&gt;"Deleted",Requirements!L3009&lt;&gt;"")</f>
        <v>1</v>
      </c>
      <c r="X3007" s="87" t="b">
        <f>(VLOOKUP(Requirements!I3009,Scope[[Role]:[Description]],2,FALSE)="In")</f>
        <v>1</v>
      </c>
      <c r="Y3007" s="87">
        <f>IF(U3007,T3007, 0)</f>
        <v>0</v>
      </c>
    </row>
    <row r="3008" spans="1:25">
      <c r="A3008" s="49" t="str">
        <f>Requirements!A3010</f>
        <v>MS-FSA_R3021</v>
      </c>
      <c r="B3008" s="87"/>
      <c r="C3008" s="87"/>
      <c r="D3008" s="87"/>
      <c r="E3008" s="87"/>
      <c r="F3008" s="87"/>
      <c r="G3008" s="87"/>
      <c r="H3008" s="87"/>
      <c r="I3008" s="87"/>
      <c r="J3008" s="87"/>
      <c r="K3008" s="87"/>
      <c r="L3008" s="87"/>
      <c r="M3008" s="87"/>
      <c r="N3008" s="87"/>
      <c r="O3008" s="87"/>
      <c r="P3008" s="87"/>
      <c r="Q3008" s="87"/>
      <c r="R3008" s="87"/>
      <c r="S3008" s="87">
        <f>SUM(B3008:R3008)</f>
        <v>0</v>
      </c>
      <c r="T3008" s="87">
        <f>IF(S3008=0,0,1)</f>
        <v>0</v>
      </c>
      <c r="U3008" s="87" t="b">
        <f>AND(V3008:X3008)</f>
        <v>0</v>
      </c>
      <c r="V3008" s="87" t="b">
        <f>(Requirements!K3010="Normative")</f>
        <v>0</v>
      </c>
      <c r="W3008" s="87" t="b">
        <f>AND(Requirements!L3010&lt;&gt;"Non-testable",Requirements!L3010&lt;&gt;"Deleted",Requirements!L3010&lt;&gt;"")</f>
        <v>1</v>
      </c>
      <c r="X3008" s="87" t="b">
        <f>(VLOOKUP(Requirements!I3010,Scope[[Role]:[Description]],2,FALSE)="In")</f>
        <v>1</v>
      </c>
      <c r="Y3008" s="87">
        <f>IF(U3008,T3008, 0)</f>
        <v>0</v>
      </c>
    </row>
    <row r="3009" spans="1:25">
      <c r="A3009" s="49" t="str">
        <f>Requirements!A3011</f>
        <v>MS-FSA_R3022</v>
      </c>
      <c r="B3009" s="87"/>
      <c r="C3009" s="87"/>
      <c r="D3009" s="87"/>
      <c r="E3009" s="87"/>
      <c r="F3009" s="87"/>
      <c r="G3009" s="87"/>
      <c r="H3009" s="87"/>
      <c r="I3009" s="87"/>
      <c r="J3009" s="87"/>
      <c r="K3009" s="87"/>
      <c r="L3009" s="87"/>
      <c r="M3009" s="87"/>
      <c r="N3009" s="87"/>
      <c r="O3009" s="87"/>
      <c r="P3009" s="87"/>
      <c r="Q3009" s="87"/>
      <c r="R3009" s="87"/>
      <c r="S3009" s="87">
        <f>SUM(B3009:R3009)</f>
        <v>0</v>
      </c>
      <c r="T3009" s="87">
        <f>IF(S3009=0,0,1)</f>
        <v>0</v>
      </c>
      <c r="U3009" s="87" t="b">
        <f>AND(V3009:X3009)</f>
        <v>0</v>
      </c>
      <c r="V3009" s="87" t="b">
        <f>(Requirements!K3011="Normative")</f>
        <v>1</v>
      </c>
      <c r="W3009" s="87" t="b">
        <f>AND(Requirements!L3011&lt;&gt;"Non-testable",Requirements!L3011&lt;&gt;"Deleted",Requirements!L3011&lt;&gt;"")</f>
        <v>0</v>
      </c>
      <c r="X3009" s="87" t="b">
        <f>(VLOOKUP(Requirements!I3011,Scope[[Role]:[Description]],2,FALSE)="In")</f>
        <v>1</v>
      </c>
      <c r="Y3009" s="87">
        <f>IF(U3009,T3009, 0)</f>
        <v>0</v>
      </c>
    </row>
    <row r="3010" spans="1:25">
      <c r="A3010" s="156" t="str">
        <f>Requirements!A3012</f>
        <v>MS-FSA_R3023</v>
      </c>
      <c r="B3010" s="87"/>
      <c r="C3010" s="87"/>
      <c r="D3010" s="87"/>
      <c r="E3010" s="87"/>
      <c r="F3010" s="87"/>
      <c r="G3010" s="87"/>
      <c r="H3010" s="87"/>
      <c r="I3010" s="87"/>
      <c r="J3010" s="87"/>
      <c r="K3010" s="87"/>
      <c r="L3010" s="87"/>
      <c r="M3010" s="87"/>
      <c r="N3010" s="87"/>
      <c r="O3010" s="87">
        <v>1</v>
      </c>
      <c r="P3010" s="87"/>
      <c r="Q3010" s="87"/>
      <c r="R3010" s="87"/>
      <c r="S3010" s="87">
        <f>SUM(B3010:R3010)</f>
        <v>1</v>
      </c>
      <c r="T3010" s="52">
        <f>IF(S3010=0,0,1)</f>
        <v>1</v>
      </c>
      <c r="U3010" s="52" t="b">
        <f>AND(V3010:X3010)</f>
        <v>1</v>
      </c>
      <c r="V3010" s="87" t="b">
        <f>(Requirements!K3012="Normative")</f>
        <v>1</v>
      </c>
      <c r="W3010" s="87" t="b">
        <f>AND(Requirements!L3012&lt;&gt;"Non-testable",Requirements!L3012&lt;&gt;"Deleted",Requirements!L3012&lt;&gt;"")</f>
        <v>1</v>
      </c>
      <c r="X3010" s="87" t="b">
        <f>(VLOOKUP(Requirements!I3012,Scope[[Role]:[Description]],2,FALSE)="In")</f>
        <v>1</v>
      </c>
      <c r="Y3010" s="87">
        <f>IF(U3010,T3010, 0)</f>
        <v>1</v>
      </c>
    </row>
    <row r="3011" spans="1:25">
      <c r="A3011" s="156" t="str">
        <f>Requirements!A3013</f>
        <v>MS-FSA_R3024</v>
      </c>
      <c r="B3011" s="87"/>
      <c r="C3011" s="87"/>
      <c r="D3011" s="87"/>
      <c r="E3011" s="87"/>
      <c r="F3011" s="87"/>
      <c r="G3011" s="87"/>
      <c r="H3011" s="87"/>
      <c r="I3011" s="87"/>
      <c r="J3011" s="87"/>
      <c r="K3011" s="87"/>
      <c r="L3011" s="87"/>
      <c r="M3011" s="87"/>
      <c r="N3011" s="87"/>
      <c r="O3011" s="87">
        <v>1</v>
      </c>
      <c r="P3011" s="87"/>
      <c r="Q3011" s="87"/>
      <c r="R3011" s="87"/>
      <c r="S3011" s="87">
        <f>SUM(B3011:R3011)</f>
        <v>1</v>
      </c>
      <c r="T3011" s="52">
        <f>IF(S3011=0,0,1)</f>
        <v>1</v>
      </c>
      <c r="U3011" s="52" t="b">
        <f>AND(V3011:X3011)</f>
        <v>1</v>
      </c>
      <c r="V3011" s="87" t="b">
        <f>(Requirements!K3013="Normative")</f>
        <v>1</v>
      </c>
      <c r="W3011" s="87" t="b">
        <f>AND(Requirements!L3013&lt;&gt;"Non-testable",Requirements!L3013&lt;&gt;"Deleted",Requirements!L3013&lt;&gt;"")</f>
        <v>1</v>
      </c>
      <c r="X3011" s="87" t="b">
        <f>(VLOOKUP(Requirements!I3013,Scope[[Role]:[Description]],2,FALSE)="In")</f>
        <v>1</v>
      </c>
      <c r="Y3011" s="87">
        <f>IF(U3011,T3011, 0)</f>
        <v>1</v>
      </c>
    </row>
    <row r="3012" spans="1:25">
      <c r="A3012" s="156" t="str">
        <f>Requirements!A3014</f>
        <v>MS-FSA_R3025</v>
      </c>
      <c r="B3012" s="87"/>
      <c r="C3012" s="87"/>
      <c r="D3012" s="87"/>
      <c r="E3012" s="87"/>
      <c r="F3012" s="87"/>
      <c r="G3012" s="87"/>
      <c r="H3012" s="87"/>
      <c r="I3012" s="87"/>
      <c r="J3012" s="87"/>
      <c r="K3012" s="87"/>
      <c r="L3012" s="87"/>
      <c r="M3012" s="87"/>
      <c r="N3012" s="87"/>
      <c r="O3012" s="87">
        <v>1</v>
      </c>
      <c r="P3012" s="87"/>
      <c r="Q3012" s="87"/>
      <c r="R3012" s="87"/>
      <c r="S3012" s="87">
        <f>SUM(B3012:R3012)</f>
        <v>1</v>
      </c>
      <c r="T3012" s="52">
        <f>IF(S3012=0,0,1)</f>
        <v>1</v>
      </c>
      <c r="U3012" s="52" t="b">
        <f>AND(V3012:X3012)</f>
        <v>1</v>
      </c>
      <c r="V3012" s="87" t="b">
        <f>(Requirements!K3014="Normative")</f>
        <v>1</v>
      </c>
      <c r="W3012" s="87" t="b">
        <f>AND(Requirements!L3014&lt;&gt;"Non-testable",Requirements!L3014&lt;&gt;"Deleted",Requirements!L3014&lt;&gt;"")</f>
        <v>1</v>
      </c>
      <c r="X3012" s="87" t="b">
        <f>(VLOOKUP(Requirements!I3014,Scope[[Role]:[Description]],2,FALSE)="In")</f>
        <v>1</v>
      </c>
      <c r="Y3012" s="87">
        <f>IF(U3012,T3012, 0)</f>
        <v>1</v>
      </c>
    </row>
    <row r="3013" spans="1:25">
      <c r="A3013" s="156" t="str">
        <f>Requirements!A3015</f>
        <v>MS-FSA_R3026</v>
      </c>
      <c r="B3013" s="87"/>
      <c r="C3013" s="87"/>
      <c r="D3013" s="87"/>
      <c r="E3013" s="87"/>
      <c r="F3013" s="87"/>
      <c r="G3013" s="87"/>
      <c r="H3013" s="87"/>
      <c r="I3013" s="87"/>
      <c r="J3013" s="87"/>
      <c r="K3013" s="87"/>
      <c r="L3013" s="87"/>
      <c r="M3013" s="87"/>
      <c r="N3013" s="87"/>
      <c r="O3013" s="87">
        <v>1</v>
      </c>
      <c r="P3013" s="87"/>
      <c r="Q3013" s="87"/>
      <c r="R3013" s="87"/>
      <c r="S3013" s="87">
        <f>SUM(B3013:R3013)</f>
        <v>1</v>
      </c>
      <c r="T3013" s="52">
        <f>IF(S3013=0,0,1)</f>
        <v>1</v>
      </c>
      <c r="U3013" s="52" t="b">
        <f>AND(V3013:X3013)</f>
        <v>1</v>
      </c>
      <c r="V3013" s="87" t="b">
        <f>(Requirements!K3015="Normative")</f>
        <v>1</v>
      </c>
      <c r="W3013" s="87" t="b">
        <f>AND(Requirements!L3015&lt;&gt;"Non-testable",Requirements!L3015&lt;&gt;"Deleted",Requirements!L3015&lt;&gt;"")</f>
        <v>1</v>
      </c>
      <c r="X3013" s="87" t="b">
        <f>(VLOOKUP(Requirements!I3015,Scope[[Role]:[Description]],2,FALSE)="In")</f>
        <v>1</v>
      </c>
      <c r="Y3013" s="87">
        <f>IF(U3013,T3013, 0)</f>
        <v>1</v>
      </c>
    </row>
    <row r="3014" spans="1:25">
      <c r="A3014" s="49" t="str">
        <f>Requirements!A3016</f>
        <v>MS-FSA_R3027</v>
      </c>
      <c r="B3014" s="87"/>
      <c r="C3014" s="87"/>
      <c r="D3014" s="87"/>
      <c r="E3014" s="87"/>
      <c r="F3014" s="87"/>
      <c r="G3014" s="87"/>
      <c r="H3014" s="87"/>
      <c r="I3014" s="87"/>
      <c r="J3014" s="87"/>
      <c r="K3014" s="87"/>
      <c r="L3014" s="87"/>
      <c r="M3014" s="87"/>
      <c r="N3014" s="87"/>
      <c r="O3014" s="87"/>
      <c r="P3014" s="87"/>
      <c r="Q3014" s="87"/>
      <c r="R3014" s="87"/>
      <c r="S3014" s="87">
        <f>SUM(B3014:R3014)</f>
        <v>0</v>
      </c>
      <c r="T3014" s="87">
        <f>IF(S3014=0,0,1)</f>
        <v>0</v>
      </c>
      <c r="U3014" s="87" t="b">
        <f>AND(V3014:X3014)</f>
        <v>0</v>
      </c>
      <c r="V3014" s="87" t="b">
        <f>(Requirements!K3016="Normative")</f>
        <v>1</v>
      </c>
      <c r="W3014" s="87" t="b">
        <f>AND(Requirements!L3016&lt;&gt;"Non-testable",Requirements!L3016&lt;&gt;"Deleted",Requirements!L3016&lt;&gt;"")</f>
        <v>0</v>
      </c>
      <c r="X3014" s="87" t="b">
        <f>(VLOOKUP(Requirements!I3016,Scope[[Role]:[Description]],2,FALSE)="In")</f>
        <v>1</v>
      </c>
      <c r="Y3014" s="87">
        <f>IF(U3014,T3014, 0)</f>
        <v>0</v>
      </c>
    </row>
    <row r="3015" spans="1:25">
      <c r="A3015" s="49" t="str">
        <f>Requirements!A3017</f>
        <v>MS-FSA_R3028</v>
      </c>
      <c r="B3015" s="87"/>
      <c r="C3015" s="87"/>
      <c r="D3015" s="87"/>
      <c r="E3015" s="87"/>
      <c r="F3015" s="87"/>
      <c r="G3015" s="87"/>
      <c r="H3015" s="87"/>
      <c r="I3015" s="87"/>
      <c r="J3015" s="87"/>
      <c r="K3015" s="87"/>
      <c r="L3015" s="87"/>
      <c r="M3015" s="87"/>
      <c r="N3015" s="87"/>
      <c r="O3015" s="87"/>
      <c r="P3015" s="87"/>
      <c r="Q3015" s="87"/>
      <c r="R3015" s="87"/>
      <c r="S3015" s="87">
        <f>SUM(B3015:R3015)</f>
        <v>0</v>
      </c>
      <c r="T3015" s="87">
        <f>IF(S3015=0,0,1)</f>
        <v>0</v>
      </c>
      <c r="U3015" s="87" t="b">
        <f>AND(V3015:X3015)</f>
        <v>0</v>
      </c>
      <c r="V3015" s="87" t="b">
        <f>(Requirements!K3017="Normative")</f>
        <v>1</v>
      </c>
      <c r="W3015" s="87" t="b">
        <f>AND(Requirements!L3017&lt;&gt;"Non-testable",Requirements!L3017&lt;&gt;"Deleted",Requirements!L3017&lt;&gt;"")</f>
        <v>0</v>
      </c>
      <c r="X3015" s="87" t="b">
        <f>(VLOOKUP(Requirements!I3017,Scope[[Role]:[Description]],2,FALSE)="In")</f>
        <v>1</v>
      </c>
      <c r="Y3015" s="87">
        <f>IF(U3015,T3015, 0)</f>
        <v>0</v>
      </c>
    </row>
    <row r="3016" spans="1:25">
      <c r="A3016" s="49" t="str">
        <f>Requirements!A3018</f>
        <v>MS-FSA_R3029</v>
      </c>
      <c r="B3016" s="87"/>
      <c r="C3016" s="87"/>
      <c r="D3016" s="87"/>
      <c r="E3016" s="87"/>
      <c r="F3016" s="87"/>
      <c r="G3016" s="87"/>
      <c r="H3016" s="87"/>
      <c r="I3016" s="87"/>
      <c r="J3016" s="87"/>
      <c r="K3016" s="87"/>
      <c r="L3016" s="87"/>
      <c r="M3016" s="87"/>
      <c r="N3016" s="87"/>
      <c r="O3016" s="87"/>
      <c r="P3016" s="87"/>
      <c r="Q3016" s="87"/>
      <c r="R3016" s="87"/>
      <c r="S3016" s="87">
        <f>SUM(B3016:R3016)</f>
        <v>0</v>
      </c>
      <c r="T3016" s="87">
        <f>IF(S3016=0,0,1)</f>
        <v>0</v>
      </c>
      <c r="U3016" s="87" t="b">
        <f>AND(V3016:X3016)</f>
        <v>0</v>
      </c>
      <c r="V3016" s="87" t="b">
        <f>(Requirements!K3018="Normative")</f>
        <v>1</v>
      </c>
      <c r="W3016" s="87" t="b">
        <f>AND(Requirements!L3018&lt;&gt;"Non-testable",Requirements!L3018&lt;&gt;"Deleted",Requirements!L3018&lt;&gt;"")</f>
        <v>0</v>
      </c>
      <c r="X3016" s="87" t="b">
        <f>(VLOOKUP(Requirements!I3018,Scope[[Role]:[Description]],2,FALSE)="In")</f>
        <v>1</v>
      </c>
      <c r="Y3016" s="87">
        <f>IF(U3016,T3016, 0)</f>
        <v>0</v>
      </c>
    </row>
    <row r="3017" spans="1:25">
      <c r="A3017" s="49" t="str">
        <f>Requirements!A3019</f>
        <v>MS-FSA_R3030</v>
      </c>
      <c r="B3017" s="87"/>
      <c r="C3017" s="87"/>
      <c r="D3017" s="87"/>
      <c r="E3017" s="87"/>
      <c r="F3017" s="87"/>
      <c r="G3017" s="87"/>
      <c r="H3017" s="87"/>
      <c r="I3017" s="87"/>
      <c r="J3017" s="87"/>
      <c r="K3017" s="87"/>
      <c r="L3017" s="87"/>
      <c r="M3017" s="87"/>
      <c r="N3017" s="87"/>
      <c r="O3017" s="87"/>
      <c r="P3017" s="87"/>
      <c r="Q3017" s="87"/>
      <c r="R3017" s="87"/>
      <c r="S3017" s="87">
        <f>SUM(B3017:R3017)</f>
        <v>0</v>
      </c>
      <c r="T3017" s="87">
        <f>IF(S3017=0,0,1)</f>
        <v>0</v>
      </c>
      <c r="U3017" s="87" t="b">
        <f>AND(V3017:X3017)</f>
        <v>0</v>
      </c>
      <c r="V3017" s="87" t="b">
        <f>(Requirements!K3019="Normative")</f>
        <v>1</v>
      </c>
      <c r="W3017" s="87" t="b">
        <f>AND(Requirements!L3019&lt;&gt;"Non-testable",Requirements!L3019&lt;&gt;"Deleted",Requirements!L3019&lt;&gt;"")</f>
        <v>0</v>
      </c>
      <c r="X3017" s="87" t="b">
        <f>(VLOOKUP(Requirements!I3019,Scope[[Role]:[Description]],2,FALSE)="In")</f>
        <v>1</v>
      </c>
      <c r="Y3017" s="87">
        <f>IF(U3017,T3017, 0)</f>
        <v>0</v>
      </c>
    </row>
    <row r="3018" spans="1:25">
      <c r="A3018" s="49" t="str">
        <f>Requirements!A3020</f>
        <v>MS-FSA_R3031</v>
      </c>
      <c r="B3018" s="87"/>
      <c r="C3018" s="87"/>
      <c r="D3018" s="87"/>
      <c r="E3018" s="87"/>
      <c r="F3018" s="87"/>
      <c r="G3018" s="87"/>
      <c r="H3018" s="87"/>
      <c r="I3018" s="87"/>
      <c r="J3018" s="87"/>
      <c r="K3018" s="87"/>
      <c r="L3018" s="87"/>
      <c r="M3018" s="87"/>
      <c r="N3018" s="87"/>
      <c r="O3018" s="87"/>
      <c r="P3018" s="87"/>
      <c r="Q3018" s="87"/>
      <c r="R3018" s="87"/>
      <c r="S3018" s="87">
        <f>SUM(B3018:R3018)</f>
        <v>0</v>
      </c>
      <c r="T3018" s="87">
        <f>IF(S3018=0,0,1)</f>
        <v>0</v>
      </c>
      <c r="U3018" s="87" t="b">
        <f>AND(V3018:X3018)</f>
        <v>0</v>
      </c>
      <c r="V3018" s="87" t="b">
        <f>(Requirements!K3020="Normative")</f>
        <v>1</v>
      </c>
      <c r="W3018" s="87" t="b">
        <f>AND(Requirements!L3020&lt;&gt;"Non-testable",Requirements!L3020&lt;&gt;"Deleted",Requirements!L3020&lt;&gt;"")</f>
        <v>0</v>
      </c>
      <c r="X3018" s="87" t="b">
        <f>(VLOOKUP(Requirements!I3020,Scope[[Role]:[Description]],2,FALSE)="In")</f>
        <v>1</v>
      </c>
      <c r="Y3018" s="87">
        <f>IF(U3018,T3018, 0)</f>
        <v>0</v>
      </c>
    </row>
    <row r="3019" spans="1:25">
      <c r="A3019" s="49" t="str">
        <f>Requirements!A3021</f>
        <v>MS-FSA_R3032</v>
      </c>
      <c r="B3019" s="87"/>
      <c r="C3019" s="87"/>
      <c r="D3019" s="87"/>
      <c r="E3019" s="87"/>
      <c r="F3019" s="87"/>
      <c r="G3019" s="87"/>
      <c r="H3019" s="87"/>
      <c r="I3019" s="87"/>
      <c r="J3019" s="87"/>
      <c r="K3019" s="87"/>
      <c r="L3019" s="87"/>
      <c r="M3019" s="87"/>
      <c r="N3019" s="87"/>
      <c r="O3019" s="87"/>
      <c r="P3019" s="87"/>
      <c r="Q3019" s="87"/>
      <c r="R3019" s="87"/>
      <c r="S3019" s="87">
        <f>SUM(B3019:R3019)</f>
        <v>0</v>
      </c>
      <c r="T3019" s="87">
        <f>IF(S3019=0,0,1)</f>
        <v>0</v>
      </c>
      <c r="U3019" s="87" t="b">
        <f>AND(V3019:X3019)</f>
        <v>0</v>
      </c>
      <c r="V3019" s="87" t="b">
        <f>(Requirements!K3021="Normative")</f>
        <v>1</v>
      </c>
      <c r="W3019" s="87" t="b">
        <f>AND(Requirements!L3021&lt;&gt;"Non-testable",Requirements!L3021&lt;&gt;"Deleted",Requirements!L3021&lt;&gt;"")</f>
        <v>0</v>
      </c>
      <c r="X3019" s="87" t="b">
        <f>(VLOOKUP(Requirements!I3021,Scope[[Role]:[Description]],2,FALSE)="In")</f>
        <v>1</v>
      </c>
      <c r="Y3019" s="87">
        <f>IF(U3019,T3019, 0)</f>
        <v>0</v>
      </c>
    </row>
    <row r="3020" spans="1:25">
      <c r="A3020" s="49" t="str">
        <f>Requirements!A3022</f>
        <v>MS-FSA_R3033</v>
      </c>
      <c r="B3020" s="87"/>
      <c r="C3020" s="87"/>
      <c r="D3020" s="87"/>
      <c r="E3020" s="87"/>
      <c r="F3020" s="87"/>
      <c r="G3020" s="87"/>
      <c r="H3020" s="87"/>
      <c r="I3020" s="87"/>
      <c r="J3020" s="87"/>
      <c r="K3020" s="87"/>
      <c r="L3020" s="87"/>
      <c r="M3020" s="87"/>
      <c r="N3020" s="87"/>
      <c r="O3020" s="87"/>
      <c r="P3020" s="87"/>
      <c r="Q3020" s="87"/>
      <c r="R3020" s="87"/>
      <c r="S3020" s="87">
        <f>SUM(B3020:R3020)</f>
        <v>0</v>
      </c>
      <c r="T3020" s="87">
        <f>IF(S3020=0,0,1)</f>
        <v>0</v>
      </c>
      <c r="U3020" s="87" t="b">
        <f>AND(V3020:X3020)</f>
        <v>0</v>
      </c>
      <c r="V3020" s="87" t="b">
        <f>(Requirements!K3022="Normative")</f>
        <v>1</v>
      </c>
      <c r="W3020" s="87" t="b">
        <f>AND(Requirements!L3022&lt;&gt;"Non-testable",Requirements!L3022&lt;&gt;"Deleted",Requirements!L3022&lt;&gt;"")</f>
        <v>0</v>
      </c>
      <c r="X3020" s="87" t="b">
        <f>(VLOOKUP(Requirements!I3022,Scope[[Role]:[Description]],2,FALSE)="In")</f>
        <v>1</v>
      </c>
      <c r="Y3020" s="87">
        <f>IF(U3020,T3020, 0)</f>
        <v>0</v>
      </c>
    </row>
    <row r="3021" spans="1:25">
      <c r="A3021" s="156" t="str">
        <f>Requirements!A3023</f>
        <v>MS-FSA_R3034</v>
      </c>
      <c r="B3021" s="87"/>
      <c r="C3021" s="87"/>
      <c r="D3021" s="87"/>
      <c r="E3021" s="87"/>
      <c r="F3021" s="87"/>
      <c r="G3021" s="87"/>
      <c r="H3021" s="87"/>
      <c r="I3021" s="87"/>
      <c r="J3021" s="87"/>
      <c r="K3021" s="87"/>
      <c r="L3021" s="87"/>
      <c r="M3021" s="87"/>
      <c r="N3021" s="87"/>
      <c r="O3021" s="87">
        <v>1</v>
      </c>
      <c r="P3021" s="87"/>
      <c r="Q3021" s="87"/>
      <c r="R3021" s="87"/>
      <c r="S3021" s="87">
        <f>SUM(B3021:R3021)</f>
        <v>1</v>
      </c>
      <c r="T3021" s="52">
        <f>IF(S3021=0,0,1)</f>
        <v>1</v>
      </c>
      <c r="U3021" s="52" t="b">
        <f>AND(V3021:X3021)</f>
        <v>1</v>
      </c>
      <c r="V3021" s="87" t="b">
        <f>(Requirements!K3023="Normative")</f>
        <v>1</v>
      </c>
      <c r="W3021" s="87" t="b">
        <f>AND(Requirements!L3023&lt;&gt;"Non-testable",Requirements!L3023&lt;&gt;"Deleted",Requirements!L3023&lt;&gt;"")</f>
        <v>1</v>
      </c>
      <c r="X3021" s="87" t="b">
        <f>(VLOOKUP(Requirements!I3023,Scope[[Role]:[Description]],2,FALSE)="In")</f>
        <v>1</v>
      </c>
      <c r="Y3021" s="87">
        <f>IF(U3021,T3021, 0)</f>
        <v>1</v>
      </c>
    </row>
    <row r="3022" spans="1:25">
      <c r="A3022" s="49" t="str">
        <f>Requirements!A3024</f>
        <v>MS-FSA_R3036</v>
      </c>
      <c r="B3022" s="87"/>
      <c r="C3022" s="87"/>
      <c r="D3022" s="87"/>
      <c r="E3022" s="87"/>
      <c r="F3022" s="87"/>
      <c r="G3022" s="87"/>
      <c r="H3022" s="87"/>
      <c r="I3022" s="87"/>
      <c r="J3022" s="87"/>
      <c r="K3022" s="87"/>
      <c r="L3022" s="87"/>
      <c r="M3022" s="87"/>
      <c r="N3022" s="87"/>
      <c r="O3022" s="87"/>
      <c r="P3022" s="87"/>
      <c r="Q3022" s="87"/>
      <c r="R3022" s="87"/>
      <c r="S3022" s="87">
        <f>SUM(B3022:R3022)</f>
        <v>0</v>
      </c>
      <c r="T3022" s="87">
        <f>IF(S3022=0,0,1)</f>
        <v>0</v>
      </c>
      <c r="U3022" s="87" t="b">
        <f>AND(V3022:X3022)</f>
        <v>0</v>
      </c>
      <c r="V3022" s="87" t="b">
        <f>(Requirements!K3024="Normative")</f>
        <v>1</v>
      </c>
      <c r="W3022" s="87" t="b">
        <f>AND(Requirements!L3024&lt;&gt;"Non-testable",Requirements!L3024&lt;&gt;"Deleted",Requirements!L3024&lt;&gt;"")</f>
        <v>0</v>
      </c>
      <c r="X3022" s="87" t="b">
        <f>(VLOOKUP(Requirements!I3024,Scope[[Role]:[Description]],2,FALSE)="In")</f>
        <v>1</v>
      </c>
      <c r="Y3022" s="87">
        <f>IF(U3022,T3022, 0)</f>
        <v>0</v>
      </c>
    </row>
    <row r="3023" spans="1:25">
      <c r="A3023" s="49" t="str">
        <f>Requirements!A3025</f>
        <v>MS-FSA_R3037</v>
      </c>
      <c r="B3023" s="87"/>
      <c r="C3023" s="87"/>
      <c r="D3023" s="87"/>
      <c r="E3023" s="87"/>
      <c r="F3023" s="87"/>
      <c r="G3023" s="87"/>
      <c r="H3023" s="87"/>
      <c r="I3023" s="87"/>
      <c r="J3023" s="87"/>
      <c r="K3023" s="87"/>
      <c r="L3023" s="87"/>
      <c r="M3023" s="87"/>
      <c r="N3023" s="87"/>
      <c r="O3023" s="87"/>
      <c r="P3023" s="87"/>
      <c r="Q3023" s="87"/>
      <c r="R3023" s="87"/>
      <c r="S3023" s="87">
        <f>SUM(B3023:R3023)</f>
        <v>0</v>
      </c>
      <c r="T3023" s="87">
        <f>IF(S3023=0,0,1)</f>
        <v>0</v>
      </c>
      <c r="U3023" s="87" t="b">
        <f>AND(V3023:X3023)</f>
        <v>0</v>
      </c>
      <c r="V3023" s="87" t="b">
        <f>(Requirements!K3025="Normative")</f>
        <v>1</v>
      </c>
      <c r="W3023" s="87" t="b">
        <f>AND(Requirements!L3025&lt;&gt;"Non-testable",Requirements!L3025&lt;&gt;"Deleted",Requirements!L3025&lt;&gt;"")</f>
        <v>0</v>
      </c>
      <c r="X3023" s="87" t="b">
        <f>(VLOOKUP(Requirements!I3025,Scope[[Role]:[Description]],2,FALSE)="In")</f>
        <v>1</v>
      </c>
      <c r="Y3023" s="87">
        <f>IF(U3023,T3023, 0)</f>
        <v>0</v>
      </c>
    </row>
    <row r="3024" spans="1:25">
      <c r="A3024" s="49" t="str">
        <f>Requirements!A3026</f>
        <v>MS-FSA_R4529</v>
      </c>
      <c r="B3024" s="87"/>
      <c r="C3024" s="87"/>
      <c r="D3024" s="87"/>
      <c r="E3024" s="87"/>
      <c r="F3024" s="87"/>
      <c r="G3024" s="87"/>
      <c r="H3024" s="87"/>
      <c r="I3024" s="87"/>
      <c r="J3024" s="87"/>
      <c r="K3024" s="87"/>
      <c r="L3024" s="87"/>
      <c r="M3024" s="87"/>
      <c r="N3024" s="87"/>
      <c r="O3024" s="87"/>
      <c r="P3024" s="87"/>
      <c r="Q3024" s="87"/>
      <c r="R3024" s="87"/>
      <c r="S3024" s="87">
        <f>SUM(B3024:R3024)</f>
        <v>0</v>
      </c>
      <c r="T3024" s="87">
        <f>IF(S3024=0,0,1)</f>
        <v>0</v>
      </c>
      <c r="U3024" s="87" t="b">
        <f>AND(V3024:X3024)</f>
        <v>0</v>
      </c>
      <c r="V3024" s="87" t="b">
        <f>(Requirements!K3026="Normative")</f>
        <v>1</v>
      </c>
      <c r="W3024" s="87" t="b">
        <f>AND(Requirements!L3026&lt;&gt;"Non-testable",Requirements!L3026&lt;&gt;"Deleted",Requirements!L3026&lt;&gt;"")</f>
        <v>0</v>
      </c>
      <c r="X3024" s="87" t="b">
        <f>(VLOOKUP(Requirements!I3026,Scope[[Role]:[Description]],2,FALSE)="In")</f>
        <v>1</v>
      </c>
      <c r="Y3024" s="87">
        <f>IF(U3024,T3024, 0)</f>
        <v>0</v>
      </c>
    </row>
    <row r="3025" spans="1:25">
      <c r="A3025" s="157" t="str">
        <f>Requirements!A3027</f>
        <v>MS-FSA_R4530</v>
      </c>
      <c r="B3025" s="87"/>
      <c r="C3025" s="87"/>
      <c r="D3025" s="87"/>
      <c r="E3025" s="87"/>
      <c r="F3025" s="87"/>
      <c r="G3025" s="87"/>
      <c r="H3025" s="87"/>
      <c r="I3025" s="87"/>
      <c r="J3025" s="87"/>
      <c r="K3025" s="87"/>
      <c r="L3025" s="87"/>
      <c r="M3025" s="87"/>
      <c r="N3025" s="87"/>
      <c r="O3025" s="87"/>
      <c r="P3025" s="87"/>
      <c r="Q3025" s="87"/>
      <c r="R3025" s="87"/>
      <c r="S3025" s="87">
        <f>SUM(B3025:R3025)</f>
        <v>0</v>
      </c>
      <c r="T3025" s="77">
        <f>IF(S3025=0,0,1)</f>
        <v>0</v>
      </c>
      <c r="U3025" s="77" t="b">
        <f>AND(V3025:X3025)</f>
        <v>1</v>
      </c>
      <c r="V3025" s="87" t="b">
        <f>(Requirements!K3027="Normative")</f>
        <v>1</v>
      </c>
      <c r="W3025" s="87" t="b">
        <f>AND(Requirements!L3027&lt;&gt;"Non-testable",Requirements!L3027&lt;&gt;"Deleted",Requirements!L3027&lt;&gt;"")</f>
        <v>1</v>
      </c>
      <c r="X3025" s="87" t="b">
        <f>(VLOOKUP(Requirements!I3027,Scope[[Role]:[Description]],2,FALSE)="In")</f>
        <v>1</v>
      </c>
      <c r="Y3025" s="87">
        <f>IF(U3025,T3025, 0)</f>
        <v>0</v>
      </c>
    </row>
    <row r="3026" spans="1:25">
      <c r="A3026" s="157" t="str">
        <f>Requirements!A3028</f>
        <v>MS-FSA_R3038</v>
      </c>
      <c r="B3026" s="87"/>
      <c r="C3026" s="87"/>
      <c r="D3026" s="87"/>
      <c r="E3026" s="87"/>
      <c r="F3026" s="87"/>
      <c r="G3026" s="87"/>
      <c r="H3026" s="87"/>
      <c r="I3026" s="87"/>
      <c r="J3026" s="87"/>
      <c r="K3026" s="87"/>
      <c r="L3026" s="87"/>
      <c r="M3026" s="87"/>
      <c r="N3026" s="87"/>
      <c r="O3026" s="87"/>
      <c r="P3026" s="87"/>
      <c r="Q3026" s="87"/>
      <c r="R3026" s="87"/>
      <c r="S3026" s="87">
        <f>SUM(B3026:R3026)</f>
        <v>0</v>
      </c>
      <c r="T3026" s="77">
        <f>IF(S3026=0,0,1)</f>
        <v>0</v>
      </c>
      <c r="U3026" s="77" t="b">
        <f>AND(V3026:X3026)</f>
        <v>1</v>
      </c>
      <c r="V3026" s="87" t="b">
        <f>(Requirements!K3028="Normative")</f>
        <v>1</v>
      </c>
      <c r="W3026" s="87" t="b">
        <f>AND(Requirements!L3028&lt;&gt;"Non-testable",Requirements!L3028&lt;&gt;"Deleted",Requirements!L3028&lt;&gt;"")</f>
        <v>1</v>
      </c>
      <c r="X3026" s="87" t="b">
        <f>(VLOOKUP(Requirements!I3028,Scope[[Role]:[Description]],2,FALSE)="In")</f>
        <v>1</v>
      </c>
      <c r="Y3026" s="87">
        <f>IF(U3026,T3026, 0)</f>
        <v>0</v>
      </c>
    </row>
    <row r="3027" spans="1:25">
      <c r="A3027" s="157" t="str">
        <f>Requirements!A3029</f>
        <v>MS-FSA_R3039</v>
      </c>
      <c r="B3027" s="87"/>
      <c r="C3027" s="87"/>
      <c r="D3027" s="87"/>
      <c r="E3027" s="87"/>
      <c r="F3027" s="87"/>
      <c r="G3027" s="87"/>
      <c r="H3027" s="87"/>
      <c r="I3027" s="87"/>
      <c r="J3027" s="87"/>
      <c r="K3027" s="87"/>
      <c r="L3027" s="87"/>
      <c r="M3027" s="87"/>
      <c r="N3027" s="87"/>
      <c r="O3027" s="87"/>
      <c r="P3027" s="87"/>
      <c r="Q3027" s="87"/>
      <c r="R3027" s="87"/>
      <c r="S3027" s="87">
        <f>SUM(B3027:R3027)</f>
        <v>0</v>
      </c>
      <c r="T3027" s="77">
        <f>IF(S3027=0,0,1)</f>
        <v>0</v>
      </c>
      <c r="U3027" s="77" t="b">
        <f>AND(V3027:X3027)</f>
        <v>1</v>
      </c>
      <c r="V3027" s="87" t="b">
        <f>(Requirements!K3029="Normative")</f>
        <v>1</v>
      </c>
      <c r="W3027" s="87" t="b">
        <f>AND(Requirements!L3029&lt;&gt;"Non-testable",Requirements!L3029&lt;&gt;"Deleted",Requirements!L3029&lt;&gt;"")</f>
        <v>1</v>
      </c>
      <c r="X3027" s="87" t="b">
        <f>(VLOOKUP(Requirements!I3029,Scope[[Role]:[Description]],2,FALSE)="In")</f>
        <v>1</v>
      </c>
      <c r="Y3027" s="87">
        <f>IF(U3027,T3027, 0)</f>
        <v>0</v>
      </c>
    </row>
    <row r="3028" spans="1:25">
      <c r="A3028" s="157" t="str">
        <f>Requirements!A3030</f>
        <v>MS-FSA_R3040</v>
      </c>
      <c r="B3028" s="87"/>
      <c r="C3028" s="87"/>
      <c r="D3028" s="87"/>
      <c r="E3028" s="87"/>
      <c r="F3028" s="87"/>
      <c r="G3028" s="87"/>
      <c r="H3028" s="87"/>
      <c r="I3028" s="87"/>
      <c r="J3028" s="87"/>
      <c r="K3028" s="87"/>
      <c r="L3028" s="87"/>
      <c r="M3028" s="87"/>
      <c r="N3028" s="87"/>
      <c r="O3028" s="87"/>
      <c r="P3028" s="87"/>
      <c r="Q3028" s="87"/>
      <c r="R3028" s="87"/>
      <c r="S3028" s="87">
        <f>SUM(B3028:R3028)</f>
        <v>0</v>
      </c>
      <c r="T3028" s="77">
        <f>IF(S3028=0,0,1)</f>
        <v>0</v>
      </c>
      <c r="U3028" s="77" t="b">
        <f>AND(V3028:X3028)</f>
        <v>1</v>
      </c>
      <c r="V3028" s="87" t="b">
        <f>(Requirements!K3030="Normative")</f>
        <v>1</v>
      </c>
      <c r="W3028" s="87" t="b">
        <f>AND(Requirements!L3030&lt;&gt;"Non-testable",Requirements!L3030&lt;&gt;"Deleted",Requirements!L3030&lt;&gt;"")</f>
        <v>1</v>
      </c>
      <c r="X3028" s="87" t="b">
        <f>(VLOOKUP(Requirements!I3030,Scope[[Role]:[Description]],2,FALSE)="In")</f>
        <v>1</v>
      </c>
      <c r="Y3028" s="87">
        <f>IF(U3028,T3028, 0)</f>
        <v>0</v>
      </c>
    </row>
    <row r="3029" spans="1:25">
      <c r="A3029" s="49" t="str">
        <f>Requirements!A3031</f>
        <v>MS-FSA_R3041</v>
      </c>
      <c r="B3029" s="87"/>
      <c r="C3029" s="87"/>
      <c r="D3029" s="87"/>
      <c r="E3029" s="87"/>
      <c r="F3029" s="87"/>
      <c r="G3029" s="87"/>
      <c r="H3029" s="87"/>
      <c r="I3029" s="87"/>
      <c r="J3029" s="87"/>
      <c r="K3029" s="87"/>
      <c r="L3029" s="87"/>
      <c r="M3029" s="87"/>
      <c r="N3029" s="87"/>
      <c r="O3029" s="87"/>
      <c r="P3029" s="87"/>
      <c r="Q3029" s="87"/>
      <c r="R3029" s="87"/>
      <c r="S3029" s="87">
        <f>SUM(B3029:R3029)</f>
        <v>0</v>
      </c>
      <c r="T3029" s="87">
        <f>IF(S3029=0,0,1)</f>
        <v>0</v>
      </c>
      <c r="U3029" s="87" t="b">
        <f>AND(V3029:X3029)</f>
        <v>0</v>
      </c>
      <c r="V3029" s="87" t="b">
        <f>(Requirements!K3031="Normative")</f>
        <v>1</v>
      </c>
      <c r="W3029" s="87" t="b">
        <f>AND(Requirements!L3031&lt;&gt;"Non-testable",Requirements!L3031&lt;&gt;"Deleted",Requirements!L3031&lt;&gt;"")</f>
        <v>0</v>
      </c>
      <c r="X3029" s="87" t="b">
        <f>(VLOOKUP(Requirements!I3031,Scope[[Role]:[Description]],2,FALSE)="In")</f>
        <v>1</v>
      </c>
      <c r="Y3029" s="87">
        <f>IF(U3029,T3029, 0)</f>
        <v>0</v>
      </c>
    </row>
    <row r="3030" spans="1:25">
      <c r="A3030" s="156" t="str">
        <f>Requirements!A3032</f>
        <v>MS-FSA_R3042</v>
      </c>
      <c r="B3030" s="87"/>
      <c r="C3030" s="87"/>
      <c r="D3030" s="87"/>
      <c r="E3030" s="87"/>
      <c r="F3030" s="87"/>
      <c r="G3030" s="87"/>
      <c r="H3030" s="87"/>
      <c r="I3030" s="87"/>
      <c r="J3030" s="87"/>
      <c r="K3030" s="87"/>
      <c r="L3030" s="87"/>
      <c r="M3030" s="87"/>
      <c r="N3030" s="87"/>
      <c r="O3030" s="87">
        <v>1</v>
      </c>
      <c r="P3030" s="87"/>
      <c r="Q3030" s="87"/>
      <c r="R3030" s="87"/>
      <c r="S3030" s="87">
        <f>SUM(B3030:R3030)</f>
        <v>1</v>
      </c>
      <c r="T3030" s="52">
        <f>IF(S3030=0,0,1)</f>
        <v>1</v>
      </c>
      <c r="U3030" s="52" t="b">
        <f>AND(V3030:X3030)</f>
        <v>1</v>
      </c>
      <c r="V3030" s="87" t="b">
        <f>(Requirements!K3032="Normative")</f>
        <v>1</v>
      </c>
      <c r="W3030" s="87" t="b">
        <f>AND(Requirements!L3032&lt;&gt;"Non-testable",Requirements!L3032&lt;&gt;"Deleted",Requirements!L3032&lt;&gt;"")</f>
        <v>1</v>
      </c>
      <c r="X3030" s="87" t="b">
        <f>(VLOOKUP(Requirements!I3032,Scope[[Role]:[Description]],2,FALSE)="In")</f>
        <v>1</v>
      </c>
      <c r="Y3030" s="87">
        <f>IF(U3030,T3030, 0)</f>
        <v>1</v>
      </c>
    </row>
    <row r="3031" spans="1:25">
      <c r="A3031" s="156" t="str">
        <f>Requirements!A3033</f>
        <v>MS-FSA_R3043</v>
      </c>
      <c r="B3031" s="87"/>
      <c r="C3031" s="87"/>
      <c r="D3031" s="87"/>
      <c r="E3031" s="87"/>
      <c r="F3031" s="87"/>
      <c r="G3031" s="87"/>
      <c r="H3031" s="87"/>
      <c r="I3031" s="87"/>
      <c r="J3031" s="87"/>
      <c r="K3031" s="87"/>
      <c r="L3031" s="87"/>
      <c r="M3031" s="87"/>
      <c r="N3031" s="87"/>
      <c r="O3031" s="87">
        <v>1</v>
      </c>
      <c r="P3031" s="87"/>
      <c r="Q3031" s="87"/>
      <c r="R3031" s="87"/>
      <c r="S3031" s="87">
        <f>SUM(B3031:R3031)</f>
        <v>1</v>
      </c>
      <c r="T3031" s="52">
        <f>IF(S3031=0,0,1)</f>
        <v>1</v>
      </c>
      <c r="U3031" s="52" t="b">
        <f>AND(V3031:X3031)</f>
        <v>1</v>
      </c>
      <c r="V3031" s="87" t="b">
        <f>(Requirements!K3033="Normative")</f>
        <v>1</v>
      </c>
      <c r="W3031" s="87" t="b">
        <f>AND(Requirements!L3033&lt;&gt;"Non-testable",Requirements!L3033&lt;&gt;"Deleted",Requirements!L3033&lt;&gt;"")</f>
        <v>1</v>
      </c>
      <c r="X3031" s="87" t="b">
        <f>(VLOOKUP(Requirements!I3033,Scope[[Role]:[Description]],2,FALSE)="In")</f>
        <v>1</v>
      </c>
      <c r="Y3031" s="87">
        <f>IF(U3031,T3031, 0)</f>
        <v>1</v>
      </c>
    </row>
    <row r="3032" spans="1:25">
      <c r="A3032" s="49" t="str">
        <f>Requirements!A3034</f>
        <v>MS-FSA_R4531</v>
      </c>
      <c r="B3032" s="87"/>
      <c r="C3032" s="87"/>
      <c r="D3032" s="87"/>
      <c r="E3032" s="87"/>
      <c r="F3032" s="87"/>
      <c r="G3032" s="87"/>
      <c r="H3032" s="87"/>
      <c r="I3032" s="87"/>
      <c r="J3032" s="87"/>
      <c r="K3032" s="87"/>
      <c r="L3032" s="87"/>
      <c r="M3032" s="87"/>
      <c r="N3032" s="87"/>
      <c r="O3032" s="87"/>
      <c r="P3032" s="87"/>
      <c r="Q3032" s="87"/>
      <c r="R3032" s="87"/>
      <c r="S3032" s="87">
        <f>SUM(B3032:R3032)</f>
        <v>0</v>
      </c>
      <c r="T3032" s="87">
        <f>IF(S3032=0,0,1)</f>
        <v>0</v>
      </c>
      <c r="U3032" s="87" t="b">
        <f>AND(V3032:X3032)</f>
        <v>0</v>
      </c>
      <c r="V3032" s="87" t="b">
        <f>(Requirements!K3034="Normative")</f>
        <v>1</v>
      </c>
      <c r="W3032" s="87" t="b">
        <f>AND(Requirements!L3034&lt;&gt;"Non-testable",Requirements!L3034&lt;&gt;"Deleted",Requirements!L3034&lt;&gt;"")</f>
        <v>0</v>
      </c>
      <c r="X3032" s="87" t="b">
        <f>(VLOOKUP(Requirements!I3034,Scope[[Role]:[Description]],2,FALSE)="In")</f>
        <v>1</v>
      </c>
      <c r="Y3032" s="87">
        <f>IF(U3032,T3032, 0)</f>
        <v>0</v>
      </c>
    </row>
    <row r="3033" spans="1:25">
      <c r="A3033" s="49" t="str">
        <f>Requirements!A3035</f>
        <v>MS-FSA_R4532</v>
      </c>
      <c r="B3033" s="87"/>
      <c r="C3033" s="87"/>
      <c r="D3033" s="87"/>
      <c r="E3033" s="87"/>
      <c r="F3033" s="87"/>
      <c r="G3033" s="87"/>
      <c r="H3033" s="87"/>
      <c r="I3033" s="87"/>
      <c r="J3033" s="87"/>
      <c r="K3033" s="87"/>
      <c r="L3033" s="87"/>
      <c r="M3033" s="87"/>
      <c r="N3033" s="87"/>
      <c r="O3033" s="87"/>
      <c r="P3033" s="87"/>
      <c r="Q3033" s="87"/>
      <c r="R3033" s="87"/>
      <c r="S3033" s="87">
        <f>SUM(B3033:R3033)</f>
        <v>0</v>
      </c>
      <c r="T3033" s="87">
        <f>IF(S3033=0,0,1)</f>
        <v>0</v>
      </c>
      <c r="U3033" s="87" t="b">
        <f>AND(V3033:X3033)</f>
        <v>0</v>
      </c>
      <c r="V3033" s="87" t="b">
        <f>(Requirements!K3035="Normative")</f>
        <v>1</v>
      </c>
      <c r="W3033" s="87" t="b">
        <f>AND(Requirements!L3035&lt;&gt;"Non-testable",Requirements!L3035&lt;&gt;"Deleted",Requirements!L3035&lt;&gt;"")</f>
        <v>0</v>
      </c>
      <c r="X3033" s="87" t="b">
        <f>(VLOOKUP(Requirements!I3035,Scope[[Role]:[Description]],2,FALSE)="In")</f>
        <v>1</v>
      </c>
      <c r="Y3033" s="87">
        <f>IF(U3033,T3033, 0)</f>
        <v>0</v>
      </c>
    </row>
    <row r="3034" spans="1:25">
      <c r="A3034" s="49" t="str">
        <f>Requirements!A3036</f>
        <v>MS-FSA_R4533</v>
      </c>
      <c r="B3034" s="87"/>
      <c r="C3034" s="87"/>
      <c r="D3034" s="87"/>
      <c r="E3034" s="87"/>
      <c r="F3034" s="87"/>
      <c r="G3034" s="87"/>
      <c r="H3034" s="87"/>
      <c r="I3034" s="87"/>
      <c r="J3034" s="87"/>
      <c r="K3034" s="87"/>
      <c r="L3034" s="87"/>
      <c r="M3034" s="87"/>
      <c r="N3034" s="87"/>
      <c r="O3034" s="87"/>
      <c r="P3034" s="87"/>
      <c r="Q3034" s="87"/>
      <c r="R3034" s="87"/>
      <c r="S3034" s="87">
        <f>SUM(B3034:R3034)</f>
        <v>0</v>
      </c>
      <c r="T3034" s="87">
        <f>IF(S3034=0,0,1)</f>
        <v>0</v>
      </c>
      <c r="U3034" s="87" t="b">
        <f>AND(V3034:X3034)</f>
        <v>0</v>
      </c>
      <c r="V3034" s="87" t="b">
        <f>(Requirements!K3036="Normative")</f>
        <v>1</v>
      </c>
      <c r="W3034" s="87" t="b">
        <f>AND(Requirements!L3036&lt;&gt;"Non-testable",Requirements!L3036&lt;&gt;"Deleted",Requirements!L3036&lt;&gt;"")</f>
        <v>0</v>
      </c>
      <c r="X3034" s="87" t="b">
        <f>(VLOOKUP(Requirements!I3036,Scope[[Role]:[Description]],2,FALSE)="In")</f>
        <v>1</v>
      </c>
      <c r="Y3034" s="87">
        <f>IF(U3034,T3034, 0)</f>
        <v>0</v>
      </c>
    </row>
    <row r="3035" spans="1:25">
      <c r="A3035" s="49" t="str">
        <f>Requirements!A3037</f>
        <v>MS-FSA_R4534</v>
      </c>
      <c r="B3035" s="87"/>
      <c r="C3035" s="87"/>
      <c r="D3035" s="87"/>
      <c r="E3035" s="87"/>
      <c r="F3035" s="87"/>
      <c r="G3035" s="87"/>
      <c r="H3035" s="87"/>
      <c r="I3035" s="87"/>
      <c r="J3035" s="87"/>
      <c r="K3035" s="87"/>
      <c r="L3035" s="87"/>
      <c r="M3035" s="87"/>
      <c r="N3035" s="87"/>
      <c r="O3035" s="87"/>
      <c r="P3035" s="87"/>
      <c r="Q3035" s="87"/>
      <c r="R3035" s="87"/>
      <c r="S3035" s="87">
        <f>SUM(B3035:R3035)</f>
        <v>0</v>
      </c>
      <c r="T3035" s="87">
        <f>IF(S3035=0,0,1)</f>
        <v>0</v>
      </c>
      <c r="U3035" s="87" t="b">
        <f>AND(V3035:X3035)</f>
        <v>0</v>
      </c>
      <c r="V3035" s="87" t="b">
        <f>(Requirements!K3037="Normative")</f>
        <v>1</v>
      </c>
      <c r="W3035" s="87" t="b">
        <f>AND(Requirements!L3037&lt;&gt;"Non-testable",Requirements!L3037&lt;&gt;"Deleted",Requirements!L3037&lt;&gt;"")</f>
        <v>0</v>
      </c>
      <c r="X3035" s="87" t="b">
        <f>(VLOOKUP(Requirements!I3037,Scope[[Role]:[Description]],2,FALSE)="In")</f>
        <v>1</v>
      </c>
      <c r="Y3035" s="87">
        <f>IF(U3035,T3035, 0)</f>
        <v>0</v>
      </c>
    </row>
    <row r="3036" spans="1:25">
      <c r="A3036" s="156" t="str">
        <f>Requirements!A3038</f>
        <v>MS-FSA_R3044</v>
      </c>
      <c r="B3036" s="87"/>
      <c r="C3036" s="87"/>
      <c r="D3036" s="87"/>
      <c r="E3036" s="87"/>
      <c r="F3036" s="87"/>
      <c r="G3036" s="87"/>
      <c r="H3036" s="87"/>
      <c r="I3036" s="87"/>
      <c r="J3036" s="87"/>
      <c r="K3036" s="87"/>
      <c r="L3036" s="87"/>
      <c r="M3036" s="87"/>
      <c r="N3036" s="87"/>
      <c r="O3036" s="87">
        <v>1</v>
      </c>
      <c r="P3036" s="87"/>
      <c r="Q3036" s="87"/>
      <c r="R3036" s="87"/>
      <c r="S3036" s="87">
        <f>SUM(B3036:R3036)</f>
        <v>1</v>
      </c>
      <c r="T3036" s="52">
        <f>IF(S3036=0,0,1)</f>
        <v>1</v>
      </c>
      <c r="U3036" s="52" t="b">
        <f>AND(V3036:X3036)</f>
        <v>1</v>
      </c>
      <c r="V3036" s="87" t="b">
        <f>(Requirements!K3038="Normative")</f>
        <v>1</v>
      </c>
      <c r="W3036" s="87" t="b">
        <f>AND(Requirements!L3038&lt;&gt;"Non-testable",Requirements!L3038&lt;&gt;"Deleted",Requirements!L3038&lt;&gt;"")</f>
        <v>1</v>
      </c>
      <c r="X3036" s="87" t="b">
        <f>(VLOOKUP(Requirements!I3038,Scope[[Role]:[Description]],2,FALSE)="In")</f>
        <v>1</v>
      </c>
      <c r="Y3036" s="87">
        <f>IF(U3036,T3036, 0)</f>
        <v>1</v>
      </c>
    </row>
    <row r="3037" spans="1:25">
      <c r="A3037" s="156" t="str">
        <f>Requirements!A3039</f>
        <v>MS-FSA_R3045</v>
      </c>
      <c r="B3037" s="87"/>
      <c r="C3037" s="87"/>
      <c r="D3037" s="87"/>
      <c r="E3037" s="87"/>
      <c r="F3037" s="87"/>
      <c r="G3037" s="87"/>
      <c r="H3037" s="87"/>
      <c r="I3037" s="87"/>
      <c r="J3037" s="87"/>
      <c r="K3037" s="87"/>
      <c r="L3037" s="87"/>
      <c r="M3037" s="87"/>
      <c r="N3037" s="87"/>
      <c r="O3037" s="87">
        <v>1</v>
      </c>
      <c r="P3037" s="87"/>
      <c r="Q3037" s="87"/>
      <c r="R3037" s="87"/>
      <c r="S3037" s="87">
        <f>SUM(B3037:R3037)</f>
        <v>1</v>
      </c>
      <c r="T3037" s="52">
        <f>IF(S3037=0,0,1)</f>
        <v>1</v>
      </c>
      <c r="U3037" s="52" t="b">
        <f>AND(V3037:X3037)</f>
        <v>1</v>
      </c>
      <c r="V3037" s="87" t="b">
        <f>(Requirements!K3039="Normative")</f>
        <v>1</v>
      </c>
      <c r="W3037" s="87" t="b">
        <f>AND(Requirements!L3039&lt;&gt;"Non-testable",Requirements!L3039&lt;&gt;"Deleted",Requirements!L3039&lt;&gt;"")</f>
        <v>1</v>
      </c>
      <c r="X3037" s="87" t="b">
        <f>(VLOOKUP(Requirements!I3039,Scope[[Role]:[Description]],2,FALSE)="In")</f>
        <v>1</v>
      </c>
      <c r="Y3037" s="87">
        <f>IF(U3037,T3037, 0)</f>
        <v>1</v>
      </c>
    </row>
    <row r="3038" spans="1:25">
      <c r="A3038" s="156" t="str">
        <f>Requirements!A3040</f>
        <v>MS-FSA_R3046</v>
      </c>
      <c r="B3038" s="87"/>
      <c r="C3038" s="87"/>
      <c r="D3038" s="87"/>
      <c r="E3038" s="87"/>
      <c r="F3038" s="87"/>
      <c r="G3038" s="87"/>
      <c r="H3038" s="87"/>
      <c r="I3038" s="87"/>
      <c r="J3038" s="87"/>
      <c r="K3038" s="87"/>
      <c r="L3038" s="87"/>
      <c r="M3038" s="87"/>
      <c r="N3038" s="87"/>
      <c r="O3038" s="87">
        <v>1</v>
      </c>
      <c r="P3038" s="87"/>
      <c r="Q3038" s="87"/>
      <c r="R3038" s="87"/>
      <c r="S3038" s="87">
        <f>SUM(B3038:R3038)</f>
        <v>1</v>
      </c>
      <c r="T3038" s="52">
        <f>IF(S3038=0,0,1)</f>
        <v>1</v>
      </c>
      <c r="U3038" s="52" t="b">
        <f>AND(V3038:X3038)</f>
        <v>1</v>
      </c>
      <c r="V3038" s="87" t="b">
        <f>(Requirements!K3040="Normative")</f>
        <v>1</v>
      </c>
      <c r="W3038" s="87" t="b">
        <f>AND(Requirements!L3040&lt;&gt;"Non-testable",Requirements!L3040&lt;&gt;"Deleted",Requirements!L3040&lt;&gt;"")</f>
        <v>1</v>
      </c>
      <c r="X3038" s="87" t="b">
        <f>(VLOOKUP(Requirements!I3040,Scope[[Role]:[Description]],2,FALSE)="In")</f>
        <v>1</v>
      </c>
      <c r="Y3038" s="87">
        <f>IF(U3038,T3038, 0)</f>
        <v>1</v>
      </c>
    </row>
    <row r="3039" spans="1:25">
      <c r="A3039" s="49" t="str">
        <f>Requirements!A3041</f>
        <v>MS-FSA_R3047</v>
      </c>
      <c r="B3039" s="87"/>
      <c r="C3039" s="87"/>
      <c r="D3039" s="87"/>
      <c r="E3039" s="87"/>
      <c r="F3039" s="87"/>
      <c r="G3039" s="87"/>
      <c r="H3039" s="87"/>
      <c r="I3039" s="87"/>
      <c r="J3039" s="87"/>
      <c r="K3039" s="87"/>
      <c r="L3039" s="87"/>
      <c r="M3039" s="87"/>
      <c r="N3039" s="87"/>
      <c r="O3039" s="87"/>
      <c r="P3039" s="87"/>
      <c r="Q3039" s="87"/>
      <c r="R3039" s="87"/>
      <c r="S3039" s="87">
        <f>SUM(B3039:R3039)</f>
        <v>0</v>
      </c>
      <c r="T3039" s="87">
        <f>IF(S3039=0,0,1)</f>
        <v>0</v>
      </c>
      <c r="U3039" s="87" t="b">
        <f>AND(V3039:X3039)</f>
        <v>0</v>
      </c>
      <c r="V3039" s="87" t="b">
        <f>(Requirements!K3041="Normative")</f>
        <v>1</v>
      </c>
      <c r="W3039" s="87" t="b">
        <f>AND(Requirements!L3041&lt;&gt;"Non-testable",Requirements!L3041&lt;&gt;"Deleted",Requirements!L3041&lt;&gt;"")</f>
        <v>0</v>
      </c>
      <c r="X3039" s="87" t="b">
        <f>(VLOOKUP(Requirements!I3041,Scope[[Role]:[Description]],2,FALSE)="In")</f>
        <v>1</v>
      </c>
      <c r="Y3039" s="87">
        <f>IF(U3039,T3039, 0)</f>
        <v>0</v>
      </c>
    </row>
    <row r="3040" spans="1:25">
      <c r="A3040" s="49" t="str">
        <f>Requirements!A3042</f>
        <v>MS-FSA_R3049</v>
      </c>
      <c r="B3040" s="87"/>
      <c r="C3040" s="87"/>
      <c r="D3040" s="87"/>
      <c r="E3040" s="87"/>
      <c r="F3040" s="87"/>
      <c r="G3040" s="87"/>
      <c r="H3040" s="87"/>
      <c r="I3040" s="87"/>
      <c r="J3040" s="87"/>
      <c r="K3040" s="87"/>
      <c r="L3040" s="87"/>
      <c r="M3040" s="87"/>
      <c r="N3040" s="87"/>
      <c r="O3040" s="87"/>
      <c r="P3040" s="87"/>
      <c r="Q3040" s="87"/>
      <c r="R3040" s="87"/>
      <c r="S3040" s="87">
        <f>SUM(B3040:R3040)</f>
        <v>0</v>
      </c>
      <c r="T3040" s="87">
        <f>IF(S3040=0,0,1)</f>
        <v>0</v>
      </c>
      <c r="U3040" s="87" t="b">
        <f>AND(V3040:X3040)</f>
        <v>0</v>
      </c>
      <c r="V3040" s="87" t="b">
        <f>(Requirements!K3042="Normative")</f>
        <v>1</v>
      </c>
      <c r="W3040" s="87" t="b">
        <f>AND(Requirements!L3042&lt;&gt;"Non-testable",Requirements!L3042&lt;&gt;"Deleted",Requirements!L3042&lt;&gt;"")</f>
        <v>0</v>
      </c>
      <c r="X3040" s="87" t="b">
        <f>(VLOOKUP(Requirements!I3042,Scope[[Role]:[Description]],2,FALSE)="In")</f>
        <v>1</v>
      </c>
      <c r="Y3040" s="87">
        <f>IF(U3040,T3040, 0)</f>
        <v>0</v>
      </c>
    </row>
    <row r="3041" spans="1:25">
      <c r="A3041" s="49" t="str">
        <f>Requirements!A3043</f>
        <v>MS-FSA_R3050</v>
      </c>
      <c r="B3041" s="87"/>
      <c r="C3041" s="87"/>
      <c r="D3041" s="87"/>
      <c r="E3041" s="87"/>
      <c r="F3041" s="87"/>
      <c r="G3041" s="87"/>
      <c r="H3041" s="87"/>
      <c r="I3041" s="87"/>
      <c r="J3041" s="87"/>
      <c r="K3041" s="87"/>
      <c r="L3041" s="87"/>
      <c r="M3041" s="87"/>
      <c r="N3041" s="87"/>
      <c r="O3041" s="87"/>
      <c r="P3041" s="87"/>
      <c r="Q3041" s="87"/>
      <c r="R3041" s="87"/>
      <c r="S3041" s="87">
        <f>SUM(B3041:R3041)</f>
        <v>0</v>
      </c>
      <c r="T3041" s="87">
        <f>IF(S3041=0,0,1)</f>
        <v>0</v>
      </c>
      <c r="U3041" s="87" t="b">
        <f>AND(V3041:X3041)</f>
        <v>0</v>
      </c>
      <c r="V3041" s="87" t="b">
        <f>(Requirements!K3043="Normative")</f>
        <v>1</v>
      </c>
      <c r="W3041" s="87" t="b">
        <f>AND(Requirements!L3043&lt;&gt;"Non-testable",Requirements!L3043&lt;&gt;"Deleted",Requirements!L3043&lt;&gt;"")</f>
        <v>0</v>
      </c>
      <c r="X3041" s="87" t="b">
        <f>(VLOOKUP(Requirements!I3043,Scope[[Role]:[Description]],2,FALSE)="In")</f>
        <v>1</v>
      </c>
      <c r="Y3041" s="87">
        <f>IF(U3041,T3041, 0)</f>
        <v>0</v>
      </c>
    </row>
    <row r="3042" spans="1:25">
      <c r="A3042" s="49" t="str">
        <f>Requirements!A3044</f>
        <v>MS-FSA_R3051</v>
      </c>
      <c r="B3042" s="87"/>
      <c r="C3042" s="87"/>
      <c r="D3042" s="87"/>
      <c r="E3042" s="87"/>
      <c r="F3042" s="87"/>
      <c r="G3042" s="87"/>
      <c r="H3042" s="87"/>
      <c r="I3042" s="87"/>
      <c r="J3042" s="87"/>
      <c r="K3042" s="87"/>
      <c r="L3042" s="87"/>
      <c r="M3042" s="87"/>
      <c r="N3042" s="87"/>
      <c r="O3042" s="87"/>
      <c r="P3042" s="87"/>
      <c r="Q3042" s="87"/>
      <c r="R3042" s="87"/>
      <c r="S3042" s="87">
        <f>SUM(B3042:R3042)</f>
        <v>0</v>
      </c>
      <c r="T3042" s="87">
        <f>IF(S3042=0,0,1)</f>
        <v>0</v>
      </c>
      <c r="U3042" s="87" t="b">
        <f>AND(V3042:X3042)</f>
        <v>0</v>
      </c>
      <c r="V3042" s="87" t="b">
        <f>(Requirements!K3044="Normative")</f>
        <v>1</v>
      </c>
      <c r="W3042" s="87" t="b">
        <f>AND(Requirements!L3044&lt;&gt;"Non-testable",Requirements!L3044&lt;&gt;"Deleted",Requirements!L3044&lt;&gt;"")</f>
        <v>0</v>
      </c>
      <c r="X3042" s="87" t="b">
        <f>(VLOOKUP(Requirements!I3044,Scope[[Role]:[Description]],2,FALSE)="In")</f>
        <v>1</v>
      </c>
      <c r="Y3042" s="87">
        <f>IF(U3042,T3042, 0)</f>
        <v>0</v>
      </c>
    </row>
    <row r="3043" spans="1:25">
      <c r="A3043" s="49" t="str">
        <f>Requirements!A3045</f>
        <v>MS-FSA_R3052</v>
      </c>
      <c r="B3043" s="87"/>
      <c r="C3043" s="87"/>
      <c r="D3043" s="87"/>
      <c r="E3043" s="87"/>
      <c r="F3043" s="87"/>
      <c r="G3043" s="87"/>
      <c r="H3043" s="87"/>
      <c r="I3043" s="87"/>
      <c r="J3043" s="87"/>
      <c r="K3043" s="87"/>
      <c r="L3043" s="87"/>
      <c r="M3043" s="87"/>
      <c r="N3043" s="87"/>
      <c r="O3043" s="87"/>
      <c r="P3043" s="87"/>
      <c r="Q3043" s="87"/>
      <c r="R3043" s="87"/>
      <c r="S3043" s="87">
        <f>SUM(B3043:R3043)</f>
        <v>0</v>
      </c>
      <c r="T3043" s="87">
        <f>IF(S3043=0,0,1)</f>
        <v>0</v>
      </c>
      <c r="U3043" s="87" t="b">
        <f>AND(V3043:X3043)</f>
        <v>0</v>
      </c>
      <c r="V3043" s="87" t="b">
        <f>(Requirements!K3045="Normative")</f>
        <v>1</v>
      </c>
      <c r="W3043" s="87" t="b">
        <f>AND(Requirements!L3045&lt;&gt;"Non-testable",Requirements!L3045&lt;&gt;"Deleted",Requirements!L3045&lt;&gt;"")</f>
        <v>0</v>
      </c>
      <c r="X3043" s="87" t="b">
        <f>(VLOOKUP(Requirements!I3045,Scope[[Role]:[Description]],2,FALSE)="In")</f>
        <v>1</v>
      </c>
      <c r="Y3043" s="87">
        <f>IF(U3043,T3043, 0)</f>
        <v>0</v>
      </c>
    </row>
    <row r="3044" spans="1:25">
      <c r="A3044" s="49" t="str">
        <f>Requirements!A3046</f>
        <v>MS-FSA_R3053</v>
      </c>
      <c r="B3044" s="87"/>
      <c r="C3044" s="87"/>
      <c r="D3044" s="87"/>
      <c r="E3044" s="87"/>
      <c r="F3044" s="87"/>
      <c r="G3044" s="87"/>
      <c r="H3044" s="87"/>
      <c r="I3044" s="87"/>
      <c r="J3044" s="87"/>
      <c r="K3044" s="87"/>
      <c r="L3044" s="87"/>
      <c r="M3044" s="87"/>
      <c r="N3044" s="87"/>
      <c r="O3044" s="87"/>
      <c r="P3044" s="87"/>
      <c r="Q3044" s="87"/>
      <c r="R3044" s="87"/>
      <c r="S3044" s="87">
        <f>SUM(B3044:R3044)</f>
        <v>0</v>
      </c>
      <c r="T3044" s="87">
        <f>IF(S3044=0,0,1)</f>
        <v>0</v>
      </c>
      <c r="U3044" s="87" t="b">
        <f>AND(V3044:X3044)</f>
        <v>0</v>
      </c>
      <c r="V3044" s="87" t="b">
        <f>(Requirements!K3046="Normative")</f>
        <v>1</v>
      </c>
      <c r="W3044" s="87" t="b">
        <f>AND(Requirements!L3046&lt;&gt;"Non-testable",Requirements!L3046&lt;&gt;"Deleted",Requirements!L3046&lt;&gt;"")</f>
        <v>0</v>
      </c>
      <c r="X3044" s="87" t="b">
        <f>(VLOOKUP(Requirements!I3046,Scope[[Role]:[Description]],2,FALSE)="In")</f>
        <v>1</v>
      </c>
      <c r="Y3044" s="87">
        <f>IF(U3044,T3044, 0)</f>
        <v>0</v>
      </c>
    </row>
    <row r="3045" spans="1:25">
      <c r="A3045" s="49" t="str">
        <f>Requirements!A3047</f>
        <v>MS-FSA_R3054</v>
      </c>
      <c r="B3045" s="87"/>
      <c r="C3045" s="87"/>
      <c r="D3045" s="87"/>
      <c r="E3045" s="87"/>
      <c r="F3045" s="87"/>
      <c r="G3045" s="87"/>
      <c r="H3045" s="87"/>
      <c r="I3045" s="87"/>
      <c r="J3045" s="87"/>
      <c r="K3045" s="87"/>
      <c r="L3045" s="87"/>
      <c r="M3045" s="87"/>
      <c r="N3045" s="87"/>
      <c r="O3045" s="87"/>
      <c r="P3045" s="87"/>
      <c r="Q3045" s="87"/>
      <c r="R3045" s="87"/>
      <c r="S3045" s="87">
        <f>SUM(B3045:R3045)</f>
        <v>0</v>
      </c>
      <c r="T3045" s="87">
        <f>IF(S3045=0,0,1)</f>
        <v>0</v>
      </c>
      <c r="U3045" s="87" t="b">
        <f>AND(V3045:X3045)</f>
        <v>0</v>
      </c>
      <c r="V3045" s="87" t="b">
        <f>(Requirements!K3047="Normative")</f>
        <v>1</v>
      </c>
      <c r="W3045" s="87" t="b">
        <f>AND(Requirements!L3047&lt;&gt;"Non-testable",Requirements!L3047&lt;&gt;"Deleted",Requirements!L3047&lt;&gt;"")</f>
        <v>0</v>
      </c>
      <c r="X3045" s="87" t="b">
        <f>(VLOOKUP(Requirements!I3047,Scope[[Role]:[Description]],2,FALSE)="In")</f>
        <v>1</v>
      </c>
      <c r="Y3045" s="87">
        <f>IF(U3045,T3045, 0)</f>
        <v>0</v>
      </c>
    </row>
    <row r="3046" spans="1:25">
      <c r="A3046" s="49" t="str">
        <f>Requirements!A3048</f>
        <v>MS-FSA_R3055</v>
      </c>
      <c r="B3046" s="87"/>
      <c r="C3046" s="87"/>
      <c r="D3046" s="87"/>
      <c r="E3046" s="87"/>
      <c r="F3046" s="87"/>
      <c r="G3046" s="87"/>
      <c r="H3046" s="87"/>
      <c r="I3046" s="87"/>
      <c r="J3046" s="87"/>
      <c r="K3046" s="87"/>
      <c r="L3046" s="87"/>
      <c r="M3046" s="87"/>
      <c r="N3046" s="87"/>
      <c r="O3046" s="87"/>
      <c r="P3046" s="87"/>
      <c r="Q3046" s="87"/>
      <c r="R3046" s="87"/>
      <c r="S3046" s="87">
        <f>SUM(B3046:R3046)</f>
        <v>0</v>
      </c>
      <c r="T3046" s="87">
        <f>IF(S3046=0,0,1)</f>
        <v>0</v>
      </c>
      <c r="U3046" s="87" t="b">
        <f>AND(V3046:X3046)</f>
        <v>0</v>
      </c>
      <c r="V3046" s="87" t="b">
        <f>(Requirements!K3048="Normative")</f>
        <v>1</v>
      </c>
      <c r="W3046" s="87" t="b">
        <f>AND(Requirements!L3048&lt;&gt;"Non-testable",Requirements!L3048&lt;&gt;"Deleted",Requirements!L3048&lt;&gt;"")</f>
        <v>0</v>
      </c>
      <c r="X3046" s="87" t="b">
        <f>(VLOOKUP(Requirements!I3048,Scope[[Role]:[Description]],2,FALSE)="In")</f>
        <v>1</v>
      </c>
      <c r="Y3046" s="87">
        <f>IF(U3046,T3046, 0)</f>
        <v>0</v>
      </c>
    </row>
    <row r="3047" spans="1:25">
      <c r="A3047" s="49" t="str">
        <f>Requirements!A3049</f>
        <v>MS-FSA_R3056</v>
      </c>
      <c r="B3047" s="87"/>
      <c r="C3047" s="87"/>
      <c r="D3047" s="87"/>
      <c r="E3047" s="87"/>
      <c r="F3047" s="87"/>
      <c r="G3047" s="87"/>
      <c r="H3047" s="87"/>
      <c r="I3047" s="87"/>
      <c r="J3047" s="87"/>
      <c r="K3047" s="87"/>
      <c r="L3047" s="87"/>
      <c r="M3047" s="87"/>
      <c r="N3047" s="87"/>
      <c r="O3047" s="87"/>
      <c r="P3047" s="87"/>
      <c r="Q3047" s="87"/>
      <c r="R3047" s="87"/>
      <c r="S3047" s="87">
        <f>SUM(B3047:R3047)</f>
        <v>0</v>
      </c>
      <c r="T3047" s="87">
        <f>IF(S3047=0,0,1)</f>
        <v>0</v>
      </c>
      <c r="U3047" s="87" t="b">
        <f>AND(V3047:X3047)</f>
        <v>0</v>
      </c>
      <c r="V3047" s="87" t="b">
        <f>(Requirements!K3049="Normative")</f>
        <v>1</v>
      </c>
      <c r="W3047" s="87" t="b">
        <f>AND(Requirements!L3049&lt;&gt;"Non-testable",Requirements!L3049&lt;&gt;"Deleted",Requirements!L3049&lt;&gt;"")</f>
        <v>0</v>
      </c>
      <c r="X3047" s="87" t="b">
        <f>(VLOOKUP(Requirements!I3049,Scope[[Role]:[Description]],2,FALSE)="In")</f>
        <v>1</v>
      </c>
      <c r="Y3047" s="87">
        <f>IF(U3047,T3047, 0)</f>
        <v>0</v>
      </c>
    </row>
    <row r="3048" spans="1:25">
      <c r="A3048" s="49" t="str">
        <f>Requirements!A3050</f>
        <v>MS-FSA_R3057</v>
      </c>
      <c r="B3048" s="87"/>
      <c r="C3048" s="87"/>
      <c r="D3048" s="87"/>
      <c r="E3048" s="87"/>
      <c r="F3048" s="87"/>
      <c r="G3048" s="87"/>
      <c r="H3048" s="87"/>
      <c r="I3048" s="87"/>
      <c r="J3048" s="87"/>
      <c r="K3048" s="87"/>
      <c r="L3048" s="87"/>
      <c r="M3048" s="87"/>
      <c r="N3048" s="87"/>
      <c r="O3048" s="87"/>
      <c r="P3048" s="87"/>
      <c r="Q3048" s="87"/>
      <c r="R3048" s="87"/>
      <c r="S3048" s="87">
        <f>SUM(B3048:R3048)</f>
        <v>0</v>
      </c>
      <c r="T3048" s="87">
        <f>IF(S3048=0,0,1)</f>
        <v>0</v>
      </c>
      <c r="U3048" s="87" t="b">
        <f>AND(V3048:X3048)</f>
        <v>0</v>
      </c>
      <c r="V3048" s="87" t="b">
        <f>(Requirements!K3050="Normative")</f>
        <v>1</v>
      </c>
      <c r="W3048" s="87" t="b">
        <f>AND(Requirements!L3050&lt;&gt;"Non-testable",Requirements!L3050&lt;&gt;"Deleted",Requirements!L3050&lt;&gt;"")</f>
        <v>0</v>
      </c>
      <c r="X3048" s="87" t="b">
        <f>(VLOOKUP(Requirements!I3050,Scope[[Role]:[Description]],2,FALSE)="In")</f>
        <v>1</v>
      </c>
      <c r="Y3048" s="87">
        <f>IF(U3048,T3048, 0)</f>
        <v>0</v>
      </c>
    </row>
    <row r="3049" spans="1:25">
      <c r="A3049" s="49" t="str">
        <f>Requirements!A3051</f>
        <v>MS-FSA_R3058</v>
      </c>
      <c r="B3049" s="87"/>
      <c r="C3049" s="87"/>
      <c r="D3049" s="87"/>
      <c r="E3049" s="87"/>
      <c r="F3049" s="87"/>
      <c r="G3049" s="87"/>
      <c r="H3049" s="87"/>
      <c r="I3049" s="87"/>
      <c r="J3049" s="87"/>
      <c r="K3049" s="87"/>
      <c r="L3049" s="87"/>
      <c r="M3049" s="87"/>
      <c r="N3049" s="87"/>
      <c r="O3049" s="87"/>
      <c r="P3049" s="87"/>
      <c r="Q3049" s="87"/>
      <c r="R3049" s="87"/>
      <c r="S3049" s="87">
        <f>SUM(B3049:R3049)</f>
        <v>0</v>
      </c>
      <c r="T3049" s="87">
        <f>IF(S3049=0,0,1)</f>
        <v>0</v>
      </c>
      <c r="U3049" s="87" t="b">
        <f>AND(V3049:X3049)</f>
        <v>0</v>
      </c>
      <c r="V3049" s="87" t="b">
        <f>(Requirements!K3051="Normative")</f>
        <v>1</v>
      </c>
      <c r="W3049" s="87" t="b">
        <f>AND(Requirements!L3051&lt;&gt;"Non-testable",Requirements!L3051&lt;&gt;"Deleted",Requirements!L3051&lt;&gt;"")</f>
        <v>0</v>
      </c>
      <c r="X3049" s="87" t="b">
        <f>(VLOOKUP(Requirements!I3051,Scope[[Role]:[Description]],2,FALSE)="In")</f>
        <v>1</v>
      </c>
      <c r="Y3049" s="87">
        <f>IF(U3049,T3049, 0)</f>
        <v>0</v>
      </c>
    </row>
    <row r="3050" spans="1:25">
      <c r="A3050" s="49" t="str">
        <f>Requirements!A3052</f>
        <v>MS-FSA_R3059</v>
      </c>
      <c r="B3050" s="87"/>
      <c r="C3050" s="87"/>
      <c r="D3050" s="87"/>
      <c r="E3050" s="87"/>
      <c r="F3050" s="87"/>
      <c r="G3050" s="87"/>
      <c r="H3050" s="87"/>
      <c r="I3050" s="87"/>
      <c r="J3050" s="87"/>
      <c r="K3050" s="87"/>
      <c r="L3050" s="87"/>
      <c r="M3050" s="87"/>
      <c r="N3050" s="87"/>
      <c r="O3050" s="87"/>
      <c r="P3050" s="87"/>
      <c r="Q3050" s="87"/>
      <c r="R3050" s="87"/>
      <c r="S3050" s="87">
        <f>SUM(B3050:R3050)</f>
        <v>0</v>
      </c>
      <c r="T3050" s="87">
        <f>IF(S3050=0,0,1)</f>
        <v>0</v>
      </c>
      <c r="U3050" s="87" t="b">
        <f>AND(V3050:X3050)</f>
        <v>0</v>
      </c>
      <c r="V3050" s="87" t="b">
        <f>(Requirements!K3052="Normative")</f>
        <v>1</v>
      </c>
      <c r="W3050" s="87" t="b">
        <f>AND(Requirements!L3052&lt;&gt;"Non-testable",Requirements!L3052&lt;&gt;"Deleted",Requirements!L3052&lt;&gt;"")</f>
        <v>0</v>
      </c>
      <c r="X3050" s="87" t="b">
        <f>(VLOOKUP(Requirements!I3052,Scope[[Role]:[Description]],2,FALSE)="In")</f>
        <v>1</v>
      </c>
      <c r="Y3050" s="87">
        <f>IF(U3050,T3050, 0)</f>
        <v>0</v>
      </c>
    </row>
    <row r="3051" spans="1:25">
      <c r="A3051" s="49" t="str">
        <f>Requirements!A3053</f>
        <v>MS-FSA_R3060</v>
      </c>
      <c r="B3051" s="87"/>
      <c r="C3051" s="87"/>
      <c r="D3051" s="87"/>
      <c r="E3051" s="87"/>
      <c r="F3051" s="87"/>
      <c r="G3051" s="87"/>
      <c r="H3051" s="87"/>
      <c r="I3051" s="87"/>
      <c r="J3051" s="87"/>
      <c r="K3051" s="87"/>
      <c r="L3051" s="87"/>
      <c r="M3051" s="87"/>
      <c r="N3051" s="87"/>
      <c r="O3051" s="87"/>
      <c r="P3051" s="87"/>
      <c r="Q3051" s="87"/>
      <c r="R3051" s="87"/>
      <c r="S3051" s="87">
        <f>SUM(B3051:R3051)</f>
        <v>0</v>
      </c>
      <c r="T3051" s="87">
        <f>IF(S3051=0,0,1)</f>
        <v>0</v>
      </c>
      <c r="U3051" s="87" t="b">
        <f>AND(V3051:X3051)</f>
        <v>0</v>
      </c>
      <c r="V3051" s="87" t="b">
        <f>(Requirements!K3053="Normative")</f>
        <v>1</v>
      </c>
      <c r="W3051" s="87" t="b">
        <f>AND(Requirements!L3053&lt;&gt;"Non-testable",Requirements!L3053&lt;&gt;"Deleted",Requirements!L3053&lt;&gt;"")</f>
        <v>0</v>
      </c>
      <c r="X3051" s="87" t="b">
        <f>(VLOOKUP(Requirements!I3053,Scope[[Role]:[Description]],2,FALSE)="In")</f>
        <v>1</v>
      </c>
      <c r="Y3051" s="87">
        <f>IF(U3051,T3051, 0)</f>
        <v>0</v>
      </c>
    </row>
    <row r="3052" spans="1:25">
      <c r="A3052" s="49" t="str">
        <f>Requirements!A3054</f>
        <v>MS-FSA_R3061</v>
      </c>
      <c r="B3052" s="87"/>
      <c r="C3052" s="87"/>
      <c r="D3052" s="87"/>
      <c r="E3052" s="87"/>
      <c r="F3052" s="87"/>
      <c r="G3052" s="87"/>
      <c r="H3052" s="87"/>
      <c r="I3052" s="87"/>
      <c r="J3052" s="87"/>
      <c r="K3052" s="87"/>
      <c r="L3052" s="87"/>
      <c r="M3052" s="87"/>
      <c r="N3052" s="87"/>
      <c r="O3052" s="87"/>
      <c r="P3052" s="87"/>
      <c r="Q3052" s="87"/>
      <c r="R3052" s="87"/>
      <c r="S3052" s="87">
        <f>SUM(B3052:R3052)</f>
        <v>0</v>
      </c>
      <c r="T3052" s="87">
        <f>IF(S3052=0,0,1)</f>
        <v>0</v>
      </c>
      <c r="U3052" s="87" t="b">
        <f>AND(V3052:X3052)</f>
        <v>0</v>
      </c>
      <c r="V3052" s="87" t="b">
        <f>(Requirements!K3054="Normative")</f>
        <v>1</v>
      </c>
      <c r="W3052" s="87" t="b">
        <f>AND(Requirements!L3054&lt;&gt;"Non-testable",Requirements!L3054&lt;&gt;"Deleted",Requirements!L3054&lt;&gt;"")</f>
        <v>0</v>
      </c>
      <c r="X3052" s="87" t="b">
        <f>(VLOOKUP(Requirements!I3054,Scope[[Role]:[Description]],2,FALSE)="In")</f>
        <v>1</v>
      </c>
      <c r="Y3052" s="87">
        <f>IF(U3052,T3052, 0)</f>
        <v>0</v>
      </c>
    </row>
    <row r="3053" spans="1:25">
      <c r="A3053" s="49" t="str">
        <f>Requirements!A3055</f>
        <v>MS-FSA_R3062</v>
      </c>
      <c r="B3053" s="87"/>
      <c r="C3053" s="87"/>
      <c r="D3053" s="87"/>
      <c r="E3053" s="87"/>
      <c r="F3053" s="87"/>
      <c r="G3053" s="87"/>
      <c r="H3053" s="87"/>
      <c r="I3053" s="87"/>
      <c r="J3053" s="87"/>
      <c r="K3053" s="87"/>
      <c r="L3053" s="87"/>
      <c r="M3053" s="87"/>
      <c r="N3053" s="87"/>
      <c r="O3053" s="87"/>
      <c r="P3053" s="87"/>
      <c r="Q3053" s="87"/>
      <c r="R3053" s="87"/>
      <c r="S3053" s="87">
        <f>SUM(B3053:R3053)</f>
        <v>0</v>
      </c>
      <c r="T3053" s="87">
        <f>IF(S3053=0,0,1)</f>
        <v>0</v>
      </c>
      <c r="U3053" s="87" t="b">
        <f>AND(V3053:X3053)</f>
        <v>0</v>
      </c>
      <c r="V3053" s="87" t="b">
        <f>(Requirements!K3055="Normative")</f>
        <v>1</v>
      </c>
      <c r="W3053" s="87" t="b">
        <f>AND(Requirements!L3055&lt;&gt;"Non-testable",Requirements!L3055&lt;&gt;"Deleted",Requirements!L3055&lt;&gt;"")</f>
        <v>0</v>
      </c>
      <c r="X3053" s="87" t="b">
        <f>(VLOOKUP(Requirements!I3055,Scope[[Role]:[Description]],2,FALSE)="In")</f>
        <v>1</v>
      </c>
      <c r="Y3053" s="87">
        <f>IF(U3053,T3053, 0)</f>
        <v>0</v>
      </c>
    </row>
    <row r="3054" spans="1:25">
      <c r="A3054" s="49" t="str">
        <f>Requirements!A3056</f>
        <v>MS-FSA_R3064</v>
      </c>
      <c r="B3054" s="87"/>
      <c r="C3054" s="87"/>
      <c r="D3054" s="87"/>
      <c r="E3054" s="87"/>
      <c r="F3054" s="87"/>
      <c r="G3054" s="87"/>
      <c r="H3054" s="87"/>
      <c r="I3054" s="87"/>
      <c r="J3054" s="87"/>
      <c r="K3054" s="87"/>
      <c r="L3054" s="87"/>
      <c r="M3054" s="87"/>
      <c r="N3054" s="87"/>
      <c r="O3054" s="87"/>
      <c r="P3054" s="87"/>
      <c r="Q3054" s="87"/>
      <c r="R3054" s="87"/>
      <c r="S3054" s="87">
        <f>SUM(B3054:R3054)</f>
        <v>0</v>
      </c>
      <c r="T3054" s="87">
        <f>IF(S3054=0,0,1)</f>
        <v>0</v>
      </c>
      <c r="U3054" s="87" t="b">
        <f>AND(V3054:X3054)</f>
        <v>0</v>
      </c>
      <c r="V3054" s="87" t="b">
        <f>(Requirements!K3056="Normative")</f>
        <v>1</v>
      </c>
      <c r="W3054" s="87" t="b">
        <f>AND(Requirements!L3056&lt;&gt;"Non-testable",Requirements!L3056&lt;&gt;"Deleted",Requirements!L3056&lt;&gt;"")</f>
        <v>0</v>
      </c>
      <c r="X3054" s="87" t="b">
        <f>(VLOOKUP(Requirements!I3056,Scope[[Role]:[Description]],2,FALSE)="In")</f>
        <v>1</v>
      </c>
      <c r="Y3054" s="87">
        <f>IF(U3054,T3054, 0)</f>
        <v>0</v>
      </c>
    </row>
    <row r="3055" spans="1:25">
      <c r="A3055" s="49" t="str">
        <f>Requirements!A3057</f>
        <v>MS-FSA_R3065</v>
      </c>
      <c r="B3055" s="87"/>
      <c r="C3055" s="87"/>
      <c r="D3055" s="87"/>
      <c r="E3055" s="87"/>
      <c r="F3055" s="87"/>
      <c r="G3055" s="87"/>
      <c r="H3055" s="87"/>
      <c r="I3055" s="87"/>
      <c r="J3055" s="87"/>
      <c r="K3055" s="87"/>
      <c r="L3055" s="87"/>
      <c r="M3055" s="87"/>
      <c r="N3055" s="87"/>
      <c r="O3055" s="87"/>
      <c r="P3055" s="87"/>
      <c r="Q3055" s="87"/>
      <c r="R3055" s="87"/>
      <c r="S3055" s="87">
        <f>SUM(B3055:R3055)</f>
        <v>0</v>
      </c>
      <c r="T3055" s="87">
        <f>IF(S3055=0,0,1)</f>
        <v>0</v>
      </c>
      <c r="U3055" s="87" t="b">
        <f>AND(V3055:X3055)</f>
        <v>0</v>
      </c>
      <c r="V3055" s="87" t="b">
        <f>(Requirements!K3057="Normative")</f>
        <v>1</v>
      </c>
      <c r="W3055" s="87" t="b">
        <f>AND(Requirements!L3057&lt;&gt;"Non-testable",Requirements!L3057&lt;&gt;"Deleted",Requirements!L3057&lt;&gt;"")</f>
        <v>0</v>
      </c>
      <c r="X3055" s="87" t="b">
        <f>(VLOOKUP(Requirements!I3057,Scope[[Role]:[Description]],2,FALSE)="In")</f>
        <v>1</v>
      </c>
      <c r="Y3055" s="87">
        <f>IF(U3055,T3055, 0)</f>
        <v>0</v>
      </c>
    </row>
    <row r="3056" spans="1:25">
      <c r="A3056" s="49" t="str">
        <f>Requirements!A3058</f>
        <v>MS-FSA_R3066</v>
      </c>
      <c r="B3056" s="87"/>
      <c r="C3056" s="87"/>
      <c r="D3056" s="87"/>
      <c r="E3056" s="87"/>
      <c r="F3056" s="87"/>
      <c r="G3056" s="87"/>
      <c r="H3056" s="87"/>
      <c r="I3056" s="87"/>
      <c r="J3056" s="87"/>
      <c r="K3056" s="87"/>
      <c r="L3056" s="87"/>
      <c r="M3056" s="87"/>
      <c r="N3056" s="87"/>
      <c r="O3056" s="87"/>
      <c r="P3056" s="87"/>
      <c r="Q3056" s="87"/>
      <c r="R3056" s="87"/>
      <c r="S3056" s="87">
        <f>SUM(B3056:R3056)</f>
        <v>0</v>
      </c>
      <c r="T3056" s="87">
        <f>IF(S3056=0,0,1)</f>
        <v>0</v>
      </c>
      <c r="U3056" s="87" t="b">
        <f>AND(V3056:X3056)</f>
        <v>0</v>
      </c>
      <c r="V3056" s="87" t="b">
        <f>(Requirements!K3058="Normative")</f>
        <v>1</v>
      </c>
      <c r="W3056" s="87" t="b">
        <f>AND(Requirements!L3058&lt;&gt;"Non-testable",Requirements!L3058&lt;&gt;"Deleted",Requirements!L3058&lt;&gt;"")</f>
        <v>0</v>
      </c>
      <c r="X3056" s="87" t="b">
        <f>(VLOOKUP(Requirements!I3058,Scope[[Role]:[Description]],2,FALSE)="In")</f>
        <v>1</v>
      </c>
      <c r="Y3056" s="87">
        <f>IF(U3056,T3056, 0)</f>
        <v>0</v>
      </c>
    </row>
    <row r="3057" spans="1:25">
      <c r="A3057" s="156" t="str">
        <f>Requirements!A3059</f>
        <v>MS-FSA_R3067</v>
      </c>
      <c r="B3057" s="87"/>
      <c r="C3057" s="87"/>
      <c r="D3057" s="87"/>
      <c r="E3057" s="87"/>
      <c r="F3057" s="87"/>
      <c r="G3057" s="87"/>
      <c r="H3057" s="87"/>
      <c r="I3057" s="87"/>
      <c r="J3057" s="87"/>
      <c r="K3057" s="87"/>
      <c r="L3057" s="87"/>
      <c r="M3057" s="87"/>
      <c r="N3057" s="87"/>
      <c r="O3057" s="87">
        <v>1</v>
      </c>
      <c r="P3057" s="87"/>
      <c r="Q3057" s="87"/>
      <c r="R3057" s="87"/>
      <c r="S3057" s="87">
        <f>SUM(B3057:R3057)</f>
        <v>1</v>
      </c>
      <c r="T3057" s="52">
        <f>IF(S3057=0,0,1)</f>
        <v>1</v>
      </c>
      <c r="U3057" s="52" t="b">
        <f>AND(V3057:X3057)</f>
        <v>1</v>
      </c>
      <c r="V3057" s="87" t="b">
        <f>(Requirements!K3059="Normative")</f>
        <v>1</v>
      </c>
      <c r="W3057" s="87" t="b">
        <f>AND(Requirements!L3059&lt;&gt;"Non-testable",Requirements!L3059&lt;&gt;"Deleted",Requirements!L3059&lt;&gt;"")</f>
        <v>1</v>
      </c>
      <c r="X3057" s="87" t="b">
        <f>(VLOOKUP(Requirements!I3059,Scope[[Role]:[Description]],2,FALSE)="In")</f>
        <v>1</v>
      </c>
      <c r="Y3057" s="87">
        <f>IF(U3057,T3057, 0)</f>
        <v>1</v>
      </c>
    </row>
    <row r="3058" spans="1:25">
      <c r="A3058" s="49" t="str">
        <f>Requirements!A3060</f>
        <v>MS-FSA_R3068</v>
      </c>
      <c r="B3058" s="87"/>
      <c r="C3058" s="87"/>
      <c r="D3058" s="87"/>
      <c r="E3058" s="87"/>
      <c r="F3058" s="87"/>
      <c r="G3058" s="87"/>
      <c r="H3058" s="87"/>
      <c r="I3058" s="87"/>
      <c r="J3058" s="87"/>
      <c r="K3058" s="87"/>
      <c r="L3058" s="87"/>
      <c r="M3058" s="87"/>
      <c r="N3058" s="87"/>
      <c r="O3058" s="87"/>
      <c r="P3058" s="87"/>
      <c r="Q3058" s="87"/>
      <c r="R3058" s="87"/>
      <c r="S3058" s="87">
        <f>SUM(B3058:R3058)</f>
        <v>0</v>
      </c>
      <c r="T3058" s="87">
        <f>IF(S3058=0,0,1)</f>
        <v>0</v>
      </c>
      <c r="U3058" s="87" t="b">
        <f>AND(V3058:X3058)</f>
        <v>0</v>
      </c>
      <c r="V3058" s="87" t="b">
        <f>(Requirements!K3060="Normative")</f>
        <v>1</v>
      </c>
      <c r="W3058" s="87" t="b">
        <f>AND(Requirements!L3060&lt;&gt;"Non-testable",Requirements!L3060&lt;&gt;"Deleted",Requirements!L3060&lt;&gt;"")</f>
        <v>0</v>
      </c>
      <c r="X3058" s="87" t="b">
        <f>(VLOOKUP(Requirements!I3060,Scope[[Role]:[Description]],2,FALSE)="In")</f>
        <v>1</v>
      </c>
      <c r="Y3058" s="87">
        <f>IF(U3058,T3058, 0)</f>
        <v>0</v>
      </c>
    </row>
    <row r="3059" spans="1:25">
      <c r="A3059" s="156" t="str">
        <f>Requirements!A3061</f>
        <v>MS-FSA_R3069</v>
      </c>
      <c r="B3059" s="87"/>
      <c r="C3059" s="87"/>
      <c r="D3059" s="87"/>
      <c r="E3059" s="87"/>
      <c r="F3059" s="87"/>
      <c r="G3059" s="87"/>
      <c r="H3059" s="87"/>
      <c r="I3059" s="87"/>
      <c r="J3059" s="87"/>
      <c r="K3059" s="87"/>
      <c r="L3059" s="87"/>
      <c r="M3059" s="87"/>
      <c r="N3059" s="87"/>
      <c r="O3059" s="87">
        <v>1</v>
      </c>
      <c r="P3059" s="87"/>
      <c r="Q3059" s="87"/>
      <c r="R3059" s="87"/>
      <c r="S3059" s="87">
        <f>SUM(B3059:R3059)</f>
        <v>1</v>
      </c>
      <c r="T3059" s="52">
        <f>IF(S3059=0,0,1)</f>
        <v>1</v>
      </c>
      <c r="U3059" s="52" t="b">
        <f>AND(V3059:X3059)</f>
        <v>1</v>
      </c>
      <c r="V3059" s="87" t="b">
        <f>(Requirements!K3061="Normative")</f>
        <v>1</v>
      </c>
      <c r="W3059" s="87" t="b">
        <f>AND(Requirements!L3061&lt;&gt;"Non-testable",Requirements!L3061&lt;&gt;"Deleted",Requirements!L3061&lt;&gt;"")</f>
        <v>1</v>
      </c>
      <c r="X3059" s="87" t="b">
        <f>(VLOOKUP(Requirements!I3061,Scope[[Role]:[Description]],2,FALSE)="In")</f>
        <v>1</v>
      </c>
      <c r="Y3059" s="87">
        <f>IF(U3059,T3059, 0)</f>
        <v>1</v>
      </c>
    </row>
    <row r="3060" spans="1:25">
      <c r="A3060" s="156" t="str">
        <f>Requirements!A3062</f>
        <v>MS-FSA_R3071</v>
      </c>
      <c r="B3060" s="87"/>
      <c r="C3060" s="87"/>
      <c r="D3060" s="87"/>
      <c r="E3060" s="87"/>
      <c r="F3060" s="87"/>
      <c r="G3060" s="87"/>
      <c r="H3060" s="87"/>
      <c r="I3060" s="87"/>
      <c r="J3060" s="87"/>
      <c r="K3060" s="87"/>
      <c r="L3060" s="87"/>
      <c r="M3060" s="87"/>
      <c r="N3060" s="87"/>
      <c r="O3060" s="87">
        <v>1</v>
      </c>
      <c r="P3060" s="87"/>
      <c r="Q3060" s="87"/>
      <c r="R3060" s="87"/>
      <c r="S3060" s="87">
        <f>SUM(B3060:R3060)</f>
        <v>1</v>
      </c>
      <c r="T3060" s="52">
        <f>IF(S3060=0,0,1)</f>
        <v>1</v>
      </c>
      <c r="U3060" s="52" t="b">
        <f>AND(V3060:X3060)</f>
        <v>1</v>
      </c>
      <c r="V3060" s="87" t="b">
        <f>(Requirements!K3062="Normative")</f>
        <v>1</v>
      </c>
      <c r="W3060" s="87" t="b">
        <f>AND(Requirements!L3062&lt;&gt;"Non-testable",Requirements!L3062&lt;&gt;"Deleted",Requirements!L3062&lt;&gt;"")</f>
        <v>1</v>
      </c>
      <c r="X3060" s="87" t="b">
        <f>(VLOOKUP(Requirements!I3062,Scope[[Role]:[Description]],2,FALSE)="In")</f>
        <v>1</v>
      </c>
      <c r="Y3060" s="87">
        <f>IF(U3060,T3060, 0)</f>
        <v>1</v>
      </c>
    </row>
    <row r="3061" spans="1:25">
      <c r="A3061" s="156" t="str">
        <f>Requirements!A3063</f>
        <v>MS-FSA_R3072</v>
      </c>
      <c r="B3061" s="87"/>
      <c r="C3061" s="87"/>
      <c r="D3061" s="87"/>
      <c r="E3061" s="87"/>
      <c r="F3061" s="87"/>
      <c r="G3061" s="87"/>
      <c r="H3061" s="87"/>
      <c r="I3061" s="87"/>
      <c r="J3061" s="87"/>
      <c r="K3061" s="87"/>
      <c r="L3061" s="87"/>
      <c r="M3061" s="87"/>
      <c r="N3061" s="87"/>
      <c r="O3061" s="87">
        <v>1</v>
      </c>
      <c r="P3061" s="87"/>
      <c r="Q3061" s="87"/>
      <c r="R3061" s="87"/>
      <c r="S3061" s="87">
        <f>SUM(B3061:R3061)</f>
        <v>1</v>
      </c>
      <c r="T3061" s="52">
        <f>IF(S3061=0,0,1)</f>
        <v>1</v>
      </c>
      <c r="U3061" s="52" t="b">
        <f>AND(V3061:X3061)</f>
        <v>1</v>
      </c>
      <c r="V3061" s="87" t="b">
        <f>(Requirements!K3063="Normative")</f>
        <v>1</v>
      </c>
      <c r="W3061" s="87" t="b">
        <f>AND(Requirements!L3063&lt;&gt;"Non-testable",Requirements!L3063&lt;&gt;"Deleted",Requirements!L3063&lt;&gt;"")</f>
        <v>1</v>
      </c>
      <c r="X3061" s="87" t="b">
        <f>(VLOOKUP(Requirements!I3063,Scope[[Role]:[Description]],2,FALSE)="In")</f>
        <v>1</v>
      </c>
      <c r="Y3061" s="87">
        <f>IF(U3061,T3061, 0)</f>
        <v>1</v>
      </c>
    </row>
    <row r="3062" spans="1:25">
      <c r="A3062" s="156" t="str">
        <f>Requirements!A3064</f>
        <v>MS-FSA_R3073</v>
      </c>
      <c r="B3062" s="87"/>
      <c r="C3062" s="87"/>
      <c r="D3062" s="87"/>
      <c r="E3062" s="87"/>
      <c r="F3062" s="87"/>
      <c r="G3062" s="87"/>
      <c r="H3062" s="87"/>
      <c r="I3062" s="87"/>
      <c r="J3062" s="87"/>
      <c r="K3062" s="87"/>
      <c r="L3062" s="87"/>
      <c r="M3062" s="87"/>
      <c r="N3062" s="87"/>
      <c r="O3062" s="87">
        <v>1</v>
      </c>
      <c r="P3062" s="87"/>
      <c r="Q3062" s="87"/>
      <c r="R3062" s="87"/>
      <c r="S3062" s="87">
        <f>SUM(B3062:R3062)</f>
        <v>1</v>
      </c>
      <c r="T3062" s="52">
        <f>IF(S3062=0,0,1)</f>
        <v>1</v>
      </c>
      <c r="U3062" s="52" t="b">
        <f>AND(V3062:X3062)</f>
        <v>1</v>
      </c>
      <c r="V3062" s="87" t="b">
        <f>(Requirements!K3064="Normative")</f>
        <v>1</v>
      </c>
      <c r="W3062" s="87" t="b">
        <f>AND(Requirements!L3064&lt;&gt;"Non-testable",Requirements!L3064&lt;&gt;"Deleted",Requirements!L3064&lt;&gt;"")</f>
        <v>1</v>
      </c>
      <c r="X3062" s="87" t="b">
        <f>(VLOOKUP(Requirements!I3064,Scope[[Role]:[Description]],2,FALSE)="In")</f>
        <v>1</v>
      </c>
      <c r="Y3062" s="87">
        <f>IF(U3062,T3062, 0)</f>
        <v>1</v>
      </c>
    </row>
    <row r="3063" spans="1:25">
      <c r="A3063" s="49" t="str">
        <f>Requirements!A3065</f>
        <v>MS-FSA_R3074</v>
      </c>
      <c r="B3063" s="87"/>
      <c r="C3063" s="87"/>
      <c r="D3063" s="87"/>
      <c r="E3063" s="87"/>
      <c r="F3063" s="87"/>
      <c r="G3063" s="87"/>
      <c r="H3063" s="87"/>
      <c r="I3063" s="87"/>
      <c r="J3063" s="87"/>
      <c r="K3063" s="87"/>
      <c r="L3063" s="87"/>
      <c r="M3063" s="87"/>
      <c r="N3063" s="87"/>
      <c r="O3063" s="87"/>
      <c r="P3063" s="87"/>
      <c r="Q3063" s="87"/>
      <c r="R3063" s="87"/>
      <c r="S3063" s="87">
        <f>SUM(B3063:R3063)</f>
        <v>0</v>
      </c>
      <c r="T3063" s="87">
        <f>IF(S3063=0,0,1)</f>
        <v>0</v>
      </c>
      <c r="U3063" s="87" t="b">
        <f>AND(V3063:X3063)</f>
        <v>0</v>
      </c>
      <c r="V3063" s="87" t="b">
        <f>(Requirements!K3065="Normative")</f>
        <v>1</v>
      </c>
      <c r="W3063" s="87" t="b">
        <f>AND(Requirements!L3065&lt;&gt;"Non-testable",Requirements!L3065&lt;&gt;"Deleted",Requirements!L3065&lt;&gt;"")</f>
        <v>0</v>
      </c>
      <c r="X3063" s="87" t="b">
        <f>(VLOOKUP(Requirements!I3065,Scope[[Role]:[Description]],2,FALSE)="In")</f>
        <v>1</v>
      </c>
      <c r="Y3063" s="87">
        <f>IF(U3063,T3063, 0)</f>
        <v>0</v>
      </c>
    </row>
    <row r="3064" spans="1:25">
      <c r="A3064" s="49" t="str">
        <f>Requirements!A3066</f>
        <v>MS-FSA_R4551</v>
      </c>
      <c r="B3064" s="87"/>
      <c r="C3064" s="87"/>
      <c r="D3064" s="87"/>
      <c r="E3064" s="87"/>
      <c r="F3064" s="87"/>
      <c r="G3064" s="87"/>
      <c r="H3064" s="87"/>
      <c r="I3064" s="87"/>
      <c r="J3064" s="87"/>
      <c r="K3064" s="87"/>
      <c r="L3064" s="87"/>
      <c r="M3064" s="87"/>
      <c r="N3064" s="87"/>
      <c r="O3064" s="87"/>
      <c r="P3064" s="87"/>
      <c r="Q3064" s="87"/>
      <c r="R3064" s="87"/>
      <c r="S3064" s="87">
        <f>SUM(B3064:R3064)</f>
        <v>0</v>
      </c>
      <c r="T3064" s="87">
        <f>IF(S3064=0,0,1)</f>
        <v>0</v>
      </c>
      <c r="U3064" s="87" t="b">
        <f>AND(V3064:X3064)</f>
        <v>0</v>
      </c>
      <c r="V3064" s="87" t="b">
        <f>(Requirements!K3066="Normative")</f>
        <v>1</v>
      </c>
      <c r="W3064" s="87" t="b">
        <f>AND(Requirements!L3066&lt;&gt;"Non-testable",Requirements!L3066&lt;&gt;"Deleted",Requirements!L3066&lt;&gt;"")</f>
        <v>0</v>
      </c>
      <c r="X3064" s="87" t="b">
        <f>(VLOOKUP(Requirements!I3066,Scope[[Role]:[Description]],2,FALSE)="In")</f>
        <v>1</v>
      </c>
      <c r="Y3064" s="87">
        <f>IF(U3064,T3064, 0)</f>
        <v>0</v>
      </c>
    </row>
    <row r="3065" spans="1:25">
      <c r="A3065" s="49" t="str">
        <f>Requirements!A3067</f>
        <v>MS-FSA_R4552</v>
      </c>
      <c r="B3065" s="87"/>
      <c r="C3065" s="87"/>
      <c r="D3065" s="87"/>
      <c r="E3065" s="87"/>
      <c r="F3065" s="87"/>
      <c r="G3065" s="87"/>
      <c r="H3065" s="87"/>
      <c r="I3065" s="87"/>
      <c r="J3065" s="87"/>
      <c r="K3065" s="87"/>
      <c r="L3065" s="87"/>
      <c r="M3065" s="87"/>
      <c r="N3065" s="87"/>
      <c r="O3065" s="87"/>
      <c r="P3065" s="87"/>
      <c r="Q3065" s="87"/>
      <c r="R3065" s="87"/>
      <c r="S3065" s="87">
        <f>SUM(B3065:R3065)</f>
        <v>0</v>
      </c>
      <c r="T3065" s="87">
        <f>IF(S3065=0,0,1)</f>
        <v>0</v>
      </c>
      <c r="U3065" s="87" t="b">
        <f>AND(V3065:X3065)</f>
        <v>0</v>
      </c>
      <c r="V3065" s="87" t="b">
        <f>(Requirements!K3067="Normative")</f>
        <v>1</v>
      </c>
      <c r="W3065" s="87" t="b">
        <f>AND(Requirements!L3067&lt;&gt;"Non-testable",Requirements!L3067&lt;&gt;"Deleted",Requirements!L3067&lt;&gt;"")</f>
        <v>0</v>
      </c>
      <c r="X3065" s="87" t="b">
        <f>(VLOOKUP(Requirements!I3067,Scope[[Role]:[Description]],2,FALSE)="In")</f>
        <v>1</v>
      </c>
      <c r="Y3065" s="87">
        <f>IF(U3065,T3065, 0)</f>
        <v>0</v>
      </c>
    </row>
    <row r="3066" spans="1:25">
      <c r="A3066" s="156" t="str">
        <f>Requirements!A3068</f>
        <v>MS-FSA_R3075</v>
      </c>
      <c r="B3066" s="87"/>
      <c r="C3066" s="87"/>
      <c r="D3066" s="87"/>
      <c r="E3066" s="87"/>
      <c r="F3066" s="87"/>
      <c r="G3066" s="87"/>
      <c r="H3066" s="87"/>
      <c r="I3066" s="87"/>
      <c r="J3066" s="87"/>
      <c r="K3066" s="87"/>
      <c r="L3066" s="87"/>
      <c r="M3066" s="87"/>
      <c r="N3066" s="87"/>
      <c r="O3066" s="87">
        <v>1</v>
      </c>
      <c r="P3066" s="87"/>
      <c r="Q3066" s="87"/>
      <c r="R3066" s="87"/>
      <c r="S3066" s="87">
        <f>SUM(B3066:R3066)</f>
        <v>1</v>
      </c>
      <c r="T3066" s="52">
        <f>IF(S3066=0,0,1)</f>
        <v>1</v>
      </c>
      <c r="U3066" s="52" t="b">
        <f>AND(V3066:X3066)</f>
        <v>1</v>
      </c>
      <c r="V3066" s="87" t="b">
        <f>(Requirements!K3068="Normative")</f>
        <v>1</v>
      </c>
      <c r="W3066" s="87" t="b">
        <f>AND(Requirements!L3068&lt;&gt;"Non-testable",Requirements!L3068&lt;&gt;"Deleted",Requirements!L3068&lt;&gt;"")</f>
        <v>1</v>
      </c>
      <c r="X3066" s="87" t="b">
        <f>(VLOOKUP(Requirements!I3068,Scope[[Role]:[Description]],2,FALSE)="In")</f>
        <v>1</v>
      </c>
      <c r="Y3066" s="87">
        <f>IF(U3066,T3066, 0)</f>
        <v>1</v>
      </c>
    </row>
    <row r="3067" spans="1:25">
      <c r="A3067" s="49" t="str">
        <f>Requirements!A3069</f>
        <v>MS-FSA_R3076</v>
      </c>
      <c r="B3067" s="87"/>
      <c r="C3067" s="87"/>
      <c r="D3067" s="87"/>
      <c r="E3067" s="87"/>
      <c r="F3067" s="87"/>
      <c r="G3067" s="87"/>
      <c r="H3067" s="87"/>
      <c r="I3067" s="87"/>
      <c r="J3067" s="87"/>
      <c r="K3067" s="87"/>
      <c r="L3067" s="87"/>
      <c r="M3067" s="87"/>
      <c r="N3067" s="87"/>
      <c r="O3067" s="87"/>
      <c r="P3067" s="87"/>
      <c r="Q3067" s="87"/>
      <c r="R3067" s="87"/>
      <c r="S3067" s="87">
        <f>SUM(B3067:R3067)</f>
        <v>0</v>
      </c>
      <c r="T3067" s="87">
        <f>IF(S3067=0,0,1)</f>
        <v>0</v>
      </c>
      <c r="U3067" s="87" t="b">
        <f>AND(V3067:X3067)</f>
        <v>0</v>
      </c>
      <c r="V3067" s="87" t="b">
        <f>(Requirements!K3069="Normative")</f>
        <v>1</v>
      </c>
      <c r="W3067" s="87" t="b">
        <f>AND(Requirements!L3069&lt;&gt;"Non-testable",Requirements!L3069&lt;&gt;"Deleted",Requirements!L3069&lt;&gt;"")</f>
        <v>0</v>
      </c>
      <c r="X3067" s="87" t="b">
        <f>(VLOOKUP(Requirements!I3069,Scope[[Role]:[Description]],2,FALSE)="In")</f>
        <v>1</v>
      </c>
      <c r="Y3067" s="87">
        <f>IF(U3067,T3067, 0)</f>
        <v>0</v>
      </c>
    </row>
    <row r="3068" spans="1:25">
      <c r="A3068" s="49" t="str">
        <f>Requirements!A3070</f>
        <v>MS-FSA_R3077</v>
      </c>
      <c r="B3068" s="87"/>
      <c r="C3068" s="87"/>
      <c r="D3068" s="87"/>
      <c r="E3068" s="87"/>
      <c r="F3068" s="87"/>
      <c r="G3068" s="87"/>
      <c r="H3068" s="87"/>
      <c r="I3068" s="87"/>
      <c r="J3068" s="87"/>
      <c r="K3068" s="87"/>
      <c r="L3068" s="87"/>
      <c r="M3068" s="87"/>
      <c r="N3068" s="87"/>
      <c r="O3068" s="87"/>
      <c r="P3068" s="87"/>
      <c r="Q3068" s="87"/>
      <c r="R3068" s="87"/>
      <c r="S3068" s="87">
        <f>SUM(B3068:R3068)</f>
        <v>0</v>
      </c>
      <c r="T3068" s="87">
        <f>IF(S3068=0,0,1)</f>
        <v>0</v>
      </c>
      <c r="U3068" s="87" t="b">
        <f>AND(V3068:X3068)</f>
        <v>0</v>
      </c>
      <c r="V3068" s="87" t="b">
        <f>(Requirements!K3070="Normative")</f>
        <v>1</v>
      </c>
      <c r="W3068" s="87" t="b">
        <f>AND(Requirements!L3070&lt;&gt;"Non-testable",Requirements!L3070&lt;&gt;"Deleted",Requirements!L3070&lt;&gt;"")</f>
        <v>0</v>
      </c>
      <c r="X3068" s="87" t="b">
        <f>(VLOOKUP(Requirements!I3070,Scope[[Role]:[Description]],2,FALSE)="In")</f>
        <v>1</v>
      </c>
      <c r="Y3068" s="87">
        <f>IF(U3068,T3068, 0)</f>
        <v>0</v>
      </c>
    </row>
    <row r="3069" spans="1:25">
      <c r="A3069" s="49" t="str">
        <f>Requirements!A3071</f>
        <v>MS-FSA_R3078</v>
      </c>
      <c r="B3069" s="87"/>
      <c r="C3069" s="87"/>
      <c r="D3069" s="87"/>
      <c r="E3069" s="87"/>
      <c r="F3069" s="87"/>
      <c r="G3069" s="87"/>
      <c r="H3069" s="87"/>
      <c r="I3069" s="87"/>
      <c r="J3069" s="87"/>
      <c r="K3069" s="87"/>
      <c r="L3069" s="87"/>
      <c r="M3069" s="87"/>
      <c r="N3069" s="87"/>
      <c r="O3069" s="87"/>
      <c r="P3069" s="87"/>
      <c r="Q3069" s="87"/>
      <c r="R3069" s="87"/>
      <c r="S3069" s="87">
        <f>SUM(B3069:R3069)</f>
        <v>0</v>
      </c>
      <c r="T3069" s="87">
        <f>IF(S3069=0,0,1)</f>
        <v>0</v>
      </c>
      <c r="U3069" s="87" t="b">
        <f>AND(V3069:X3069)</f>
        <v>0</v>
      </c>
      <c r="V3069" s="87" t="b">
        <f>(Requirements!K3071="Normative")</f>
        <v>1</v>
      </c>
      <c r="W3069" s="87" t="b">
        <f>AND(Requirements!L3071&lt;&gt;"Non-testable",Requirements!L3071&lt;&gt;"Deleted",Requirements!L3071&lt;&gt;"")</f>
        <v>0</v>
      </c>
      <c r="X3069" s="87" t="b">
        <f>(VLOOKUP(Requirements!I3071,Scope[[Role]:[Description]],2,FALSE)="In")</f>
        <v>1</v>
      </c>
      <c r="Y3069" s="87">
        <f>IF(U3069,T3069, 0)</f>
        <v>0</v>
      </c>
    </row>
    <row r="3070" spans="1:25">
      <c r="A3070" s="49" t="str">
        <f>Requirements!A3072</f>
        <v>MS-FSA_R3079</v>
      </c>
      <c r="B3070" s="87"/>
      <c r="C3070" s="87"/>
      <c r="D3070" s="87"/>
      <c r="E3070" s="87"/>
      <c r="F3070" s="87"/>
      <c r="G3070" s="87"/>
      <c r="H3070" s="87"/>
      <c r="I3070" s="87"/>
      <c r="J3070" s="87"/>
      <c r="K3070" s="87"/>
      <c r="L3070" s="87"/>
      <c r="M3070" s="87"/>
      <c r="N3070" s="87"/>
      <c r="O3070" s="87"/>
      <c r="P3070" s="87"/>
      <c r="Q3070" s="87"/>
      <c r="R3070" s="87"/>
      <c r="S3070" s="87">
        <f>SUM(B3070:R3070)</f>
        <v>0</v>
      </c>
      <c r="T3070" s="87">
        <f>IF(S3070=0,0,1)</f>
        <v>0</v>
      </c>
      <c r="U3070" s="87" t="b">
        <f>AND(V3070:X3070)</f>
        <v>0</v>
      </c>
      <c r="V3070" s="87" t="b">
        <f>(Requirements!K3072="Normative")</f>
        <v>1</v>
      </c>
      <c r="W3070" s="87" t="b">
        <f>AND(Requirements!L3072&lt;&gt;"Non-testable",Requirements!L3072&lt;&gt;"Deleted",Requirements!L3072&lt;&gt;"")</f>
        <v>0</v>
      </c>
      <c r="X3070" s="87" t="b">
        <f>(VLOOKUP(Requirements!I3072,Scope[[Role]:[Description]],2,FALSE)="In")</f>
        <v>1</v>
      </c>
      <c r="Y3070" s="87">
        <f>IF(U3070,T3070, 0)</f>
        <v>0</v>
      </c>
    </row>
    <row r="3071" spans="1:25">
      <c r="A3071" s="49" t="str">
        <f>Requirements!A3073</f>
        <v>MS-FSA_R4025</v>
      </c>
      <c r="B3071" s="87"/>
      <c r="C3071" s="87"/>
      <c r="D3071" s="87"/>
      <c r="E3071" s="87"/>
      <c r="F3071" s="87"/>
      <c r="G3071" s="87"/>
      <c r="H3071" s="87"/>
      <c r="I3071" s="87"/>
      <c r="J3071" s="87"/>
      <c r="K3071" s="87"/>
      <c r="L3071" s="87"/>
      <c r="M3071" s="87"/>
      <c r="N3071" s="87"/>
      <c r="O3071" s="87"/>
      <c r="P3071" s="87"/>
      <c r="Q3071" s="87"/>
      <c r="R3071" s="87"/>
      <c r="S3071" s="87">
        <f>SUM(B3071:R3071)</f>
        <v>0</v>
      </c>
      <c r="T3071" s="87">
        <f>IF(S3071=0,0,1)</f>
        <v>0</v>
      </c>
      <c r="U3071" s="87" t="b">
        <f>AND(V3071:X3071)</f>
        <v>0</v>
      </c>
      <c r="V3071" s="87" t="b">
        <f>(Requirements!K3073="Normative")</f>
        <v>1</v>
      </c>
      <c r="W3071" s="87" t="b">
        <f>AND(Requirements!L3073&lt;&gt;"Non-testable",Requirements!L3073&lt;&gt;"Deleted",Requirements!L3073&lt;&gt;"")</f>
        <v>0</v>
      </c>
      <c r="X3071" s="87" t="b">
        <f>(VLOOKUP(Requirements!I3073,Scope[[Role]:[Description]],2,FALSE)="In")</f>
        <v>1</v>
      </c>
      <c r="Y3071" s="87">
        <f>IF(U3071,T3071, 0)</f>
        <v>0</v>
      </c>
    </row>
    <row r="3072" spans="1:25">
      <c r="A3072" s="49" t="str">
        <f>Requirements!A3074</f>
        <v>MS-FSA_R4026</v>
      </c>
      <c r="B3072" s="87"/>
      <c r="C3072" s="87"/>
      <c r="D3072" s="87"/>
      <c r="E3072" s="87"/>
      <c r="F3072" s="87"/>
      <c r="G3072" s="87"/>
      <c r="H3072" s="87"/>
      <c r="I3072" s="87"/>
      <c r="J3072" s="87"/>
      <c r="K3072" s="87"/>
      <c r="L3072" s="87"/>
      <c r="M3072" s="87"/>
      <c r="N3072" s="87"/>
      <c r="O3072" s="87"/>
      <c r="P3072" s="87"/>
      <c r="Q3072" s="87"/>
      <c r="R3072" s="87"/>
      <c r="S3072" s="87">
        <f>SUM(B3072:R3072)</f>
        <v>0</v>
      </c>
      <c r="T3072" s="87">
        <f>IF(S3072=0,0,1)</f>
        <v>0</v>
      </c>
      <c r="U3072" s="87" t="b">
        <f>AND(V3072:X3072)</f>
        <v>0</v>
      </c>
      <c r="V3072" s="87" t="b">
        <f>(Requirements!K3074="Normative")</f>
        <v>1</v>
      </c>
      <c r="W3072" s="87" t="b">
        <f>AND(Requirements!L3074&lt;&gt;"Non-testable",Requirements!L3074&lt;&gt;"Deleted",Requirements!L3074&lt;&gt;"")</f>
        <v>0</v>
      </c>
      <c r="X3072" s="87" t="b">
        <f>(VLOOKUP(Requirements!I3074,Scope[[Role]:[Description]],2,FALSE)="In")</f>
        <v>1</v>
      </c>
      <c r="Y3072" s="87">
        <f>IF(U3072,T3072, 0)</f>
        <v>0</v>
      </c>
    </row>
    <row r="3073" spans="1:25">
      <c r="A3073" s="49" t="str">
        <f>Requirements!A3075</f>
        <v>MS-FSA_R3080</v>
      </c>
      <c r="B3073" s="87"/>
      <c r="C3073" s="87"/>
      <c r="D3073" s="87"/>
      <c r="E3073" s="87"/>
      <c r="F3073" s="87"/>
      <c r="G3073" s="87"/>
      <c r="H3073" s="87"/>
      <c r="I3073" s="87"/>
      <c r="J3073" s="87"/>
      <c r="K3073" s="87"/>
      <c r="L3073" s="87"/>
      <c r="M3073" s="87"/>
      <c r="N3073" s="87"/>
      <c r="O3073" s="87"/>
      <c r="P3073" s="87"/>
      <c r="Q3073" s="87"/>
      <c r="R3073" s="87"/>
      <c r="S3073" s="87">
        <f>SUM(B3073:R3073)</f>
        <v>0</v>
      </c>
      <c r="T3073" s="87">
        <f>IF(S3073=0,0,1)</f>
        <v>0</v>
      </c>
      <c r="U3073" s="87" t="b">
        <f>AND(V3073:X3073)</f>
        <v>0</v>
      </c>
      <c r="V3073" s="87" t="b">
        <f>(Requirements!K3075="Normative")</f>
        <v>1</v>
      </c>
      <c r="W3073" s="87" t="b">
        <f>AND(Requirements!L3075&lt;&gt;"Non-testable",Requirements!L3075&lt;&gt;"Deleted",Requirements!L3075&lt;&gt;"")</f>
        <v>0</v>
      </c>
      <c r="X3073" s="87" t="b">
        <f>(VLOOKUP(Requirements!I3075,Scope[[Role]:[Description]],2,FALSE)="In")</f>
        <v>1</v>
      </c>
      <c r="Y3073" s="87">
        <f>IF(U3073,T3073, 0)</f>
        <v>0</v>
      </c>
    </row>
    <row r="3074" spans="1:25">
      <c r="A3074" s="49" t="str">
        <f>Requirements!A3076</f>
        <v>MS-FSA_R7080</v>
      </c>
      <c r="B3074" s="87"/>
      <c r="C3074" s="87"/>
      <c r="D3074" s="87"/>
      <c r="E3074" s="87"/>
      <c r="F3074" s="87"/>
      <c r="G3074" s="87"/>
      <c r="H3074" s="87"/>
      <c r="I3074" s="87"/>
      <c r="J3074" s="87"/>
      <c r="K3074" s="87"/>
      <c r="L3074" s="87"/>
      <c r="M3074" s="87"/>
      <c r="N3074" s="87"/>
      <c r="O3074" s="87"/>
      <c r="P3074" s="87"/>
      <c r="Q3074" s="87"/>
      <c r="R3074" s="87"/>
      <c r="S3074" s="87">
        <f>SUM(B3074:R3074)</f>
        <v>0</v>
      </c>
      <c r="T3074" s="87">
        <f>IF(S3074=0,0,1)</f>
        <v>0</v>
      </c>
      <c r="U3074" s="87" t="b">
        <f>AND(V3074:X3074)</f>
        <v>0</v>
      </c>
      <c r="V3074" s="87" t="b">
        <f>(Requirements!K3076="Normative")</f>
        <v>1</v>
      </c>
      <c r="W3074" s="87" t="b">
        <f>AND(Requirements!L3076&lt;&gt;"Non-testable",Requirements!L3076&lt;&gt;"Deleted",Requirements!L3076&lt;&gt;"")</f>
        <v>0</v>
      </c>
      <c r="X3074" s="87" t="b">
        <f>(VLOOKUP(Requirements!I3076,Scope[[Role]:[Description]],2,FALSE)="In")</f>
        <v>1</v>
      </c>
      <c r="Y3074" s="87">
        <f>IF(U3074,T3074, 0)</f>
        <v>0</v>
      </c>
    </row>
    <row r="3075" spans="1:25">
      <c r="A3075" s="49" t="str">
        <f>Requirements!A3077</f>
        <v>MS-FSA_R3081</v>
      </c>
      <c r="B3075" s="87"/>
      <c r="C3075" s="87"/>
      <c r="D3075" s="87"/>
      <c r="E3075" s="87"/>
      <c r="F3075" s="87"/>
      <c r="G3075" s="87"/>
      <c r="H3075" s="87"/>
      <c r="I3075" s="87"/>
      <c r="J3075" s="87"/>
      <c r="K3075" s="87"/>
      <c r="L3075" s="87"/>
      <c r="M3075" s="87"/>
      <c r="N3075" s="87"/>
      <c r="O3075" s="87"/>
      <c r="P3075" s="87"/>
      <c r="Q3075" s="87"/>
      <c r="R3075" s="87"/>
      <c r="S3075" s="87">
        <f>SUM(B3075:R3075)</f>
        <v>0</v>
      </c>
      <c r="T3075" s="87">
        <f>IF(S3075=0,0,1)</f>
        <v>0</v>
      </c>
      <c r="U3075" s="87" t="b">
        <f>AND(V3075:X3075)</f>
        <v>0</v>
      </c>
      <c r="V3075" s="87" t="b">
        <f>(Requirements!K3077="Normative")</f>
        <v>1</v>
      </c>
      <c r="W3075" s="87" t="b">
        <f>AND(Requirements!L3077&lt;&gt;"Non-testable",Requirements!L3077&lt;&gt;"Deleted",Requirements!L3077&lt;&gt;"")</f>
        <v>0</v>
      </c>
      <c r="X3075" s="87" t="b">
        <f>(VLOOKUP(Requirements!I3077,Scope[[Role]:[Description]],2,FALSE)="In")</f>
        <v>1</v>
      </c>
      <c r="Y3075" s="87">
        <f>IF(U3075,T3075, 0)</f>
        <v>0</v>
      </c>
    </row>
    <row r="3076" spans="1:25">
      <c r="A3076" s="49" t="str">
        <f>Requirements!A3078</f>
        <v>MS-FSA_R4027</v>
      </c>
      <c r="B3076" s="87"/>
      <c r="C3076" s="87"/>
      <c r="D3076" s="87"/>
      <c r="E3076" s="87"/>
      <c r="F3076" s="87"/>
      <c r="G3076" s="87"/>
      <c r="H3076" s="87"/>
      <c r="I3076" s="87"/>
      <c r="J3076" s="87"/>
      <c r="K3076" s="87"/>
      <c r="L3076" s="87"/>
      <c r="M3076" s="87"/>
      <c r="N3076" s="87"/>
      <c r="O3076" s="87"/>
      <c r="P3076" s="87"/>
      <c r="Q3076" s="87"/>
      <c r="R3076" s="87"/>
      <c r="S3076" s="87">
        <f>SUM(B3076:R3076)</f>
        <v>0</v>
      </c>
      <c r="T3076" s="87">
        <f>IF(S3076=0,0,1)</f>
        <v>0</v>
      </c>
      <c r="U3076" s="87" t="b">
        <f>AND(V3076:X3076)</f>
        <v>0</v>
      </c>
      <c r="V3076" s="87" t="b">
        <f>(Requirements!K3078="Normative")</f>
        <v>1</v>
      </c>
      <c r="W3076" s="87" t="b">
        <f>AND(Requirements!L3078&lt;&gt;"Non-testable",Requirements!L3078&lt;&gt;"Deleted",Requirements!L3078&lt;&gt;"")</f>
        <v>0</v>
      </c>
      <c r="X3076" s="87" t="b">
        <f>(VLOOKUP(Requirements!I3078,Scope[[Role]:[Description]],2,FALSE)="In")</f>
        <v>1</v>
      </c>
      <c r="Y3076" s="87">
        <f>IF(U3076,T3076, 0)</f>
        <v>0</v>
      </c>
    </row>
    <row r="3077" spans="1:25">
      <c r="A3077" s="49" t="str">
        <f>Requirements!A3079</f>
        <v>MS-FSA_R3082</v>
      </c>
      <c r="B3077" s="87"/>
      <c r="C3077" s="87"/>
      <c r="D3077" s="87"/>
      <c r="E3077" s="87"/>
      <c r="F3077" s="87"/>
      <c r="G3077" s="87"/>
      <c r="H3077" s="87"/>
      <c r="I3077" s="87"/>
      <c r="J3077" s="87"/>
      <c r="K3077" s="87"/>
      <c r="L3077" s="87"/>
      <c r="M3077" s="87"/>
      <c r="N3077" s="87"/>
      <c r="O3077" s="87"/>
      <c r="P3077" s="87"/>
      <c r="Q3077" s="87"/>
      <c r="R3077" s="87"/>
      <c r="S3077" s="87">
        <f>SUM(B3077:R3077)</f>
        <v>0</v>
      </c>
      <c r="T3077" s="87">
        <f>IF(S3077=0,0,1)</f>
        <v>0</v>
      </c>
      <c r="U3077" s="87" t="b">
        <f>AND(V3077:X3077)</f>
        <v>0</v>
      </c>
      <c r="V3077" s="87" t="b">
        <f>(Requirements!K3079="Normative")</f>
        <v>1</v>
      </c>
      <c r="W3077" s="87" t="b">
        <f>AND(Requirements!L3079&lt;&gt;"Non-testable",Requirements!L3079&lt;&gt;"Deleted",Requirements!L3079&lt;&gt;"")</f>
        <v>0</v>
      </c>
      <c r="X3077" s="87" t="b">
        <f>(VLOOKUP(Requirements!I3079,Scope[[Role]:[Description]],2,FALSE)="In")</f>
        <v>1</v>
      </c>
      <c r="Y3077" s="87">
        <f>IF(U3077,T3077, 0)</f>
        <v>0</v>
      </c>
    </row>
    <row r="3078" spans="1:25">
      <c r="A3078" s="49" t="str">
        <f>Requirements!A3080</f>
        <v>MS-FSA_R4540</v>
      </c>
      <c r="B3078" s="87"/>
      <c r="C3078" s="87"/>
      <c r="D3078" s="87"/>
      <c r="E3078" s="87"/>
      <c r="F3078" s="87"/>
      <c r="G3078" s="87"/>
      <c r="H3078" s="87"/>
      <c r="I3078" s="87"/>
      <c r="J3078" s="87"/>
      <c r="K3078" s="87"/>
      <c r="L3078" s="87"/>
      <c r="M3078" s="87"/>
      <c r="N3078" s="87"/>
      <c r="O3078" s="87"/>
      <c r="P3078" s="87"/>
      <c r="Q3078" s="87"/>
      <c r="R3078" s="87"/>
      <c r="S3078" s="87">
        <f>SUM(B3078:R3078)</f>
        <v>0</v>
      </c>
      <c r="T3078" s="87">
        <f>IF(S3078=0,0,1)</f>
        <v>0</v>
      </c>
      <c r="U3078" s="87" t="b">
        <f>AND(V3078:X3078)</f>
        <v>0</v>
      </c>
      <c r="V3078" s="87" t="b">
        <f>(Requirements!K3080="Normative")</f>
        <v>1</v>
      </c>
      <c r="W3078" s="87" t="b">
        <f>AND(Requirements!L3080&lt;&gt;"Non-testable",Requirements!L3080&lt;&gt;"Deleted",Requirements!L3080&lt;&gt;"")</f>
        <v>0</v>
      </c>
      <c r="X3078" s="87" t="b">
        <f>(VLOOKUP(Requirements!I3080,Scope[[Role]:[Description]],2,FALSE)="In")</f>
        <v>1</v>
      </c>
      <c r="Y3078" s="87">
        <f>IF(U3078,T3078, 0)</f>
        <v>0</v>
      </c>
    </row>
    <row r="3079" spans="1:25">
      <c r="A3079" s="49" t="str">
        <f>Requirements!A3081</f>
        <v>MS-FSA_R4541</v>
      </c>
      <c r="B3079" s="87"/>
      <c r="C3079" s="87"/>
      <c r="D3079" s="87"/>
      <c r="E3079" s="87"/>
      <c r="F3079" s="87"/>
      <c r="G3079" s="87"/>
      <c r="H3079" s="87"/>
      <c r="I3079" s="87"/>
      <c r="J3079" s="87"/>
      <c r="K3079" s="87"/>
      <c r="L3079" s="87"/>
      <c r="M3079" s="87"/>
      <c r="N3079" s="87"/>
      <c r="O3079" s="87"/>
      <c r="P3079" s="87"/>
      <c r="Q3079" s="87"/>
      <c r="R3079" s="87"/>
      <c r="S3079" s="87">
        <f>SUM(B3079:R3079)</f>
        <v>0</v>
      </c>
      <c r="T3079" s="87">
        <f>IF(S3079=0,0,1)</f>
        <v>0</v>
      </c>
      <c r="U3079" s="87" t="b">
        <f>AND(V3079:X3079)</f>
        <v>0</v>
      </c>
      <c r="V3079" s="87" t="b">
        <f>(Requirements!K3081="Normative")</f>
        <v>1</v>
      </c>
      <c r="W3079" s="87" t="b">
        <f>AND(Requirements!L3081&lt;&gt;"Non-testable",Requirements!L3081&lt;&gt;"Deleted",Requirements!L3081&lt;&gt;"")</f>
        <v>0</v>
      </c>
      <c r="X3079" s="87" t="b">
        <f>(VLOOKUP(Requirements!I3081,Scope[[Role]:[Description]],2,FALSE)="In")</f>
        <v>1</v>
      </c>
      <c r="Y3079" s="87">
        <f>IF(U3079,T3079, 0)</f>
        <v>0</v>
      </c>
    </row>
    <row r="3080" spans="1:25">
      <c r="A3080" s="49" t="str">
        <f>Requirements!A3082</f>
        <v>MS-FSA_R4542</v>
      </c>
      <c r="B3080" s="87"/>
      <c r="C3080" s="87"/>
      <c r="D3080" s="87"/>
      <c r="E3080" s="87"/>
      <c r="F3080" s="87"/>
      <c r="G3080" s="87"/>
      <c r="H3080" s="87"/>
      <c r="I3080" s="87"/>
      <c r="J3080" s="87"/>
      <c r="K3080" s="87"/>
      <c r="L3080" s="87"/>
      <c r="M3080" s="87"/>
      <c r="N3080" s="87"/>
      <c r="O3080" s="87"/>
      <c r="P3080" s="87"/>
      <c r="Q3080" s="87"/>
      <c r="R3080" s="87"/>
      <c r="S3080" s="87">
        <f>SUM(B3080:R3080)</f>
        <v>0</v>
      </c>
      <c r="T3080" s="87">
        <f>IF(S3080=0,0,1)</f>
        <v>0</v>
      </c>
      <c r="U3080" s="87" t="b">
        <f>AND(V3080:X3080)</f>
        <v>0</v>
      </c>
      <c r="V3080" s="87" t="b">
        <f>(Requirements!K3082="Normative")</f>
        <v>1</v>
      </c>
      <c r="W3080" s="87" t="b">
        <f>AND(Requirements!L3082&lt;&gt;"Non-testable",Requirements!L3082&lt;&gt;"Deleted",Requirements!L3082&lt;&gt;"")</f>
        <v>0</v>
      </c>
      <c r="X3080" s="87" t="b">
        <f>(VLOOKUP(Requirements!I3082,Scope[[Role]:[Description]],2,FALSE)="In")</f>
        <v>1</v>
      </c>
      <c r="Y3080" s="87">
        <f>IF(U3080,T3080, 0)</f>
        <v>0</v>
      </c>
    </row>
    <row r="3081" spans="1:25">
      <c r="A3081" s="49" t="str">
        <f>Requirements!A3083</f>
        <v>MS-FSA_R4543</v>
      </c>
      <c r="B3081" s="87"/>
      <c r="C3081" s="87"/>
      <c r="D3081" s="87"/>
      <c r="E3081" s="87"/>
      <c r="F3081" s="87"/>
      <c r="G3081" s="87"/>
      <c r="H3081" s="87"/>
      <c r="I3081" s="87"/>
      <c r="J3081" s="87"/>
      <c r="K3081" s="87"/>
      <c r="L3081" s="87"/>
      <c r="M3081" s="87"/>
      <c r="N3081" s="87"/>
      <c r="O3081" s="87"/>
      <c r="P3081" s="87"/>
      <c r="Q3081" s="87"/>
      <c r="R3081" s="87"/>
      <c r="S3081" s="87">
        <f>SUM(B3081:R3081)</f>
        <v>0</v>
      </c>
      <c r="T3081" s="87">
        <f>IF(S3081=0,0,1)</f>
        <v>0</v>
      </c>
      <c r="U3081" s="87" t="b">
        <f>AND(V3081:X3081)</f>
        <v>0</v>
      </c>
      <c r="V3081" s="87" t="b">
        <f>(Requirements!K3083="Normative")</f>
        <v>1</v>
      </c>
      <c r="W3081" s="87" t="b">
        <f>AND(Requirements!L3083&lt;&gt;"Non-testable",Requirements!L3083&lt;&gt;"Deleted",Requirements!L3083&lt;&gt;"")</f>
        <v>0</v>
      </c>
      <c r="X3081" s="87" t="b">
        <f>(VLOOKUP(Requirements!I3083,Scope[[Role]:[Description]],2,FALSE)="In")</f>
        <v>1</v>
      </c>
      <c r="Y3081" s="87">
        <f>IF(U3081,T3081, 0)</f>
        <v>0</v>
      </c>
    </row>
    <row r="3082" spans="1:25">
      <c r="A3082" s="49" t="str">
        <f>Requirements!A3084</f>
        <v>MS-FSA_R4544</v>
      </c>
      <c r="B3082" s="87"/>
      <c r="C3082" s="87"/>
      <c r="D3082" s="87"/>
      <c r="E3082" s="87"/>
      <c r="F3082" s="87"/>
      <c r="G3082" s="87"/>
      <c r="H3082" s="87"/>
      <c r="I3082" s="87"/>
      <c r="J3082" s="87"/>
      <c r="K3082" s="87"/>
      <c r="L3082" s="87"/>
      <c r="M3082" s="87"/>
      <c r="N3082" s="87"/>
      <c r="O3082" s="87"/>
      <c r="P3082" s="87"/>
      <c r="Q3082" s="87"/>
      <c r="R3082" s="87"/>
      <c r="S3082" s="87">
        <f>SUM(B3082:R3082)</f>
        <v>0</v>
      </c>
      <c r="T3082" s="87">
        <f>IF(S3082=0,0,1)</f>
        <v>0</v>
      </c>
      <c r="U3082" s="87" t="b">
        <f>AND(V3082:X3082)</f>
        <v>0</v>
      </c>
      <c r="V3082" s="87" t="b">
        <f>(Requirements!K3084="Normative")</f>
        <v>1</v>
      </c>
      <c r="W3082" s="87" t="b">
        <f>AND(Requirements!L3084&lt;&gt;"Non-testable",Requirements!L3084&lt;&gt;"Deleted",Requirements!L3084&lt;&gt;"")</f>
        <v>0</v>
      </c>
      <c r="X3082" s="87" t="b">
        <f>(VLOOKUP(Requirements!I3084,Scope[[Role]:[Description]],2,FALSE)="In")</f>
        <v>1</v>
      </c>
      <c r="Y3082" s="87">
        <f>IF(U3082,T3082, 0)</f>
        <v>0</v>
      </c>
    </row>
    <row r="3083" spans="1:25">
      <c r="A3083" s="49" t="str">
        <f>Requirements!A3085</f>
        <v>MS-FSA_R4545</v>
      </c>
      <c r="B3083" s="87"/>
      <c r="C3083" s="87"/>
      <c r="D3083" s="87"/>
      <c r="E3083" s="87"/>
      <c r="F3083" s="87"/>
      <c r="G3083" s="87"/>
      <c r="H3083" s="87"/>
      <c r="I3083" s="87"/>
      <c r="J3083" s="87"/>
      <c r="K3083" s="87"/>
      <c r="L3083" s="87"/>
      <c r="M3083" s="87"/>
      <c r="N3083" s="87"/>
      <c r="O3083" s="87"/>
      <c r="P3083" s="87"/>
      <c r="Q3083" s="87"/>
      <c r="R3083" s="87"/>
      <c r="S3083" s="87">
        <f>SUM(B3083:R3083)</f>
        <v>0</v>
      </c>
      <c r="T3083" s="87">
        <f>IF(S3083=0,0,1)</f>
        <v>0</v>
      </c>
      <c r="U3083" s="87" t="b">
        <f>AND(V3083:X3083)</f>
        <v>0</v>
      </c>
      <c r="V3083" s="87" t="b">
        <f>(Requirements!K3085="Normative")</f>
        <v>1</v>
      </c>
      <c r="W3083" s="87" t="b">
        <f>AND(Requirements!L3085&lt;&gt;"Non-testable",Requirements!L3085&lt;&gt;"Deleted",Requirements!L3085&lt;&gt;"")</f>
        <v>0</v>
      </c>
      <c r="X3083" s="87" t="b">
        <f>(VLOOKUP(Requirements!I3085,Scope[[Role]:[Description]],2,FALSE)="In")</f>
        <v>1</v>
      </c>
      <c r="Y3083" s="87">
        <f>IF(U3083,T3083, 0)</f>
        <v>0</v>
      </c>
    </row>
    <row r="3084" spans="1:25">
      <c r="A3084" s="49" t="str">
        <f>Requirements!A3086</f>
        <v>MS-FSA_R4546</v>
      </c>
      <c r="B3084" s="87"/>
      <c r="C3084" s="87"/>
      <c r="D3084" s="87"/>
      <c r="E3084" s="87"/>
      <c r="F3084" s="87"/>
      <c r="G3084" s="87"/>
      <c r="H3084" s="87"/>
      <c r="I3084" s="87"/>
      <c r="J3084" s="87"/>
      <c r="K3084" s="87"/>
      <c r="L3084" s="87"/>
      <c r="M3084" s="87"/>
      <c r="N3084" s="87"/>
      <c r="O3084" s="87"/>
      <c r="P3084" s="87"/>
      <c r="Q3084" s="87"/>
      <c r="R3084" s="87"/>
      <c r="S3084" s="87">
        <f>SUM(B3084:R3084)</f>
        <v>0</v>
      </c>
      <c r="T3084" s="87">
        <f>IF(S3084=0,0,1)</f>
        <v>0</v>
      </c>
      <c r="U3084" s="87" t="b">
        <f>AND(V3084:X3084)</f>
        <v>0</v>
      </c>
      <c r="V3084" s="87" t="b">
        <f>(Requirements!K3086="Normative")</f>
        <v>1</v>
      </c>
      <c r="W3084" s="87" t="b">
        <f>AND(Requirements!L3086&lt;&gt;"Non-testable",Requirements!L3086&lt;&gt;"Deleted",Requirements!L3086&lt;&gt;"")</f>
        <v>0</v>
      </c>
      <c r="X3084" s="87" t="b">
        <f>(VLOOKUP(Requirements!I3086,Scope[[Role]:[Description]],2,FALSE)="In")</f>
        <v>1</v>
      </c>
      <c r="Y3084" s="87">
        <f>IF(U3084,T3084, 0)</f>
        <v>0</v>
      </c>
    </row>
    <row r="3085" spans="1:25">
      <c r="A3085" s="49" t="str">
        <f>Requirements!A3087</f>
        <v>MS-FSA_R4547</v>
      </c>
      <c r="B3085" s="87"/>
      <c r="C3085" s="87"/>
      <c r="D3085" s="87"/>
      <c r="E3085" s="87"/>
      <c r="F3085" s="87"/>
      <c r="G3085" s="87"/>
      <c r="H3085" s="87"/>
      <c r="I3085" s="87"/>
      <c r="J3085" s="87"/>
      <c r="K3085" s="87"/>
      <c r="L3085" s="87"/>
      <c r="M3085" s="87"/>
      <c r="N3085" s="87"/>
      <c r="O3085" s="87"/>
      <c r="P3085" s="87"/>
      <c r="Q3085" s="87"/>
      <c r="R3085" s="87"/>
      <c r="S3085" s="87">
        <f>SUM(B3085:R3085)</f>
        <v>0</v>
      </c>
      <c r="T3085" s="87">
        <f>IF(S3085=0,0,1)</f>
        <v>0</v>
      </c>
      <c r="U3085" s="87" t="b">
        <f>AND(V3085:X3085)</f>
        <v>0</v>
      </c>
      <c r="V3085" s="87" t="b">
        <f>(Requirements!K3087="Normative")</f>
        <v>1</v>
      </c>
      <c r="W3085" s="87" t="b">
        <f>AND(Requirements!L3087&lt;&gt;"Non-testable",Requirements!L3087&lt;&gt;"Deleted",Requirements!L3087&lt;&gt;"")</f>
        <v>0</v>
      </c>
      <c r="X3085" s="87" t="b">
        <f>(VLOOKUP(Requirements!I3087,Scope[[Role]:[Description]],2,FALSE)="In")</f>
        <v>1</v>
      </c>
      <c r="Y3085" s="87">
        <f>IF(U3085,T3085, 0)</f>
        <v>0</v>
      </c>
    </row>
    <row r="3086" spans="1:25">
      <c r="A3086" s="49" t="str">
        <f>Requirements!A3088</f>
        <v>MS-FSA_R4548</v>
      </c>
      <c r="B3086" s="87"/>
      <c r="C3086" s="87"/>
      <c r="D3086" s="87"/>
      <c r="E3086" s="87"/>
      <c r="F3086" s="87"/>
      <c r="G3086" s="87"/>
      <c r="H3086" s="87"/>
      <c r="I3086" s="87"/>
      <c r="J3086" s="87"/>
      <c r="K3086" s="87"/>
      <c r="L3086" s="87"/>
      <c r="M3086" s="87"/>
      <c r="N3086" s="87"/>
      <c r="O3086" s="87"/>
      <c r="P3086" s="87"/>
      <c r="Q3086" s="87"/>
      <c r="R3086" s="87"/>
      <c r="S3086" s="87">
        <f>SUM(B3086:R3086)</f>
        <v>0</v>
      </c>
      <c r="T3086" s="87">
        <f>IF(S3086=0,0,1)</f>
        <v>0</v>
      </c>
      <c r="U3086" s="87" t="b">
        <f>AND(V3086:X3086)</f>
        <v>0</v>
      </c>
      <c r="V3086" s="87" t="b">
        <f>(Requirements!K3088="Normative")</f>
        <v>1</v>
      </c>
      <c r="W3086" s="87" t="b">
        <f>AND(Requirements!L3088&lt;&gt;"Non-testable",Requirements!L3088&lt;&gt;"Deleted",Requirements!L3088&lt;&gt;"")</f>
        <v>0</v>
      </c>
      <c r="X3086" s="87" t="b">
        <f>(VLOOKUP(Requirements!I3088,Scope[[Role]:[Description]],2,FALSE)="In")</f>
        <v>1</v>
      </c>
      <c r="Y3086" s="87">
        <f>IF(U3086,T3086, 0)</f>
        <v>0</v>
      </c>
    </row>
    <row r="3087" spans="1:25">
      <c r="A3087" s="49" t="str">
        <f>Requirements!A3089</f>
        <v>MS-FSA_R4549</v>
      </c>
      <c r="B3087" s="87"/>
      <c r="C3087" s="87"/>
      <c r="D3087" s="87"/>
      <c r="E3087" s="87"/>
      <c r="F3087" s="87"/>
      <c r="G3087" s="87"/>
      <c r="H3087" s="87"/>
      <c r="I3087" s="87"/>
      <c r="J3087" s="87"/>
      <c r="K3087" s="87"/>
      <c r="L3087" s="87"/>
      <c r="M3087" s="87"/>
      <c r="N3087" s="87"/>
      <c r="O3087" s="87"/>
      <c r="P3087" s="87"/>
      <c r="Q3087" s="87"/>
      <c r="R3087" s="87"/>
      <c r="S3087" s="87">
        <f>SUM(B3087:R3087)</f>
        <v>0</v>
      </c>
      <c r="T3087" s="87">
        <f>IF(S3087=0,0,1)</f>
        <v>0</v>
      </c>
      <c r="U3087" s="87" t="b">
        <f>AND(V3087:X3087)</f>
        <v>0</v>
      </c>
      <c r="V3087" s="87" t="b">
        <f>(Requirements!K3089="Normative")</f>
        <v>1</v>
      </c>
      <c r="W3087" s="87" t="b">
        <f>AND(Requirements!L3089&lt;&gt;"Non-testable",Requirements!L3089&lt;&gt;"Deleted",Requirements!L3089&lt;&gt;"")</f>
        <v>0</v>
      </c>
      <c r="X3087" s="87" t="b">
        <f>(VLOOKUP(Requirements!I3089,Scope[[Role]:[Description]],2,FALSE)="In")</f>
        <v>1</v>
      </c>
      <c r="Y3087" s="87">
        <f>IF(U3087,T3087, 0)</f>
        <v>0</v>
      </c>
    </row>
    <row r="3088" spans="1:25">
      <c r="A3088" s="49" t="str">
        <f>Requirements!A3090</f>
        <v>MS-FSA_R4550</v>
      </c>
      <c r="B3088" s="87"/>
      <c r="C3088" s="87"/>
      <c r="D3088" s="87"/>
      <c r="E3088" s="87"/>
      <c r="F3088" s="87"/>
      <c r="G3088" s="87"/>
      <c r="H3088" s="87"/>
      <c r="I3088" s="87"/>
      <c r="J3088" s="87"/>
      <c r="K3088" s="87"/>
      <c r="L3088" s="87"/>
      <c r="M3088" s="87"/>
      <c r="N3088" s="87"/>
      <c r="O3088" s="87"/>
      <c r="P3088" s="87"/>
      <c r="Q3088" s="87"/>
      <c r="R3088" s="87"/>
      <c r="S3088" s="87">
        <f>SUM(B3088:R3088)</f>
        <v>0</v>
      </c>
      <c r="T3088" s="87">
        <f>IF(S3088=0,0,1)</f>
        <v>0</v>
      </c>
      <c r="U3088" s="87" t="b">
        <f>AND(V3088:X3088)</f>
        <v>0</v>
      </c>
      <c r="V3088" s="87" t="b">
        <f>(Requirements!K3090="Normative")</f>
        <v>1</v>
      </c>
      <c r="W3088" s="87" t="b">
        <f>AND(Requirements!L3090&lt;&gt;"Non-testable",Requirements!L3090&lt;&gt;"Deleted",Requirements!L3090&lt;&gt;"")</f>
        <v>0</v>
      </c>
      <c r="X3088" s="87" t="b">
        <f>(VLOOKUP(Requirements!I3090,Scope[[Role]:[Description]],2,FALSE)="In")</f>
        <v>1</v>
      </c>
      <c r="Y3088" s="87">
        <f>IF(U3088,T3088, 0)</f>
        <v>0</v>
      </c>
    </row>
    <row r="3089" spans="1:25">
      <c r="A3089" s="49" t="str">
        <f>Requirements!A3091</f>
        <v>MS-FSA_R3085</v>
      </c>
      <c r="B3089" s="87"/>
      <c r="C3089" s="87"/>
      <c r="D3089" s="87"/>
      <c r="E3089" s="87"/>
      <c r="F3089" s="87"/>
      <c r="G3089" s="87"/>
      <c r="H3089" s="87"/>
      <c r="I3089" s="87"/>
      <c r="J3089" s="87"/>
      <c r="K3089" s="87"/>
      <c r="L3089" s="87"/>
      <c r="M3089" s="87"/>
      <c r="N3089" s="87"/>
      <c r="O3089" s="87"/>
      <c r="P3089" s="87"/>
      <c r="Q3089" s="87"/>
      <c r="R3089" s="87"/>
      <c r="S3089" s="87">
        <f>SUM(B3089:R3089)</f>
        <v>0</v>
      </c>
      <c r="T3089" s="87">
        <f>IF(S3089=0,0,1)</f>
        <v>0</v>
      </c>
      <c r="U3089" s="87" t="b">
        <f>AND(V3089:X3089)</f>
        <v>0</v>
      </c>
      <c r="V3089" s="87" t="b">
        <f>(Requirements!K3091="Normative")</f>
        <v>1</v>
      </c>
      <c r="W3089" s="87" t="b">
        <f>AND(Requirements!L3091&lt;&gt;"Non-testable",Requirements!L3091&lt;&gt;"Deleted",Requirements!L3091&lt;&gt;"")</f>
        <v>0</v>
      </c>
      <c r="X3089" s="87" t="b">
        <f>(VLOOKUP(Requirements!I3091,Scope[[Role]:[Description]],2,FALSE)="In")</f>
        <v>1</v>
      </c>
      <c r="Y3089" s="87">
        <f>IF(U3089,T3089, 0)</f>
        <v>0</v>
      </c>
    </row>
    <row r="3090" spans="1:25">
      <c r="A3090" s="156" t="str">
        <f>Requirements!A3092</f>
        <v>MS-FSA_R3086</v>
      </c>
      <c r="B3090" s="87"/>
      <c r="C3090" s="87"/>
      <c r="D3090" s="87"/>
      <c r="E3090" s="87"/>
      <c r="F3090" s="87"/>
      <c r="G3090" s="87"/>
      <c r="H3090" s="87"/>
      <c r="I3090" s="87"/>
      <c r="J3090" s="87"/>
      <c r="K3090" s="87"/>
      <c r="L3090" s="87"/>
      <c r="M3090" s="87"/>
      <c r="N3090" s="87"/>
      <c r="O3090" s="87">
        <v>1</v>
      </c>
      <c r="P3090" s="87"/>
      <c r="Q3090" s="87"/>
      <c r="R3090" s="87"/>
      <c r="S3090" s="87">
        <f>SUM(B3090:R3090)</f>
        <v>1</v>
      </c>
      <c r="T3090" s="52">
        <f>IF(S3090=0,0,1)</f>
        <v>1</v>
      </c>
      <c r="U3090" s="52" t="b">
        <f>AND(V3090:X3090)</f>
        <v>1</v>
      </c>
      <c r="V3090" s="87" t="b">
        <f>(Requirements!K3092="Normative")</f>
        <v>1</v>
      </c>
      <c r="W3090" s="87" t="b">
        <f>AND(Requirements!L3092&lt;&gt;"Non-testable",Requirements!L3092&lt;&gt;"Deleted",Requirements!L3092&lt;&gt;"")</f>
        <v>1</v>
      </c>
      <c r="X3090" s="87" t="b">
        <f>(VLOOKUP(Requirements!I3092,Scope[[Role]:[Description]],2,FALSE)="In")</f>
        <v>1</v>
      </c>
      <c r="Y3090" s="87">
        <f>IF(U3090,T3090, 0)</f>
        <v>1</v>
      </c>
    </row>
    <row r="3091" spans="1:25">
      <c r="A3091" s="156" t="str">
        <f>Requirements!A3093</f>
        <v>MS-FSA_R3087</v>
      </c>
      <c r="B3091" s="87"/>
      <c r="C3091" s="87"/>
      <c r="D3091" s="87"/>
      <c r="E3091" s="87"/>
      <c r="F3091" s="87"/>
      <c r="G3091" s="87"/>
      <c r="H3091" s="87"/>
      <c r="I3091" s="87"/>
      <c r="J3091" s="87"/>
      <c r="K3091" s="87"/>
      <c r="L3091" s="87"/>
      <c r="M3091" s="87"/>
      <c r="N3091" s="87"/>
      <c r="O3091" s="87">
        <v>1</v>
      </c>
      <c r="P3091" s="87"/>
      <c r="Q3091" s="87"/>
      <c r="R3091" s="87"/>
      <c r="S3091" s="87">
        <f>SUM(B3091:R3091)</f>
        <v>1</v>
      </c>
      <c r="T3091" s="52">
        <f>IF(S3091=0,0,1)</f>
        <v>1</v>
      </c>
      <c r="U3091" s="52" t="b">
        <f>AND(V3091:X3091)</f>
        <v>1</v>
      </c>
      <c r="V3091" s="87" t="b">
        <f>(Requirements!K3093="Normative")</f>
        <v>1</v>
      </c>
      <c r="W3091" s="87" t="b">
        <f>AND(Requirements!L3093&lt;&gt;"Non-testable",Requirements!L3093&lt;&gt;"Deleted",Requirements!L3093&lt;&gt;"")</f>
        <v>1</v>
      </c>
      <c r="X3091" s="87" t="b">
        <f>(VLOOKUP(Requirements!I3093,Scope[[Role]:[Description]],2,FALSE)="In")</f>
        <v>1</v>
      </c>
      <c r="Y3091" s="87">
        <f>IF(U3091,T3091, 0)</f>
        <v>1</v>
      </c>
    </row>
    <row r="3092" spans="1:25">
      <c r="A3092" s="49" t="str">
        <f>Requirements!A3094</f>
        <v>MS-FSA_R3088</v>
      </c>
      <c r="B3092" s="87"/>
      <c r="C3092" s="87"/>
      <c r="D3092" s="87"/>
      <c r="E3092" s="87"/>
      <c r="F3092" s="87"/>
      <c r="G3092" s="87"/>
      <c r="H3092" s="87"/>
      <c r="I3092" s="87"/>
      <c r="J3092" s="87"/>
      <c r="K3092" s="87"/>
      <c r="L3092" s="87"/>
      <c r="M3092" s="87"/>
      <c r="N3092" s="87"/>
      <c r="O3092" s="87"/>
      <c r="P3092" s="87"/>
      <c r="Q3092" s="87"/>
      <c r="R3092" s="87"/>
      <c r="S3092" s="87">
        <f>SUM(B3092:R3092)</f>
        <v>0</v>
      </c>
      <c r="T3092" s="87">
        <f>IF(S3092=0,0,1)</f>
        <v>0</v>
      </c>
      <c r="U3092" s="87" t="b">
        <f>AND(V3092:X3092)</f>
        <v>0</v>
      </c>
      <c r="V3092" s="87" t="b">
        <f>(Requirements!K3094="Normative")</f>
        <v>1</v>
      </c>
      <c r="W3092" s="87" t="b">
        <f>AND(Requirements!L3094&lt;&gt;"Non-testable",Requirements!L3094&lt;&gt;"Deleted",Requirements!L3094&lt;&gt;"")</f>
        <v>0</v>
      </c>
      <c r="X3092" s="87" t="b">
        <f>(VLOOKUP(Requirements!I3094,Scope[[Role]:[Description]],2,FALSE)="In")</f>
        <v>1</v>
      </c>
      <c r="Y3092" s="87">
        <f>IF(U3092,T3092, 0)</f>
        <v>0</v>
      </c>
    </row>
    <row r="3093" spans="1:25">
      <c r="A3093" s="49" t="str">
        <f>Requirements!A3095</f>
        <v>MS-FSA_R3089</v>
      </c>
      <c r="B3093" s="87"/>
      <c r="C3093" s="87"/>
      <c r="D3093" s="87"/>
      <c r="E3093" s="87"/>
      <c r="F3093" s="87"/>
      <c r="G3093" s="87"/>
      <c r="H3093" s="87"/>
      <c r="I3093" s="87"/>
      <c r="J3093" s="87"/>
      <c r="K3093" s="87"/>
      <c r="L3093" s="87"/>
      <c r="M3093" s="87"/>
      <c r="N3093" s="87"/>
      <c r="O3093" s="87"/>
      <c r="P3093" s="87"/>
      <c r="Q3093" s="87"/>
      <c r="R3093" s="87"/>
      <c r="S3093" s="87">
        <f>SUM(B3093:R3093)</f>
        <v>0</v>
      </c>
      <c r="T3093" s="87">
        <f>IF(S3093=0,0,1)</f>
        <v>0</v>
      </c>
      <c r="U3093" s="87" t="b">
        <f>AND(V3093:X3093)</f>
        <v>0</v>
      </c>
      <c r="V3093" s="87" t="b">
        <f>(Requirements!K3095="Normative")</f>
        <v>1</v>
      </c>
      <c r="W3093" s="87" t="b">
        <f>AND(Requirements!L3095&lt;&gt;"Non-testable",Requirements!L3095&lt;&gt;"Deleted",Requirements!L3095&lt;&gt;"")</f>
        <v>0</v>
      </c>
      <c r="X3093" s="87" t="b">
        <f>(VLOOKUP(Requirements!I3095,Scope[[Role]:[Description]],2,FALSE)="In")</f>
        <v>1</v>
      </c>
      <c r="Y3093" s="87">
        <f>IF(U3093,T3093, 0)</f>
        <v>0</v>
      </c>
    </row>
    <row r="3094" spans="1:25">
      <c r="A3094" s="49" t="str">
        <f>Requirements!A3096</f>
        <v>MS-FSA_R3090</v>
      </c>
      <c r="B3094" s="87"/>
      <c r="C3094" s="87"/>
      <c r="D3094" s="87"/>
      <c r="E3094" s="87"/>
      <c r="F3094" s="87"/>
      <c r="G3094" s="87"/>
      <c r="H3094" s="87"/>
      <c r="I3094" s="87"/>
      <c r="J3094" s="87"/>
      <c r="K3094" s="87"/>
      <c r="L3094" s="87"/>
      <c r="M3094" s="87"/>
      <c r="N3094" s="87"/>
      <c r="O3094" s="87"/>
      <c r="P3094" s="87"/>
      <c r="Q3094" s="87"/>
      <c r="R3094" s="87"/>
      <c r="S3094" s="87">
        <f>SUM(B3094:R3094)</f>
        <v>0</v>
      </c>
      <c r="T3094" s="87">
        <f>IF(S3094=0,0,1)</f>
        <v>0</v>
      </c>
      <c r="U3094" s="87" t="b">
        <f>AND(V3094:X3094)</f>
        <v>0</v>
      </c>
      <c r="V3094" s="87" t="b">
        <f>(Requirements!K3096="Normative")</f>
        <v>1</v>
      </c>
      <c r="W3094" s="87" t="b">
        <f>AND(Requirements!L3096&lt;&gt;"Non-testable",Requirements!L3096&lt;&gt;"Deleted",Requirements!L3096&lt;&gt;"")</f>
        <v>0</v>
      </c>
      <c r="X3094" s="87" t="b">
        <f>(VLOOKUP(Requirements!I3096,Scope[[Role]:[Description]],2,FALSE)="In")</f>
        <v>1</v>
      </c>
      <c r="Y3094" s="87">
        <f>IF(U3094,T3094, 0)</f>
        <v>0</v>
      </c>
    </row>
    <row r="3095" spans="1:25">
      <c r="A3095" s="49" t="str">
        <f>Requirements!A3097</f>
        <v>MS-FSA_R4028</v>
      </c>
      <c r="B3095" s="87"/>
      <c r="C3095" s="87"/>
      <c r="D3095" s="87"/>
      <c r="E3095" s="87"/>
      <c r="F3095" s="87"/>
      <c r="G3095" s="87"/>
      <c r="H3095" s="87"/>
      <c r="I3095" s="87"/>
      <c r="J3095" s="87"/>
      <c r="K3095" s="87"/>
      <c r="L3095" s="87"/>
      <c r="M3095" s="87"/>
      <c r="N3095" s="87"/>
      <c r="O3095" s="87"/>
      <c r="P3095" s="87"/>
      <c r="Q3095" s="87"/>
      <c r="R3095" s="87"/>
      <c r="S3095" s="87">
        <f>SUM(B3095:R3095)</f>
        <v>0</v>
      </c>
      <c r="T3095" s="87">
        <f>IF(S3095=0,0,1)</f>
        <v>0</v>
      </c>
      <c r="U3095" s="87" t="b">
        <f>AND(V3095:X3095)</f>
        <v>0</v>
      </c>
      <c r="V3095" s="87" t="b">
        <f>(Requirements!K3097="Normative")</f>
        <v>1</v>
      </c>
      <c r="W3095" s="87" t="b">
        <f>AND(Requirements!L3097&lt;&gt;"Non-testable",Requirements!L3097&lt;&gt;"Deleted",Requirements!L3097&lt;&gt;"")</f>
        <v>0</v>
      </c>
      <c r="X3095" s="87" t="b">
        <f>(VLOOKUP(Requirements!I3097,Scope[[Role]:[Description]],2,FALSE)="In")</f>
        <v>1</v>
      </c>
      <c r="Y3095" s="87">
        <f>IF(U3095,T3095, 0)</f>
        <v>0</v>
      </c>
    </row>
    <row r="3096" spans="1:25">
      <c r="A3096" s="49" t="str">
        <f>Requirements!A3098</f>
        <v>MS-FSA_R4029</v>
      </c>
      <c r="B3096" s="87"/>
      <c r="C3096" s="87"/>
      <c r="D3096" s="87"/>
      <c r="E3096" s="87"/>
      <c r="F3096" s="87"/>
      <c r="G3096" s="87"/>
      <c r="H3096" s="87"/>
      <c r="I3096" s="87"/>
      <c r="J3096" s="87"/>
      <c r="K3096" s="87"/>
      <c r="L3096" s="87"/>
      <c r="M3096" s="87"/>
      <c r="N3096" s="87"/>
      <c r="O3096" s="87"/>
      <c r="P3096" s="87"/>
      <c r="Q3096" s="87"/>
      <c r="R3096" s="87"/>
      <c r="S3096" s="87">
        <f>SUM(B3096:R3096)</f>
        <v>0</v>
      </c>
      <c r="T3096" s="87">
        <f>IF(S3096=0,0,1)</f>
        <v>0</v>
      </c>
      <c r="U3096" s="87" t="b">
        <f>AND(V3096:X3096)</f>
        <v>0</v>
      </c>
      <c r="V3096" s="87" t="b">
        <f>(Requirements!K3098="Normative")</f>
        <v>1</v>
      </c>
      <c r="W3096" s="87" t="b">
        <f>AND(Requirements!L3098&lt;&gt;"Non-testable",Requirements!L3098&lt;&gt;"Deleted",Requirements!L3098&lt;&gt;"")</f>
        <v>0</v>
      </c>
      <c r="X3096" s="87" t="b">
        <f>(VLOOKUP(Requirements!I3098,Scope[[Role]:[Description]],2,FALSE)="In")</f>
        <v>1</v>
      </c>
      <c r="Y3096" s="87">
        <f>IF(U3096,T3096, 0)</f>
        <v>0</v>
      </c>
    </row>
    <row r="3097" spans="1:25">
      <c r="A3097" s="49" t="str">
        <f>Requirements!A3099</f>
        <v>MS-FSA_R4538</v>
      </c>
      <c r="B3097" s="87"/>
      <c r="C3097" s="87"/>
      <c r="D3097" s="87"/>
      <c r="E3097" s="87"/>
      <c r="F3097" s="87"/>
      <c r="G3097" s="87"/>
      <c r="H3097" s="87"/>
      <c r="I3097" s="87"/>
      <c r="J3097" s="87"/>
      <c r="K3097" s="87"/>
      <c r="L3097" s="87"/>
      <c r="M3097" s="87"/>
      <c r="N3097" s="87"/>
      <c r="O3097" s="87"/>
      <c r="P3097" s="87"/>
      <c r="Q3097" s="87"/>
      <c r="R3097" s="87"/>
      <c r="S3097" s="87">
        <f>SUM(B3097:R3097)</f>
        <v>0</v>
      </c>
      <c r="T3097" s="87">
        <f>IF(S3097=0,0,1)</f>
        <v>0</v>
      </c>
      <c r="U3097" s="87" t="b">
        <f>AND(V3097:X3097)</f>
        <v>0</v>
      </c>
      <c r="V3097" s="87" t="b">
        <f>(Requirements!K3099="Normative")</f>
        <v>1</v>
      </c>
      <c r="W3097" s="87" t="b">
        <f>AND(Requirements!L3099&lt;&gt;"Non-testable",Requirements!L3099&lt;&gt;"Deleted",Requirements!L3099&lt;&gt;"")</f>
        <v>0</v>
      </c>
      <c r="X3097" s="87" t="b">
        <f>(VLOOKUP(Requirements!I3099,Scope[[Role]:[Description]],2,FALSE)="In")</f>
        <v>1</v>
      </c>
      <c r="Y3097" s="87">
        <f>IF(U3097,T3097, 0)</f>
        <v>0</v>
      </c>
    </row>
    <row r="3098" spans="1:25">
      <c r="A3098" s="49" t="str">
        <f>Requirements!A3100</f>
        <v>MS-FSA_R4030</v>
      </c>
      <c r="B3098" s="87"/>
      <c r="C3098" s="87"/>
      <c r="D3098" s="87"/>
      <c r="E3098" s="87"/>
      <c r="F3098" s="87"/>
      <c r="G3098" s="87"/>
      <c r="H3098" s="87"/>
      <c r="I3098" s="87"/>
      <c r="J3098" s="87"/>
      <c r="K3098" s="87"/>
      <c r="L3098" s="87"/>
      <c r="M3098" s="87"/>
      <c r="N3098" s="87"/>
      <c r="O3098" s="87"/>
      <c r="P3098" s="87"/>
      <c r="Q3098" s="87"/>
      <c r="R3098" s="87"/>
      <c r="S3098" s="87">
        <f>SUM(B3098:R3098)</f>
        <v>0</v>
      </c>
      <c r="T3098" s="87">
        <f>IF(S3098=0,0,1)</f>
        <v>0</v>
      </c>
      <c r="U3098" s="87" t="b">
        <f>AND(V3098:X3098)</f>
        <v>0</v>
      </c>
      <c r="V3098" s="87" t="b">
        <f>(Requirements!K3100="Normative")</f>
        <v>1</v>
      </c>
      <c r="W3098" s="87" t="b">
        <f>AND(Requirements!L3100&lt;&gt;"Non-testable",Requirements!L3100&lt;&gt;"Deleted",Requirements!L3100&lt;&gt;"")</f>
        <v>0</v>
      </c>
      <c r="X3098" s="87" t="b">
        <f>(VLOOKUP(Requirements!I3100,Scope[[Role]:[Description]],2,FALSE)="In")</f>
        <v>1</v>
      </c>
      <c r="Y3098" s="87">
        <f>IF(U3098,T3098, 0)</f>
        <v>0</v>
      </c>
    </row>
    <row r="3099" spans="1:25">
      <c r="A3099" s="49" t="str">
        <f>Requirements!A3101</f>
        <v>MS-FSA_R4031</v>
      </c>
      <c r="B3099" s="87"/>
      <c r="C3099" s="87"/>
      <c r="D3099" s="87"/>
      <c r="E3099" s="87"/>
      <c r="F3099" s="87"/>
      <c r="G3099" s="87"/>
      <c r="H3099" s="87"/>
      <c r="I3099" s="87"/>
      <c r="J3099" s="87"/>
      <c r="K3099" s="87"/>
      <c r="L3099" s="87"/>
      <c r="M3099" s="87"/>
      <c r="N3099" s="87"/>
      <c r="O3099" s="87"/>
      <c r="P3099" s="87"/>
      <c r="Q3099" s="87"/>
      <c r="R3099" s="87"/>
      <c r="S3099" s="87">
        <f>SUM(B3099:R3099)</f>
        <v>0</v>
      </c>
      <c r="T3099" s="87">
        <f>IF(S3099=0,0,1)</f>
        <v>0</v>
      </c>
      <c r="U3099" s="87" t="b">
        <f>AND(V3099:X3099)</f>
        <v>0</v>
      </c>
      <c r="V3099" s="87" t="b">
        <f>(Requirements!K3101="Normative")</f>
        <v>1</v>
      </c>
      <c r="W3099" s="87" t="b">
        <f>AND(Requirements!L3101&lt;&gt;"Non-testable",Requirements!L3101&lt;&gt;"Deleted",Requirements!L3101&lt;&gt;"")</f>
        <v>0</v>
      </c>
      <c r="X3099" s="87" t="b">
        <f>(VLOOKUP(Requirements!I3101,Scope[[Role]:[Description]],2,FALSE)="In")</f>
        <v>1</v>
      </c>
      <c r="Y3099" s="87">
        <f>IF(U3099,T3099, 0)</f>
        <v>0</v>
      </c>
    </row>
    <row r="3100" spans="1:25">
      <c r="A3100" s="49" t="str">
        <f>Requirements!A3102</f>
        <v>MS-FSA_R4032</v>
      </c>
      <c r="B3100" s="87"/>
      <c r="C3100" s="87"/>
      <c r="D3100" s="87"/>
      <c r="E3100" s="87"/>
      <c r="F3100" s="87"/>
      <c r="G3100" s="87"/>
      <c r="H3100" s="87"/>
      <c r="I3100" s="87"/>
      <c r="J3100" s="87"/>
      <c r="K3100" s="87"/>
      <c r="L3100" s="87"/>
      <c r="M3100" s="87"/>
      <c r="N3100" s="87"/>
      <c r="O3100" s="87"/>
      <c r="P3100" s="87"/>
      <c r="Q3100" s="87"/>
      <c r="R3100" s="87"/>
      <c r="S3100" s="87">
        <f>SUM(B3100:R3100)</f>
        <v>0</v>
      </c>
      <c r="T3100" s="87">
        <f>IF(S3100=0,0,1)</f>
        <v>0</v>
      </c>
      <c r="U3100" s="87" t="b">
        <f>AND(V3100:X3100)</f>
        <v>0</v>
      </c>
      <c r="V3100" s="87" t="b">
        <f>(Requirements!K3102="Normative")</f>
        <v>1</v>
      </c>
      <c r="W3100" s="87" t="b">
        <f>AND(Requirements!L3102&lt;&gt;"Non-testable",Requirements!L3102&lt;&gt;"Deleted",Requirements!L3102&lt;&gt;"")</f>
        <v>0</v>
      </c>
      <c r="X3100" s="87" t="b">
        <f>(VLOOKUP(Requirements!I3102,Scope[[Role]:[Description]],2,FALSE)="In")</f>
        <v>1</v>
      </c>
      <c r="Y3100" s="87">
        <f>IF(U3100,T3100, 0)</f>
        <v>0</v>
      </c>
    </row>
    <row r="3101" spans="1:25">
      <c r="A3101" s="49" t="str">
        <f>Requirements!A3103</f>
        <v>MS-FSA_R4033</v>
      </c>
      <c r="B3101" s="87"/>
      <c r="C3101" s="87"/>
      <c r="D3101" s="87"/>
      <c r="E3101" s="87"/>
      <c r="F3101" s="87"/>
      <c r="G3101" s="87"/>
      <c r="H3101" s="87"/>
      <c r="I3101" s="87"/>
      <c r="J3101" s="87"/>
      <c r="K3101" s="87"/>
      <c r="L3101" s="87"/>
      <c r="M3101" s="87"/>
      <c r="N3101" s="87"/>
      <c r="O3101" s="87"/>
      <c r="P3101" s="87"/>
      <c r="Q3101" s="87"/>
      <c r="R3101" s="87"/>
      <c r="S3101" s="87">
        <f>SUM(B3101:R3101)</f>
        <v>0</v>
      </c>
      <c r="T3101" s="87">
        <f>IF(S3101=0,0,1)</f>
        <v>0</v>
      </c>
      <c r="U3101" s="87" t="b">
        <f>AND(V3101:X3101)</f>
        <v>0</v>
      </c>
      <c r="V3101" s="87" t="b">
        <f>(Requirements!K3103="Normative")</f>
        <v>1</v>
      </c>
      <c r="W3101" s="87" t="b">
        <f>AND(Requirements!L3103&lt;&gt;"Non-testable",Requirements!L3103&lt;&gt;"Deleted",Requirements!L3103&lt;&gt;"")</f>
        <v>0</v>
      </c>
      <c r="X3101" s="87" t="b">
        <f>(VLOOKUP(Requirements!I3103,Scope[[Role]:[Description]],2,FALSE)="In")</f>
        <v>1</v>
      </c>
      <c r="Y3101" s="87">
        <f>IF(U3101,T3101, 0)</f>
        <v>0</v>
      </c>
    </row>
    <row r="3102" spans="1:25">
      <c r="A3102" s="49" t="str">
        <f>Requirements!A3104</f>
        <v>MS-FSA_R4034</v>
      </c>
      <c r="B3102" s="87"/>
      <c r="C3102" s="87"/>
      <c r="D3102" s="87"/>
      <c r="E3102" s="87"/>
      <c r="F3102" s="87"/>
      <c r="G3102" s="87"/>
      <c r="H3102" s="87"/>
      <c r="I3102" s="87"/>
      <c r="J3102" s="87"/>
      <c r="K3102" s="87"/>
      <c r="L3102" s="87"/>
      <c r="M3102" s="87"/>
      <c r="N3102" s="87"/>
      <c r="O3102" s="87"/>
      <c r="P3102" s="87"/>
      <c r="Q3102" s="87"/>
      <c r="R3102" s="87"/>
      <c r="S3102" s="87">
        <f>SUM(B3102:R3102)</f>
        <v>0</v>
      </c>
      <c r="T3102" s="87">
        <f>IF(S3102=0,0,1)</f>
        <v>0</v>
      </c>
      <c r="U3102" s="87" t="b">
        <f>AND(V3102:X3102)</f>
        <v>0</v>
      </c>
      <c r="V3102" s="87" t="b">
        <f>(Requirements!K3104="Normative")</f>
        <v>1</v>
      </c>
      <c r="W3102" s="87" t="b">
        <f>AND(Requirements!L3104&lt;&gt;"Non-testable",Requirements!L3104&lt;&gt;"Deleted",Requirements!L3104&lt;&gt;"")</f>
        <v>0</v>
      </c>
      <c r="X3102" s="87" t="b">
        <f>(VLOOKUP(Requirements!I3104,Scope[[Role]:[Description]],2,FALSE)="In")</f>
        <v>1</v>
      </c>
      <c r="Y3102" s="87">
        <f>IF(U3102,T3102, 0)</f>
        <v>0</v>
      </c>
    </row>
    <row r="3103" spans="1:25">
      <c r="A3103" s="49" t="str">
        <f>Requirements!A3105</f>
        <v>MS-FSA_R3091</v>
      </c>
      <c r="B3103" s="87"/>
      <c r="C3103" s="87"/>
      <c r="D3103" s="87"/>
      <c r="E3103" s="87"/>
      <c r="F3103" s="87"/>
      <c r="G3103" s="87"/>
      <c r="H3103" s="87"/>
      <c r="I3103" s="87"/>
      <c r="J3103" s="87"/>
      <c r="K3103" s="87"/>
      <c r="L3103" s="87"/>
      <c r="M3103" s="87"/>
      <c r="N3103" s="87"/>
      <c r="O3103" s="87"/>
      <c r="P3103" s="87"/>
      <c r="Q3103" s="87"/>
      <c r="R3103" s="87"/>
      <c r="S3103" s="87">
        <f>SUM(B3103:R3103)</f>
        <v>0</v>
      </c>
      <c r="T3103" s="87">
        <f>IF(S3103=0,0,1)</f>
        <v>0</v>
      </c>
      <c r="U3103" s="87" t="b">
        <f>AND(V3103:X3103)</f>
        <v>0</v>
      </c>
      <c r="V3103" s="87" t="b">
        <f>(Requirements!K3105="Normative")</f>
        <v>1</v>
      </c>
      <c r="W3103" s="87" t="b">
        <f>AND(Requirements!L3105&lt;&gt;"Non-testable",Requirements!L3105&lt;&gt;"Deleted",Requirements!L3105&lt;&gt;"")</f>
        <v>0</v>
      </c>
      <c r="X3103" s="87" t="b">
        <f>(VLOOKUP(Requirements!I3105,Scope[[Role]:[Description]],2,FALSE)="In")</f>
        <v>1</v>
      </c>
      <c r="Y3103" s="87">
        <f>IF(U3103,T3103, 0)</f>
        <v>0</v>
      </c>
    </row>
    <row r="3104" spans="1:25">
      <c r="A3104" s="49" t="str">
        <f>Requirements!A3106</f>
        <v>MS-FSA_R4035</v>
      </c>
      <c r="B3104" s="87"/>
      <c r="C3104" s="87"/>
      <c r="D3104" s="87"/>
      <c r="E3104" s="87"/>
      <c r="F3104" s="87"/>
      <c r="G3104" s="87"/>
      <c r="H3104" s="87"/>
      <c r="I3104" s="87"/>
      <c r="J3104" s="87"/>
      <c r="K3104" s="87"/>
      <c r="L3104" s="87"/>
      <c r="M3104" s="87"/>
      <c r="N3104" s="87"/>
      <c r="O3104" s="87"/>
      <c r="P3104" s="87"/>
      <c r="Q3104" s="87"/>
      <c r="R3104" s="87"/>
      <c r="S3104" s="87">
        <f>SUM(B3104:R3104)</f>
        <v>0</v>
      </c>
      <c r="T3104" s="87">
        <f>IF(S3104=0,0,1)</f>
        <v>0</v>
      </c>
      <c r="U3104" s="87" t="b">
        <f>AND(V3104:X3104)</f>
        <v>0</v>
      </c>
      <c r="V3104" s="87" t="b">
        <f>(Requirements!K3106="Normative")</f>
        <v>1</v>
      </c>
      <c r="W3104" s="87" t="b">
        <f>AND(Requirements!L3106&lt;&gt;"Non-testable",Requirements!L3106&lt;&gt;"Deleted",Requirements!L3106&lt;&gt;"")</f>
        <v>0</v>
      </c>
      <c r="X3104" s="87" t="b">
        <f>(VLOOKUP(Requirements!I3106,Scope[[Role]:[Description]],2,FALSE)="In")</f>
        <v>1</v>
      </c>
      <c r="Y3104" s="87">
        <f>IF(U3104,T3104, 0)</f>
        <v>0</v>
      </c>
    </row>
    <row r="3105" spans="1:25">
      <c r="A3105" s="49" t="str">
        <f>Requirements!A3107</f>
        <v>MS-FSA_R3109</v>
      </c>
      <c r="B3105" s="87"/>
      <c r="C3105" s="87"/>
      <c r="D3105" s="87"/>
      <c r="E3105" s="87"/>
      <c r="F3105" s="87"/>
      <c r="G3105" s="87"/>
      <c r="H3105" s="87"/>
      <c r="I3105" s="87"/>
      <c r="J3105" s="87"/>
      <c r="K3105" s="87"/>
      <c r="L3105" s="87"/>
      <c r="M3105" s="87"/>
      <c r="N3105" s="87"/>
      <c r="O3105" s="87"/>
      <c r="P3105" s="87"/>
      <c r="Q3105" s="87"/>
      <c r="R3105" s="87"/>
      <c r="S3105" s="87">
        <f>SUM(B3105:R3105)</f>
        <v>0</v>
      </c>
      <c r="T3105" s="87">
        <f>IF(S3105=0,0,1)</f>
        <v>0</v>
      </c>
      <c r="U3105" s="87" t="b">
        <f>AND(V3105:X3105)</f>
        <v>0</v>
      </c>
      <c r="V3105" s="87" t="b">
        <f>(Requirements!K3107="Normative")</f>
        <v>1</v>
      </c>
      <c r="W3105" s="87" t="b">
        <f>AND(Requirements!L3107&lt;&gt;"Non-testable",Requirements!L3107&lt;&gt;"Deleted",Requirements!L3107&lt;&gt;"")</f>
        <v>0</v>
      </c>
      <c r="X3105" s="87" t="b">
        <f>(VLOOKUP(Requirements!I3107,Scope[[Role]:[Description]],2,FALSE)="In")</f>
        <v>1</v>
      </c>
      <c r="Y3105" s="87">
        <f>IF(U3105,T3105, 0)</f>
        <v>0</v>
      </c>
    </row>
    <row r="3106" spans="1:25">
      <c r="A3106" s="49" t="str">
        <f>Requirements!A3108</f>
        <v>MS-FSA_R3110</v>
      </c>
      <c r="B3106" s="87"/>
      <c r="C3106" s="87"/>
      <c r="D3106" s="87"/>
      <c r="E3106" s="87"/>
      <c r="F3106" s="87"/>
      <c r="G3106" s="87"/>
      <c r="H3106" s="87"/>
      <c r="I3106" s="87"/>
      <c r="J3106" s="87"/>
      <c r="K3106" s="87"/>
      <c r="L3106" s="87"/>
      <c r="M3106" s="87"/>
      <c r="N3106" s="87"/>
      <c r="O3106" s="87"/>
      <c r="P3106" s="87"/>
      <c r="Q3106" s="87"/>
      <c r="R3106" s="87"/>
      <c r="S3106" s="87">
        <f>SUM(B3106:R3106)</f>
        <v>0</v>
      </c>
      <c r="T3106" s="87">
        <f>IF(S3106=0,0,1)</f>
        <v>0</v>
      </c>
      <c r="U3106" s="87" t="b">
        <f>AND(V3106:X3106)</f>
        <v>0</v>
      </c>
      <c r="V3106" s="87" t="b">
        <f>(Requirements!K3108="Normative")</f>
        <v>1</v>
      </c>
      <c r="W3106" s="87" t="b">
        <f>AND(Requirements!L3108&lt;&gt;"Non-testable",Requirements!L3108&lt;&gt;"Deleted",Requirements!L3108&lt;&gt;"")</f>
        <v>0</v>
      </c>
      <c r="X3106" s="87" t="b">
        <f>(VLOOKUP(Requirements!I3108,Scope[[Role]:[Description]],2,FALSE)="In")</f>
        <v>1</v>
      </c>
      <c r="Y3106" s="87">
        <f>IF(U3106,T3106, 0)</f>
        <v>0</v>
      </c>
    </row>
    <row r="3107" spans="1:25">
      <c r="A3107" s="49" t="str">
        <f>Requirements!A3109</f>
        <v>MS-FSA_R3093</v>
      </c>
      <c r="B3107" s="87"/>
      <c r="C3107" s="87"/>
      <c r="D3107" s="87"/>
      <c r="E3107" s="87"/>
      <c r="F3107" s="87"/>
      <c r="G3107" s="87"/>
      <c r="H3107" s="87"/>
      <c r="I3107" s="87"/>
      <c r="J3107" s="87"/>
      <c r="K3107" s="87"/>
      <c r="L3107" s="87"/>
      <c r="M3107" s="87"/>
      <c r="N3107" s="87"/>
      <c r="O3107" s="87"/>
      <c r="P3107" s="87"/>
      <c r="Q3107" s="87"/>
      <c r="R3107" s="87"/>
      <c r="S3107" s="87">
        <f>SUM(B3107:R3107)</f>
        <v>0</v>
      </c>
      <c r="T3107" s="87">
        <f>IF(S3107=0,0,1)</f>
        <v>0</v>
      </c>
      <c r="U3107" s="87" t="b">
        <f>AND(V3107:X3107)</f>
        <v>0</v>
      </c>
      <c r="V3107" s="87" t="b">
        <f>(Requirements!K3109="Normative")</f>
        <v>1</v>
      </c>
      <c r="W3107" s="87" t="b">
        <f>AND(Requirements!L3109&lt;&gt;"Non-testable",Requirements!L3109&lt;&gt;"Deleted",Requirements!L3109&lt;&gt;"")</f>
        <v>0</v>
      </c>
      <c r="X3107" s="87" t="b">
        <f>(VLOOKUP(Requirements!I3109,Scope[[Role]:[Description]],2,FALSE)="In")</f>
        <v>1</v>
      </c>
      <c r="Y3107" s="87">
        <f>IF(U3107,T3107, 0)</f>
        <v>0</v>
      </c>
    </row>
    <row r="3108" spans="1:25">
      <c r="A3108" s="49" t="str">
        <f>Requirements!A3110</f>
        <v>MS-FSA_R3094</v>
      </c>
      <c r="B3108" s="87"/>
      <c r="C3108" s="87"/>
      <c r="D3108" s="87"/>
      <c r="E3108" s="87"/>
      <c r="F3108" s="87"/>
      <c r="G3108" s="87"/>
      <c r="H3108" s="87"/>
      <c r="I3108" s="87"/>
      <c r="J3108" s="87"/>
      <c r="K3108" s="87"/>
      <c r="L3108" s="87"/>
      <c r="M3108" s="87"/>
      <c r="N3108" s="87"/>
      <c r="O3108" s="87"/>
      <c r="P3108" s="87"/>
      <c r="Q3108" s="87"/>
      <c r="R3108" s="87"/>
      <c r="S3108" s="87">
        <f>SUM(B3108:R3108)</f>
        <v>0</v>
      </c>
      <c r="T3108" s="87">
        <f>IF(S3108=0,0,1)</f>
        <v>0</v>
      </c>
      <c r="U3108" s="87" t="b">
        <f>AND(V3108:X3108)</f>
        <v>0</v>
      </c>
      <c r="V3108" s="87" t="b">
        <f>(Requirements!K3110="Normative")</f>
        <v>1</v>
      </c>
      <c r="W3108" s="87" t="b">
        <f>AND(Requirements!L3110&lt;&gt;"Non-testable",Requirements!L3110&lt;&gt;"Deleted",Requirements!L3110&lt;&gt;"")</f>
        <v>0</v>
      </c>
      <c r="X3108" s="87" t="b">
        <f>(VLOOKUP(Requirements!I3110,Scope[[Role]:[Description]],2,FALSE)="In")</f>
        <v>1</v>
      </c>
      <c r="Y3108" s="87">
        <f>IF(U3108,T3108, 0)</f>
        <v>0</v>
      </c>
    </row>
    <row r="3109" spans="1:25">
      <c r="A3109" s="49" t="str">
        <f>Requirements!A3111</f>
        <v>MS-FSA_R3095</v>
      </c>
      <c r="B3109" s="87"/>
      <c r="C3109" s="87"/>
      <c r="D3109" s="87"/>
      <c r="E3109" s="87"/>
      <c r="F3109" s="87"/>
      <c r="G3109" s="87"/>
      <c r="H3109" s="87"/>
      <c r="I3109" s="87"/>
      <c r="J3109" s="87"/>
      <c r="K3109" s="87"/>
      <c r="L3109" s="87"/>
      <c r="M3109" s="87"/>
      <c r="N3109" s="87"/>
      <c r="O3109" s="87"/>
      <c r="P3109" s="87"/>
      <c r="Q3109" s="87"/>
      <c r="R3109" s="87"/>
      <c r="S3109" s="87">
        <f>SUM(B3109:R3109)</f>
        <v>0</v>
      </c>
      <c r="T3109" s="87">
        <f>IF(S3109=0,0,1)</f>
        <v>0</v>
      </c>
      <c r="U3109" s="87" t="b">
        <f>AND(V3109:X3109)</f>
        <v>0</v>
      </c>
      <c r="V3109" s="87" t="b">
        <f>(Requirements!K3111="Normative")</f>
        <v>1</v>
      </c>
      <c r="W3109" s="87" t="b">
        <f>AND(Requirements!L3111&lt;&gt;"Non-testable",Requirements!L3111&lt;&gt;"Deleted",Requirements!L3111&lt;&gt;"")</f>
        <v>0</v>
      </c>
      <c r="X3109" s="87" t="b">
        <f>(VLOOKUP(Requirements!I3111,Scope[[Role]:[Description]],2,FALSE)="In")</f>
        <v>1</v>
      </c>
      <c r="Y3109" s="87">
        <f>IF(U3109,T3109, 0)</f>
        <v>0</v>
      </c>
    </row>
    <row r="3110" spans="1:25">
      <c r="A3110" s="49" t="str">
        <f>Requirements!A3112</f>
        <v>MS-FSA_R3096</v>
      </c>
      <c r="B3110" s="87"/>
      <c r="C3110" s="87"/>
      <c r="D3110" s="87"/>
      <c r="E3110" s="87"/>
      <c r="F3110" s="87"/>
      <c r="G3110" s="87"/>
      <c r="H3110" s="87"/>
      <c r="I3110" s="87"/>
      <c r="J3110" s="87"/>
      <c r="K3110" s="87"/>
      <c r="L3110" s="87"/>
      <c r="M3110" s="87"/>
      <c r="N3110" s="87"/>
      <c r="O3110" s="87"/>
      <c r="P3110" s="87"/>
      <c r="Q3110" s="87"/>
      <c r="R3110" s="87"/>
      <c r="S3110" s="87">
        <f>SUM(B3110:R3110)</f>
        <v>0</v>
      </c>
      <c r="T3110" s="87">
        <f>IF(S3110=0,0,1)</f>
        <v>0</v>
      </c>
      <c r="U3110" s="87" t="b">
        <f>AND(V3110:X3110)</f>
        <v>0</v>
      </c>
      <c r="V3110" s="87" t="b">
        <f>(Requirements!K3112="Normative")</f>
        <v>1</v>
      </c>
      <c r="W3110" s="87" t="b">
        <f>AND(Requirements!L3112&lt;&gt;"Non-testable",Requirements!L3112&lt;&gt;"Deleted",Requirements!L3112&lt;&gt;"")</f>
        <v>0</v>
      </c>
      <c r="X3110" s="87" t="b">
        <f>(VLOOKUP(Requirements!I3112,Scope[[Role]:[Description]],2,FALSE)="In")</f>
        <v>1</v>
      </c>
      <c r="Y3110" s="87">
        <f>IF(U3110,T3110, 0)</f>
        <v>0</v>
      </c>
    </row>
    <row r="3111" spans="1:25">
      <c r="A3111" s="49" t="str">
        <f>Requirements!A3113</f>
        <v>MS-FSA_R3097</v>
      </c>
      <c r="B3111" s="87"/>
      <c r="C3111" s="87"/>
      <c r="D3111" s="87"/>
      <c r="E3111" s="87"/>
      <c r="F3111" s="87"/>
      <c r="G3111" s="87"/>
      <c r="H3111" s="87"/>
      <c r="I3111" s="87"/>
      <c r="J3111" s="87"/>
      <c r="K3111" s="87"/>
      <c r="L3111" s="87"/>
      <c r="M3111" s="87"/>
      <c r="N3111" s="87"/>
      <c r="O3111" s="87"/>
      <c r="P3111" s="87"/>
      <c r="Q3111" s="87"/>
      <c r="R3111" s="87"/>
      <c r="S3111" s="87">
        <f>SUM(B3111:R3111)</f>
        <v>0</v>
      </c>
      <c r="T3111" s="87">
        <f>IF(S3111=0,0,1)</f>
        <v>0</v>
      </c>
      <c r="U3111" s="87" t="b">
        <f>AND(V3111:X3111)</f>
        <v>0</v>
      </c>
      <c r="V3111" s="87" t="b">
        <f>(Requirements!K3113="Normative")</f>
        <v>1</v>
      </c>
      <c r="W3111" s="87" t="b">
        <f>AND(Requirements!L3113&lt;&gt;"Non-testable",Requirements!L3113&lt;&gt;"Deleted",Requirements!L3113&lt;&gt;"")</f>
        <v>0</v>
      </c>
      <c r="X3111" s="87" t="b">
        <f>(VLOOKUP(Requirements!I3113,Scope[[Role]:[Description]],2,FALSE)="In")</f>
        <v>1</v>
      </c>
      <c r="Y3111" s="87">
        <f>IF(U3111,T3111, 0)</f>
        <v>0</v>
      </c>
    </row>
    <row r="3112" spans="1:25">
      <c r="A3112" s="49" t="str">
        <f>Requirements!A3114</f>
        <v>MS-FSA_R3098</v>
      </c>
      <c r="B3112" s="87"/>
      <c r="C3112" s="87"/>
      <c r="D3112" s="87"/>
      <c r="E3112" s="87"/>
      <c r="F3112" s="87"/>
      <c r="G3112" s="87"/>
      <c r="H3112" s="87"/>
      <c r="I3112" s="87"/>
      <c r="J3112" s="87"/>
      <c r="K3112" s="87"/>
      <c r="L3112" s="87"/>
      <c r="M3112" s="87"/>
      <c r="N3112" s="87"/>
      <c r="O3112" s="87"/>
      <c r="P3112" s="87"/>
      <c r="Q3112" s="87"/>
      <c r="R3112" s="87"/>
      <c r="S3112" s="87">
        <f>SUM(B3112:R3112)</f>
        <v>0</v>
      </c>
      <c r="T3112" s="87">
        <f>IF(S3112=0,0,1)</f>
        <v>0</v>
      </c>
      <c r="U3112" s="87" t="b">
        <f>AND(V3112:X3112)</f>
        <v>0</v>
      </c>
      <c r="V3112" s="87" t="b">
        <f>(Requirements!K3114="Normative")</f>
        <v>1</v>
      </c>
      <c r="W3112" s="87" t="b">
        <f>AND(Requirements!L3114&lt;&gt;"Non-testable",Requirements!L3114&lt;&gt;"Deleted",Requirements!L3114&lt;&gt;"")</f>
        <v>0</v>
      </c>
      <c r="X3112" s="87" t="b">
        <f>(VLOOKUP(Requirements!I3114,Scope[[Role]:[Description]],2,FALSE)="In")</f>
        <v>1</v>
      </c>
      <c r="Y3112" s="87">
        <f>IF(U3112,T3112, 0)</f>
        <v>0</v>
      </c>
    </row>
    <row r="3113" spans="1:25">
      <c r="A3113" s="49" t="str">
        <f>Requirements!A3115</f>
        <v>MS-FSA_R3099</v>
      </c>
      <c r="B3113" s="87"/>
      <c r="C3113" s="87"/>
      <c r="D3113" s="87"/>
      <c r="E3113" s="87"/>
      <c r="F3113" s="87"/>
      <c r="G3113" s="87"/>
      <c r="H3113" s="87"/>
      <c r="I3113" s="87"/>
      <c r="J3113" s="87"/>
      <c r="K3113" s="87"/>
      <c r="L3113" s="87"/>
      <c r="M3113" s="87"/>
      <c r="N3113" s="87"/>
      <c r="O3113" s="87"/>
      <c r="P3113" s="87"/>
      <c r="Q3113" s="87"/>
      <c r="R3113" s="87"/>
      <c r="S3113" s="87">
        <f>SUM(B3113:R3113)</f>
        <v>0</v>
      </c>
      <c r="T3113" s="87">
        <f>IF(S3113=0,0,1)</f>
        <v>0</v>
      </c>
      <c r="U3113" s="87" t="b">
        <f>AND(V3113:X3113)</f>
        <v>0</v>
      </c>
      <c r="V3113" s="87" t="b">
        <f>(Requirements!K3115="Normative")</f>
        <v>1</v>
      </c>
      <c r="W3113" s="87" t="b">
        <f>AND(Requirements!L3115&lt;&gt;"Non-testable",Requirements!L3115&lt;&gt;"Deleted",Requirements!L3115&lt;&gt;"")</f>
        <v>0</v>
      </c>
      <c r="X3113" s="87" t="b">
        <f>(VLOOKUP(Requirements!I3115,Scope[[Role]:[Description]],2,FALSE)="In")</f>
        <v>1</v>
      </c>
      <c r="Y3113" s="87">
        <f>IF(U3113,T3113, 0)</f>
        <v>0</v>
      </c>
    </row>
    <row r="3114" spans="1:25">
      <c r="A3114" s="49" t="str">
        <f>Requirements!A3116</f>
        <v>MS-FSA_R3100</v>
      </c>
      <c r="B3114" s="87"/>
      <c r="C3114" s="87"/>
      <c r="D3114" s="87"/>
      <c r="E3114" s="87"/>
      <c r="F3114" s="87"/>
      <c r="G3114" s="87"/>
      <c r="H3114" s="87"/>
      <c r="I3114" s="87"/>
      <c r="J3114" s="87"/>
      <c r="K3114" s="87"/>
      <c r="L3114" s="87"/>
      <c r="M3114" s="87"/>
      <c r="N3114" s="87"/>
      <c r="O3114" s="87"/>
      <c r="P3114" s="87"/>
      <c r="Q3114" s="87"/>
      <c r="R3114" s="87"/>
      <c r="S3114" s="87">
        <f>SUM(B3114:R3114)</f>
        <v>0</v>
      </c>
      <c r="T3114" s="87">
        <f>IF(S3114=0,0,1)</f>
        <v>0</v>
      </c>
      <c r="U3114" s="87" t="b">
        <f>AND(V3114:X3114)</f>
        <v>0</v>
      </c>
      <c r="V3114" s="87" t="b">
        <f>(Requirements!K3116="Normative")</f>
        <v>1</v>
      </c>
      <c r="W3114" s="87" t="b">
        <f>AND(Requirements!L3116&lt;&gt;"Non-testable",Requirements!L3116&lt;&gt;"Deleted",Requirements!L3116&lt;&gt;"")</f>
        <v>0</v>
      </c>
      <c r="X3114" s="87" t="b">
        <f>(VLOOKUP(Requirements!I3116,Scope[[Role]:[Description]],2,FALSE)="In")</f>
        <v>1</v>
      </c>
      <c r="Y3114" s="87">
        <f>IF(U3114,T3114, 0)</f>
        <v>0</v>
      </c>
    </row>
    <row r="3115" spans="1:25">
      <c r="A3115" s="49" t="str">
        <f>Requirements!A3117</f>
        <v>MS-FSA_R3101</v>
      </c>
      <c r="B3115" s="87"/>
      <c r="C3115" s="87"/>
      <c r="D3115" s="87"/>
      <c r="E3115" s="87"/>
      <c r="F3115" s="87"/>
      <c r="G3115" s="87"/>
      <c r="H3115" s="87"/>
      <c r="I3115" s="87"/>
      <c r="J3115" s="87"/>
      <c r="K3115" s="87"/>
      <c r="L3115" s="87"/>
      <c r="M3115" s="87"/>
      <c r="N3115" s="87"/>
      <c r="O3115" s="87"/>
      <c r="P3115" s="87"/>
      <c r="Q3115" s="87"/>
      <c r="R3115" s="87"/>
      <c r="S3115" s="87">
        <f>SUM(B3115:R3115)</f>
        <v>0</v>
      </c>
      <c r="T3115" s="87">
        <f>IF(S3115=0,0,1)</f>
        <v>0</v>
      </c>
      <c r="U3115" s="87" t="b">
        <f>AND(V3115:X3115)</f>
        <v>0</v>
      </c>
      <c r="V3115" s="87" t="b">
        <f>(Requirements!K3117="Normative")</f>
        <v>1</v>
      </c>
      <c r="W3115" s="87" t="b">
        <f>AND(Requirements!L3117&lt;&gt;"Non-testable",Requirements!L3117&lt;&gt;"Deleted",Requirements!L3117&lt;&gt;"")</f>
        <v>0</v>
      </c>
      <c r="X3115" s="87" t="b">
        <f>(VLOOKUP(Requirements!I3117,Scope[[Role]:[Description]],2,FALSE)="In")</f>
        <v>1</v>
      </c>
      <c r="Y3115" s="87">
        <f>IF(U3115,T3115, 0)</f>
        <v>0</v>
      </c>
    </row>
    <row r="3116" spans="1:25">
      <c r="A3116" s="49" t="str">
        <f>Requirements!A3118</f>
        <v>MS-FSA_R3102</v>
      </c>
      <c r="B3116" s="87"/>
      <c r="C3116" s="87"/>
      <c r="D3116" s="87"/>
      <c r="E3116" s="87"/>
      <c r="F3116" s="87"/>
      <c r="G3116" s="87"/>
      <c r="H3116" s="87"/>
      <c r="I3116" s="87"/>
      <c r="J3116" s="87"/>
      <c r="K3116" s="87"/>
      <c r="L3116" s="87"/>
      <c r="M3116" s="87"/>
      <c r="N3116" s="87"/>
      <c r="O3116" s="87"/>
      <c r="P3116" s="87"/>
      <c r="Q3116" s="87"/>
      <c r="R3116" s="87"/>
      <c r="S3116" s="87">
        <f>SUM(B3116:R3116)</f>
        <v>0</v>
      </c>
      <c r="T3116" s="87">
        <f>IF(S3116=0,0,1)</f>
        <v>0</v>
      </c>
      <c r="U3116" s="87" t="b">
        <f>AND(V3116:X3116)</f>
        <v>0</v>
      </c>
      <c r="V3116" s="87" t="b">
        <f>(Requirements!K3118="Normative")</f>
        <v>1</v>
      </c>
      <c r="W3116" s="87" t="b">
        <f>AND(Requirements!L3118&lt;&gt;"Non-testable",Requirements!L3118&lt;&gt;"Deleted",Requirements!L3118&lt;&gt;"")</f>
        <v>0</v>
      </c>
      <c r="X3116" s="87" t="b">
        <f>(VLOOKUP(Requirements!I3118,Scope[[Role]:[Description]],2,FALSE)="In")</f>
        <v>1</v>
      </c>
      <c r="Y3116" s="87">
        <f>IF(U3116,T3116, 0)</f>
        <v>0</v>
      </c>
    </row>
    <row r="3117" spans="1:25">
      <c r="A3117" s="49" t="str">
        <f>Requirements!A3119</f>
        <v>MS-FSA_R3103</v>
      </c>
      <c r="B3117" s="87"/>
      <c r="C3117" s="87"/>
      <c r="D3117" s="87"/>
      <c r="E3117" s="87"/>
      <c r="F3117" s="87"/>
      <c r="G3117" s="87"/>
      <c r="H3117" s="87"/>
      <c r="I3117" s="87"/>
      <c r="J3117" s="87"/>
      <c r="K3117" s="87"/>
      <c r="L3117" s="87"/>
      <c r="M3117" s="87"/>
      <c r="N3117" s="87"/>
      <c r="O3117" s="87"/>
      <c r="P3117" s="87"/>
      <c r="Q3117" s="87"/>
      <c r="R3117" s="87"/>
      <c r="S3117" s="87">
        <f>SUM(B3117:R3117)</f>
        <v>0</v>
      </c>
      <c r="T3117" s="87">
        <f>IF(S3117=0,0,1)</f>
        <v>0</v>
      </c>
      <c r="U3117" s="87" t="b">
        <f>AND(V3117:X3117)</f>
        <v>0</v>
      </c>
      <c r="V3117" s="87" t="b">
        <f>(Requirements!K3119="Normative")</f>
        <v>1</v>
      </c>
      <c r="W3117" s="87" t="b">
        <f>AND(Requirements!L3119&lt;&gt;"Non-testable",Requirements!L3119&lt;&gt;"Deleted",Requirements!L3119&lt;&gt;"")</f>
        <v>0</v>
      </c>
      <c r="X3117" s="87" t="b">
        <f>(VLOOKUP(Requirements!I3119,Scope[[Role]:[Description]],2,FALSE)="In")</f>
        <v>1</v>
      </c>
      <c r="Y3117" s="87">
        <f>IF(U3117,T3117, 0)</f>
        <v>0</v>
      </c>
    </row>
    <row r="3118" spans="1:25">
      <c r="A3118" s="49" t="str">
        <f>Requirements!A3120</f>
        <v>MS-FSA_R3111</v>
      </c>
      <c r="B3118" s="87"/>
      <c r="C3118" s="87"/>
      <c r="D3118" s="87"/>
      <c r="E3118" s="87"/>
      <c r="F3118" s="87"/>
      <c r="G3118" s="87"/>
      <c r="H3118" s="87"/>
      <c r="I3118" s="87"/>
      <c r="J3118" s="87"/>
      <c r="K3118" s="87"/>
      <c r="L3118" s="87"/>
      <c r="M3118" s="87"/>
      <c r="N3118" s="87"/>
      <c r="O3118" s="87"/>
      <c r="P3118" s="87"/>
      <c r="Q3118" s="87"/>
      <c r="R3118" s="87"/>
      <c r="S3118" s="87">
        <f>SUM(B3118:R3118)</f>
        <v>0</v>
      </c>
      <c r="T3118" s="87">
        <f>IF(S3118=0,0,1)</f>
        <v>0</v>
      </c>
      <c r="U3118" s="87" t="b">
        <f>AND(V3118:X3118)</f>
        <v>0</v>
      </c>
      <c r="V3118" s="87" t="b">
        <f>(Requirements!K3120="Normative")</f>
        <v>1</v>
      </c>
      <c r="W3118" s="87" t="b">
        <f>AND(Requirements!L3120&lt;&gt;"Non-testable",Requirements!L3120&lt;&gt;"Deleted",Requirements!L3120&lt;&gt;"")</f>
        <v>0</v>
      </c>
      <c r="X3118" s="87" t="b">
        <f>(VLOOKUP(Requirements!I3120,Scope[[Role]:[Description]],2,FALSE)="In")</f>
        <v>1</v>
      </c>
      <c r="Y3118" s="87">
        <f>IF(U3118,T3118, 0)</f>
        <v>0</v>
      </c>
    </row>
    <row r="3119" spans="1:25">
      <c r="A3119" s="49" t="str">
        <f>Requirements!A3121</f>
        <v>MS-FSA_R3104</v>
      </c>
      <c r="B3119" s="87"/>
      <c r="C3119" s="87"/>
      <c r="D3119" s="87"/>
      <c r="E3119" s="87"/>
      <c r="F3119" s="87"/>
      <c r="G3119" s="87"/>
      <c r="H3119" s="87"/>
      <c r="I3119" s="87"/>
      <c r="J3119" s="87"/>
      <c r="K3119" s="87"/>
      <c r="L3119" s="87"/>
      <c r="M3119" s="87"/>
      <c r="N3119" s="87"/>
      <c r="O3119" s="87"/>
      <c r="P3119" s="87"/>
      <c r="Q3119" s="87"/>
      <c r="R3119" s="87"/>
      <c r="S3119" s="87">
        <f>SUM(B3119:R3119)</f>
        <v>0</v>
      </c>
      <c r="T3119" s="87">
        <f>IF(S3119=0,0,1)</f>
        <v>0</v>
      </c>
      <c r="U3119" s="87" t="b">
        <f>AND(V3119:X3119)</f>
        <v>0</v>
      </c>
      <c r="V3119" s="87" t="b">
        <f>(Requirements!K3121="Normative")</f>
        <v>1</v>
      </c>
      <c r="W3119" s="87" t="b">
        <f>AND(Requirements!L3121&lt;&gt;"Non-testable",Requirements!L3121&lt;&gt;"Deleted",Requirements!L3121&lt;&gt;"")</f>
        <v>0</v>
      </c>
      <c r="X3119" s="87" t="b">
        <f>(VLOOKUP(Requirements!I3121,Scope[[Role]:[Description]],2,FALSE)="In")</f>
        <v>1</v>
      </c>
      <c r="Y3119" s="87">
        <f>IF(U3119,T3119, 0)</f>
        <v>0</v>
      </c>
    </row>
    <row r="3120" spans="1:25">
      <c r="A3120" s="49" t="str">
        <f>Requirements!A3122</f>
        <v>MS-FSA_R3105</v>
      </c>
      <c r="B3120" s="87"/>
      <c r="C3120" s="87"/>
      <c r="D3120" s="87"/>
      <c r="E3120" s="87"/>
      <c r="F3120" s="87"/>
      <c r="G3120" s="87"/>
      <c r="H3120" s="87"/>
      <c r="I3120" s="87"/>
      <c r="J3120" s="87"/>
      <c r="K3120" s="87"/>
      <c r="L3120" s="87"/>
      <c r="M3120" s="87"/>
      <c r="N3120" s="87"/>
      <c r="O3120" s="87"/>
      <c r="P3120" s="87"/>
      <c r="Q3120" s="87"/>
      <c r="R3120" s="87"/>
      <c r="S3120" s="87">
        <f>SUM(B3120:R3120)</f>
        <v>0</v>
      </c>
      <c r="T3120" s="87">
        <f>IF(S3120=0,0,1)</f>
        <v>0</v>
      </c>
      <c r="U3120" s="87" t="b">
        <f>AND(V3120:X3120)</f>
        <v>0</v>
      </c>
      <c r="V3120" s="87" t="b">
        <f>(Requirements!K3122="Normative")</f>
        <v>1</v>
      </c>
      <c r="W3120" s="87" t="b">
        <f>AND(Requirements!L3122&lt;&gt;"Non-testable",Requirements!L3122&lt;&gt;"Deleted",Requirements!L3122&lt;&gt;"")</f>
        <v>0</v>
      </c>
      <c r="X3120" s="87" t="b">
        <f>(VLOOKUP(Requirements!I3122,Scope[[Role]:[Description]],2,FALSE)="In")</f>
        <v>1</v>
      </c>
      <c r="Y3120" s="87">
        <f>IF(U3120,T3120, 0)</f>
        <v>0</v>
      </c>
    </row>
    <row r="3121" spans="1:25">
      <c r="A3121" s="49" t="str">
        <f>Requirements!A3123</f>
        <v>MS-FSA_R3106</v>
      </c>
      <c r="B3121" s="87"/>
      <c r="C3121" s="87"/>
      <c r="D3121" s="87"/>
      <c r="E3121" s="87"/>
      <c r="F3121" s="87"/>
      <c r="G3121" s="87"/>
      <c r="H3121" s="87"/>
      <c r="I3121" s="87"/>
      <c r="J3121" s="87"/>
      <c r="K3121" s="87"/>
      <c r="L3121" s="87"/>
      <c r="M3121" s="87"/>
      <c r="N3121" s="87"/>
      <c r="O3121" s="87"/>
      <c r="P3121" s="87"/>
      <c r="Q3121" s="87"/>
      <c r="R3121" s="87"/>
      <c r="S3121" s="87">
        <f>SUM(B3121:R3121)</f>
        <v>0</v>
      </c>
      <c r="T3121" s="87">
        <f>IF(S3121=0,0,1)</f>
        <v>0</v>
      </c>
      <c r="U3121" s="87" t="b">
        <f>AND(V3121:X3121)</f>
        <v>0</v>
      </c>
      <c r="V3121" s="87" t="b">
        <f>(Requirements!K3123="Normative")</f>
        <v>1</v>
      </c>
      <c r="W3121" s="87" t="b">
        <f>AND(Requirements!L3123&lt;&gt;"Non-testable",Requirements!L3123&lt;&gt;"Deleted",Requirements!L3123&lt;&gt;"")</f>
        <v>0</v>
      </c>
      <c r="X3121" s="87" t="b">
        <f>(VLOOKUP(Requirements!I3123,Scope[[Role]:[Description]],2,FALSE)="In")</f>
        <v>1</v>
      </c>
      <c r="Y3121" s="87">
        <f>IF(U3121,T3121, 0)</f>
        <v>0</v>
      </c>
    </row>
    <row r="3122" spans="1:25">
      <c r="A3122" s="49" t="str">
        <f>Requirements!A3124</f>
        <v>MS-FSA_R3107</v>
      </c>
      <c r="B3122" s="87"/>
      <c r="C3122" s="87"/>
      <c r="D3122" s="87"/>
      <c r="E3122" s="87"/>
      <c r="F3122" s="87"/>
      <c r="G3122" s="87"/>
      <c r="H3122" s="87"/>
      <c r="I3122" s="87"/>
      <c r="J3122" s="87"/>
      <c r="K3122" s="87"/>
      <c r="L3122" s="87"/>
      <c r="M3122" s="87"/>
      <c r="N3122" s="87"/>
      <c r="O3122" s="87"/>
      <c r="P3122" s="87"/>
      <c r="Q3122" s="87"/>
      <c r="R3122" s="87"/>
      <c r="S3122" s="87">
        <f>SUM(B3122:R3122)</f>
        <v>0</v>
      </c>
      <c r="T3122" s="87">
        <f>IF(S3122=0,0,1)</f>
        <v>0</v>
      </c>
      <c r="U3122" s="87" t="b">
        <f>AND(V3122:X3122)</f>
        <v>0</v>
      </c>
      <c r="V3122" s="87" t="b">
        <f>(Requirements!K3124="Normative")</f>
        <v>1</v>
      </c>
      <c r="W3122" s="87" t="b">
        <f>AND(Requirements!L3124&lt;&gt;"Non-testable",Requirements!L3124&lt;&gt;"Deleted",Requirements!L3124&lt;&gt;"")</f>
        <v>0</v>
      </c>
      <c r="X3122" s="87" t="b">
        <f>(VLOOKUP(Requirements!I3124,Scope[[Role]:[Description]],2,FALSE)="In")</f>
        <v>1</v>
      </c>
      <c r="Y3122" s="87">
        <f>IF(U3122,T3122, 0)</f>
        <v>0</v>
      </c>
    </row>
    <row r="3123" spans="1:25">
      <c r="A3123" s="49" t="str">
        <f>Requirements!A3125</f>
        <v>MS-FSA_R3108</v>
      </c>
      <c r="B3123" s="87"/>
      <c r="C3123" s="87"/>
      <c r="D3123" s="87"/>
      <c r="E3123" s="87"/>
      <c r="F3123" s="87"/>
      <c r="G3123" s="87"/>
      <c r="H3123" s="87"/>
      <c r="I3123" s="87"/>
      <c r="J3123" s="87"/>
      <c r="K3123" s="87"/>
      <c r="L3123" s="87"/>
      <c r="M3123" s="87"/>
      <c r="N3123" s="87"/>
      <c r="O3123" s="87"/>
      <c r="P3123" s="87"/>
      <c r="Q3123" s="87"/>
      <c r="R3123" s="87"/>
      <c r="S3123" s="87">
        <f>SUM(B3123:R3123)</f>
        <v>0</v>
      </c>
      <c r="T3123" s="87">
        <f>IF(S3123=0,0,1)</f>
        <v>0</v>
      </c>
      <c r="U3123" s="87" t="b">
        <f>AND(V3123:X3123)</f>
        <v>0</v>
      </c>
      <c r="V3123" s="87" t="b">
        <f>(Requirements!K3125="Normative")</f>
        <v>1</v>
      </c>
      <c r="W3123" s="87" t="b">
        <f>AND(Requirements!L3125&lt;&gt;"Non-testable",Requirements!L3125&lt;&gt;"Deleted",Requirements!L3125&lt;&gt;"")</f>
        <v>0</v>
      </c>
      <c r="X3123" s="87" t="b">
        <f>(VLOOKUP(Requirements!I3125,Scope[[Role]:[Description]],2,FALSE)="In")</f>
        <v>1</v>
      </c>
      <c r="Y3123" s="87">
        <f>IF(U3123,T3123, 0)</f>
        <v>0</v>
      </c>
    </row>
    <row r="3124" spans="1:25">
      <c r="A3124" s="49" t="str">
        <f>Requirements!A3126</f>
        <v>MS-FSA_R3112</v>
      </c>
      <c r="B3124" s="87"/>
      <c r="C3124" s="87"/>
      <c r="D3124" s="87"/>
      <c r="E3124" s="87"/>
      <c r="F3124" s="87"/>
      <c r="G3124" s="87"/>
      <c r="H3124" s="87"/>
      <c r="I3124" s="87"/>
      <c r="J3124" s="87"/>
      <c r="K3124" s="87"/>
      <c r="L3124" s="87"/>
      <c r="M3124" s="87"/>
      <c r="N3124" s="87"/>
      <c r="O3124" s="87"/>
      <c r="P3124" s="87"/>
      <c r="Q3124" s="87"/>
      <c r="R3124" s="87"/>
      <c r="S3124" s="87">
        <f>SUM(B3124:R3124)</f>
        <v>0</v>
      </c>
      <c r="T3124" s="87">
        <f>IF(S3124=0,0,1)</f>
        <v>0</v>
      </c>
      <c r="U3124" s="87" t="b">
        <f>AND(V3124:X3124)</f>
        <v>0</v>
      </c>
      <c r="V3124" s="87" t="b">
        <f>(Requirements!K3126="Normative")</f>
        <v>1</v>
      </c>
      <c r="W3124" s="87" t="b">
        <f>AND(Requirements!L3126&lt;&gt;"Non-testable",Requirements!L3126&lt;&gt;"Deleted",Requirements!L3126&lt;&gt;"")</f>
        <v>0</v>
      </c>
      <c r="X3124" s="87" t="b">
        <f>(VLOOKUP(Requirements!I3126,Scope[[Role]:[Description]],2,FALSE)="In")</f>
        <v>1</v>
      </c>
      <c r="Y3124" s="87">
        <f>IF(U3124,T3124, 0)</f>
        <v>0</v>
      </c>
    </row>
    <row r="3125" spans="1:25">
      <c r="A3125" s="49" t="str">
        <f>Requirements!A3127</f>
        <v>MS-FSA_R3113</v>
      </c>
      <c r="B3125" s="87"/>
      <c r="C3125" s="87"/>
      <c r="D3125" s="87"/>
      <c r="E3125" s="87"/>
      <c r="F3125" s="87"/>
      <c r="G3125" s="87"/>
      <c r="H3125" s="87"/>
      <c r="I3125" s="87"/>
      <c r="J3125" s="87"/>
      <c r="K3125" s="87"/>
      <c r="L3125" s="87"/>
      <c r="M3125" s="87"/>
      <c r="N3125" s="87"/>
      <c r="O3125" s="87"/>
      <c r="P3125" s="87"/>
      <c r="Q3125" s="87"/>
      <c r="R3125" s="87"/>
      <c r="S3125" s="87">
        <f>SUM(B3125:R3125)</f>
        <v>0</v>
      </c>
      <c r="T3125" s="87">
        <f>IF(S3125=0,0,1)</f>
        <v>0</v>
      </c>
      <c r="U3125" s="87" t="b">
        <f>AND(V3125:X3125)</f>
        <v>0</v>
      </c>
      <c r="V3125" s="87" t="b">
        <f>(Requirements!K3127="Normative")</f>
        <v>1</v>
      </c>
      <c r="W3125" s="87" t="b">
        <f>AND(Requirements!L3127&lt;&gt;"Non-testable",Requirements!L3127&lt;&gt;"Deleted",Requirements!L3127&lt;&gt;"")</f>
        <v>0</v>
      </c>
      <c r="X3125" s="87" t="b">
        <f>(VLOOKUP(Requirements!I3127,Scope[[Role]:[Description]],2,FALSE)="In")</f>
        <v>1</v>
      </c>
      <c r="Y3125" s="87">
        <f>IF(U3125,T3125, 0)</f>
        <v>0</v>
      </c>
    </row>
    <row r="3126" spans="1:25">
      <c r="A3126" s="49" t="str">
        <f>Requirements!A3128</f>
        <v>MS-FSA_R3114</v>
      </c>
      <c r="B3126" s="87"/>
      <c r="C3126" s="87"/>
      <c r="D3126" s="87"/>
      <c r="E3126" s="87"/>
      <c r="F3126" s="87"/>
      <c r="G3126" s="87"/>
      <c r="H3126" s="87"/>
      <c r="I3126" s="87"/>
      <c r="J3126" s="87"/>
      <c r="K3126" s="87"/>
      <c r="L3126" s="87"/>
      <c r="M3126" s="87"/>
      <c r="N3126" s="87"/>
      <c r="O3126" s="87"/>
      <c r="P3126" s="87"/>
      <c r="Q3126" s="87"/>
      <c r="R3126" s="87"/>
      <c r="S3126" s="87">
        <f>SUM(B3126:R3126)</f>
        <v>0</v>
      </c>
      <c r="T3126" s="87">
        <f>IF(S3126=0,0,1)</f>
        <v>0</v>
      </c>
      <c r="U3126" s="87" t="b">
        <f>AND(V3126:X3126)</f>
        <v>0</v>
      </c>
      <c r="V3126" s="87" t="b">
        <f>(Requirements!K3128="Normative")</f>
        <v>1</v>
      </c>
      <c r="W3126" s="87" t="b">
        <f>AND(Requirements!L3128&lt;&gt;"Non-testable",Requirements!L3128&lt;&gt;"Deleted",Requirements!L3128&lt;&gt;"")</f>
        <v>0</v>
      </c>
      <c r="X3126" s="87" t="b">
        <f>(VLOOKUP(Requirements!I3128,Scope[[Role]:[Description]],2,FALSE)="In")</f>
        <v>1</v>
      </c>
      <c r="Y3126" s="87">
        <f>IF(U3126,T3126, 0)</f>
        <v>0</v>
      </c>
    </row>
    <row r="3127" spans="1:25">
      <c r="A3127" s="49" t="str">
        <f>Requirements!A3129</f>
        <v>MS-FSA_R3115</v>
      </c>
      <c r="B3127" s="87"/>
      <c r="C3127" s="87"/>
      <c r="D3127" s="87"/>
      <c r="E3127" s="87"/>
      <c r="F3127" s="87"/>
      <c r="G3127" s="87"/>
      <c r="H3127" s="87"/>
      <c r="I3127" s="87"/>
      <c r="J3127" s="87"/>
      <c r="K3127" s="87"/>
      <c r="L3127" s="87"/>
      <c r="M3127" s="87"/>
      <c r="N3127" s="87"/>
      <c r="O3127" s="87"/>
      <c r="P3127" s="87"/>
      <c r="Q3127" s="87"/>
      <c r="R3127" s="87"/>
      <c r="S3127" s="87">
        <f>SUM(B3127:R3127)</f>
        <v>0</v>
      </c>
      <c r="T3127" s="87">
        <f>IF(S3127=0,0,1)</f>
        <v>0</v>
      </c>
      <c r="U3127" s="87" t="b">
        <f>AND(V3127:X3127)</f>
        <v>0</v>
      </c>
      <c r="V3127" s="87" t="b">
        <f>(Requirements!K3129="Normative")</f>
        <v>1</v>
      </c>
      <c r="W3127" s="87" t="b">
        <f>AND(Requirements!L3129&lt;&gt;"Non-testable",Requirements!L3129&lt;&gt;"Deleted",Requirements!L3129&lt;&gt;"")</f>
        <v>0</v>
      </c>
      <c r="X3127" s="87" t="b">
        <f>(VLOOKUP(Requirements!I3129,Scope[[Role]:[Description]],2,FALSE)="In")</f>
        <v>1</v>
      </c>
      <c r="Y3127" s="87">
        <f>IF(U3127,T3127, 0)</f>
        <v>0</v>
      </c>
    </row>
    <row r="3128" spans="1:25">
      <c r="A3128" s="49" t="str">
        <f>Requirements!A3130</f>
        <v>MS-FSA_R3116</v>
      </c>
      <c r="B3128" s="87"/>
      <c r="C3128" s="87"/>
      <c r="D3128" s="87"/>
      <c r="E3128" s="87"/>
      <c r="F3128" s="87"/>
      <c r="G3128" s="87"/>
      <c r="H3128" s="87"/>
      <c r="I3128" s="87"/>
      <c r="J3128" s="87"/>
      <c r="K3128" s="87"/>
      <c r="L3128" s="87"/>
      <c r="M3128" s="87"/>
      <c r="N3128" s="87"/>
      <c r="O3128" s="87"/>
      <c r="P3128" s="87"/>
      <c r="Q3128" s="87"/>
      <c r="R3128" s="87"/>
      <c r="S3128" s="87">
        <f>SUM(B3128:R3128)</f>
        <v>0</v>
      </c>
      <c r="T3128" s="87">
        <f>IF(S3128=0,0,1)</f>
        <v>0</v>
      </c>
      <c r="U3128" s="87" t="b">
        <f>AND(V3128:X3128)</f>
        <v>0</v>
      </c>
      <c r="V3128" s="87" t="b">
        <f>(Requirements!K3130="Normative")</f>
        <v>1</v>
      </c>
      <c r="W3128" s="87" t="b">
        <f>AND(Requirements!L3130&lt;&gt;"Non-testable",Requirements!L3130&lt;&gt;"Deleted",Requirements!L3130&lt;&gt;"")</f>
        <v>0</v>
      </c>
      <c r="X3128" s="87" t="b">
        <f>(VLOOKUP(Requirements!I3130,Scope[[Role]:[Description]],2,FALSE)="In")</f>
        <v>1</v>
      </c>
      <c r="Y3128" s="87">
        <f>IF(U3128,T3128, 0)</f>
        <v>0</v>
      </c>
    </row>
    <row r="3129" spans="1:25">
      <c r="A3129" s="49" t="str">
        <f>Requirements!A3131</f>
        <v>MS-FSA_R3117</v>
      </c>
      <c r="B3129" s="87"/>
      <c r="C3129" s="87"/>
      <c r="D3129" s="87"/>
      <c r="E3129" s="87"/>
      <c r="F3129" s="87"/>
      <c r="G3129" s="87"/>
      <c r="H3129" s="87"/>
      <c r="I3129" s="87"/>
      <c r="J3129" s="87"/>
      <c r="K3129" s="87"/>
      <c r="L3129" s="87"/>
      <c r="M3129" s="87"/>
      <c r="N3129" s="87"/>
      <c r="O3129" s="87"/>
      <c r="P3129" s="87"/>
      <c r="Q3129" s="87"/>
      <c r="R3129" s="87"/>
      <c r="S3129" s="87">
        <f>SUM(B3129:R3129)</f>
        <v>0</v>
      </c>
      <c r="T3129" s="87">
        <f>IF(S3129=0,0,1)</f>
        <v>0</v>
      </c>
      <c r="U3129" s="87" t="b">
        <f>AND(V3129:X3129)</f>
        <v>0</v>
      </c>
      <c r="V3129" s="87" t="b">
        <f>(Requirements!K3131="Normative")</f>
        <v>1</v>
      </c>
      <c r="W3129" s="87" t="b">
        <f>AND(Requirements!L3131&lt;&gt;"Non-testable",Requirements!L3131&lt;&gt;"Deleted",Requirements!L3131&lt;&gt;"")</f>
        <v>0</v>
      </c>
      <c r="X3129" s="87" t="b">
        <f>(VLOOKUP(Requirements!I3131,Scope[[Role]:[Description]],2,FALSE)="In")</f>
        <v>1</v>
      </c>
      <c r="Y3129" s="87">
        <f>IF(U3129,T3129, 0)</f>
        <v>0</v>
      </c>
    </row>
    <row r="3130" spans="1:25">
      <c r="A3130" s="49" t="str">
        <f>Requirements!A3132</f>
        <v>MS-FSA_R3118</v>
      </c>
      <c r="B3130" s="87"/>
      <c r="C3130" s="87"/>
      <c r="D3130" s="87"/>
      <c r="E3130" s="87"/>
      <c r="F3130" s="87"/>
      <c r="G3130" s="87"/>
      <c r="H3130" s="87"/>
      <c r="I3130" s="87"/>
      <c r="J3130" s="87"/>
      <c r="K3130" s="87"/>
      <c r="L3130" s="87"/>
      <c r="M3130" s="87"/>
      <c r="N3130" s="87"/>
      <c r="O3130" s="87"/>
      <c r="P3130" s="87"/>
      <c r="Q3130" s="87"/>
      <c r="R3130" s="87"/>
      <c r="S3130" s="87">
        <f>SUM(B3130:R3130)</f>
        <v>0</v>
      </c>
      <c r="T3130" s="87">
        <f>IF(S3130=0,0,1)</f>
        <v>0</v>
      </c>
      <c r="U3130" s="87" t="b">
        <f>AND(V3130:X3130)</f>
        <v>0</v>
      </c>
      <c r="V3130" s="87" t="b">
        <f>(Requirements!K3132="Normative")</f>
        <v>1</v>
      </c>
      <c r="W3130" s="87" t="b">
        <f>AND(Requirements!L3132&lt;&gt;"Non-testable",Requirements!L3132&lt;&gt;"Deleted",Requirements!L3132&lt;&gt;"")</f>
        <v>0</v>
      </c>
      <c r="X3130" s="87" t="b">
        <f>(VLOOKUP(Requirements!I3132,Scope[[Role]:[Description]],2,FALSE)="In")</f>
        <v>1</v>
      </c>
      <c r="Y3130" s="87">
        <f>IF(U3130,T3130, 0)</f>
        <v>0</v>
      </c>
    </row>
    <row r="3131" spans="1:25">
      <c r="A3131" s="49" t="str">
        <f>Requirements!A3133</f>
        <v>MS-FSA_R3119</v>
      </c>
      <c r="B3131" s="87"/>
      <c r="C3131" s="87"/>
      <c r="D3131" s="87"/>
      <c r="E3131" s="87"/>
      <c r="F3131" s="87"/>
      <c r="G3131" s="87"/>
      <c r="H3131" s="87"/>
      <c r="I3131" s="87"/>
      <c r="J3131" s="87"/>
      <c r="K3131" s="87"/>
      <c r="L3131" s="87"/>
      <c r="M3131" s="87"/>
      <c r="N3131" s="87"/>
      <c r="O3131" s="87"/>
      <c r="P3131" s="87"/>
      <c r="Q3131" s="87"/>
      <c r="R3131" s="87"/>
      <c r="S3131" s="87">
        <f>SUM(B3131:R3131)</f>
        <v>0</v>
      </c>
      <c r="T3131" s="87">
        <f>IF(S3131=0,0,1)</f>
        <v>0</v>
      </c>
      <c r="U3131" s="87" t="b">
        <f>AND(V3131:X3131)</f>
        <v>0</v>
      </c>
      <c r="V3131" s="87" t="b">
        <f>(Requirements!K3133="Normative")</f>
        <v>1</v>
      </c>
      <c r="W3131" s="87" t="b">
        <f>AND(Requirements!L3133&lt;&gt;"Non-testable",Requirements!L3133&lt;&gt;"Deleted",Requirements!L3133&lt;&gt;"")</f>
        <v>0</v>
      </c>
      <c r="X3131" s="87" t="b">
        <f>(VLOOKUP(Requirements!I3133,Scope[[Role]:[Description]],2,FALSE)="In")</f>
        <v>1</v>
      </c>
      <c r="Y3131" s="87">
        <f>IF(U3131,T3131, 0)</f>
        <v>0</v>
      </c>
    </row>
    <row r="3132" spans="1:25">
      <c r="A3132" s="49" t="str">
        <f>Requirements!A3134</f>
        <v>MS-FSA_R3120</v>
      </c>
      <c r="B3132" s="87"/>
      <c r="C3132" s="87"/>
      <c r="D3132" s="87"/>
      <c r="E3132" s="87"/>
      <c r="F3132" s="87"/>
      <c r="G3132" s="87"/>
      <c r="H3132" s="87"/>
      <c r="I3132" s="87"/>
      <c r="J3132" s="87"/>
      <c r="K3132" s="87"/>
      <c r="L3132" s="87"/>
      <c r="M3132" s="87"/>
      <c r="N3132" s="87"/>
      <c r="O3132" s="87"/>
      <c r="P3132" s="87"/>
      <c r="Q3132" s="87"/>
      <c r="R3132" s="87"/>
      <c r="S3132" s="87">
        <f>SUM(B3132:R3132)</f>
        <v>0</v>
      </c>
      <c r="T3132" s="87">
        <f>IF(S3132=0,0,1)</f>
        <v>0</v>
      </c>
      <c r="U3132" s="87" t="b">
        <f>AND(V3132:X3132)</f>
        <v>0</v>
      </c>
      <c r="V3132" s="87" t="b">
        <f>(Requirements!K3134="Normative")</f>
        <v>1</v>
      </c>
      <c r="W3132" s="87" t="b">
        <f>AND(Requirements!L3134&lt;&gt;"Non-testable",Requirements!L3134&lt;&gt;"Deleted",Requirements!L3134&lt;&gt;"")</f>
        <v>0</v>
      </c>
      <c r="X3132" s="87" t="b">
        <f>(VLOOKUP(Requirements!I3134,Scope[[Role]:[Description]],2,FALSE)="In")</f>
        <v>1</v>
      </c>
      <c r="Y3132" s="87">
        <f>IF(U3132,T3132, 0)</f>
        <v>0</v>
      </c>
    </row>
    <row r="3133" spans="1:25">
      <c r="A3133" s="49" t="str">
        <f>Requirements!A3135</f>
        <v>MS-FSA_R3121</v>
      </c>
      <c r="B3133" s="87"/>
      <c r="C3133" s="87"/>
      <c r="D3133" s="87"/>
      <c r="E3133" s="87"/>
      <c r="F3133" s="87"/>
      <c r="G3133" s="87"/>
      <c r="H3133" s="87"/>
      <c r="I3133" s="87"/>
      <c r="J3133" s="87"/>
      <c r="K3133" s="87"/>
      <c r="L3133" s="87"/>
      <c r="M3133" s="87"/>
      <c r="N3133" s="87"/>
      <c r="O3133" s="87"/>
      <c r="P3133" s="87"/>
      <c r="Q3133" s="87"/>
      <c r="R3133" s="87"/>
      <c r="S3133" s="87">
        <f>SUM(B3133:R3133)</f>
        <v>0</v>
      </c>
      <c r="T3133" s="87">
        <f>IF(S3133=0,0,1)</f>
        <v>0</v>
      </c>
      <c r="U3133" s="87" t="b">
        <f>AND(V3133:X3133)</f>
        <v>0</v>
      </c>
      <c r="V3133" s="87" t="b">
        <f>(Requirements!K3135="Normative")</f>
        <v>1</v>
      </c>
      <c r="W3133" s="87" t="b">
        <f>AND(Requirements!L3135&lt;&gt;"Non-testable",Requirements!L3135&lt;&gt;"Deleted",Requirements!L3135&lt;&gt;"")</f>
        <v>0</v>
      </c>
      <c r="X3133" s="87" t="b">
        <f>(VLOOKUP(Requirements!I3135,Scope[[Role]:[Description]],2,FALSE)="In")</f>
        <v>1</v>
      </c>
      <c r="Y3133" s="87">
        <f>IF(U3133,T3133, 0)</f>
        <v>0</v>
      </c>
    </row>
    <row r="3134" spans="1:25">
      <c r="A3134" s="49" t="str">
        <f>Requirements!A3136</f>
        <v>MS-FSA_R3122</v>
      </c>
      <c r="B3134" s="87"/>
      <c r="C3134" s="87"/>
      <c r="D3134" s="87"/>
      <c r="E3134" s="87"/>
      <c r="F3134" s="87"/>
      <c r="G3134" s="87"/>
      <c r="H3134" s="87"/>
      <c r="I3134" s="87"/>
      <c r="J3134" s="87"/>
      <c r="K3134" s="87"/>
      <c r="L3134" s="87"/>
      <c r="M3134" s="87"/>
      <c r="N3134" s="87"/>
      <c r="O3134" s="87"/>
      <c r="P3134" s="87"/>
      <c r="Q3134" s="87"/>
      <c r="R3134" s="87"/>
      <c r="S3134" s="87">
        <f>SUM(B3134:R3134)</f>
        <v>0</v>
      </c>
      <c r="T3134" s="87">
        <f>IF(S3134=0,0,1)</f>
        <v>0</v>
      </c>
      <c r="U3134" s="87" t="b">
        <f>AND(V3134:X3134)</f>
        <v>0</v>
      </c>
      <c r="V3134" s="87" t="b">
        <f>(Requirements!K3136="Normative")</f>
        <v>1</v>
      </c>
      <c r="W3134" s="87" t="b">
        <f>AND(Requirements!L3136&lt;&gt;"Non-testable",Requirements!L3136&lt;&gt;"Deleted",Requirements!L3136&lt;&gt;"")</f>
        <v>0</v>
      </c>
      <c r="X3134" s="87" t="b">
        <f>(VLOOKUP(Requirements!I3136,Scope[[Role]:[Description]],2,FALSE)="In")</f>
        <v>1</v>
      </c>
      <c r="Y3134" s="87">
        <f>IF(U3134,T3134, 0)</f>
        <v>0</v>
      </c>
    </row>
    <row r="3135" spans="1:25">
      <c r="A3135" s="49" t="str">
        <f>Requirements!A3137</f>
        <v>MS-FSA_R3123</v>
      </c>
      <c r="B3135" s="87"/>
      <c r="C3135" s="87"/>
      <c r="D3135" s="87"/>
      <c r="E3135" s="87"/>
      <c r="F3135" s="87"/>
      <c r="G3135" s="87"/>
      <c r="H3135" s="87"/>
      <c r="I3135" s="87"/>
      <c r="J3135" s="87"/>
      <c r="K3135" s="87"/>
      <c r="L3135" s="87"/>
      <c r="M3135" s="87"/>
      <c r="N3135" s="87"/>
      <c r="O3135" s="87"/>
      <c r="P3135" s="87"/>
      <c r="Q3135" s="87"/>
      <c r="R3135" s="87"/>
      <c r="S3135" s="87">
        <f>SUM(B3135:R3135)</f>
        <v>0</v>
      </c>
      <c r="T3135" s="87">
        <f>IF(S3135=0,0,1)</f>
        <v>0</v>
      </c>
      <c r="U3135" s="87" t="b">
        <f>AND(V3135:X3135)</f>
        <v>0</v>
      </c>
      <c r="V3135" s="87" t="b">
        <f>(Requirements!K3137="Normative")</f>
        <v>1</v>
      </c>
      <c r="W3135" s="87" t="b">
        <f>AND(Requirements!L3137&lt;&gt;"Non-testable",Requirements!L3137&lt;&gt;"Deleted",Requirements!L3137&lt;&gt;"")</f>
        <v>0</v>
      </c>
      <c r="X3135" s="87" t="b">
        <f>(VLOOKUP(Requirements!I3137,Scope[[Role]:[Description]],2,FALSE)="In")</f>
        <v>1</v>
      </c>
      <c r="Y3135" s="87">
        <f>IF(U3135,T3135, 0)</f>
        <v>0</v>
      </c>
    </row>
    <row r="3136" spans="1:25">
      <c r="A3136" s="49" t="str">
        <f>Requirements!A3138</f>
        <v>MS-FSA_R3124</v>
      </c>
      <c r="B3136" s="87"/>
      <c r="C3136" s="87"/>
      <c r="D3136" s="87"/>
      <c r="E3136" s="87"/>
      <c r="F3136" s="87"/>
      <c r="G3136" s="87"/>
      <c r="H3136" s="87"/>
      <c r="I3136" s="87"/>
      <c r="J3136" s="87"/>
      <c r="K3136" s="87"/>
      <c r="L3136" s="87"/>
      <c r="M3136" s="87"/>
      <c r="N3136" s="87"/>
      <c r="O3136" s="87"/>
      <c r="P3136" s="87"/>
      <c r="Q3136" s="87"/>
      <c r="R3136" s="87"/>
      <c r="S3136" s="87">
        <f>SUM(B3136:R3136)</f>
        <v>0</v>
      </c>
      <c r="T3136" s="87">
        <f>IF(S3136=0,0,1)</f>
        <v>0</v>
      </c>
      <c r="U3136" s="87" t="b">
        <f>AND(V3136:X3136)</f>
        <v>0</v>
      </c>
      <c r="V3136" s="87" t="b">
        <f>(Requirements!K3138="Normative")</f>
        <v>1</v>
      </c>
      <c r="W3136" s="87" t="b">
        <f>AND(Requirements!L3138&lt;&gt;"Non-testable",Requirements!L3138&lt;&gt;"Deleted",Requirements!L3138&lt;&gt;"")</f>
        <v>0</v>
      </c>
      <c r="X3136" s="87" t="b">
        <f>(VLOOKUP(Requirements!I3138,Scope[[Role]:[Description]],2,FALSE)="In")</f>
        <v>1</v>
      </c>
      <c r="Y3136" s="87">
        <f>IF(U3136,T3136, 0)</f>
        <v>0</v>
      </c>
    </row>
    <row r="3137" spans="1:25">
      <c r="A3137" s="49" t="str">
        <f>Requirements!A3139</f>
        <v>MS-FSA_R3125</v>
      </c>
      <c r="B3137" s="87"/>
      <c r="C3137" s="87"/>
      <c r="D3137" s="87"/>
      <c r="E3137" s="87"/>
      <c r="F3137" s="87"/>
      <c r="G3137" s="87"/>
      <c r="H3137" s="87"/>
      <c r="I3137" s="87"/>
      <c r="J3137" s="87"/>
      <c r="K3137" s="87"/>
      <c r="L3137" s="87"/>
      <c r="M3137" s="87"/>
      <c r="N3137" s="87"/>
      <c r="O3137" s="87"/>
      <c r="P3137" s="87"/>
      <c r="Q3137" s="87"/>
      <c r="R3137" s="87"/>
      <c r="S3137" s="87">
        <f>SUM(B3137:R3137)</f>
        <v>0</v>
      </c>
      <c r="T3137" s="87">
        <f>IF(S3137=0,0,1)</f>
        <v>0</v>
      </c>
      <c r="U3137" s="87" t="b">
        <f>AND(V3137:X3137)</f>
        <v>0</v>
      </c>
      <c r="V3137" s="87" t="b">
        <f>(Requirements!K3139="Normative")</f>
        <v>1</v>
      </c>
      <c r="W3137" s="87" t="b">
        <f>AND(Requirements!L3139&lt;&gt;"Non-testable",Requirements!L3139&lt;&gt;"Deleted",Requirements!L3139&lt;&gt;"")</f>
        <v>0</v>
      </c>
      <c r="X3137" s="87" t="b">
        <f>(VLOOKUP(Requirements!I3139,Scope[[Role]:[Description]],2,FALSE)="In")</f>
        <v>1</v>
      </c>
      <c r="Y3137" s="87">
        <f>IF(U3137,T3137, 0)</f>
        <v>0</v>
      </c>
    </row>
    <row r="3138" spans="1:25">
      <c r="A3138" s="156" t="str">
        <f>Requirements!A3140</f>
        <v>MS-FSA_R3126</v>
      </c>
      <c r="B3138" s="87"/>
      <c r="C3138" s="87"/>
      <c r="D3138" s="87"/>
      <c r="E3138" s="87"/>
      <c r="F3138" s="87"/>
      <c r="G3138" s="87"/>
      <c r="H3138" s="87"/>
      <c r="I3138" s="87"/>
      <c r="J3138" s="87"/>
      <c r="K3138" s="87"/>
      <c r="L3138" s="87"/>
      <c r="M3138" s="87"/>
      <c r="N3138" s="87"/>
      <c r="O3138" s="87">
        <v>1</v>
      </c>
      <c r="P3138" s="87"/>
      <c r="Q3138" s="87"/>
      <c r="R3138" s="87"/>
      <c r="S3138" s="87">
        <f>SUM(B3138:R3138)</f>
        <v>1</v>
      </c>
      <c r="T3138" s="52">
        <f>IF(S3138=0,0,1)</f>
        <v>1</v>
      </c>
      <c r="U3138" s="52" t="b">
        <f>AND(V3138:X3138)</f>
        <v>1</v>
      </c>
      <c r="V3138" s="87" t="b">
        <f>(Requirements!K3140="Normative")</f>
        <v>1</v>
      </c>
      <c r="W3138" s="87" t="b">
        <f>AND(Requirements!L3140&lt;&gt;"Non-testable",Requirements!L3140&lt;&gt;"Deleted",Requirements!L3140&lt;&gt;"")</f>
        <v>1</v>
      </c>
      <c r="X3138" s="87" t="b">
        <f>(VLOOKUP(Requirements!I3140,Scope[[Role]:[Description]],2,FALSE)="In")</f>
        <v>1</v>
      </c>
      <c r="Y3138" s="87">
        <f>IF(U3138,T3138, 0)</f>
        <v>1</v>
      </c>
    </row>
    <row r="3139" spans="1:25">
      <c r="A3139" s="49" t="str">
        <f>Requirements!A3141</f>
        <v>MS-FSA_R3127</v>
      </c>
      <c r="B3139" s="87"/>
      <c r="C3139" s="87"/>
      <c r="D3139" s="87"/>
      <c r="E3139" s="87"/>
      <c r="F3139" s="87"/>
      <c r="G3139" s="87"/>
      <c r="H3139" s="87"/>
      <c r="I3139" s="87"/>
      <c r="J3139" s="87"/>
      <c r="K3139" s="87"/>
      <c r="L3139" s="87"/>
      <c r="M3139" s="87"/>
      <c r="N3139" s="87"/>
      <c r="O3139" s="87"/>
      <c r="P3139" s="87"/>
      <c r="Q3139" s="87"/>
      <c r="R3139" s="87"/>
      <c r="S3139" s="87">
        <f>SUM(B3139:R3139)</f>
        <v>0</v>
      </c>
      <c r="T3139" s="87">
        <f>IF(S3139=0,0,1)</f>
        <v>0</v>
      </c>
      <c r="U3139" s="87" t="b">
        <f>AND(V3139:X3139)</f>
        <v>0</v>
      </c>
      <c r="V3139" s="87" t="b">
        <f>(Requirements!K3141="Normative")</f>
        <v>1</v>
      </c>
      <c r="W3139" s="87" t="b">
        <f>AND(Requirements!L3141&lt;&gt;"Non-testable",Requirements!L3141&lt;&gt;"Deleted",Requirements!L3141&lt;&gt;"")</f>
        <v>1</v>
      </c>
      <c r="X3139" s="87" t="b">
        <f>(VLOOKUP(Requirements!I3141,Scope[[Role]:[Description]],2,FALSE)="In")</f>
        <v>0</v>
      </c>
      <c r="Y3139" s="87">
        <f>IF(U3139,T3139, 0)</f>
        <v>0</v>
      </c>
    </row>
    <row r="3140" spans="1:25">
      <c r="A3140" s="49" t="str">
        <f>Requirements!A3142</f>
        <v>MS-FSA_R3128</v>
      </c>
      <c r="B3140" s="87"/>
      <c r="C3140" s="87"/>
      <c r="D3140" s="87"/>
      <c r="E3140" s="87"/>
      <c r="F3140" s="87"/>
      <c r="G3140" s="87"/>
      <c r="H3140" s="87"/>
      <c r="I3140" s="87"/>
      <c r="J3140" s="87"/>
      <c r="K3140" s="87"/>
      <c r="L3140" s="87"/>
      <c r="M3140" s="87"/>
      <c r="N3140" s="87"/>
      <c r="O3140" s="87"/>
      <c r="P3140" s="87"/>
      <c r="Q3140" s="87"/>
      <c r="R3140" s="87"/>
      <c r="S3140" s="87">
        <f>SUM(B3140:R3140)</f>
        <v>0</v>
      </c>
      <c r="T3140" s="87">
        <f>IF(S3140=0,0,1)</f>
        <v>0</v>
      </c>
      <c r="U3140" s="87" t="b">
        <f>AND(V3140:X3140)</f>
        <v>0</v>
      </c>
      <c r="V3140" s="87" t="b">
        <f>(Requirements!K3142="Normative")</f>
        <v>0</v>
      </c>
      <c r="W3140" s="87" t="b">
        <f>AND(Requirements!L3142&lt;&gt;"Non-testable",Requirements!L3142&lt;&gt;"Deleted",Requirements!L3142&lt;&gt;"")</f>
        <v>1</v>
      </c>
      <c r="X3140" s="87" t="b">
        <f>(VLOOKUP(Requirements!I3142,Scope[[Role]:[Description]],2,FALSE)="In")</f>
        <v>0</v>
      </c>
      <c r="Y3140" s="87">
        <f>IF(U3140,T3140, 0)</f>
        <v>0</v>
      </c>
    </row>
    <row r="3141" spans="1:25">
      <c r="A3141" s="49" t="str">
        <f>Requirements!A3143</f>
        <v>MS-FSA_R3129</v>
      </c>
      <c r="B3141" s="87"/>
      <c r="C3141" s="87"/>
      <c r="D3141" s="87"/>
      <c r="E3141" s="87"/>
      <c r="F3141" s="87"/>
      <c r="G3141" s="87"/>
      <c r="H3141" s="87"/>
      <c r="I3141" s="87"/>
      <c r="J3141" s="87"/>
      <c r="K3141" s="87"/>
      <c r="L3141" s="87"/>
      <c r="M3141" s="87"/>
      <c r="N3141" s="87"/>
      <c r="O3141" s="87"/>
      <c r="P3141" s="87"/>
      <c r="Q3141" s="87"/>
      <c r="R3141" s="87"/>
      <c r="S3141" s="87">
        <f>SUM(B3141:R3141)</f>
        <v>0</v>
      </c>
      <c r="T3141" s="87">
        <f>IF(S3141=0,0,1)</f>
        <v>0</v>
      </c>
      <c r="U3141" s="87" t="b">
        <f>AND(V3141:X3141)</f>
        <v>0</v>
      </c>
      <c r="V3141" s="87" t="b">
        <f>(Requirements!K3143="Normative")</f>
        <v>0</v>
      </c>
      <c r="W3141" s="87" t="b">
        <f>AND(Requirements!L3143&lt;&gt;"Non-testable",Requirements!L3143&lt;&gt;"Deleted",Requirements!L3143&lt;&gt;"")</f>
        <v>1</v>
      </c>
      <c r="X3141" s="87" t="b">
        <f>(VLOOKUP(Requirements!I3143,Scope[[Role]:[Description]],2,FALSE)="In")</f>
        <v>0</v>
      </c>
      <c r="Y3141" s="87">
        <f>IF(U3141,T3141, 0)</f>
        <v>0</v>
      </c>
    </row>
    <row r="3142" spans="1:25">
      <c r="A3142" s="49" t="str">
        <f>Requirements!A3144</f>
        <v>MS-FSA_R3130</v>
      </c>
      <c r="B3142" s="87"/>
      <c r="C3142" s="87"/>
      <c r="D3142" s="87"/>
      <c r="E3142" s="87"/>
      <c r="F3142" s="87"/>
      <c r="G3142" s="87"/>
      <c r="H3142" s="87"/>
      <c r="I3142" s="87"/>
      <c r="J3142" s="87"/>
      <c r="K3142" s="87"/>
      <c r="L3142" s="87"/>
      <c r="M3142" s="87"/>
      <c r="N3142" s="87"/>
      <c r="O3142" s="87"/>
      <c r="P3142" s="87"/>
      <c r="Q3142" s="87"/>
      <c r="R3142" s="87"/>
      <c r="S3142" s="87">
        <f>SUM(B3142:R3142)</f>
        <v>0</v>
      </c>
      <c r="T3142" s="87">
        <f>IF(S3142=0,0,1)</f>
        <v>0</v>
      </c>
      <c r="U3142" s="87" t="b">
        <f>AND(V3142:X3142)</f>
        <v>0</v>
      </c>
      <c r="V3142" s="87" t="b">
        <f>(Requirements!K3144="Normative")</f>
        <v>0</v>
      </c>
      <c r="W3142" s="87" t="b">
        <f>AND(Requirements!L3144&lt;&gt;"Non-testable",Requirements!L3144&lt;&gt;"Deleted",Requirements!L3144&lt;&gt;"")</f>
        <v>1</v>
      </c>
      <c r="X3142" s="87" t="b">
        <f>(VLOOKUP(Requirements!I3144,Scope[[Role]:[Description]],2,FALSE)="In")</f>
        <v>0</v>
      </c>
      <c r="Y3142" s="87">
        <f>IF(U3142,T3142, 0)</f>
        <v>0</v>
      </c>
    </row>
    <row r="3143" spans="1:25">
      <c r="A3143" s="49" t="str">
        <f>Requirements!A3145</f>
        <v>MS-FSA_R3131</v>
      </c>
      <c r="B3143" s="87"/>
      <c r="C3143" s="87"/>
      <c r="D3143" s="87"/>
      <c r="E3143" s="87"/>
      <c r="F3143" s="87"/>
      <c r="G3143" s="87"/>
      <c r="H3143" s="87"/>
      <c r="I3143" s="87"/>
      <c r="J3143" s="87"/>
      <c r="K3143" s="87"/>
      <c r="L3143" s="87"/>
      <c r="M3143" s="87"/>
      <c r="N3143" s="87"/>
      <c r="O3143" s="87"/>
      <c r="P3143" s="87"/>
      <c r="Q3143" s="87"/>
      <c r="R3143" s="87"/>
      <c r="S3143" s="87">
        <f>SUM(B3143:R3143)</f>
        <v>0</v>
      </c>
      <c r="T3143" s="87">
        <f>IF(S3143=0,0,1)</f>
        <v>0</v>
      </c>
      <c r="U3143" s="87" t="b">
        <f>AND(V3143:X3143)</f>
        <v>0</v>
      </c>
      <c r="V3143" s="87" t="b">
        <f>(Requirements!K3145="Normative")</f>
        <v>0</v>
      </c>
      <c r="W3143" s="87" t="b">
        <f>AND(Requirements!L3145&lt;&gt;"Non-testable",Requirements!L3145&lt;&gt;"Deleted",Requirements!L3145&lt;&gt;"")</f>
        <v>1</v>
      </c>
      <c r="X3143" s="87" t="b">
        <f>(VLOOKUP(Requirements!I3145,Scope[[Role]:[Description]],2,FALSE)="In")</f>
        <v>0</v>
      </c>
      <c r="Y3143" s="87">
        <f>IF(U3143,T3143, 0)</f>
        <v>0</v>
      </c>
    </row>
    <row r="3144" spans="1:25">
      <c r="A3144" s="49" t="str">
        <f>Requirements!A3146</f>
        <v>MS-FSA_R3132</v>
      </c>
      <c r="B3144" s="87"/>
      <c r="C3144" s="87"/>
      <c r="D3144" s="87"/>
      <c r="E3144" s="87"/>
      <c r="F3144" s="87"/>
      <c r="G3144" s="87"/>
      <c r="H3144" s="87"/>
      <c r="I3144" s="87"/>
      <c r="J3144" s="87"/>
      <c r="K3144" s="87"/>
      <c r="L3144" s="87"/>
      <c r="M3144" s="87"/>
      <c r="N3144" s="87"/>
      <c r="O3144" s="87"/>
      <c r="P3144" s="87"/>
      <c r="Q3144" s="87"/>
      <c r="R3144" s="87"/>
      <c r="S3144" s="87">
        <f>SUM(B3144:R3144)</f>
        <v>0</v>
      </c>
      <c r="T3144" s="87">
        <f>IF(S3144=0,0,1)</f>
        <v>0</v>
      </c>
      <c r="U3144" s="87" t="b">
        <f>AND(V3144:X3144)</f>
        <v>0</v>
      </c>
      <c r="V3144" s="87" t="b">
        <f>(Requirements!K3146="Normative")</f>
        <v>0</v>
      </c>
      <c r="W3144" s="87" t="b">
        <f>AND(Requirements!L3146&lt;&gt;"Non-testable",Requirements!L3146&lt;&gt;"Deleted",Requirements!L3146&lt;&gt;"")</f>
        <v>1</v>
      </c>
      <c r="X3144" s="87" t="b">
        <f>(VLOOKUP(Requirements!I3146,Scope[[Role]:[Description]],2,FALSE)="In")</f>
        <v>0</v>
      </c>
      <c r="Y3144" s="87">
        <f>IF(U3144,T3144, 0)</f>
        <v>0</v>
      </c>
    </row>
    <row r="3145" spans="1:25">
      <c r="A3145" s="49" t="str">
        <f>Requirements!A3147</f>
        <v>MS-FSA_R3133</v>
      </c>
      <c r="B3145" s="87"/>
      <c r="C3145" s="87"/>
      <c r="D3145" s="87"/>
      <c r="E3145" s="87"/>
      <c r="F3145" s="87"/>
      <c r="G3145" s="87"/>
      <c r="H3145" s="87"/>
      <c r="I3145" s="87"/>
      <c r="J3145" s="87"/>
      <c r="K3145" s="87"/>
      <c r="L3145" s="87"/>
      <c r="M3145" s="87"/>
      <c r="N3145" s="87"/>
      <c r="O3145" s="87"/>
      <c r="P3145" s="87"/>
      <c r="Q3145" s="87"/>
      <c r="R3145" s="87"/>
      <c r="S3145" s="87">
        <f>SUM(B3145:R3145)</f>
        <v>0</v>
      </c>
      <c r="T3145" s="87">
        <f>IF(S3145=0,0,1)</f>
        <v>0</v>
      </c>
      <c r="U3145" s="87" t="b">
        <f>AND(V3145:X3145)</f>
        <v>0</v>
      </c>
      <c r="V3145" s="87" t="b">
        <f>(Requirements!K3147="Normative")</f>
        <v>1</v>
      </c>
      <c r="W3145" s="87" t="b">
        <f>AND(Requirements!L3147&lt;&gt;"Non-testable",Requirements!L3147&lt;&gt;"Deleted",Requirements!L3147&lt;&gt;"")</f>
        <v>1</v>
      </c>
      <c r="X3145" s="87" t="b">
        <f>(VLOOKUP(Requirements!I3147,Scope[[Role]:[Description]],2,FALSE)="In")</f>
        <v>0</v>
      </c>
      <c r="Y3145" s="87">
        <f>IF(U3145,T3145, 0)</f>
        <v>0</v>
      </c>
    </row>
    <row r="3146" spans="1:25">
      <c r="A3146" s="49" t="str">
        <f>Requirements!A3148</f>
        <v>MS-FSA_R3134</v>
      </c>
      <c r="B3146" s="87"/>
      <c r="C3146" s="87"/>
      <c r="D3146" s="87"/>
      <c r="E3146" s="87"/>
      <c r="F3146" s="87"/>
      <c r="G3146" s="87"/>
      <c r="H3146" s="87"/>
      <c r="I3146" s="87"/>
      <c r="J3146" s="87"/>
      <c r="K3146" s="87"/>
      <c r="L3146" s="87"/>
      <c r="M3146" s="87"/>
      <c r="N3146" s="87"/>
      <c r="O3146" s="87"/>
      <c r="P3146" s="87"/>
      <c r="Q3146" s="87"/>
      <c r="R3146" s="87"/>
      <c r="S3146" s="87">
        <f>SUM(B3146:R3146)</f>
        <v>0</v>
      </c>
      <c r="T3146" s="87">
        <f>IF(S3146=0,0,1)</f>
        <v>0</v>
      </c>
      <c r="U3146" s="87" t="b">
        <f>AND(V3146:X3146)</f>
        <v>0</v>
      </c>
      <c r="V3146" s="87" t="b">
        <f>(Requirements!K3148="Normative")</f>
        <v>0</v>
      </c>
      <c r="W3146" s="87" t="b">
        <f>AND(Requirements!L3148&lt;&gt;"Non-testable",Requirements!L3148&lt;&gt;"Deleted",Requirements!L3148&lt;&gt;"")</f>
        <v>1</v>
      </c>
      <c r="X3146" s="87" t="b">
        <f>(VLOOKUP(Requirements!I3148,Scope[[Role]:[Description]],2,FALSE)="In")</f>
        <v>1</v>
      </c>
      <c r="Y3146" s="87">
        <f>IF(U3146,T3146, 0)</f>
        <v>0</v>
      </c>
    </row>
    <row r="3147" spans="1:25">
      <c r="A3147" s="49" t="str">
        <f>Requirements!A3149</f>
        <v>MS-FSA_R3135</v>
      </c>
      <c r="B3147" s="87"/>
      <c r="C3147" s="87"/>
      <c r="D3147" s="87"/>
      <c r="E3147" s="87"/>
      <c r="F3147" s="87"/>
      <c r="G3147" s="87"/>
      <c r="H3147" s="87"/>
      <c r="I3147" s="87"/>
      <c r="J3147" s="87"/>
      <c r="K3147" s="87"/>
      <c r="L3147" s="87"/>
      <c r="M3147" s="87"/>
      <c r="N3147" s="87"/>
      <c r="O3147" s="87"/>
      <c r="P3147" s="87"/>
      <c r="Q3147" s="87"/>
      <c r="R3147" s="87"/>
      <c r="S3147" s="87">
        <f>SUM(B3147:R3147)</f>
        <v>0</v>
      </c>
      <c r="T3147" s="87">
        <f>IF(S3147=0,0,1)</f>
        <v>0</v>
      </c>
      <c r="U3147" s="87" t="b">
        <f>AND(V3147:X3147)</f>
        <v>0</v>
      </c>
      <c r="V3147" s="87" t="b">
        <f>(Requirements!K3149="Normative")</f>
        <v>1</v>
      </c>
      <c r="W3147" s="87" t="b">
        <f>AND(Requirements!L3149&lt;&gt;"Non-testable",Requirements!L3149&lt;&gt;"Deleted",Requirements!L3149&lt;&gt;"")</f>
        <v>0</v>
      </c>
      <c r="X3147" s="87" t="b">
        <f>(VLOOKUP(Requirements!I3149,Scope[[Role]:[Description]],2,FALSE)="In")</f>
        <v>1</v>
      </c>
      <c r="Y3147" s="87">
        <f>IF(U3147,T3147, 0)</f>
        <v>0</v>
      </c>
    </row>
    <row r="3148" spans="1:25">
      <c r="A3148" s="156" t="str">
        <f>Requirements!A3150</f>
        <v>MS-FSA_R3136</v>
      </c>
      <c r="B3148" s="87"/>
      <c r="C3148" s="87"/>
      <c r="D3148" s="87"/>
      <c r="E3148" s="87"/>
      <c r="F3148" s="87"/>
      <c r="G3148" s="87"/>
      <c r="H3148" s="87"/>
      <c r="I3148" s="87"/>
      <c r="J3148" s="87"/>
      <c r="K3148" s="87"/>
      <c r="L3148" s="87"/>
      <c r="M3148" s="87"/>
      <c r="N3148" s="87"/>
      <c r="O3148" s="87">
        <v>1</v>
      </c>
      <c r="P3148" s="87"/>
      <c r="Q3148" s="87"/>
      <c r="R3148" s="87"/>
      <c r="S3148" s="87">
        <f>SUM(B3148:R3148)</f>
        <v>1</v>
      </c>
      <c r="T3148" s="52">
        <f>IF(S3148=0,0,1)</f>
        <v>1</v>
      </c>
      <c r="U3148" s="52" t="b">
        <f>AND(V3148:X3148)</f>
        <v>1</v>
      </c>
      <c r="V3148" s="87" t="b">
        <f>(Requirements!K3150="Normative")</f>
        <v>1</v>
      </c>
      <c r="W3148" s="87" t="b">
        <f>AND(Requirements!L3150&lt;&gt;"Non-testable",Requirements!L3150&lt;&gt;"Deleted",Requirements!L3150&lt;&gt;"")</f>
        <v>1</v>
      </c>
      <c r="X3148" s="87" t="b">
        <f>(VLOOKUP(Requirements!I3150,Scope[[Role]:[Description]],2,FALSE)="In")</f>
        <v>1</v>
      </c>
      <c r="Y3148" s="87">
        <f>IF(U3148,T3148, 0)</f>
        <v>1</v>
      </c>
    </row>
    <row r="3149" spans="1:25">
      <c r="A3149" s="156" t="str">
        <f>Requirements!A3151</f>
        <v>MS-FSA_R3137</v>
      </c>
      <c r="B3149" s="87"/>
      <c r="C3149" s="87"/>
      <c r="D3149" s="87"/>
      <c r="E3149" s="87"/>
      <c r="F3149" s="87"/>
      <c r="G3149" s="87"/>
      <c r="H3149" s="87"/>
      <c r="I3149" s="87"/>
      <c r="J3149" s="87"/>
      <c r="K3149" s="87"/>
      <c r="L3149" s="87"/>
      <c r="M3149" s="87"/>
      <c r="N3149" s="87"/>
      <c r="O3149" s="87">
        <v>1</v>
      </c>
      <c r="P3149" s="87"/>
      <c r="Q3149" s="87"/>
      <c r="R3149" s="87"/>
      <c r="S3149" s="87">
        <f>SUM(B3149:R3149)</f>
        <v>1</v>
      </c>
      <c r="T3149" s="52">
        <f>IF(S3149=0,0,1)</f>
        <v>1</v>
      </c>
      <c r="U3149" s="52" t="b">
        <f>AND(V3149:X3149)</f>
        <v>1</v>
      </c>
      <c r="V3149" s="87" t="b">
        <f>(Requirements!K3151="Normative")</f>
        <v>1</v>
      </c>
      <c r="W3149" s="87" t="b">
        <f>AND(Requirements!L3151&lt;&gt;"Non-testable",Requirements!L3151&lt;&gt;"Deleted",Requirements!L3151&lt;&gt;"")</f>
        <v>1</v>
      </c>
      <c r="X3149" s="87" t="b">
        <f>(VLOOKUP(Requirements!I3151,Scope[[Role]:[Description]],2,FALSE)="In")</f>
        <v>1</v>
      </c>
      <c r="Y3149" s="87">
        <f>IF(U3149,T3149, 0)</f>
        <v>1</v>
      </c>
    </row>
    <row r="3150" spans="1:25">
      <c r="A3150" s="156" t="str">
        <f>Requirements!A3152</f>
        <v>MS-FSA_R3265</v>
      </c>
      <c r="B3150" s="87"/>
      <c r="C3150" s="87"/>
      <c r="D3150" s="87"/>
      <c r="E3150" s="87"/>
      <c r="F3150" s="87"/>
      <c r="G3150" s="87"/>
      <c r="H3150" s="87"/>
      <c r="I3150" s="87"/>
      <c r="J3150" s="87"/>
      <c r="K3150" s="87"/>
      <c r="L3150" s="87"/>
      <c r="M3150" s="87"/>
      <c r="N3150" s="87"/>
      <c r="O3150" s="87">
        <v>1</v>
      </c>
      <c r="P3150" s="87"/>
      <c r="Q3150" s="87"/>
      <c r="R3150" s="87"/>
      <c r="S3150" s="87">
        <f>SUM(B3150:R3150)</f>
        <v>1</v>
      </c>
      <c r="T3150" s="52">
        <f>IF(S3150=0,0,1)</f>
        <v>1</v>
      </c>
      <c r="U3150" s="52" t="b">
        <f>AND(V3150:X3150)</f>
        <v>1</v>
      </c>
      <c r="V3150" s="87" t="b">
        <f>(Requirements!K3152="Normative")</f>
        <v>1</v>
      </c>
      <c r="W3150" s="87" t="b">
        <f>AND(Requirements!L3152&lt;&gt;"Non-testable",Requirements!L3152&lt;&gt;"Deleted",Requirements!L3152&lt;&gt;"")</f>
        <v>1</v>
      </c>
      <c r="X3150" s="87" t="b">
        <f>(VLOOKUP(Requirements!I3152,Scope[[Role]:[Description]],2,FALSE)="In")</f>
        <v>1</v>
      </c>
      <c r="Y3150" s="87">
        <f>IF(U3150,T3150, 0)</f>
        <v>1</v>
      </c>
    </row>
    <row r="3151" spans="1:25">
      <c r="A3151" s="156" t="str">
        <f>Requirements!A3153</f>
        <v>MS-FSA_R3266</v>
      </c>
      <c r="B3151" s="87"/>
      <c r="C3151" s="87"/>
      <c r="D3151" s="87"/>
      <c r="E3151" s="87"/>
      <c r="F3151" s="87"/>
      <c r="G3151" s="87"/>
      <c r="H3151" s="87"/>
      <c r="I3151" s="87"/>
      <c r="J3151" s="87"/>
      <c r="K3151" s="87"/>
      <c r="L3151" s="87"/>
      <c r="M3151" s="87"/>
      <c r="N3151" s="87"/>
      <c r="O3151" s="87">
        <v>1</v>
      </c>
      <c r="P3151" s="87"/>
      <c r="Q3151" s="87"/>
      <c r="R3151" s="87"/>
      <c r="S3151" s="87">
        <f>SUM(B3151:R3151)</f>
        <v>1</v>
      </c>
      <c r="T3151" s="52">
        <f>IF(S3151=0,0,1)</f>
        <v>1</v>
      </c>
      <c r="U3151" s="52" t="b">
        <f>AND(V3151:X3151)</f>
        <v>1</v>
      </c>
      <c r="V3151" s="87" t="b">
        <f>(Requirements!K3153="Normative")</f>
        <v>1</v>
      </c>
      <c r="W3151" s="87" t="b">
        <f>AND(Requirements!L3153&lt;&gt;"Non-testable",Requirements!L3153&lt;&gt;"Deleted",Requirements!L3153&lt;&gt;"")</f>
        <v>1</v>
      </c>
      <c r="X3151" s="87" t="b">
        <f>(VLOOKUP(Requirements!I3153,Scope[[Role]:[Description]],2,FALSE)="In")</f>
        <v>1</v>
      </c>
      <c r="Y3151" s="87">
        <f>IF(U3151,T3151, 0)</f>
        <v>1</v>
      </c>
    </row>
    <row r="3152" spans="1:25">
      <c r="A3152" s="156" t="str">
        <f>Requirements!A3154</f>
        <v>MS-FSA_R3267</v>
      </c>
      <c r="B3152" s="87"/>
      <c r="C3152" s="87"/>
      <c r="D3152" s="87"/>
      <c r="E3152" s="87"/>
      <c r="F3152" s="87"/>
      <c r="G3152" s="87"/>
      <c r="H3152" s="87"/>
      <c r="I3152" s="87"/>
      <c r="J3152" s="87"/>
      <c r="K3152" s="87"/>
      <c r="L3152" s="87"/>
      <c r="M3152" s="87"/>
      <c r="N3152" s="87"/>
      <c r="O3152" s="87">
        <v>1</v>
      </c>
      <c r="P3152" s="87"/>
      <c r="Q3152" s="87"/>
      <c r="R3152" s="87"/>
      <c r="S3152" s="87">
        <f>SUM(B3152:R3152)</f>
        <v>1</v>
      </c>
      <c r="T3152" s="52">
        <f>IF(S3152=0,0,1)</f>
        <v>1</v>
      </c>
      <c r="U3152" s="52" t="b">
        <f>AND(V3152:X3152)</f>
        <v>1</v>
      </c>
      <c r="V3152" s="87" t="b">
        <f>(Requirements!K3154="Normative")</f>
        <v>1</v>
      </c>
      <c r="W3152" s="87" t="b">
        <f>AND(Requirements!L3154&lt;&gt;"Non-testable",Requirements!L3154&lt;&gt;"Deleted",Requirements!L3154&lt;&gt;"")</f>
        <v>1</v>
      </c>
      <c r="X3152" s="87" t="b">
        <f>(VLOOKUP(Requirements!I3154,Scope[[Role]:[Description]],2,FALSE)="In")</f>
        <v>1</v>
      </c>
      <c r="Y3152" s="87">
        <f>IF(U3152,T3152, 0)</f>
        <v>1</v>
      </c>
    </row>
    <row r="3153" spans="1:60">
      <c r="A3153" s="156" t="str">
        <f>Requirements!A3155</f>
        <v>MS-FSA_R3268</v>
      </c>
      <c r="B3153" s="87"/>
      <c r="C3153" s="87"/>
      <c r="D3153" s="87"/>
      <c r="E3153" s="87"/>
      <c r="F3153" s="87"/>
      <c r="G3153" s="87"/>
      <c r="H3153" s="87"/>
      <c r="I3153" s="87"/>
      <c r="J3153" s="87"/>
      <c r="K3153" s="87"/>
      <c r="L3153" s="87"/>
      <c r="M3153" s="87"/>
      <c r="N3153" s="87"/>
      <c r="O3153" s="87">
        <v>1</v>
      </c>
      <c r="P3153" s="87"/>
      <c r="Q3153" s="87"/>
      <c r="R3153" s="87"/>
      <c r="S3153" s="87">
        <f>SUM(B3153:R3153)</f>
        <v>1</v>
      </c>
      <c r="T3153" s="52">
        <f>IF(S3153=0,0,1)</f>
        <v>1</v>
      </c>
      <c r="U3153" s="52" t="b">
        <f>AND(V3153:X3153)</f>
        <v>1</v>
      </c>
      <c r="V3153" s="87" t="b">
        <f>(Requirements!K3155="Normative")</f>
        <v>1</v>
      </c>
      <c r="W3153" s="87" t="b">
        <f>AND(Requirements!L3155&lt;&gt;"Non-testable",Requirements!L3155&lt;&gt;"Deleted",Requirements!L3155&lt;&gt;"")</f>
        <v>1</v>
      </c>
      <c r="X3153" s="87" t="b">
        <f>(VLOOKUP(Requirements!I3155,Scope[[Role]:[Description]],2,FALSE)="In")</f>
        <v>1</v>
      </c>
      <c r="Y3153" s="87">
        <f>IF(U3153,T3153, 0)</f>
        <v>1</v>
      </c>
    </row>
    <row r="3154" spans="1:60">
      <c r="A3154" s="156" t="str">
        <f>Requirements!A3156</f>
        <v>MS-FSA_R3140</v>
      </c>
      <c r="B3154" s="87"/>
      <c r="C3154" s="87"/>
      <c r="D3154" s="87"/>
      <c r="E3154" s="87"/>
      <c r="F3154" s="87"/>
      <c r="G3154" s="87"/>
      <c r="H3154" s="87"/>
      <c r="I3154" s="87"/>
      <c r="J3154" s="87"/>
      <c r="K3154" s="87"/>
      <c r="L3154" s="87"/>
      <c r="M3154" s="87"/>
      <c r="N3154" s="87"/>
      <c r="O3154" s="87">
        <v>1</v>
      </c>
      <c r="P3154" s="87"/>
      <c r="Q3154" s="87"/>
      <c r="R3154" s="87"/>
      <c r="S3154" s="87">
        <f>SUM(B3154:R3154)</f>
        <v>1</v>
      </c>
      <c r="T3154" s="52">
        <f>IF(S3154=0,0,1)</f>
        <v>1</v>
      </c>
      <c r="U3154" s="52" t="b">
        <f>AND(V3154:X3154)</f>
        <v>1</v>
      </c>
      <c r="V3154" s="87" t="b">
        <f>(Requirements!K3156="Normative")</f>
        <v>1</v>
      </c>
      <c r="W3154" s="87" t="b">
        <f>AND(Requirements!L3156&lt;&gt;"Non-testable",Requirements!L3156&lt;&gt;"Deleted",Requirements!L3156&lt;&gt;"")</f>
        <v>1</v>
      </c>
      <c r="X3154" s="87" t="b">
        <f>(VLOOKUP(Requirements!I3156,Scope[[Role]:[Description]],2,FALSE)="In")</f>
        <v>1</v>
      </c>
      <c r="Y3154" s="87">
        <f>IF(U3154,T3154, 0)</f>
        <v>1</v>
      </c>
    </row>
    <row r="3155" spans="1:60">
      <c r="A3155" s="156" t="str">
        <f>Requirements!A3157</f>
        <v>MS-FSA_R3141</v>
      </c>
      <c r="B3155" s="87"/>
      <c r="C3155" s="87"/>
      <c r="D3155" s="87"/>
      <c r="E3155" s="87"/>
      <c r="F3155" s="87"/>
      <c r="G3155" s="87"/>
      <c r="H3155" s="87"/>
      <c r="I3155" s="87"/>
      <c r="J3155" s="87"/>
      <c r="K3155" s="87"/>
      <c r="L3155" s="87"/>
      <c r="M3155" s="87"/>
      <c r="N3155" s="87"/>
      <c r="O3155" s="87">
        <v>1</v>
      </c>
      <c r="P3155" s="87"/>
      <c r="Q3155" s="87"/>
      <c r="R3155" s="87"/>
      <c r="S3155" s="87">
        <f>SUM(B3155:R3155)</f>
        <v>1</v>
      </c>
      <c r="T3155" s="52">
        <f>IF(S3155=0,0,1)</f>
        <v>1</v>
      </c>
      <c r="U3155" s="52" t="b">
        <f>AND(V3155:X3155)</f>
        <v>1</v>
      </c>
      <c r="V3155" s="87" t="b">
        <f>(Requirements!K3157="Normative")</f>
        <v>1</v>
      </c>
      <c r="W3155" s="87" t="b">
        <f>AND(Requirements!L3157&lt;&gt;"Non-testable",Requirements!L3157&lt;&gt;"Deleted",Requirements!L3157&lt;&gt;"")</f>
        <v>1</v>
      </c>
      <c r="X3155" s="87" t="b">
        <f>(VLOOKUP(Requirements!I3157,Scope[[Role]:[Description]],2,FALSE)="In")</f>
        <v>1</v>
      </c>
      <c r="Y3155" s="87">
        <f>IF(U3155,T3155, 0)</f>
        <v>1</v>
      </c>
    </row>
    <row r="3156" spans="1:60">
      <c r="A3156" s="156" t="str">
        <f>Requirements!A3158</f>
        <v>MS-FSA_R3142</v>
      </c>
      <c r="B3156" s="87"/>
      <c r="C3156" s="87"/>
      <c r="D3156" s="87"/>
      <c r="E3156" s="87"/>
      <c r="F3156" s="87"/>
      <c r="G3156" s="87"/>
      <c r="H3156" s="87"/>
      <c r="I3156" s="87"/>
      <c r="J3156" s="87"/>
      <c r="K3156" s="87"/>
      <c r="L3156" s="87"/>
      <c r="M3156" s="87"/>
      <c r="N3156" s="87"/>
      <c r="O3156" s="87">
        <v>1</v>
      </c>
      <c r="P3156" s="87"/>
      <c r="Q3156" s="87"/>
      <c r="R3156" s="87"/>
      <c r="S3156" s="87">
        <f>SUM(B3156:R3156)</f>
        <v>1</v>
      </c>
      <c r="T3156" s="52">
        <f>IF(S3156=0,0,1)</f>
        <v>1</v>
      </c>
      <c r="U3156" s="52" t="b">
        <f>AND(V3156:X3156)</f>
        <v>1</v>
      </c>
      <c r="V3156" s="87" t="b">
        <f>(Requirements!K3158="Normative")</f>
        <v>1</v>
      </c>
      <c r="W3156" s="87" t="b">
        <f>AND(Requirements!L3158&lt;&gt;"Non-testable",Requirements!L3158&lt;&gt;"Deleted",Requirements!L3158&lt;&gt;"")</f>
        <v>1</v>
      </c>
      <c r="X3156" s="87" t="b">
        <f>(VLOOKUP(Requirements!I3158,Scope[[Role]:[Description]],2,FALSE)="In")</f>
        <v>1</v>
      </c>
      <c r="Y3156" s="87">
        <f>IF(U3156,T3156, 0)</f>
        <v>1</v>
      </c>
    </row>
    <row r="3157" spans="1:60">
      <c r="A3157" s="156" t="str">
        <f>Requirements!A3159</f>
        <v>MS-FSA_R3143</v>
      </c>
      <c r="B3157" s="87"/>
      <c r="C3157" s="87"/>
      <c r="D3157" s="87"/>
      <c r="E3157" s="87"/>
      <c r="F3157" s="87"/>
      <c r="G3157" s="87"/>
      <c r="H3157" s="87"/>
      <c r="I3157" s="87"/>
      <c r="J3157" s="87"/>
      <c r="K3157" s="87"/>
      <c r="L3157" s="87"/>
      <c r="M3157" s="87"/>
      <c r="N3157" s="87"/>
      <c r="O3157" s="87">
        <v>1</v>
      </c>
      <c r="P3157" s="87"/>
      <c r="Q3157" s="87"/>
      <c r="R3157" s="87"/>
      <c r="S3157" s="87">
        <f>SUM(B3157:R3157)</f>
        <v>1</v>
      </c>
      <c r="T3157" s="52">
        <f>IF(S3157=0,0,1)</f>
        <v>1</v>
      </c>
      <c r="U3157" s="52" t="b">
        <f>AND(V3157:X3157)</f>
        <v>1</v>
      </c>
      <c r="V3157" s="87" t="b">
        <f>(Requirements!K3159="Normative")</f>
        <v>1</v>
      </c>
      <c r="W3157" s="87" t="b">
        <f>AND(Requirements!L3159&lt;&gt;"Non-testable",Requirements!L3159&lt;&gt;"Deleted",Requirements!L3159&lt;&gt;"")</f>
        <v>1</v>
      </c>
      <c r="X3157" s="87" t="b">
        <f>(VLOOKUP(Requirements!I3159,Scope[[Role]:[Description]],2,FALSE)="In")</f>
        <v>1</v>
      </c>
      <c r="Y3157" s="87">
        <f>IF(U3157,T3157, 0)</f>
        <v>1</v>
      </c>
    </row>
    <row r="3158" spans="1:60">
      <c r="A3158" s="156" t="str">
        <f>Requirements!A3160</f>
        <v>MS-FSA_R3144</v>
      </c>
      <c r="B3158" s="87"/>
      <c r="C3158" s="87"/>
      <c r="D3158" s="87"/>
      <c r="E3158" s="87"/>
      <c r="F3158" s="87"/>
      <c r="G3158" s="87"/>
      <c r="H3158" s="87"/>
      <c r="I3158" s="87"/>
      <c r="J3158" s="87"/>
      <c r="K3158" s="87"/>
      <c r="L3158" s="87"/>
      <c r="M3158" s="87"/>
      <c r="N3158" s="87"/>
      <c r="O3158" s="87">
        <v>1</v>
      </c>
      <c r="P3158" s="87"/>
      <c r="Q3158" s="87"/>
      <c r="R3158" s="87"/>
      <c r="S3158" s="87">
        <f>SUM(B3158:R3158)</f>
        <v>1</v>
      </c>
      <c r="T3158" s="52">
        <f>IF(S3158=0,0,1)</f>
        <v>1</v>
      </c>
      <c r="U3158" s="52" t="b">
        <f>AND(V3158:X3158)</f>
        <v>1</v>
      </c>
      <c r="V3158" s="87" t="b">
        <f>(Requirements!K3160="Normative")</f>
        <v>1</v>
      </c>
      <c r="W3158" s="87" t="b">
        <f>AND(Requirements!L3160&lt;&gt;"Non-testable",Requirements!L3160&lt;&gt;"Deleted",Requirements!L3160&lt;&gt;"")</f>
        <v>1</v>
      </c>
      <c r="X3158" s="87" t="b">
        <f>(VLOOKUP(Requirements!I3160,Scope[[Role]:[Description]],2,FALSE)="In")</f>
        <v>1</v>
      </c>
      <c r="Y3158" s="87">
        <f>IF(U3158,T3158, 0)</f>
        <v>1</v>
      </c>
    </row>
    <row r="3159" spans="1:60">
      <c r="A3159" s="156" t="str">
        <f>Requirements!A3161</f>
        <v>MS-FSA_R3145</v>
      </c>
      <c r="B3159" s="87"/>
      <c r="C3159" s="87"/>
      <c r="D3159" s="87"/>
      <c r="E3159" s="87"/>
      <c r="F3159" s="87"/>
      <c r="G3159" s="87"/>
      <c r="H3159" s="87"/>
      <c r="I3159" s="87"/>
      <c r="J3159" s="87"/>
      <c r="K3159" s="87"/>
      <c r="L3159" s="87"/>
      <c r="M3159" s="87"/>
      <c r="N3159" s="87"/>
      <c r="O3159" s="87">
        <v>1</v>
      </c>
      <c r="P3159" s="87"/>
      <c r="Q3159" s="87"/>
      <c r="R3159" s="87"/>
      <c r="S3159" s="87">
        <f>SUM(B3159:R3159)</f>
        <v>1</v>
      </c>
      <c r="T3159" s="52">
        <f>IF(S3159=0,0,1)</f>
        <v>1</v>
      </c>
      <c r="U3159" s="52" t="b">
        <f>AND(V3159:X3159)</f>
        <v>1</v>
      </c>
      <c r="V3159" s="87" t="b">
        <f>(Requirements!K3161="Normative")</f>
        <v>1</v>
      </c>
      <c r="W3159" s="87" t="b">
        <f>AND(Requirements!L3161&lt;&gt;"Non-testable",Requirements!L3161&lt;&gt;"Deleted",Requirements!L3161&lt;&gt;"")</f>
        <v>1</v>
      </c>
      <c r="X3159" s="87" t="b">
        <f>(VLOOKUP(Requirements!I3161,Scope[[Role]:[Description]],2,FALSE)="In")</f>
        <v>1</v>
      </c>
      <c r="Y3159" s="87">
        <f>IF(U3159,T3159, 0)</f>
        <v>1</v>
      </c>
    </row>
    <row r="3160" spans="1:60">
      <c r="A3160" s="156" t="str">
        <f>Requirements!A3162</f>
        <v>MS-FSA_R3146</v>
      </c>
      <c r="B3160" s="87"/>
      <c r="C3160" s="87"/>
      <c r="D3160" s="87"/>
      <c r="E3160" s="87"/>
      <c r="F3160" s="87"/>
      <c r="G3160" s="87"/>
      <c r="H3160" s="87"/>
      <c r="I3160" s="87"/>
      <c r="J3160" s="87"/>
      <c r="K3160" s="87"/>
      <c r="L3160" s="87"/>
      <c r="M3160" s="87"/>
      <c r="N3160" s="87"/>
      <c r="O3160" s="87">
        <v>1</v>
      </c>
      <c r="P3160" s="87"/>
      <c r="Q3160" s="87"/>
      <c r="R3160" s="87"/>
      <c r="S3160" s="87">
        <f>SUM(B3160:R3160)</f>
        <v>1</v>
      </c>
      <c r="T3160" s="52">
        <f>IF(S3160=0,0,1)</f>
        <v>1</v>
      </c>
      <c r="U3160" s="52" t="b">
        <f>AND(V3160:X3160)</f>
        <v>1</v>
      </c>
      <c r="V3160" s="87" t="b">
        <f>(Requirements!K3162="Normative")</f>
        <v>1</v>
      </c>
      <c r="W3160" s="87" t="b">
        <f>AND(Requirements!L3162&lt;&gt;"Non-testable",Requirements!L3162&lt;&gt;"Deleted",Requirements!L3162&lt;&gt;"")</f>
        <v>1</v>
      </c>
      <c r="X3160" s="87" t="b">
        <f>(VLOOKUP(Requirements!I3162,Scope[[Role]:[Description]],2,FALSE)="In")</f>
        <v>1</v>
      </c>
      <c r="Y3160" s="87">
        <f>IF(U3160,T3160, 0)</f>
        <v>1</v>
      </c>
    </row>
    <row r="3161" spans="1:60">
      <c r="A3161" s="49" t="str">
        <f>Requirements!A3163</f>
        <v>MS-FSA_R3147</v>
      </c>
      <c r="B3161" s="87"/>
      <c r="C3161" s="87"/>
      <c r="D3161" s="87"/>
      <c r="E3161" s="87"/>
      <c r="F3161" s="87"/>
      <c r="G3161" s="87"/>
      <c r="H3161" s="87"/>
      <c r="I3161" s="87"/>
      <c r="J3161" s="87"/>
      <c r="K3161" s="87"/>
      <c r="L3161" s="87"/>
      <c r="M3161" s="87"/>
      <c r="N3161" s="87"/>
      <c r="O3161" s="87"/>
      <c r="P3161" s="87"/>
      <c r="Q3161" s="87"/>
      <c r="R3161" s="87"/>
      <c r="S3161" s="87">
        <f>SUM(B3161:R3161)</f>
        <v>0</v>
      </c>
      <c r="T3161" s="87">
        <f>IF(S3161=0,0,1)</f>
        <v>0</v>
      </c>
      <c r="U3161" s="87" t="b">
        <f>AND(V3161:X3161)</f>
        <v>0</v>
      </c>
      <c r="V3161" s="87" t="b">
        <f>(Requirements!K3163="Normative")</f>
        <v>1</v>
      </c>
      <c r="W3161" s="87" t="b">
        <f>AND(Requirements!L3163&lt;&gt;"Non-testable",Requirements!L3163&lt;&gt;"Deleted",Requirements!L3163&lt;&gt;"")</f>
        <v>0</v>
      </c>
      <c r="X3161" s="87" t="b">
        <f>(VLOOKUP(Requirements!I3163,Scope[[Role]:[Description]],2,FALSE)="In")</f>
        <v>1</v>
      </c>
      <c r="Y3161" s="87">
        <f>IF(U3161,T3161, 0)</f>
        <v>0</v>
      </c>
    </row>
    <row r="3162" spans="1:60">
      <c r="A3162" s="156" t="str">
        <f>Requirements!A3164</f>
        <v>MS-FSA_R3148</v>
      </c>
      <c r="B3162" s="87"/>
      <c r="C3162" s="87"/>
      <c r="D3162" s="87"/>
      <c r="E3162" s="87"/>
      <c r="F3162" s="87"/>
      <c r="G3162" s="87"/>
      <c r="H3162" s="87"/>
      <c r="I3162" s="87"/>
      <c r="J3162" s="87"/>
      <c r="K3162" s="87"/>
      <c r="L3162" s="87"/>
      <c r="M3162" s="87"/>
      <c r="N3162" s="87"/>
      <c r="O3162" s="87">
        <v>1</v>
      </c>
      <c r="P3162" s="87"/>
      <c r="Q3162" s="87"/>
      <c r="R3162" s="87"/>
      <c r="S3162" s="87">
        <f>SUM(B3162:R3162)</f>
        <v>1</v>
      </c>
      <c r="T3162" s="52">
        <f>IF(S3162=0,0,1)</f>
        <v>1</v>
      </c>
      <c r="U3162" s="52" t="b">
        <f>AND(V3162:X3162)</f>
        <v>1</v>
      </c>
      <c r="V3162" s="87" t="b">
        <f>(Requirements!K3164="Normative")</f>
        <v>1</v>
      </c>
      <c r="W3162" s="87" t="b">
        <f>AND(Requirements!L3164&lt;&gt;"Non-testable",Requirements!L3164&lt;&gt;"Deleted",Requirements!L3164&lt;&gt;"")</f>
        <v>1</v>
      </c>
      <c r="X3162" s="87" t="b">
        <f>(VLOOKUP(Requirements!I3164,Scope[[Role]:[Description]],2,FALSE)="In")</f>
        <v>1</v>
      </c>
      <c r="Y3162" s="87">
        <f>IF(U3162,T3162, 0)</f>
        <v>1</v>
      </c>
    </row>
    <row r="3163" spans="1:60">
      <c r="A3163" s="156" t="str">
        <f>Requirements!A3165</f>
        <v>MS-FSA_R3149</v>
      </c>
      <c r="B3163" s="87"/>
      <c r="C3163" s="87"/>
      <c r="D3163" s="87"/>
      <c r="E3163" s="87"/>
      <c r="F3163" s="87"/>
      <c r="G3163" s="87"/>
      <c r="H3163" s="87"/>
      <c r="I3163" s="87"/>
      <c r="J3163" s="87"/>
      <c r="K3163" s="87"/>
      <c r="L3163" s="87"/>
      <c r="M3163" s="87"/>
      <c r="N3163" s="87"/>
      <c r="O3163" s="87">
        <v>1</v>
      </c>
      <c r="P3163" s="87"/>
      <c r="Q3163" s="87"/>
      <c r="R3163" s="87"/>
      <c r="S3163" s="87">
        <f>SUM(B3163:R3163)</f>
        <v>1</v>
      </c>
      <c r="T3163" s="52">
        <f>IF(S3163=0,0,1)</f>
        <v>1</v>
      </c>
      <c r="U3163" s="52" t="b">
        <f>AND(V3163:X3163)</f>
        <v>1</v>
      </c>
      <c r="V3163" s="87" t="b">
        <f>(Requirements!K3165="Normative")</f>
        <v>1</v>
      </c>
      <c r="W3163" s="87" t="b">
        <f>AND(Requirements!L3165&lt;&gt;"Non-testable",Requirements!L3165&lt;&gt;"Deleted",Requirements!L3165&lt;&gt;"")</f>
        <v>1</v>
      </c>
      <c r="X3163" s="87" t="b">
        <f>(VLOOKUP(Requirements!I3165,Scope[[Role]:[Description]],2,FALSE)="In")</f>
        <v>1</v>
      </c>
      <c r="Y3163" s="87">
        <f>IF(U3163,T3163, 0)</f>
        <v>1</v>
      </c>
    </row>
    <row r="3164" spans="1:60">
      <c r="A3164" s="156" t="str">
        <f>Requirements!A3166</f>
        <v>MS-FSA_R3150</v>
      </c>
      <c r="B3164" s="87"/>
      <c r="C3164" s="87"/>
      <c r="D3164" s="87"/>
      <c r="E3164" s="87"/>
      <c r="F3164" s="87"/>
      <c r="G3164" s="87"/>
      <c r="H3164" s="87"/>
      <c r="I3164" s="87"/>
      <c r="J3164" s="87"/>
      <c r="K3164" s="87"/>
      <c r="L3164" s="87"/>
      <c r="M3164" s="87"/>
      <c r="N3164" s="87"/>
      <c r="O3164" s="87">
        <v>1</v>
      </c>
      <c r="P3164" s="87"/>
      <c r="Q3164" s="87"/>
      <c r="R3164" s="87"/>
      <c r="S3164" s="87">
        <f>SUM(B3164:R3164)</f>
        <v>1</v>
      </c>
      <c r="T3164" s="52">
        <f>IF(S3164=0,0,1)</f>
        <v>1</v>
      </c>
      <c r="U3164" s="52" t="b">
        <f>AND(V3164:X3164)</f>
        <v>1</v>
      </c>
      <c r="V3164" s="87" t="b">
        <f>(Requirements!K3166="Normative")</f>
        <v>1</v>
      </c>
      <c r="W3164" s="87" t="b">
        <f>AND(Requirements!L3166&lt;&gt;"Non-testable",Requirements!L3166&lt;&gt;"Deleted",Requirements!L3166&lt;&gt;"")</f>
        <v>1</v>
      </c>
      <c r="X3164" s="87" t="b">
        <f>(VLOOKUP(Requirements!I3166,Scope[[Role]:[Description]],2,FALSE)="In")</f>
        <v>1</v>
      </c>
      <c r="Y3164" s="87">
        <f>IF(U3164,T3164, 0)</f>
        <v>1</v>
      </c>
    </row>
    <row r="3165" spans="1:60">
      <c r="A3165" s="49" t="str">
        <f>Requirements!A3167</f>
        <v>MS-FSA_R3168</v>
      </c>
      <c r="B3165" s="87"/>
      <c r="C3165" s="87"/>
      <c r="D3165" s="87"/>
      <c r="E3165" s="87"/>
      <c r="F3165" s="87"/>
      <c r="G3165" s="87"/>
      <c r="H3165" s="87"/>
      <c r="I3165" s="87"/>
      <c r="J3165" s="87"/>
      <c r="K3165" s="87"/>
      <c r="L3165" s="87"/>
      <c r="M3165" s="87"/>
      <c r="N3165" s="87"/>
      <c r="O3165" s="87"/>
      <c r="P3165" s="87"/>
      <c r="Q3165" s="87"/>
      <c r="R3165" s="87"/>
      <c r="S3165" s="87">
        <f>SUM(B3165:R3165)</f>
        <v>0</v>
      </c>
      <c r="T3165" s="87">
        <f>IF(S3165=0,0,1)</f>
        <v>0</v>
      </c>
      <c r="U3165" s="87" t="b">
        <f>AND(V3165:X3165)</f>
        <v>0</v>
      </c>
      <c r="V3165" s="87" t="b">
        <f>(Requirements!K3167="Normative")</f>
        <v>1</v>
      </c>
      <c r="W3165" s="87" t="b">
        <f>AND(Requirements!L3167&lt;&gt;"Non-testable",Requirements!L3167&lt;&gt;"Deleted",Requirements!L3167&lt;&gt;"")</f>
        <v>0</v>
      </c>
      <c r="X3165" s="87" t="b">
        <f>(VLOOKUP(Requirements!I3167,Scope[[Role]:[Description]],2,FALSE)="In")</f>
        <v>1</v>
      </c>
      <c r="Y3165" s="87">
        <f>IF(U3165,T3165, 0)</f>
        <v>0</v>
      </c>
    </row>
    <row r="3166" spans="1:60">
      <c r="A3166" s="155" t="str">
        <f>Requirements!A3168</f>
        <v>MS-FSA_R3170</v>
      </c>
      <c r="B3166" s="51"/>
      <c r="C3166" s="51"/>
      <c r="D3166" s="51"/>
      <c r="E3166" s="51"/>
      <c r="F3166" s="51"/>
      <c r="G3166" s="51"/>
      <c r="H3166" s="51"/>
      <c r="I3166" s="51"/>
      <c r="J3166" s="51"/>
      <c r="K3166" s="51"/>
      <c r="L3166" s="51"/>
      <c r="M3166" s="51"/>
      <c r="N3166" s="51"/>
      <c r="O3166" s="51"/>
      <c r="P3166" s="51"/>
      <c r="Q3166" s="51"/>
      <c r="R3166" s="51"/>
      <c r="S3166" s="51">
        <f>SUM(B3166:R3166)</f>
        <v>0</v>
      </c>
      <c r="T3166" s="51">
        <f>IF(S3166=0,0,1)</f>
        <v>0</v>
      </c>
      <c r="U3166" s="51" t="b">
        <f>AND(V3166:X3166)</f>
        <v>0</v>
      </c>
      <c r="V3166" s="51" t="b">
        <f>(Requirements!K3168="Normative")</f>
        <v>0</v>
      </c>
      <c r="W3166" s="51" t="b">
        <f>AND(Requirements!L3168&lt;&gt;"Non-testable",Requirements!L3168&lt;&gt;"Deleted",Requirements!L3168&lt;&gt;"")</f>
        <v>0</v>
      </c>
      <c r="X3166" s="51" t="b">
        <f>(VLOOKUP(Requirements!I3168,Scope[[Role]:[Description]],2,FALSE)="In")</f>
        <v>1</v>
      </c>
      <c r="Y3166" s="51">
        <f>IF(U3166,T3166, 0)</f>
        <v>0</v>
      </c>
      <c r="Z3166" s="50"/>
      <c r="AA3166" s="50"/>
      <c r="AB3166" s="50"/>
      <c r="AC3166" s="50"/>
      <c r="AD3166" s="50"/>
      <c r="AE3166" s="50"/>
      <c r="AF3166" s="50"/>
      <c r="AG3166" s="50"/>
      <c r="AH3166" s="50"/>
      <c r="AI3166" s="50"/>
      <c r="AJ3166" s="50"/>
      <c r="AK3166" s="50"/>
      <c r="AL3166" s="50"/>
      <c r="AM3166" s="50"/>
      <c r="AN3166" s="50"/>
      <c r="AO3166" s="50"/>
      <c r="AP3166" s="50"/>
      <c r="AQ3166" s="50"/>
      <c r="AR3166" s="50"/>
      <c r="AS3166" s="50"/>
      <c r="AT3166" s="50"/>
      <c r="AU3166" s="50"/>
      <c r="AV3166" s="50"/>
      <c r="AW3166" s="50"/>
      <c r="AX3166" s="50"/>
      <c r="AY3166" s="50"/>
      <c r="AZ3166" s="50"/>
      <c r="BA3166" s="50"/>
      <c r="BB3166" s="50"/>
      <c r="BC3166" s="50"/>
      <c r="BD3166" s="50"/>
      <c r="BE3166" s="50"/>
      <c r="BF3166" s="50"/>
      <c r="BG3166" s="50"/>
      <c r="BH3166" s="50"/>
    </row>
    <row r="3167" spans="1:60">
      <c r="A3167" s="49" t="str">
        <f>Requirements!A3169</f>
        <v>MS-FSA_R3169</v>
      </c>
      <c r="B3167" s="87"/>
      <c r="C3167" s="87"/>
      <c r="D3167" s="87"/>
      <c r="E3167" s="87"/>
      <c r="F3167" s="87"/>
      <c r="G3167" s="87"/>
      <c r="H3167" s="87"/>
      <c r="I3167" s="87"/>
      <c r="J3167" s="87"/>
      <c r="K3167" s="87"/>
      <c r="L3167" s="87"/>
      <c r="M3167" s="87"/>
      <c r="N3167" s="87"/>
      <c r="O3167" s="87"/>
      <c r="P3167" s="87"/>
      <c r="Q3167" s="87"/>
      <c r="R3167" s="87"/>
      <c r="S3167" s="87">
        <f>SUM(B3167:R3167)</f>
        <v>0</v>
      </c>
      <c r="T3167" s="87">
        <f>IF(S3167=0,0,1)</f>
        <v>0</v>
      </c>
      <c r="U3167" s="87" t="b">
        <f>AND(V3167:X3167)</f>
        <v>0</v>
      </c>
      <c r="V3167" s="87" t="b">
        <f>(Requirements!K3169="Normative")</f>
        <v>1</v>
      </c>
      <c r="W3167" s="87" t="b">
        <f>AND(Requirements!L3169&lt;&gt;"Non-testable",Requirements!L3169&lt;&gt;"Deleted",Requirements!L3169&lt;&gt;"")</f>
        <v>0</v>
      </c>
      <c r="X3167" s="87" t="b">
        <f>(VLOOKUP(Requirements!I3169,Scope[[Role]:[Description]],2,FALSE)="In")</f>
        <v>1</v>
      </c>
      <c r="Y3167" s="87">
        <f>IF(U3167,T3167, 0)</f>
        <v>0</v>
      </c>
    </row>
    <row r="3168" spans="1:60">
      <c r="A3168" s="49" t="str">
        <f>Requirements!A3170</f>
        <v>MS-FSA_R3152</v>
      </c>
      <c r="B3168" s="87"/>
      <c r="C3168" s="87"/>
      <c r="D3168" s="87"/>
      <c r="E3168" s="87"/>
      <c r="F3168" s="87"/>
      <c r="G3168" s="87"/>
      <c r="H3168" s="87"/>
      <c r="I3168" s="87"/>
      <c r="J3168" s="87"/>
      <c r="K3168" s="87"/>
      <c r="L3168" s="87"/>
      <c r="M3168" s="87"/>
      <c r="N3168" s="87"/>
      <c r="O3168" s="87"/>
      <c r="P3168" s="87"/>
      <c r="Q3168" s="87"/>
      <c r="R3168" s="87"/>
      <c r="S3168" s="87">
        <f>SUM(B3168:R3168)</f>
        <v>0</v>
      </c>
      <c r="T3168" s="87">
        <f>IF(S3168=0,0,1)</f>
        <v>0</v>
      </c>
      <c r="U3168" s="87" t="b">
        <f>AND(V3168:X3168)</f>
        <v>0</v>
      </c>
      <c r="V3168" s="87" t="b">
        <f>(Requirements!K3170="Normative")</f>
        <v>1</v>
      </c>
      <c r="W3168" s="87" t="b">
        <f>AND(Requirements!L3170&lt;&gt;"Non-testable",Requirements!L3170&lt;&gt;"Deleted",Requirements!L3170&lt;&gt;"")</f>
        <v>0</v>
      </c>
      <c r="X3168" s="87" t="b">
        <f>(VLOOKUP(Requirements!I3170,Scope[[Role]:[Description]],2,FALSE)="In")</f>
        <v>1</v>
      </c>
      <c r="Y3168" s="87">
        <f>IF(U3168,T3168, 0)</f>
        <v>0</v>
      </c>
    </row>
    <row r="3169" spans="1:25">
      <c r="A3169" s="49" t="str">
        <f>Requirements!A3171</f>
        <v>MS-FSA_R3153</v>
      </c>
      <c r="B3169" s="87"/>
      <c r="C3169" s="87"/>
      <c r="D3169" s="87"/>
      <c r="E3169" s="87"/>
      <c r="F3169" s="87"/>
      <c r="G3169" s="87"/>
      <c r="H3169" s="87"/>
      <c r="I3169" s="87"/>
      <c r="J3169" s="87"/>
      <c r="K3169" s="87"/>
      <c r="L3169" s="87"/>
      <c r="M3169" s="87"/>
      <c r="N3169" s="87"/>
      <c r="O3169" s="87"/>
      <c r="P3169" s="87"/>
      <c r="Q3169" s="87"/>
      <c r="R3169" s="87"/>
      <c r="S3169" s="87">
        <f>SUM(B3169:R3169)</f>
        <v>0</v>
      </c>
      <c r="T3169" s="87">
        <f>IF(S3169=0,0,1)</f>
        <v>0</v>
      </c>
      <c r="U3169" s="87" t="b">
        <f>AND(V3169:X3169)</f>
        <v>0</v>
      </c>
      <c r="V3169" s="87" t="b">
        <f>(Requirements!K3171="Normative")</f>
        <v>1</v>
      </c>
      <c r="W3169" s="87" t="b">
        <f>AND(Requirements!L3171&lt;&gt;"Non-testable",Requirements!L3171&lt;&gt;"Deleted",Requirements!L3171&lt;&gt;"")</f>
        <v>0</v>
      </c>
      <c r="X3169" s="87" t="b">
        <f>(VLOOKUP(Requirements!I3171,Scope[[Role]:[Description]],2,FALSE)="In")</f>
        <v>1</v>
      </c>
      <c r="Y3169" s="87">
        <f>IF(U3169,T3169, 0)</f>
        <v>0</v>
      </c>
    </row>
    <row r="3170" spans="1:25">
      <c r="A3170" s="49" t="str">
        <f>Requirements!A3172</f>
        <v>MS-FSA_R3154</v>
      </c>
      <c r="B3170" s="87"/>
      <c r="C3170" s="87"/>
      <c r="D3170" s="87"/>
      <c r="E3170" s="87"/>
      <c r="F3170" s="87"/>
      <c r="G3170" s="87"/>
      <c r="H3170" s="87"/>
      <c r="I3170" s="87"/>
      <c r="J3170" s="87"/>
      <c r="K3170" s="87"/>
      <c r="L3170" s="87"/>
      <c r="M3170" s="87"/>
      <c r="N3170" s="87"/>
      <c r="O3170" s="87"/>
      <c r="P3170" s="87"/>
      <c r="Q3170" s="87"/>
      <c r="R3170" s="87"/>
      <c r="S3170" s="87">
        <f>SUM(B3170:R3170)</f>
        <v>0</v>
      </c>
      <c r="T3170" s="87">
        <f>IF(S3170=0,0,1)</f>
        <v>0</v>
      </c>
      <c r="U3170" s="87" t="b">
        <f>AND(V3170:X3170)</f>
        <v>0</v>
      </c>
      <c r="V3170" s="87" t="b">
        <f>(Requirements!K3172="Normative")</f>
        <v>1</v>
      </c>
      <c r="W3170" s="87" t="b">
        <f>AND(Requirements!L3172&lt;&gt;"Non-testable",Requirements!L3172&lt;&gt;"Deleted",Requirements!L3172&lt;&gt;"")</f>
        <v>0</v>
      </c>
      <c r="X3170" s="87" t="b">
        <f>(VLOOKUP(Requirements!I3172,Scope[[Role]:[Description]],2,FALSE)="In")</f>
        <v>1</v>
      </c>
      <c r="Y3170" s="87">
        <f>IF(U3170,T3170, 0)</f>
        <v>0</v>
      </c>
    </row>
    <row r="3171" spans="1:25">
      <c r="A3171" s="49" t="str">
        <f>Requirements!A3173</f>
        <v>MS-FSA_R3155</v>
      </c>
      <c r="B3171" s="87"/>
      <c r="C3171" s="87"/>
      <c r="D3171" s="87"/>
      <c r="E3171" s="87"/>
      <c r="F3171" s="87"/>
      <c r="G3171" s="87"/>
      <c r="H3171" s="87"/>
      <c r="I3171" s="87"/>
      <c r="J3171" s="87"/>
      <c r="K3171" s="87"/>
      <c r="L3171" s="87"/>
      <c r="M3171" s="87"/>
      <c r="N3171" s="87"/>
      <c r="O3171" s="87"/>
      <c r="P3171" s="87"/>
      <c r="Q3171" s="87"/>
      <c r="R3171" s="87"/>
      <c r="S3171" s="87">
        <f>SUM(B3171:R3171)</f>
        <v>0</v>
      </c>
      <c r="T3171" s="87">
        <f>IF(S3171=0,0,1)</f>
        <v>0</v>
      </c>
      <c r="U3171" s="87" t="b">
        <f>AND(V3171:X3171)</f>
        <v>0</v>
      </c>
      <c r="V3171" s="87" t="b">
        <f>(Requirements!K3173="Normative")</f>
        <v>1</v>
      </c>
      <c r="W3171" s="87" t="b">
        <f>AND(Requirements!L3173&lt;&gt;"Non-testable",Requirements!L3173&lt;&gt;"Deleted",Requirements!L3173&lt;&gt;"")</f>
        <v>0</v>
      </c>
      <c r="X3171" s="87" t="b">
        <f>(VLOOKUP(Requirements!I3173,Scope[[Role]:[Description]],2,FALSE)="In")</f>
        <v>1</v>
      </c>
      <c r="Y3171" s="87">
        <f>IF(U3171,T3171, 0)</f>
        <v>0</v>
      </c>
    </row>
    <row r="3172" spans="1:25">
      <c r="A3172" s="49" t="str">
        <f>Requirements!A3174</f>
        <v>MS-FSA_R3156</v>
      </c>
      <c r="B3172" s="87"/>
      <c r="C3172" s="87"/>
      <c r="D3172" s="87"/>
      <c r="E3172" s="87"/>
      <c r="F3172" s="87"/>
      <c r="G3172" s="87"/>
      <c r="H3172" s="87"/>
      <c r="I3172" s="87"/>
      <c r="J3172" s="87"/>
      <c r="K3172" s="87"/>
      <c r="L3172" s="87"/>
      <c r="M3172" s="87"/>
      <c r="N3172" s="87"/>
      <c r="O3172" s="87"/>
      <c r="P3172" s="87"/>
      <c r="Q3172" s="87"/>
      <c r="R3172" s="87"/>
      <c r="S3172" s="87">
        <f>SUM(B3172:R3172)</f>
        <v>0</v>
      </c>
      <c r="T3172" s="87">
        <f>IF(S3172=0,0,1)</f>
        <v>0</v>
      </c>
      <c r="U3172" s="87" t="b">
        <f>AND(V3172:X3172)</f>
        <v>0</v>
      </c>
      <c r="V3172" s="87" t="b">
        <f>(Requirements!K3174="Normative")</f>
        <v>1</v>
      </c>
      <c r="W3172" s="87" t="b">
        <f>AND(Requirements!L3174&lt;&gt;"Non-testable",Requirements!L3174&lt;&gt;"Deleted",Requirements!L3174&lt;&gt;"")</f>
        <v>0</v>
      </c>
      <c r="X3172" s="87" t="b">
        <f>(VLOOKUP(Requirements!I3174,Scope[[Role]:[Description]],2,FALSE)="In")</f>
        <v>1</v>
      </c>
      <c r="Y3172" s="87">
        <f>IF(U3172,T3172, 0)</f>
        <v>0</v>
      </c>
    </row>
    <row r="3173" spans="1:25">
      <c r="A3173" s="49" t="str">
        <f>Requirements!A3175</f>
        <v>MS-FSA_R3157</v>
      </c>
      <c r="B3173" s="87"/>
      <c r="C3173" s="87"/>
      <c r="D3173" s="87"/>
      <c r="E3173" s="87"/>
      <c r="F3173" s="87"/>
      <c r="G3173" s="87"/>
      <c r="H3173" s="87"/>
      <c r="I3173" s="87"/>
      <c r="J3173" s="87"/>
      <c r="K3173" s="87"/>
      <c r="L3173" s="87"/>
      <c r="M3173" s="87"/>
      <c r="N3173" s="87"/>
      <c r="O3173" s="87"/>
      <c r="P3173" s="87"/>
      <c r="Q3173" s="87"/>
      <c r="R3173" s="87"/>
      <c r="S3173" s="87">
        <f>SUM(B3173:R3173)</f>
        <v>0</v>
      </c>
      <c r="T3173" s="87">
        <f>IF(S3173=0,0,1)</f>
        <v>0</v>
      </c>
      <c r="U3173" s="87" t="b">
        <f>AND(V3173:X3173)</f>
        <v>0</v>
      </c>
      <c r="V3173" s="87" t="b">
        <f>(Requirements!K3175="Normative")</f>
        <v>1</v>
      </c>
      <c r="W3173" s="87" t="b">
        <f>AND(Requirements!L3175&lt;&gt;"Non-testable",Requirements!L3175&lt;&gt;"Deleted",Requirements!L3175&lt;&gt;"")</f>
        <v>0</v>
      </c>
      <c r="X3173" s="87" t="b">
        <f>(VLOOKUP(Requirements!I3175,Scope[[Role]:[Description]],2,FALSE)="In")</f>
        <v>1</v>
      </c>
      <c r="Y3173" s="87">
        <f>IF(U3173,T3173, 0)</f>
        <v>0</v>
      </c>
    </row>
    <row r="3174" spans="1:25">
      <c r="A3174" s="49" t="str">
        <f>Requirements!A3176</f>
        <v>MS-FSA_R3158</v>
      </c>
      <c r="B3174" s="87"/>
      <c r="C3174" s="87"/>
      <c r="D3174" s="87"/>
      <c r="E3174" s="87"/>
      <c r="F3174" s="87"/>
      <c r="G3174" s="87"/>
      <c r="H3174" s="87"/>
      <c r="I3174" s="87"/>
      <c r="J3174" s="87"/>
      <c r="K3174" s="87"/>
      <c r="L3174" s="87"/>
      <c r="M3174" s="87"/>
      <c r="N3174" s="87"/>
      <c r="O3174" s="87"/>
      <c r="P3174" s="87"/>
      <c r="Q3174" s="87"/>
      <c r="R3174" s="87"/>
      <c r="S3174" s="87">
        <f>SUM(B3174:R3174)</f>
        <v>0</v>
      </c>
      <c r="T3174" s="87">
        <f>IF(S3174=0,0,1)</f>
        <v>0</v>
      </c>
      <c r="U3174" s="87" t="b">
        <f>AND(V3174:X3174)</f>
        <v>0</v>
      </c>
      <c r="V3174" s="87" t="b">
        <f>(Requirements!K3176="Normative")</f>
        <v>1</v>
      </c>
      <c r="W3174" s="87" t="b">
        <f>AND(Requirements!L3176&lt;&gt;"Non-testable",Requirements!L3176&lt;&gt;"Deleted",Requirements!L3176&lt;&gt;"")</f>
        <v>0</v>
      </c>
      <c r="X3174" s="87" t="b">
        <f>(VLOOKUP(Requirements!I3176,Scope[[Role]:[Description]],2,FALSE)="In")</f>
        <v>1</v>
      </c>
      <c r="Y3174" s="87">
        <f>IF(U3174,T3174, 0)</f>
        <v>0</v>
      </c>
    </row>
    <row r="3175" spans="1:25">
      <c r="A3175" s="49" t="str">
        <f>Requirements!A3177</f>
        <v>MS-FSA_R3159</v>
      </c>
      <c r="B3175" s="87"/>
      <c r="C3175" s="87"/>
      <c r="D3175" s="87"/>
      <c r="E3175" s="87"/>
      <c r="F3175" s="87"/>
      <c r="G3175" s="87"/>
      <c r="H3175" s="87"/>
      <c r="I3175" s="87"/>
      <c r="J3175" s="87"/>
      <c r="K3175" s="87"/>
      <c r="L3175" s="87"/>
      <c r="M3175" s="87"/>
      <c r="N3175" s="87"/>
      <c r="O3175" s="87"/>
      <c r="P3175" s="87"/>
      <c r="Q3175" s="87"/>
      <c r="R3175" s="87"/>
      <c r="S3175" s="87">
        <f>SUM(B3175:R3175)</f>
        <v>0</v>
      </c>
      <c r="T3175" s="87">
        <f>IF(S3175=0,0,1)</f>
        <v>0</v>
      </c>
      <c r="U3175" s="87" t="b">
        <f>AND(V3175:X3175)</f>
        <v>0</v>
      </c>
      <c r="V3175" s="87" t="b">
        <f>(Requirements!K3177="Normative")</f>
        <v>1</v>
      </c>
      <c r="W3175" s="87" t="b">
        <f>AND(Requirements!L3177&lt;&gt;"Non-testable",Requirements!L3177&lt;&gt;"Deleted",Requirements!L3177&lt;&gt;"")</f>
        <v>0</v>
      </c>
      <c r="X3175" s="87" t="b">
        <f>(VLOOKUP(Requirements!I3177,Scope[[Role]:[Description]],2,FALSE)="In")</f>
        <v>1</v>
      </c>
      <c r="Y3175" s="87">
        <f>IF(U3175,T3175, 0)</f>
        <v>0</v>
      </c>
    </row>
    <row r="3176" spans="1:25">
      <c r="A3176" s="49" t="str">
        <f>Requirements!A3178</f>
        <v>MS-FSA_R3161</v>
      </c>
      <c r="B3176" s="87"/>
      <c r="C3176" s="87"/>
      <c r="D3176" s="87"/>
      <c r="E3176" s="87"/>
      <c r="F3176" s="87"/>
      <c r="G3176" s="87"/>
      <c r="H3176" s="87"/>
      <c r="I3176" s="87"/>
      <c r="J3176" s="87"/>
      <c r="K3176" s="87"/>
      <c r="L3176" s="87"/>
      <c r="M3176" s="87"/>
      <c r="N3176" s="87"/>
      <c r="O3176" s="87"/>
      <c r="P3176" s="87"/>
      <c r="Q3176" s="87"/>
      <c r="R3176" s="87"/>
      <c r="S3176" s="87">
        <f>SUM(B3176:R3176)</f>
        <v>0</v>
      </c>
      <c r="T3176" s="87">
        <f>IF(S3176=0,0,1)</f>
        <v>0</v>
      </c>
      <c r="U3176" s="87" t="b">
        <f>AND(V3176:X3176)</f>
        <v>0</v>
      </c>
      <c r="V3176" s="87" t="b">
        <f>(Requirements!K3178="Normative")</f>
        <v>1</v>
      </c>
      <c r="W3176" s="87" t="b">
        <f>AND(Requirements!L3178&lt;&gt;"Non-testable",Requirements!L3178&lt;&gt;"Deleted",Requirements!L3178&lt;&gt;"")</f>
        <v>0</v>
      </c>
      <c r="X3176" s="87" t="b">
        <f>(VLOOKUP(Requirements!I3178,Scope[[Role]:[Description]],2,FALSE)="In")</f>
        <v>1</v>
      </c>
      <c r="Y3176" s="87">
        <f>IF(U3176,T3176, 0)</f>
        <v>0</v>
      </c>
    </row>
    <row r="3177" spans="1:25">
      <c r="A3177" s="49" t="str">
        <f>Requirements!A3179</f>
        <v>MS-FSA_R3162</v>
      </c>
      <c r="B3177" s="87"/>
      <c r="C3177" s="87"/>
      <c r="D3177" s="87"/>
      <c r="E3177" s="87"/>
      <c r="F3177" s="87"/>
      <c r="G3177" s="87"/>
      <c r="H3177" s="87"/>
      <c r="I3177" s="87"/>
      <c r="J3177" s="87"/>
      <c r="K3177" s="87"/>
      <c r="L3177" s="87"/>
      <c r="M3177" s="87"/>
      <c r="N3177" s="87"/>
      <c r="O3177" s="87"/>
      <c r="P3177" s="87"/>
      <c r="Q3177" s="87"/>
      <c r="R3177" s="87"/>
      <c r="S3177" s="87">
        <f>SUM(B3177:R3177)</f>
        <v>0</v>
      </c>
      <c r="T3177" s="87">
        <f>IF(S3177=0,0,1)</f>
        <v>0</v>
      </c>
      <c r="U3177" s="87" t="b">
        <f>AND(V3177:X3177)</f>
        <v>0</v>
      </c>
      <c r="V3177" s="87" t="b">
        <f>(Requirements!K3179="Normative")</f>
        <v>1</v>
      </c>
      <c r="W3177" s="87" t="b">
        <f>AND(Requirements!L3179&lt;&gt;"Non-testable",Requirements!L3179&lt;&gt;"Deleted",Requirements!L3179&lt;&gt;"")</f>
        <v>0</v>
      </c>
      <c r="X3177" s="87" t="b">
        <f>(VLOOKUP(Requirements!I3179,Scope[[Role]:[Description]],2,FALSE)="In")</f>
        <v>1</v>
      </c>
      <c r="Y3177" s="87">
        <f>IF(U3177,T3177, 0)</f>
        <v>0</v>
      </c>
    </row>
    <row r="3178" spans="1:25">
      <c r="A3178" s="49" t="str">
        <f>Requirements!A3180</f>
        <v>MS-FSA_R3163</v>
      </c>
      <c r="B3178" s="87"/>
      <c r="C3178" s="87"/>
      <c r="D3178" s="87"/>
      <c r="E3178" s="87"/>
      <c r="F3178" s="87"/>
      <c r="G3178" s="87"/>
      <c r="H3178" s="87"/>
      <c r="I3178" s="87"/>
      <c r="J3178" s="87"/>
      <c r="K3178" s="87"/>
      <c r="L3178" s="87"/>
      <c r="M3178" s="87"/>
      <c r="N3178" s="87"/>
      <c r="O3178" s="87"/>
      <c r="P3178" s="87"/>
      <c r="Q3178" s="87"/>
      <c r="R3178" s="87"/>
      <c r="S3178" s="87">
        <f>SUM(B3178:R3178)</f>
        <v>0</v>
      </c>
      <c r="T3178" s="87">
        <f>IF(S3178=0,0,1)</f>
        <v>0</v>
      </c>
      <c r="U3178" s="87" t="b">
        <f>AND(V3178:X3178)</f>
        <v>0</v>
      </c>
      <c r="V3178" s="87" t="b">
        <f>(Requirements!K3180="Normative")</f>
        <v>1</v>
      </c>
      <c r="W3178" s="87" t="b">
        <f>AND(Requirements!L3180&lt;&gt;"Non-testable",Requirements!L3180&lt;&gt;"Deleted",Requirements!L3180&lt;&gt;"")</f>
        <v>0</v>
      </c>
      <c r="X3178" s="87" t="b">
        <f>(VLOOKUP(Requirements!I3180,Scope[[Role]:[Description]],2,FALSE)="In")</f>
        <v>1</v>
      </c>
      <c r="Y3178" s="87">
        <f>IF(U3178,T3178, 0)</f>
        <v>0</v>
      </c>
    </row>
    <row r="3179" spans="1:25">
      <c r="A3179" s="49" t="str">
        <f>Requirements!A3181</f>
        <v>MS-FSA_R4535</v>
      </c>
      <c r="B3179" s="87"/>
      <c r="C3179" s="87"/>
      <c r="D3179" s="87"/>
      <c r="E3179" s="87"/>
      <c r="F3179" s="87"/>
      <c r="G3179" s="87"/>
      <c r="H3179" s="87"/>
      <c r="I3179" s="87"/>
      <c r="J3179" s="87"/>
      <c r="K3179" s="87"/>
      <c r="L3179" s="87"/>
      <c r="M3179" s="87"/>
      <c r="N3179" s="87"/>
      <c r="O3179" s="87"/>
      <c r="P3179" s="87"/>
      <c r="Q3179" s="87"/>
      <c r="R3179" s="87"/>
      <c r="S3179" s="87">
        <f>SUM(B3179:R3179)</f>
        <v>0</v>
      </c>
      <c r="T3179" s="87">
        <f>IF(S3179=0,0,1)</f>
        <v>0</v>
      </c>
      <c r="U3179" s="87" t="b">
        <f>AND(V3179:X3179)</f>
        <v>0</v>
      </c>
      <c r="V3179" s="87" t="b">
        <f>(Requirements!K3181="Normative")</f>
        <v>1</v>
      </c>
      <c r="W3179" s="87" t="b">
        <f>AND(Requirements!L3181&lt;&gt;"Non-testable",Requirements!L3181&lt;&gt;"Deleted",Requirements!L3181&lt;&gt;"")</f>
        <v>0</v>
      </c>
      <c r="X3179" s="87" t="b">
        <f>(VLOOKUP(Requirements!I3181,Scope[[Role]:[Description]],2,FALSE)="In")</f>
        <v>1</v>
      </c>
      <c r="Y3179" s="87">
        <f>IF(U3179,T3179, 0)</f>
        <v>0</v>
      </c>
    </row>
    <row r="3180" spans="1:25">
      <c r="A3180" s="49" t="str">
        <f>Requirements!A3182</f>
        <v>MS-FSA_R4536</v>
      </c>
      <c r="B3180" s="87"/>
      <c r="C3180" s="87"/>
      <c r="D3180" s="87"/>
      <c r="E3180" s="87"/>
      <c r="F3180" s="87"/>
      <c r="G3180" s="87"/>
      <c r="H3180" s="87"/>
      <c r="I3180" s="87"/>
      <c r="J3180" s="87"/>
      <c r="K3180" s="87"/>
      <c r="L3180" s="87"/>
      <c r="M3180" s="87"/>
      <c r="N3180" s="87"/>
      <c r="O3180" s="87"/>
      <c r="P3180" s="87"/>
      <c r="Q3180" s="87"/>
      <c r="R3180" s="87"/>
      <c r="S3180" s="87">
        <f>SUM(B3180:R3180)</f>
        <v>0</v>
      </c>
      <c r="T3180" s="87">
        <f>IF(S3180=0,0,1)</f>
        <v>0</v>
      </c>
      <c r="U3180" s="87" t="b">
        <f>AND(V3180:X3180)</f>
        <v>0</v>
      </c>
      <c r="V3180" s="87" t="b">
        <f>(Requirements!K3182="Normative")</f>
        <v>1</v>
      </c>
      <c r="W3180" s="87" t="b">
        <f>AND(Requirements!L3182&lt;&gt;"Non-testable",Requirements!L3182&lt;&gt;"Deleted",Requirements!L3182&lt;&gt;"")</f>
        <v>0</v>
      </c>
      <c r="X3180" s="87" t="b">
        <f>(VLOOKUP(Requirements!I3182,Scope[[Role]:[Description]],2,FALSE)="In")</f>
        <v>1</v>
      </c>
      <c r="Y3180" s="87">
        <f>IF(U3180,T3180, 0)</f>
        <v>0</v>
      </c>
    </row>
    <row r="3181" spans="1:25">
      <c r="A3181" s="156" t="str">
        <f>Requirements!A3183</f>
        <v>MS-FSA_R4537</v>
      </c>
      <c r="B3181" s="87"/>
      <c r="C3181" s="87"/>
      <c r="D3181" s="87"/>
      <c r="E3181" s="87"/>
      <c r="F3181" s="87"/>
      <c r="G3181" s="87"/>
      <c r="H3181" s="87"/>
      <c r="I3181" s="87"/>
      <c r="J3181" s="87"/>
      <c r="K3181" s="87"/>
      <c r="L3181" s="87"/>
      <c r="M3181" s="87"/>
      <c r="N3181" s="87"/>
      <c r="O3181" s="87">
        <v>1</v>
      </c>
      <c r="P3181" s="87"/>
      <c r="Q3181" s="87"/>
      <c r="R3181" s="87"/>
      <c r="S3181" s="87">
        <f>SUM(B3181:R3181)</f>
        <v>1</v>
      </c>
      <c r="T3181" s="52">
        <f>IF(S3181=0,0,1)</f>
        <v>1</v>
      </c>
      <c r="U3181" s="52" t="b">
        <f>AND(V3181:X3181)</f>
        <v>1</v>
      </c>
      <c r="V3181" s="87" t="b">
        <f>(Requirements!K3183="Normative")</f>
        <v>1</v>
      </c>
      <c r="W3181" s="87" t="b">
        <f>AND(Requirements!L3183&lt;&gt;"Non-testable",Requirements!L3183&lt;&gt;"Deleted",Requirements!L3183&lt;&gt;"")</f>
        <v>1</v>
      </c>
      <c r="X3181" s="87" t="b">
        <f>(VLOOKUP(Requirements!I3183,Scope[[Role]:[Description]],2,FALSE)="In")</f>
        <v>1</v>
      </c>
      <c r="Y3181" s="87">
        <f>IF(U3181,T3181, 0)</f>
        <v>1</v>
      </c>
    </row>
    <row r="3182" spans="1:25">
      <c r="A3182" s="49" t="str">
        <f>Requirements!A3184</f>
        <v>MS-FSA_R3165</v>
      </c>
      <c r="B3182" s="87"/>
      <c r="C3182" s="87"/>
      <c r="D3182" s="87"/>
      <c r="E3182" s="87"/>
      <c r="F3182" s="87"/>
      <c r="G3182" s="87"/>
      <c r="H3182" s="87"/>
      <c r="I3182" s="87"/>
      <c r="J3182" s="87"/>
      <c r="K3182" s="87"/>
      <c r="L3182" s="87"/>
      <c r="M3182" s="87"/>
      <c r="N3182" s="87"/>
      <c r="O3182" s="87"/>
      <c r="P3182" s="87"/>
      <c r="Q3182" s="87"/>
      <c r="R3182" s="87"/>
      <c r="S3182" s="87">
        <f>SUM(B3182:R3182)</f>
        <v>0</v>
      </c>
      <c r="T3182" s="87">
        <f>IF(S3182=0,0,1)</f>
        <v>0</v>
      </c>
      <c r="U3182" s="87" t="b">
        <f>AND(V3182:X3182)</f>
        <v>0</v>
      </c>
      <c r="V3182" s="87" t="b">
        <f>(Requirements!K3184="Normative")</f>
        <v>0</v>
      </c>
      <c r="W3182" s="87" t="b">
        <f>AND(Requirements!L3184&lt;&gt;"Non-testable",Requirements!L3184&lt;&gt;"Deleted",Requirements!L3184&lt;&gt;"")</f>
        <v>1</v>
      </c>
      <c r="X3182" s="87" t="b">
        <f>(VLOOKUP(Requirements!I3184,Scope[[Role]:[Description]],2,FALSE)="In")</f>
        <v>1</v>
      </c>
      <c r="Y3182" s="87">
        <f>IF(U3182,T3182, 0)</f>
        <v>0</v>
      </c>
    </row>
    <row r="3183" spans="1:25">
      <c r="A3183" s="156" t="str">
        <f>Requirements!A3185</f>
        <v>MS-FSA_R3166</v>
      </c>
      <c r="B3183" s="87"/>
      <c r="C3183" s="87"/>
      <c r="D3183" s="87"/>
      <c r="E3183" s="87"/>
      <c r="F3183" s="87"/>
      <c r="G3183" s="87"/>
      <c r="H3183" s="87"/>
      <c r="I3183" s="87"/>
      <c r="J3183" s="87"/>
      <c r="K3183" s="87"/>
      <c r="L3183" s="87"/>
      <c r="M3183" s="87"/>
      <c r="N3183" s="87"/>
      <c r="O3183" s="87">
        <v>1</v>
      </c>
      <c r="P3183" s="87"/>
      <c r="Q3183" s="87"/>
      <c r="R3183" s="87"/>
      <c r="S3183" s="87">
        <f>SUM(B3183:R3183)</f>
        <v>1</v>
      </c>
      <c r="T3183" s="52">
        <f>IF(S3183=0,0,1)</f>
        <v>1</v>
      </c>
      <c r="U3183" s="52" t="b">
        <f>AND(V3183:X3183)</f>
        <v>1</v>
      </c>
      <c r="V3183" s="87" t="b">
        <f>(Requirements!K3185="Normative")</f>
        <v>1</v>
      </c>
      <c r="W3183" s="87" t="b">
        <f>AND(Requirements!L3185&lt;&gt;"Non-testable",Requirements!L3185&lt;&gt;"Deleted",Requirements!L3185&lt;&gt;"")</f>
        <v>1</v>
      </c>
      <c r="X3183" s="87" t="b">
        <f>(VLOOKUP(Requirements!I3185,Scope[[Role]:[Description]],2,FALSE)="In")</f>
        <v>1</v>
      </c>
      <c r="Y3183" s="87">
        <f>IF(U3183,T3183, 0)</f>
        <v>1</v>
      </c>
    </row>
    <row r="3184" spans="1:25">
      <c r="A3184" s="49" t="str">
        <f>Requirements!A3186</f>
        <v>MS-FSA_R3171</v>
      </c>
      <c r="B3184" s="87"/>
      <c r="C3184" s="87"/>
      <c r="D3184" s="87"/>
      <c r="E3184" s="87"/>
      <c r="F3184" s="87"/>
      <c r="G3184" s="87"/>
      <c r="H3184" s="87"/>
      <c r="I3184" s="87"/>
      <c r="J3184" s="87"/>
      <c r="K3184" s="87"/>
      <c r="L3184" s="87"/>
      <c r="M3184" s="87"/>
      <c r="N3184" s="87"/>
      <c r="O3184" s="87"/>
      <c r="P3184" s="87"/>
      <c r="Q3184" s="87"/>
      <c r="R3184" s="87"/>
      <c r="S3184" s="87">
        <f>SUM(B3184:R3184)</f>
        <v>0</v>
      </c>
      <c r="T3184" s="87">
        <f>IF(S3184=0,0,1)</f>
        <v>0</v>
      </c>
      <c r="U3184" s="87" t="b">
        <f>AND(V3184:X3184)</f>
        <v>0</v>
      </c>
      <c r="V3184" s="87" t="b">
        <f>(Requirements!K3186="Normative")</f>
        <v>0</v>
      </c>
      <c r="W3184" s="87" t="b">
        <f>AND(Requirements!L3186&lt;&gt;"Non-testable",Requirements!L3186&lt;&gt;"Deleted",Requirements!L3186&lt;&gt;"")</f>
        <v>1</v>
      </c>
      <c r="X3184" s="87" t="b">
        <f>(VLOOKUP(Requirements!I3186,Scope[[Role]:[Description]],2,FALSE)="In")</f>
        <v>1</v>
      </c>
      <c r="Y3184" s="87">
        <f>IF(U3184,T3184, 0)</f>
        <v>0</v>
      </c>
    </row>
    <row r="3185" spans="1:25">
      <c r="A3185" s="156" t="str">
        <f>Requirements!A3187</f>
        <v>MS-FSA_R3172</v>
      </c>
      <c r="B3185" s="87"/>
      <c r="C3185" s="87"/>
      <c r="D3185" s="87"/>
      <c r="E3185" s="87"/>
      <c r="F3185" s="87"/>
      <c r="G3185" s="87"/>
      <c r="H3185" s="87"/>
      <c r="I3185" s="87"/>
      <c r="J3185" s="87"/>
      <c r="K3185" s="87"/>
      <c r="L3185" s="87"/>
      <c r="M3185" s="87"/>
      <c r="N3185" s="87"/>
      <c r="O3185" s="87">
        <v>1</v>
      </c>
      <c r="P3185" s="87"/>
      <c r="Q3185" s="87"/>
      <c r="R3185" s="87"/>
      <c r="S3185" s="87">
        <f>SUM(B3185:R3185)</f>
        <v>1</v>
      </c>
      <c r="T3185" s="52">
        <f>IF(S3185=0,0,1)</f>
        <v>1</v>
      </c>
      <c r="U3185" s="52" t="b">
        <f>AND(V3185:X3185)</f>
        <v>1</v>
      </c>
      <c r="V3185" s="87" t="b">
        <f>(Requirements!K3187="Normative")</f>
        <v>1</v>
      </c>
      <c r="W3185" s="87" t="b">
        <f>AND(Requirements!L3187&lt;&gt;"Non-testable",Requirements!L3187&lt;&gt;"Deleted",Requirements!L3187&lt;&gt;"")</f>
        <v>1</v>
      </c>
      <c r="X3185" s="87" t="b">
        <f>(VLOOKUP(Requirements!I3187,Scope[[Role]:[Description]],2,FALSE)="In")</f>
        <v>1</v>
      </c>
      <c r="Y3185" s="87">
        <f>IF(U3185,T3185, 0)</f>
        <v>1</v>
      </c>
    </row>
    <row r="3186" spans="1:25">
      <c r="A3186" s="156" t="str">
        <f>Requirements!A3188</f>
        <v>MS-FSA_R3173</v>
      </c>
      <c r="B3186" s="87"/>
      <c r="C3186" s="87"/>
      <c r="D3186" s="87"/>
      <c r="E3186" s="87"/>
      <c r="F3186" s="87"/>
      <c r="G3186" s="87"/>
      <c r="H3186" s="87"/>
      <c r="I3186" s="87"/>
      <c r="J3186" s="87"/>
      <c r="K3186" s="87"/>
      <c r="L3186" s="87"/>
      <c r="M3186" s="87"/>
      <c r="N3186" s="87"/>
      <c r="O3186" s="87">
        <v>1</v>
      </c>
      <c r="P3186" s="87"/>
      <c r="Q3186" s="87"/>
      <c r="R3186" s="87"/>
      <c r="S3186" s="87">
        <f>SUM(B3186:R3186)</f>
        <v>1</v>
      </c>
      <c r="T3186" s="52">
        <f>IF(S3186=0,0,1)</f>
        <v>1</v>
      </c>
      <c r="U3186" s="52" t="b">
        <f>AND(V3186:X3186)</f>
        <v>1</v>
      </c>
      <c r="V3186" s="87" t="b">
        <f>(Requirements!K3188="Normative")</f>
        <v>1</v>
      </c>
      <c r="W3186" s="87" t="b">
        <f>AND(Requirements!L3188&lt;&gt;"Non-testable",Requirements!L3188&lt;&gt;"Deleted",Requirements!L3188&lt;&gt;"")</f>
        <v>1</v>
      </c>
      <c r="X3186" s="87" t="b">
        <f>(VLOOKUP(Requirements!I3188,Scope[[Role]:[Description]],2,FALSE)="In")</f>
        <v>1</v>
      </c>
      <c r="Y3186" s="87">
        <f>IF(U3186,T3186, 0)</f>
        <v>1</v>
      </c>
    </row>
    <row r="3187" spans="1:25">
      <c r="A3187" s="156" t="str">
        <f>Requirements!A3189</f>
        <v>MS-FSA_R3175</v>
      </c>
      <c r="B3187" s="87"/>
      <c r="C3187" s="87"/>
      <c r="D3187" s="87"/>
      <c r="E3187" s="87"/>
      <c r="F3187" s="87"/>
      <c r="G3187" s="87"/>
      <c r="H3187" s="87"/>
      <c r="I3187" s="87"/>
      <c r="J3187" s="87"/>
      <c r="K3187" s="87"/>
      <c r="L3187" s="87"/>
      <c r="M3187" s="87"/>
      <c r="N3187" s="87"/>
      <c r="O3187" s="87">
        <v>1</v>
      </c>
      <c r="P3187" s="87"/>
      <c r="Q3187" s="87"/>
      <c r="R3187" s="87"/>
      <c r="S3187" s="87">
        <f>SUM(B3187:R3187)</f>
        <v>1</v>
      </c>
      <c r="T3187" s="52">
        <f>IF(S3187=0,0,1)</f>
        <v>1</v>
      </c>
      <c r="U3187" s="52" t="b">
        <f>AND(V3187:X3187)</f>
        <v>1</v>
      </c>
      <c r="V3187" s="87" t="b">
        <f>(Requirements!K3189="Normative")</f>
        <v>1</v>
      </c>
      <c r="W3187" s="87" t="b">
        <f>AND(Requirements!L3189&lt;&gt;"Non-testable",Requirements!L3189&lt;&gt;"Deleted",Requirements!L3189&lt;&gt;"")</f>
        <v>1</v>
      </c>
      <c r="X3187" s="87" t="b">
        <f>(VLOOKUP(Requirements!I3189,Scope[[Role]:[Description]],2,FALSE)="In")</f>
        <v>1</v>
      </c>
      <c r="Y3187" s="87">
        <f>IF(U3187,T3187, 0)</f>
        <v>1</v>
      </c>
    </row>
    <row r="3188" spans="1:25">
      <c r="A3188" s="156" t="str">
        <f>Requirements!A3190</f>
        <v>MS-FSA_R3176</v>
      </c>
      <c r="B3188" s="87"/>
      <c r="C3188" s="87"/>
      <c r="D3188" s="87"/>
      <c r="E3188" s="87"/>
      <c r="F3188" s="87"/>
      <c r="G3188" s="87"/>
      <c r="H3188" s="87"/>
      <c r="I3188" s="87"/>
      <c r="J3188" s="87"/>
      <c r="K3188" s="87"/>
      <c r="L3188" s="87"/>
      <c r="M3188" s="87"/>
      <c r="N3188" s="87"/>
      <c r="O3188" s="87">
        <v>1</v>
      </c>
      <c r="P3188" s="87"/>
      <c r="Q3188" s="87"/>
      <c r="R3188" s="87"/>
      <c r="S3188" s="87">
        <f>SUM(B3188:R3188)</f>
        <v>1</v>
      </c>
      <c r="T3188" s="52">
        <f>IF(S3188=0,0,1)</f>
        <v>1</v>
      </c>
      <c r="U3188" s="52" t="b">
        <f>AND(V3188:X3188)</f>
        <v>1</v>
      </c>
      <c r="V3188" s="87" t="b">
        <f>(Requirements!K3190="Normative")</f>
        <v>1</v>
      </c>
      <c r="W3188" s="87" t="b">
        <f>AND(Requirements!L3190&lt;&gt;"Non-testable",Requirements!L3190&lt;&gt;"Deleted",Requirements!L3190&lt;&gt;"")</f>
        <v>1</v>
      </c>
      <c r="X3188" s="87" t="b">
        <f>(VLOOKUP(Requirements!I3190,Scope[[Role]:[Description]],2,FALSE)="In")</f>
        <v>1</v>
      </c>
      <c r="Y3188" s="87">
        <f>IF(U3188,T3188, 0)</f>
        <v>1</v>
      </c>
    </row>
    <row r="3189" spans="1:25">
      <c r="A3189" s="156" t="str">
        <f>Requirements!A3191</f>
        <v>MS-FSA_R3177</v>
      </c>
      <c r="B3189" s="87"/>
      <c r="C3189" s="87"/>
      <c r="D3189" s="87"/>
      <c r="E3189" s="87"/>
      <c r="F3189" s="87"/>
      <c r="G3189" s="87"/>
      <c r="H3189" s="87"/>
      <c r="I3189" s="87"/>
      <c r="J3189" s="87"/>
      <c r="K3189" s="87"/>
      <c r="L3189" s="87"/>
      <c r="M3189" s="87"/>
      <c r="N3189" s="87"/>
      <c r="O3189" s="87">
        <v>1</v>
      </c>
      <c r="P3189" s="87"/>
      <c r="Q3189" s="87"/>
      <c r="R3189" s="87"/>
      <c r="S3189" s="87">
        <f>SUM(B3189:R3189)</f>
        <v>1</v>
      </c>
      <c r="T3189" s="52">
        <f>IF(S3189=0,0,1)</f>
        <v>1</v>
      </c>
      <c r="U3189" s="52" t="b">
        <f>AND(V3189:X3189)</f>
        <v>1</v>
      </c>
      <c r="V3189" s="87" t="b">
        <f>(Requirements!K3191="Normative")</f>
        <v>1</v>
      </c>
      <c r="W3189" s="87" t="b">
        <f>AND(Requirements!L3191&lt;&gt;"Non-testable",Requirements!L3191&lt;&gt;"Deleted",Requirements!L3191&lt;&gt;"")</f>
        <v>1</v>
      </c>
      <c r="X3189" s="87" t="b">
        <f>(VLOOKUP(Requirements!I3191,Scope[[Role]:[Description]],2,FALSE)="In")</f>
        <v>1</v>
      </c>
      <c r="Y3189" s="87">
        <f>IF(U3189,T3189, 0)</f>
        <v>1</v>
      </c>
    </row>
    <row r="3190" spans="1:25">
      <c r="A3190" s="156" t="str">
        <f>Requirements!A3192</f>
        <v>MS-FSA_R3178</v>
      </c>
      <c r="B3190" s="87"/>
      <c r="C3190" s="87"/>
      <c r="D3190" s="87"/>
      <c r="E3190" s="87"/>
      <c r="F3190" s="87"/>
      <c r="G3190" s="87"/>
      <c r="H3190" s="87"/>
      <c r="I3190" s="87"/>
      <c r="J3190" s="87"/>
      <c r="K3190" s="87"/>
      <c r="L3190" s="87"/>
      <c r="M3190" s="87"/>
      <c r="N3190" s="87"/>
      <c r="O3190" s="87">
        <v>1</v>
      </c>
      <c r="P3190" s="87"/>
      <c r="Q3190" s="87"/>
      <c r="R3190" s="87"/>
      <c r="S3190" s="87">
        <f>SUM(B3190:R3190)</f>
        <v>1</v>
      </c>
      <c r="T3190" s="52">
        <f>IF(S3190=0,0,1)</f>
        <v>1</v>
      </c>
      <c r="U3190" s="52" t="b">
        <f>AND(V3190:X3190)</f>
        <v>1</v>
      </c>
      <c r="V3190" s="87" t="b">
        <f>(Requirements!K3192="Normative")</f>
        <v>1</v>
      </c>
      <c r="W3190" s="87" t="b">
        <f>AND(Requirements!L3192&lt;&gt;"Non-testable",Requirements!L3192&lt;&gt;"Deleted",Requirements!L3192&lt;&gt;"")</f>
        <v>1</v>
      </c>
      <c r="X3190" s="87" t="b">
        <f>(VLOOKUP(Requirements!I3192,Scope[[Role]:[Description]],2,FALSE)="In")</f>
        <v>1</v>
      </c>
      <c r="Y3190" s="87">
        <f>IF(U3190,T3190, 0)</f>
        <v>1</v>
      </c>
    </row>
    <row r="3191" spans="1:25">
      <c r="A3191" s="156" t="str">
        <f>Requirements!A3193</f>
        <v>MS-FSA_R3179</v>
      </c>
      <c r="B3191" s="87"/>
      <c r="C3191" s="87"/>
      <c r="D3191" s="87"/>
      <c r="E3191" s="87"/>
      <c r="F3191" s="87"/>
      <c r="G3191" s="87"/>
      <c r="H3191" s="87"/>
      <c r="I3191" s="87"/>
      <c r="J3191" s="87"/>
      <c r="K3191" s="87"/>
      <c r="L3191" s="87"/>
      <c r="M3191" s="87"/>
      <c r="N3191" s="87"/>
      <c r="O3191" s="87">
        <v>1</v>
      </c>
      <c r="P3191" s="87"/>
      <c r="Q3191" s="87"/>
      <c r="R3191" s="87"/>
      <c r="S3191" s="87">
        <f>SUM(B3191:R3191)</f>
        <v>1</v>
      </c>
      <c r="T3191" s="52">
        <f>IF(S3191=0,0,1)</f>
        <v>1</v>
      </c>
      <c r="U3191" s="52" t="b">
        <f>AND(V3191:X3191)</f>
        <v>1</v>
      </c>
      <c r="V3191" s="87" t="b">
        <f>(Requirements!K3193="Normative")</f>
        <v>1</v>
      </c>
      <c r="W3191" s="87" t="b">
        <f>AND(Requirements!L3193&lt;&gt;"Non-testable",Requirements!L3193&lt;&gt;"Deleted",Requirements!L3193&lt;&gt;"")</f>
        <v>1</v>
      </c>
      <c r="X3191" s="87" t="b">
        <f>(VLOOKUP(Requirements!I3193,Scope[[Role]:[Description]],2,FALSE)="In")</f>
        <v>1</v>
      </c>
      <c r="Y3191" s="87">
        <f>IF(U3191,T3191, 0)</f>
        <v>1</v>
      </c>
    </row>
    <row r="3192" spans="1:25">
      <c r="A3192" s="156" t="str">
        <f>Requirements!A3194</f>
        <v>MS-FSA_R3180</v>
      </c>
      <c r="B3192" s="87"/>
      <c r="C3192" s="87"/>
      <c r="D3192" s="87"/>
      <c r="E3192" s="87"/>
      <c r="F3192" s="87"/>
      <c r="G3192" s="87"/>
      <c r="H3192" s="87"/>
      <c r="I3192" s="87"/>
      <c r="J3192" s="87"/>
      <c r="K3192" s="87"/>
      <c r="L3192" s="87"/>
      <c r="M3192" s="87"/>
      <c r="N3192" s="87"/>
      <c r="O3192" s="87">
        <v>1</v>
      </c>
      <c r="P3192" s="87"/>
      <c r="Q3192" s="87"/>
      <c r="R3192" s="87"/>
      <c r="S3192" s="87">
        <f>SUM(B3192:R3192)</f>
        <v>1</v>
      </c>
      <c r="T3192" s="52">
        <f>IF(S3192=0,0,1)</f>
        <v>1</v>
      </c>
      <c r="U3192" s="52" t="b">
        <f>AND(V3192:X3192)</f>
        <v>1</v>
      </c>
      <c r="V3192" s="87" t="b">
        <f>(Requirements!K3194="Normative")</f>
        <v>1</v>
      </c>
      <c r="W3192" s="87" t="b">
        <f>AND(Requirements!L3194&lt;&gt;"Non-testable",Requirements!L3194&lt;&gt;"Deleted",Requirements!L3194&lt;&gt;"")</f>
        <v>1</v>
      </c>
      <c r="X3192" s="87" t="b">
        <f>(VLOOKUP(Requirements!I3194,Scope[[Role]:[Description]],2,FALSE)="In")</f>
        <v>1</v>
      </c>
      <c r="Y3192" s="87">
        <f>IF(U3192,T3192, 0)</f>
        <v>1</v>
      </c>
    </row>
    <row r="3193" spans="1:25">
      <c r="A3193" s="156" t="str">
        <f>Requirements!A3195</f>
        <v>MS-FSA_R3181</v>
      </c>
      <c r="B3193" s="87"/>
      <c r="C3193" s="87"/>
      <c r="D3193" s="87"/>
      <c r="E3193" s="87"/>
      <c r="F3193" s="87"/>
      <c r="G3193" s="87"/>
      <c r="H3193" s="87"/>
      <c r="I3193" s="87"/>
      <c r="J3193" s="87"/>
      <c r="K3193" s="87"/>
      <c r="L3193" s="87"/>
      <c r="M3193" s="87"/>
      <c r="N3193" s="87"/>
      <c r="O3193" s="87">
        <v>1</v>
      </c>
      <c r="P3193" s="87"/>
      <c r="Q3193" s="87"/>
      <c r="R3193" s="87"/>
      <c r="S3193" s="87">
        <f>SUM(B3193:R3193)</f>
        <v>1</v>
      </c>
      <c r="T3193" s="52">
        <f>IF(S3193=0,0,1)</f>
        <v>1</v>
      </c>
      <c r="U3193" s="52" t="b">
        <f>AND(V3193:X3193)</f>
        <v>1</v>
      </c>
      <c r="V3193" s="87" t="b">
        <f>(Requirements!K3195="Normative")</f>
        <v>1</v>
      </c>
      <c r="W3193" s="87" t="b">
        <f>AND(Requirements!L3195&lt;&gt;"Non-testable",Requirements!L3195&lt;&gt;"Deleted",Requirements!L3195&lt;&gt;"")</f>
        <v>1</v>
      </c>
      <c r="X3193" s="87" t="b">
        <f>(VLOOKUP(Requirements!I3195,Scope[[Role]:[Description]],2,FALSE)="In")</f>
        <v>1</v>
      </c>
      <c r="Y3193" s="87">
        <f>IF(U3193,T3193, 0)</f>
        <v>1</v>
      </c>
    </row>
    <row r="3194" spans="1:25">
      <c r="A3194" s="49" t="str">
        <f>Requirements!A3196</f>
        <v>MS-FSA_R4560</v>
      </c>
      <c r="B3194" s="87"/>
      <c r="C3194" s="87"/>
      <c r="D3194" s="87"/>
      <c r="E3194" s="87"/>
      <c r="F3194" s="87"/>
      <c r="G3194" s="87"/>
      <c r="H3194" s="87"/>
      <c r="I3194" s="87"/>
      <c r="J3194" s="87"/>
      <c r="K3194" s="87"/>
      <c r="L3194" s="87"/>
      <c r="M3194" s="87"/>
      <c r="N3194" s="87"/>
      <c r="O3194" s="87"/>
      <c r="P3194" s="87"/>
      <c r="Q3194" s="87"/>
      <c r="R3194" s="87"/>
      <c r="S3194" s="87">
        <f>SUM(B3194:R3194)</f>
        <v>0</v>
      </c>
      <c r="T3194" s="87">
        <f>IF(S3194=0,0,1)</f>
        <v>0</v>
      </c>
      <c r="U3194" s="87" t="b">
        <f>AND(V3194:X3194)</f>
        <v>0</v>
      </c>
      <c r="V3194" s="87" t="b">
        <f>(Requirements!K3196="Normative")</f>
        <v>1</v>
      </c>
      <c r="W3194" s="87" t="b">
        <f>AND(Requirements!L3196&lt;&gt;"Non-testable",Requirements!L3196&lt;&gt;"Deleted",Requirements!L3196&lt;&gt;"")</f>
        <v>0</v>
      </c>
      <c r="X3194" s="87" t="b">
        <f>(VLOOKUP(Requirements!I3196,Scope[[Role]:[Description]],2,FALSE)="In")</f>
        <v>1</v>
      </c>
      <c r="Y3194" s="87">
        <f>IF(U3194,T3194, 0)</f>
        <v>0</v>
      </c>
    </row>
    <row r="3195" spans="1:25">
      <c r="A3195" s="49" t="str">
        <f>Requirements!A3197</f>
        <v>MS-FSA_R4561</v>
      </c>
      <c r="B3195" s="87"/>
      <c r="C3195" s="87"/>
      <c r="D3195" s="87"/>
      <c r="E3195" s="87"/>
      <c r="F3195" s="87"/>
      <c r="G3195" s="87"/>
      <c r="H3195" s="87"/>
      <c r="I3195" s="87"/>
      <c r="J3195" s="87"/>
      <c r="K3195" s="87"/>
      <c r="L3195" s="87"/>
      <c r="M3195" s="87"/>
      <c r="N3195" s="87"/>
      <c r="O3195" s="87"/>
      <c r="P3195" s="87"/>
      <c r="Q3195" s="87"/>
      <c r="R3195" s="87"/>
      <c r="S3195" s="87">
        <f>SUM(B3195:R3195)</f>
        <v>0</v>
      </c>
      <c r="T3195" s="87">
        <f>IF(S3195=0,0,1)</f>
        <v>0</v>
      </c>
      <c r="U3195" s="87" t="b">
        <f>AND(V3195:X3195)</f>
        <v>0</v>
      </c>
      <c r="V3195" s="87" t="b">
        <f>(Requirements!K3197="Normative")</f>
        <v>1</v>
      </c>
      <c r="W3195" s="87" t="b">
        <f>AND(Requirements!L3197&lt;&gt;"Non-testable",Requirements!L3197&lt;&gt;"Deleted",Requirements!L3197&lt;&gt;"")</f>
        <v>0</v>
      </c>
      <c r="X3195" s="87" t="b">
        <f>(VLOOKUP(Requirements!I3197,Scope[[Role]:[Description]],2,FALSE)="In")</f>
        <v>1</v>
      </c>
      <c r="Y3195" s="87">
        <f>IF(U3195,T3195, 0)</f>
        <v>0</v>
      </c>
    </row>
    <row r="3196" spans="1:25">
      <c r="A3196" s="49" t="str">
        <f>Requirements!A3198</f>
        <v>MS-FSA_R4562</v>
      </c>
      <c r="B3196" s="87"/>
      <c r="C3196" s="87"/>
      <c r="D3196" s="87"/>
      <c r="E3196" s="87"/>
      <c r="F3196" s="87"/>
      <c r="G3196" s="87"/>
      <c r="H3196" s="87"/>
      <c r="I3196" s="87"/>
      <c r="J3196" s="87"/>
      <c r="K3196" s="87"/>
      <c r="L3196" s="87"/>
      <c r="M3196" s="87"/>
      <c r="N3196" s="87"/>
      <c r="O3196" s="87"/>
      <c r="P3196" s="87"/>
      <c r="Q3196" s="87"/>
      <c r="R3196" s="87"/>
      <c r="S3196" s="87">
        <f>SUM(B3196:R3196)</f>
        <v>0</v>
      </c>
      <c r="T3196" s="87">
        <f>IF(S3196=0,0,1)</f>
        <v>0</v>
      </c>
      <c r="U3196" s="87" t="b">
        <f>AND(V3196:X3196)</f>
        <v>0</v>
      </c>
      <c r="V3196" s="87" t="b">
        <f>(Requirements!K3198="Normative")</f>
        <v>1</v>
      </c>
      <c r="W3196" s="87" t="b">
        <f>AND(Requirements!L3198&lt;&gt;"Non-testable",Requirements!L3198&lt;&gt;"Deleted",Requirements!L3198&lt;&gt;"")</f>
        <v>0</v>
      </c>
      <c r="X3196" s="87" t="b">
        <f>(VLOOKUP(Requirements!I3198,Scope[[Role]:[Description]],2,FALSE)="In")</f>
        <v>1</v>
      </c>
      <c r="Y3196" s="87">
        <f>IF(U3196,T3196, 0)</f>
        <v>0</v>
      </c>
    </row>
    <row r="3197" spans="1:25">
      <c r="A3197" s="49" t="str">
        <f>Requirements!A3199</f>
        <v>MS-FSA_R4563</v>
      </c>
      <c r="B3197" s="87"/>
      <c r="C3197" s="87"/>
      <c r="D3197" s="87"/>
      <c r="E3197" s="87"/>
      <c r="F3197" s="87"/>
      <c r="G3197" s="87"/>
      <c r="H3197" s="87"/>
      <c r="I3197" s="87"/>
      <c r="J3197" s="87"/>
      <c r="K3197" s="87"/>
      <c r="L3197" s="87"/>
      <c r="M3197" s="87"/>
      <c r="N3197" s="87"/>
      <c r="O3197" s="87"/>
      <c r="P3197" s="87"/>
      <c r="Q3197" s="87"/>
      <c r="R3197" s="87"/>
      <c r="S3197" s="87">
        <f>SUM(B3197:R3197)</f>
        <v>0</v>
      </c>
      <c r="T3197" s="87">
        <f>IF(S3197=0,0,1)</f>
        <v>0</v>
      </c>
      <c r="U3197" s="87" t="b">
        <f>AND(V3197:X3197)</f>
        <v>0</v>
      </c>
      <c r="V3197" s="87" t="b">
        <f>(Requirements!K3199="Normative")</f>
        <v>1</v>
      </c>
      <c r="W3197" s="87" t="b">
        <f>AND(Requirements!L3199&lt;&gt;"Non-testable",Requirements!L3199&lt;&gt;"Deleted",Requirements!L3199&lt;&gt;"")</f>
        <v>0</v>
      </c>
      <c r="X3197" s="87" t="b">
        <f>(VLOOKUP(Requirements!I3199,Scope[[Role]:[Description]],2,FALSE)="In")</f>
        <v>1</v>
      </c>
      <c r="Y3197" s="87">
        <f>IF(U3197,T3197, 0)</f>
        <v>0</v>
      </c>
    </row>
    <row r="3198" spans="1:25">
      <c r="A3198" s="49" t="str">
        <f>Requirements!A3200</f>
        <v>MS-FSA_R3184</v>
      </c>
      <c r="B3198" s="87"/>
      <c r="C3198" s="87"/>
      <c r="D3198" s="87"/>
      <c r="E3198" s="87"/>
      <c r="F3198" s="87"/>
      <c r="G3198" s="87"/>
      <c r="H3198" s="87"/>
      <c r="I3198" s="87"/>
      <c r="J3198" s="87"/>
      <c r="K3198" s="87"/>
      <c r="L3198" s="87"/>
      <c r="M3198" s="87"/>
      <c r="N3198" s="87"/>
      <c r="O3198" s="87"/>
      <c r="P3198" s="87"/>
      <c r="Q3198" s="87"/>
      <c r="R3198" s="87"/>
      <c r="S3198" s="87">
        <f>SUM(B3198:R3198)</f>
        <v>0</v>
      </c>
      <c r="T3198" s="87">
        <f>IF(S3198=0,0,1)</f>
        <v>0</v>
      </c>
      <c r="U3198" s="87" t="b">
        <f>AND(V3198:X3198)</f>
        <v>0</v>
      </c>
      <c r="V3198" s="87" t="b">
        <f>(Requirements!K3200="Normative")</f>
        <v>1</v>
      </c>
      <c r="W3198" s="87" t="b">
        <f>AND(Requirements!L3200&lt;&gt;"Non-testable",Requirements!L3200&lt;&gt;"Deleted",Requirements!L3200&lt;&gt;"")</f>
        <v>0</v>
      </c>
      <c r="X3198" s="87" t="b">
        <f>(VLOOKUP(Requirements!I3200,Scope[[Role]:[Description]],2,FALSE)="In")</f>
        <v>1</v>
      </c>
      <c r="Y3198" s="87">
        <f>IF(U3198,T3198, 0)</f>
        <v>0</v>
      </c>
    </row>
    <row r="3199" spans="1:25">
      <c r="A3199" s="49" t="str">
        <f>Requirements!A3201</f>
        <v>MS-FSA_R3185</v>
      </c>
      <c r="B3199" s="87"/>
      <c r="C3199" s="87"/>
      <c r="D3199" s="87"/>
      <c r="E3199" s="87"/>
      <c r="F3199" s="87"/>
      <c r="G3199" s="87"/>
      <c r="H3199" s="87"/>
      <c r="I3199" s="87"/>
      <c r="J3199" s="87"/>
      <c r="K3199" s="87"/>
      <c r="L3199" s="87"/>
      <c r="M3199" s="87"/>
      <c r="N3199" s="87"/>
      <c r="O3199" s="87"/>
      <c r="P3199" s="87"/>
      <c r="Q3199" s="87"/>
      <c r="R3199" s="87"/>
      <c r="S3199" s="87">
        <f>SUM(B3199:R3199)</f>
        <v>0</v>
      </c>
      <c r="T3199" s="87">
        <f>IF(S3199=0,0,1)</f>
        <v>0</v>
      </c>
      <c r="U3199" s="87" t="b">
        <f>AND(V3199:X3199)</f>
        <v>0</v>
      </c>
      <c r="V3199" s="87" t="b">
        <f>(Requirements!K3201="Normative")</f>
        <v>1</v>
      </c>
      <c r="W3199" s="87" t="b">
        <f>AND(Requirements!L3201&lt;&gt;"Non-testable",Requirements!L3201&lt;&gt;"Deleted",Requirements!L3201&lt;&gt;"")</f>
        <v>0</v>
      </c>
      <c r="X3199" s="87" t="b">
        <f>(VLOOKUP(Requirements!I3201,Scope[[Role]:[Description]],2,FALSE)="In")</f>
        <v>1</v>
      </c>
      <c r="Y3199" s="87">
        <f>IF(U3199,T3199, 0)</f>
        <v>0</v>
      </c>
    </row>
    <row r="3200" spans="1:25">
      <c r="A3200" s="49" t="str">
        <f>Requirements!A3202</f>
        <v>MS-FSA_R3186</v>
      </c>
      <c r="B3200" s="87"/>
      <c r="C3200" s="87"/>
      <c r="D3200" s="87"/>
      <c r="E3200" s="87"/>
      <c r="F3200" s="87"/>
      <c r="G3200" s="87"/>
      <c r="H3200" s="87"/>
      <c r="I3200" s="87"/>
      <c r="J3200" s="87"/>
      <c r="K3200" s="87"/>
      <c r="L3200" s="87"/>
      <c r="M3200" s="87"/>
      <c r="N3200" s="87"/>
      <c r="O3200" s="87"/>
      <c r="P3200" s="87"/>
      <c r="Q3200" s="87"/>
      <c r="R3200" s="87"/>
      <c r="S3200" s="87">
        <f>SUM(B3200:R3200)</f>
        <v>0</v>
      </c>
      <c r="T3200" s="87">
        <f>IF(S3200=0,0,1)</f>
        <v>0</v>
      </c>
      <c r="U3200" s="87" t="b">
        <f>AND(V3200:X3200)</f>
        <v>0</v>
      </c>
      <c r="V3200" s="87" t="b">
        <f>(Requirements!K3202="Normative")</f>
        <v>1</v>
      </c>
      <c r="W3200" s="87" t="b">
        <f>AND(Requirements!L3202&lt;&gt;"Non-testable",Requirements!L3202&lt;&gt;"Deleted",Requirements!L3202&lt;&gt;"")</f>
        <v>0</v>
      </c>
      <c r="X3200" s="87" t="b">
        <f>(VLOOKUP(Requirements!I3202,Scope[[Role]:[Description]],2,FALSE)="In")</f>
        <v>1</v>
      </c>
      <c r="Y3200" s="87">
        <f>IF(U3200,T3200, 0)</f>
        <v>0</v>
      </c>
    </row>
    <row r="3201" spans="1:25">
      <c r="A3201" s="49" t="str">
        <f>Requirements!A3203</f>
        <v>MS-FSA_R3187</v>
      </c>
      <c r="B3201" s="87"/>
      <c r="C3201" s="87"/>
      <c r="D3201" s="87"/>
      <c r="E3201" s="87"/>
      <c r="F3201" s="87"/>
      <c r="G3201" s="87"/>
      <c r="H3201" s="87"/>
      <c r="I3201" s="87"/>
      <c r="J3201" s="87"/>
      <c r="K3201" s="87"/>
      <c r="L3201" s="87"/>
      <c r="M3201" s="87"/>
      <c r="N3201" s="87"/>
      <c r="O3201" s="87"/>
      <c r="P3201" s="87"/>
      <c r="Q3201" s="87"/>
      <c r="R3201" s="87"/>
      <c r="S3201" s="87">
        <f>SUM(B3201:R3201)</f>
        <v>0</v>
      </c>
      <c r="T3201" s="87">
        <f>IF(S3201=0,0,1)</f>
        <v>0</v>
      </c>
      <c r="U3201" s="87" t="b">
        <f>AND(V3201:X3201)</f>
        <v>0</v>
      </c>
      <c r="V3201" s="87" t="b">
        <f>(Requirements!K3203="Normative")</f>
        <v>1</v>
      </c>
      <c r="W3201" s="87" t="b">
        <f>AND(Requirements!L3203&lt;&gt;"Non-testable",Requirements!L3203&lt;&gt;"Deleted",Requirements!L3203&lt;&gt;"")</f>
        <v>0</v>
      </c>
      <c r="X3201" s="87" t="b">
        <f>(VLOOKUP(Requirements!I3203,Scope[[Role]:[Description]],2,FALSE)="In")</f>
        <v>1</v>
      </c>
      <c r="Y3201" s="87">
        <f>IF(U3201,T3201, 0)</f>
        <v>0</v>
      </c>
    </row>
    <row r="3202" spans="1:25">
      <c r="A3202" s="156" t="str">
        <f>Requirements!A3204</f>
        <v>MS-FSA_R3190</v>
      </c>
      <c r="B3202" s="87"/>
      <c r="C3202" s="87"/>
      <c r="D3202" s="87"/>
      <c r="E3202" s="87"/>
      <c r="F3202" s="87"/>
      <c r="G3202" s="87"/>
      <c r="H3202" s="87"/>
      <c r="I3202" s="87"/>
      <c r="J3202" s="87"/>
      <c r="K3202" s="87"/>
      <c r="L3202" s="87"/>
      <c r="M3202" s="87"/>
      <c r="N3202" s="87"/>
      <c r="O3202" s="87">
        <v>1</v>
      </c>
      <c r="P3202" s="87"/>
      <c r="Q3202" s="87"/>
      <c r="R3202" s="87"/>
      <c r="S3202" s="87">
        <f>SUM(B3202:R3202)</f>
        <v>1</v>
      </c>
      <c r="T3202" s="52">
        <f>IF(S3202=0,0,1)</f>
        <v>1</v>
      </c>
      <c r="U3202" s="52" t="b">
        <f>AND(V3202:X3202)</f>
        <v>1</v>
      </c>
      <c r="V3202" s="87" t="b">
        <f>(Requirements!K3204="Normative")</f>
        <v>1</v>
      </c>
      <c r="W3202" s="87" t="b">
        <f>AND(Requirements!L3204&lt;&gt;"Non-testable",Requirements!L3204&lt;&gt;"Deleted",Requirements!L3204&lt;&gt;"")</f>
        <v>1</v>
      </c>
      <c r="X3202" s="87" t="b">
        <f>(VLOOKUP(Requirements!I3204,Scope[[Role]:[Description]],2,FALSE)="In")</f>
        <v>1</v>
      </c>
      <c r="Y3202" s="87">
        <f>IF(U3202,T3202, 0)</f>
        <v>1</v>
      </c>
    </row>
    <row r="3203" spans="1:25">
      <c r="A3203" s="49" t="str">
        <f>Requirements!A3205</f>
        <v>MS-FSA_R3192</v>
      </c>
      <c r="B3203" s="87"/>
      <c r="C3203" s="87"/>
      <c r="D3203" s="87"/>
      <c r="E3203" s="87"/>
      <c r="F3203" s="87"/>
      <c r="G3203" s="87"/>
      <c r="H3203" s="87"/>
      <c r="I3203" s="87"/>
      <c r="J3203" s="87"/>
      <c r="K3203" s="87"/>
      <c r="L3203" s="87"/>
      <c r="M3203" s="87"/>
      <c r="N3203" s="87"/>
      <c r="O3203" s="87"/>
      <c r="P3203" s="87"/>
      <c r="Q3203" s="87"/>
      <c r="R3203" s="87"/>
      <c r="S3203" s="87">
        <f>SUM(B3203:R3203)</f>
        <v>0</v>
      </c>
      <c r="T3203" s="87">
        <f>IF(S3203=0,0,1)</f>
        <v>0</v>
      </c>
      <c r="U3203" s="87" t="b">
        <f>AND(V3203:X3203)</f>
        <v>0</v>
      </c>
      <c r="V3203" s="87" t="b">
        <f>(Requirements!K3205="Normative")</f>
        <v>1</v>
      </c>
      <c r="W3203" s="87" t="b">
        <f>AND(Requirements!L3205&lt;&gt;"Non-testable",Requirements!L3205&lt;&gt;"Deleted",Requirements!L3205&lt;&gt;"")</f>
        <v>0</v>
      </c>
      <c r="X3203" s="87" t="b">
        <f>(VLOOKUP(Requirements!I3205,Scope[[Role]:[Description]],2,FALSE)="In")</f>
        <v>1</v>
      </c>
      <c r="Y3203" s="87">
        <f>IF(U3203,T3203, 0)</f>
        <v>0</v>
      </c>
    </row>
    <row r="3204" spans="1:25">
      <c r="A3204" s="49" t="str">
        <f>Requirements!A3206</f>
        <v>MS-FSA_R3193</v>
      </c>
      <c r="B3204" s="87"/>
      <c r="C3204" s="87"/>
      <c r="D3204" s="87"/>
      <c r="E3204" s="87"/>
      <c r="F3204" s="87"/>
      <c r="G3204" s="87"/>
      <c r="H3204" s="87"/>
      <c r="I3204" s="87"/>
      <c r="J3204" s="87"/>
      <c r="K3204" s="87"/>
      <c r="L3204" s="87"/>
      <c r="M3204" s="87"/>
      <c r="N3204" s="87"/>
      <c r="O3204" s="87"/>
      <c r="P3204" s="87"/>
      <c r="Q3204" s="87"/>
      <c r="R3204" s="87"/>
      <c r="S3204" s="87">
        <f>SUM(B3204:R3204)</f>
        <v>0</v>
      </c>
      <c r="T3204" s="87">
        <f>IF(S3204=0,0,1)</f>
        <v>0</v>
      </c>
      <c r="U3204" s="87" t="b">
        <f>AND(V3204:X3204)</f>
        <v>0</v>
      </c>
      <c r="V3204" s="87" t="b">
        <f>(Requirements!K3206="Normative")</f>
        <v>1</v>
      </c>
      <c r="W3204" s="87" t="b">
        <f>AND(Requirements!L3206&lt;&gt;"Non-testable",Requirements!L3206&lt;&gt;"Deleted",Requirements!L3206&lt;&gt;"")</f>
        <v>0</v>
      </c>
      <c r="X3204" s="87" t="b">
        <f>(VLOOKUP(Requirements!I3206,Scope[[Role]:[Description]],2,FALSE)="In")</f>
        <v>1</v>
      </c>
      <c r="Y3204" s="87">
        <f>IF(U3204,T3204, 0)</f>
        <v>0</v>
      </c>
    </row>
    <row r="3205" spans="1:25">
      <c r="A3205" s="49" t="str">
        <f>Requirements!A3207</f>
        <v>MS-FSA_R3194</v>
      </c>
      <c r="B3205" s="87"/>
      <c r="C3205" s="87"/>
      <c r="D3205" s="87"/>
      <c r="E3205" s="87"/>
      <c r="F3205" s="87"/>
      <c r="G3205" s="87"/>
      <c r="H3205" s="87"/>
      <c r="I3205" s="87"/>
      <c r="J3205" s="87"/>
      <c r="K3205" s="87"/>
      <c r="L3205" s="87"/>
      <c r="M3205" s="87"/>
      <c r="N3205" s="87"/>
      <c r="O3205" s="87"/>
      <c r="P3205" s="87"/>
      <c r="Q3205" s="87"/>
      <c r="R3205" s="87"/>
      <c r="S3205" s="87">
        <f>SUM(B3205:R3205)</f>
        <v>0</v>
      </c>
      <c r="T3205" s="87">
        <f>IF(S3205=0,0,1)</f>
        <v>0</v>
      </c>
      <c r="U3205" s="87" t="b">
        <f>AND(V3205:X3205)</f>
        <v>0</v>
      </c>
      <c r="V3205" s="87" t="b">
        <f>(Requirements!K3207="Normative")</f>
        <v>1</v>
      </c>
      <c r="W3205" s="87" t="b">
        <f>AND(Requirements!L3207&lt;&gt;"Non-testable",Requirements!L3207&lt;&gt;"Deleted",Requirements!L3207&lt;&gt;"")</f>
        <v>0</v>
      </c>
      <c r="X3205" s="87" t="b">
        <f>(VLOOKUP(Requirements!I3207,Scope[[Role]:[Description]],2,FALSE)="In")</f>
        <v>1</v>
      </c>
      <c r="Y3205" s="87">
        <f>IF(U3205,T3205, 0)</f>
        <v>0</v>
      </c>
    </row>
    <row r="3206" spans="1:25">
      <c r="A3206" s="49" t="str">
        <f>Requirements!A3208</f>
        <v>MS-FSA_R3195</v>
      </c>
      <c r="B3206" s="87"/>
      <c r="C3206" s="87"/>
      <c r="D3206" s="87"/>
      <c r="E3206" s="87"/>
      <c r="F3206" s="87"/>
      <c r="G3206" s="87"/>
      <c r="H3206" s="87"/>
      <c r="I3206" s="87"/>
      <c r="J3206" s="87"/>
      <c r="K3206" s="87"/>
      <c r="L3206" s="87"/>
      <c r="M3206" s="87"/>
      <c r="N3206" s="87"/>
      <c r="O3206" s="87"/>
      <c r="P3206" s="87"/>
      <c r="Q3206" s="87"/>
      <c r="R3206" s="87"/>
      <c r="S3206" s="87">
        <f>SUM(B3206:R3206)</f>
        <v>0</v>
      </c>
      <c r="T3206" s="87">
        <f>IF(S3206=0,0,1)</f>
        <v>0</v>
      </c>
      <c r="U3206" s="87" t="b">
        <f>AND(V3206:X3206)</f>
        <v>0</v>
      </c>
      <c r="V3206" s="87" t="b">
        <f>(Requirements!K3208="Normative")</f>
        <v>1</v>
      </c>
      <c r="W3206" s="87" t="b">
        <f>AND(Requirements!L3208&lt;&gt;"Non-testable",Requirements!L3208&lt;&gt;"Deleted",Requirements!L3208&lt;&gt;"")</f>
        <v>0</v>
      </c>
      <c r="X3206" s="87" t="b">
        <f>(VLOOKUP(Requirements!I3208,Scope[[Role]:[Description]],2,FALSE)="In")</f>
        <v>1</v>
      </c>
      <c r="Y3206" s="87">
        <f>IF(U3206,T3206, 0)</f>
        <v>0</v>
      </c>
    </row>
    <row r="3207" spans="1:25">
      <c r="A3207" s="156" t="str">
        <f>Requirements!A3209</f>
        <v>MS-FSA_R3196</v>
      </c>
      <c r="B3207" s="87"/>
      <c r="C3207" s="87"/>
      <c r="D3207" s="87"/>
      <c r="E3207" s="87"/>
      <c r="F3207" s="87"/>
      <c r="G3207" s="87"/>
      <c r="H3207" s="87"/>
      <c r="I3207" s="87"/>
      <c r="J3207" s="87"/>
      <c r="K3207" s="87"/>
      <c r="L3207" s="87"/>
      <c r="M3207" s="87"/>
      <c r="N3207" s="87"/>
      <c r="O3207" s="87">
        <v>1</v>
      </c>
      <c r="P3207" s="87"/>
      <c r="Q3207" s="87"/>
      <c r="R3207" s="87"/>
      <c r="S3207" s="87">
        <f>SUM(B3207:R3207)</f>
        <v>1</v>
      </c>
      <c r="T3207" s="52">
        <f>IF(S3207=0,0,1)</f>
        <v>1</v>
      </c>
      <c r="U3207" s="52" t="b">
        <f>AND(V3207:X3207)</f>
        <v>1</v>
      </c>
      <c r="V3207" s="87" t="b">
        <f>(Requirements!K3209="Normative")</f>
        <v>1</v>
      </c>
      <c r="W3207" s="87" t="b">
        <f>AND(Requirements!L3209&lt;&gt;"Non-testable",Requirements!L3209&lt;&gt;"Deleted",Requirements!L3209&lt;&gt;"")</f>
        <v>1</v>
      </c>
      <c r="X3207" s="87" t="b">
        <f>(VLOOKUP(Requirements!I3209,Scope[[Role]:[Description]],2,FALSE)="In")</f>
        <v>1</v>
      </c>
      <c r="Y3207" s="87">
        <f>IF(U3207,T3207, 0)</f>
        <v>1</v>
      </c>
    </row>
    <row r="3208" spans="1:25">
      <c r="A3208" s="156" t="str">
        <f>Requirements!A3210</f>
        <v>MS-FSA_R3197</v>
      </c>
      <c r="B3208" s="87"/>
      <c r="C3208" s="87"/>
      <c r="D3208" s="87"/>
      <c r="E3208" s="87"/>
      <c r="F3208" s="87"/>
      <c r="G3208" s="87"/>
      <c r="H3208" s="87"/>
      <c r="I3208" s="87"/>
      <c r="J3208" s="87"/>
      <c r="K3208" s="87"/>
      <c r="L3208" s="87"/>
      <c r="M3208" s="87"/>
      <c r="N3208" s="87"/>
      <c r="O3208" s="87">
        <v>1</v>
      </c>
      <c r="P3208" s="87"/>
      <c r="Q3208" s="87"/>
      <c r="R3208" s="87"/>
      <c r="S3208" s="87">
        <f>SUM(B3208:R3208)</f>
        <v>1</v>
      </c>
      <c r="T3208" s="52">
        <f>IF(S3208=0,0,1)</f>
        <v>1</v>
      </c>
      <c r="U3208" s="52" t="b">
        <f>AND(V3208:X3208)</f>
        <v>1</v>
      </c>
      <c r="V3208" s="87" t="b">
        <f>(Requirements!K3210="Normative")</f>
        <v>1</v>
      </c>
      <c r="W3208" s="87" t="b">
        <f>AND(Requirements!L3210&lt;&gt;"Non-testable",Requirements!L3210&lt;&gt;"Deleted",Requirements!L3210&lt;&gt;"")</f>
        <v>1</v>
      </c>
      <c r="X3208" s="87" t="b">
        <f>(VLOOKUP(Requirements!I3210,Scope[[Role]:[Description]],2,FALSE)="In")</f>
        <v>1</v>
      </c>
      <c r="Y3208" s="87">
        <f>IF(U3208,T3208, 0)</f>
        <v>1</v>
      </c>
    </row>
    <row r="3209" spans="1:25">
      <c r="A3209" s="49" t="str">
        <f>Requirements!A3211</f>
        <v>MS-FSA_R3198</v>
      </c>
      <c r="B3209" s="87"/>
      <c r="C3209" s="87"/>
      <c r="D3209" s="87"/>
      <c r="E3209" s="87"/>
      <c r="F3209" s="87"/>
      <c r="G3209" s="87"/>
      <c r="H3209" s="87"/>
      <c r="I3209" s="87"/>
      <c r="J3209" s="87"/>
      <c r="K3209" s="87"/>
      <c r="L3209" s="87"/>
      <c r="M3209" s="87"/>
      <c r="N3209" s="87"/>
      <c r="O3209" s="87"/>
      <c r="P3209" s="87"/>
      <c r="Q3209" s="87"/>
      <c r="R3209" s="87"/>
      <c r="S3209" s="87">
        <f>SUM(B3209:R3209)</f>
        <v>0</v>
      </c>
      <c r="T3209" s="87">
        <f>IF(S3209=0,0,1)</f>
        <v>0</v>
      </c>
      <c r="U3209" s="87" t="b">
        <f>AND(V3209:X3209)</f>
        <v>0</v>
      </c>
      <c r="V3209" s="87" t="b">
        <f>(Requirements!K3211="Normative")</f>
        <v>1</v>
      </c>
      <c r="W3209" s="87" t="b">
        <f>AND(Requirements!L3211&lt;&gt;"Non-testable",Requirements!L3211&lt;&gt;"Deleted",Requirements!L3211&lt;&gt;"")</f>
        <v>0</v>
      </c>
      <c r="X3209" s="87" t="b">
        <f>(VLOOKUP(Requirements!I3211,Scope[[Role]:[Description]],2,FALSE)="In")</f>
        <v>1</v>
      </c>
      <c r="Y3209" s="87">
        <f>IF(U3209,T3209, 0)</f>
        <v>0</v>
      </c>
    </row>
    <row r="3210" spans="1:25">
      <c r="A3210" s="49" t="str">
        <f>Requirements!A3212</f>
        <v>MS-FSA_R3199</v>
      </c>
      <c r="B3210" s="87"/>
      <c r="C3210" s="87"/>
      <c r="D3210" s="87"/>
      <c r="E3210" s="87"/>
      <c r="F3210" s="87"/>
      <c r="G3210" s="87"/>
      <c r="H3210" s="87"/>
      <c r="I3210" s="87"/>
      <c r="J3210" s="87"/>
      <c r="K3210" s="87"/>
      <c r="L3210" s="87"/>
      <c r="M3210" s="87"/>
      <c r="N3210" s="87"/>
      <c r="O3210" s="87"/>
      <c r="P3210" s="87"/>
      <c r="Q3210" s="87"/>
      <c r="R3210" s="87"/>
      <c r="S3210" s="87">
        <f>SUM(B3210:R3210)</f>
        <v>0</v>
      </c>
      <c r="T3210" s="87">
        <f>IF(S3210=0,0,1)</f>
        <v>0</v>
      </c>
      <c r="U3210" s="87" t="b">
        <f>AND(V3210:X3210)</f>
        <v>0</v>
      </c>
      <c r="V3210" s="87" t="b">
        <f>(Requirements!K3212="Normative")</f>
        <v>0</v>
      </c>
      <c r="W3210" s="87" t="b">
        <f>AND(Requirements!L3212&lt;&gt;"Non-testable",Requirements!L3212&lt;&gt;"Deleted",Requirements!L3212&lt;&gt;"")</f>
        <v>1</v>
      </c>
      <c r="X3210" s="87" t="b">
        <f>(VLOOKUP(Requirements!I3212,Scope[[Role]:[Description]],2,FALSE)="In")</f>
        <v>1</v>
      </c>
      <c r="Y3210" s="87">
        <f>IF(U3210,T3210, 0)</f>
        <v>0</v>
      </c>
    </row>
    <row r="3211" spans="1:25">
      <c r="A3211" s="49" t="str">
        <f>Requirements!A3213</f>
        <v>MS-FSA_R3201</v>
      </c>
      <c r="B3211" s="87"/>
      <c r="C3211" s="87"/>
      <c r="D3211" s="87"/>
      <c r="E3211" s="87"/>
      <c r="F3211" s="87"/>
      <c r="G3211" s="87"/>
      <c r="H3211" s="87"/>
      <c r="I3211" s="87"/>
      <c r="J3211" s="87"/>
      <c r="K3211" s="87"/>
      <c r="L3211" s="87"/>
      <c r="M3211" s="87"/>
      <c r="N3211" s="87"/>
      <c r="O3211" s="87"/>
      <c r="P3211" s="87"/>
      <c r="Q3211" s="87"/>
      <c r="R3211" s="87"/>
      <c r="S3211" s="87">
        <f>SUM(B3211:R3211)</f>
        <v>0</v>
      </c>
      <c r="T3211" s="87">
        <f>IF(S3211=0,0,1)</f>
        <v>0</v>
      </c>
      <c r="U3211" s="87" t="b">
        <f>AND(V3211:X3211)</f>
        <v>0</v>
      </c>
      <c r="V3211" s="87" t="b">
        <f>(Requirements!K3213="Normative")</f>
        <v>0</v>
      </c>
      <c r="W3211" s="87" t="b">
        <f>AND(Requirements!L3213&lt;&gt;"Non-testable",Requirements!L3213&lt;&gt;"Deleted",Requirements!L3213&lt;&gt;"")</f>
        <v>1</v>
      </c>
      <c r="X3211" s="87" t="b">
        <f>(VLOOKUP(Requirements!I3213,Scope[[Role]:[Description]],2,FALSE)="In")</f>
        <v>1</v>
      </c>
      <c r="Y3211" s="87">
        <f>IF(U3211,T3211, 0)</f>
        <v>0</v>
      </c>
    </row>
    <row r="3212" spans="1:25">
      <c r="A3212" s="156" t="str">
        <f>Requirements!A3214</f>
        <v>MS-FSA_R3202</v>
      </c>
      <c r="B3212" s="87"/>
      <c r="C3212" s="87"/>
      <c r="D3212" s="87"/>
      <c r="E3212" s="87"/>
      <c r="F3212" s="87"/>
      <c r="G3212" s="87"/>
      <c r="H3212" s="87"/>
      <c r="I3212" s="87"/>
      <c r="J3212" s="87"/>
      <c r="K3212" s="87"/>
      <c r="L3212" s="87"/>
      <c r="M3212" s="87"/>
      <c r="N3212" s="87"/>
      <c r="O3212" s="87">
        <v>1</v>
      </c>
      <c r="P3212" s="87"/>
      <c r="Q3212" s="87"/>
      <c r="R3212" s="87"/>
      <c r="S3212" s="87">
        <f>SUM(B3212:R3212)</f>
        <v>1</v>
      </c>
      <c r="T3212" s="52">
        <f>IF(S3212=0,0,1)</f>
        <v>1</v>
      </c>
      <c r="U3212" s="52" t="b">
        <f>AND(V3212:X3212)</f>
        <v>1</v>
      </c>
      <c r="V3212" s="87" t="b">
        <f>(Requirements!K3214="Normative")</f>
        <v>1</v>
      </c>
      <c r="W3212" s="87" t="b">
        <f>AND(Requirements!L3214&lt;&gt;"Non-testable",Requirements!L3214&lt;&gt;"Deleted",Requirements!L3214&lt;&gt;"")</f>
        <v>1</v>
      </c>
      <c r="X3212" s="87" t="b">
        <f>(VLOOKUP(Requirements!I3214,Scope[[Role]:[Description]],2,FALSE)="In")</f>
        <v>1</v>
      </c>
      <c r="Y3212" s="87">
        <f>IF(U3212,T3212, 0)</f>
        <v>1</v>
      </c>
    </row>
    <row r="3213" spans="1:25">
      <c r="A3213" s="156" t="str">
        <f>Requirements!A3215</f>
        <v>MS-FSA_R3203</v>
      </c>
      <c r="B3213" s="87"/>
      <c r="C3213" s="87"/>
      <c r="D3213" s="87"/>
      <c r="E3213" s="87"/>
      <c r="F3213" s="87"/>
      <c r="G3213" s="87"/>
      <c r="H3213" s="87"/>
      <c r="I3213" s="87"/>
      <c r="J3213" s="87"/>
      <c r="K3213" s="87"/>
      <c r="L3213" s="87"/>
      <c r="M3213" s="87"/>
      <c r="N3213" s="87"/>
      <c r="O3213" s="87">
        <v>1</v>
      </c>
      <c r="P3213" s="87"/>
      <c r="Q3213" s="87"/>
      <c r="R3213" s="87"/>
      <c r="S3213" s="87">
        <f>SUM(B3213:R3213)</f>
        <v>1</v>
      </c>
      <c r="T3213" s="52">
        <f>IF(S3213=0,0,1)</f>
        <v>1</v>
      </c>
      <c r="U3213" s="52" t="b">
        <f>AND(V3213:X3213)</f>
        <v>1</v>
      </c>
      <c r="V3213" s="87" t="b">
        <f>(Requirements!K3215="Normative")</f>
        <v>1</v>
      </c>
      <c r="W3213" s="87" t="b">
        <f>AND(Requirements!L3215&lt;&gt;"Non-testable",Requirements!L3215&lt;&gt;"Deleted",Requirements!L3215&lt;&gt;"")</f>
        <v>1</v>
      </c>
      <c r="X3213" s="87" t="b">
        <f>(VLOOKUP(Requirements!I3215,Scope[[Role]:[Description]],2,FALSE)="In")</f>
        <v>1</v>
      </c>
      <c r="Y3213" s="87">
        <f>IF(U3213,T3213, 0)</f>
        <v>1</v>
      </c>
    </row>
    <row r="3214" spans="1:25">
      <c r="A3214" s="156" t="str">
        <f>Requirements!A3216</f>
        <v>MS-FSA_R3204</v>
      </c>
      <c r="B3214" s="87"/>
      <c r="C3214" s="87"/>
      <c r="D3214" s="87"/>
      <c r="E3214" s="87"/>
      <c r="F3214" s="87"/>
      <c r="G3214" s="87"/>
      <c r="H3214" s="87"/>
      <c r="I3214" s="87"/>
      <c r="J3214" s="87"/>
      <c r="K3214" s="87"/>
      <c r="L3214" s="87"/>
      <c r="M3214" s="87"/>
      <c r="N3214" s="87"/>
      <c r="O3214" s="87">
        <v>1</v>
      </c>
      <c r="P3214" s="87"/>
      <c r="Q3214" s="87"/>
      <c r="R3214" s="87"/>
      <c r="S3214" s="87">
        <f>SUM(B3214:R3214)</f>
        <v>1</v>
      </c>
      <c r="T3214" s="52">
        <f>IF(S3214=0,0,1)</f>
        <v>1</v>
      </c>
      <c r="U3214" s="52" t="b">
        <f>AND(V3214:X3214)</f>
        <v>1</v>
      </c>
      <c r="V3214" s="87" t="b">
        <f>(Requirements!K3216="Normative")</f>
        <v>1</v>
      </c>
      <c r="W3214" s="87" t="b">
        <f>AND(Requirements!L3216&lt;&gt;"Non-testable",Requirements!L3216&lt;&gt;"Deleted",Requirements!L3216&lt;&gt;"")</f>
        <v>1</v>
      </c>
      <c r="X3214" s="87" t="b">
        <f>(VLOOKUP(Requirements!I3216,Scope[[Role]:[Description]],2,FALSE)="In")</f>
        <v>1</v>
      </c>
      <c r="Y3214" s="87">
        <f>IF(U3214,T3214, 0)</f>
        <v>1</v>
      </c>
    </row>
    <row r="3215" spans="1:25">
      <c r="A3215" s="156" t="str">
        <f>Requirements!A3217</f>
        <v>MS-FSA_R3205</v>
      </c>
      <c r="B3215" s="87"/>
      <c r="C3215" s="87"/>
      <c r="D3215" s="87"/>
      <c r="E3215" s="87"/>
      <c r="F3215" s="87"/>
      <c r="G3215" s="87"/>
      <c r="H3215" s="87"/>
      <c r="I3215" s="87"/>
      <c r="J3215" s="87"/>
      <c r="K3215" s="87"/>
      <c r="L3215" s="87"/>
      <c r="M3215" s="87"/>
      <c r="N3215" s="87"/>
      <c r="O3215" s="87">
        <v>1</v>
      </c>
      <c r="P3215" s="87"/>
      <c r="Q3215" s="87"/>
      <c r="R3215" s="87"/>
      <c r="S3215" s="87">
        <f>SUM(B3215:R3215)</f>
        <v>1</v>
      </c>
      <c r="T3215" s="52">
        <f>IF(S3215=0,0,1)</f>
        <v>1</v>
      </c>
      <c r="U3215" s="52" t="b">
        <f>AND(V3215:X3215)</f>
        <v>1</v>
      </c>
      <c r="V3215" s="87" t="b">
        <f>(Requirements!K3217="Normative")</f>
        <v>1</v>
      </c>
      <c r="W3215" s="87" t="b">
        <f>AND(Requirements!L3217&lt;&gt;"Non-testable",Requirements!L3217&lt;&gt;"Deleted",Requirements!L3217&lt;&gt;"")</f>
        <v>1</v>
      </c>
      <c r="X3215" s="87" t="b">
        <f>(VLOOKUP(Requirements!I3217,Scope[[Role]:[Description]],2,FALSE)="In")</f>
        <v>1</v>
      </c>
      <c r="Y3215" s="87">
        <f>IF(U3215,T3215, 0)</f>
        <v>1</v>
      </c>
    </row>
    <row r="3216" spans="1:25">
      <c r="A3216" s="156" t="str">
        <f>Requirements!A3218</f>
        <v>MS-FSA_R3206</v>
      </c>
      <c r="B3216" s="87"/>
      <c r="C3216" s="87"/>
      <c r="D3216" s="87"/>
      <c r="E3216" s="87"/>
      <c r="F3216" s="87"/>
      <c r="G3216" s="87"/>
      <c r="H3216" s="87"/>
      <c r="I3216" s="87"/>
      <c r="J3216" s="87"/>
      <c r="K3216" s="87"/>
      <c r="L3216" s="87"/>
      <c r="M3216" s="87"/>
      <c r="N3216" s="87"/>
      <c r="O3216" s="87">
        <v>1</v>
      </c>
      <c r="P3216" s="87"/>
      <c r="Q3216" s="87"/>
      <c r="R3216" s="87"/>
      <c r="S3216" s="87">
        <f>SUM(B3216:R3216)</f>
        <v>1</v>
      </c>
      <c r="T3216" s="52">
        <f>IF(S3216=0,0,1)</f>
        <v>1</v>
      </c>
      <c r="U3216" s="52" t="b">
        <f>AND(V3216:X3216)</f>
        <v>1</v>
      </c>
      <c r="V3216" s="87" t="b">
        <f>(Requirements!K3218="Normative")</f>
        <v>1</v>
      </c>
      <c r="W3216" s="87" t="b">
        <f>AND(Requirements!L3218&lt;&gt;"Non-testable",Requirements!L3218&lt;&gt;"Deleted",Requirements!L3218&lt;&gt;"")</f>
        <v>1</v>
      </c>
      <c r="X3216" s="87" t="b">
        <f>(VLOOKUP(Requirements!I3218,Scope[[Role]:[Description]],2,FALSE)="In")</f>
        <v>1</v>
      </c>
      <c r="Y3216" s="87">
        <f>IF(U3216,T3216, 0)</f>
        <v>1</v>
      </c>
    </row>
    <row r="3217" spans="1:25">
      <c r="A3217" s="49" t="str">
        <f>Requirements!A3219</f>
        <v>MS-FSA_R3207</v>
      </c>
      <c r="B3217" s="87"/>
      <c r="C3217" s="87"/>
      <c r="D3217" s="87"/>
      <c r="E3217" s="87"/>
      <c r="F3217" s="87"/>
      <c r="G3217" s="87"/>
      <c r="H3217" s="87"/>
      <c r="I3217" s="87"/>
      <c r="J3217" s="87"/>
      <c r="K3217" s="87"/>
      <c r="L3217" s="87"/>
      <c r="M3217" s="87"/>
      <c r="N3217" s="87"/>
      <c r="O3217" s="87"/>
      <c r="P3217" s="87"/>
      <c r="Q3217" s="87"/>
      <c r="R3217" s="87"/>
      <c r="S3217" s="87">
        <f>SUM(B3217:R3217)</f>
        <v>0</v>
      </c>
      <c r="T3217" s="87">
        <f>IF(S3217=0,0,1)</f>
        <v>0</v>
      </c>
      <c r="U3217" s="87" t="b">
        <f>AND(V3217:X3217)</f>
        <v>0</v>
      </c>
      <c r="V3217" s="87" t="b">
        <f>(Requirements!K3219="Normative")</f>
        <v>1</v>
      </c>
      <c r="W3217" s="87" t="b">
        <f>AND(Requirements!L3219&lt;&gt;"Non-testable",Requirements!L3219&lt;&gt;"Deleted",Requirements!L3219&lt;&gt;"")</f>
        <v>0</v>
      </c>
      <c r="X3217" s="87" t="b">
        <f>(VLOOKUP(Requirements!I3219,Scope[[Role]:[Description]],2,FALSE)="In")</f>
        <v>1</v>
      </c>
      <c r="Y3217" s="87">
        <f>IF(U3217,T3217, 0)</f>
        <v>0</v>
      </c>
    </row>
    <row r="3218" spans="1:25">
      <c r="A3218" s="49" t="str">
        <f>Requirements!A3220</f>
        <v>MS-FSA_R4865</v>
      </c>
      <c r="B3218" s="87"/>
      <c r="C3218" s="87"/>
      <c r="D3218" s="87"/>
      <c r="E3218" s="87"/>
      <c r="F3218" s="87"/>
      <c r="G3218" s="87"/>
      <c r="H3218" s="87"/>
      <c r="I3218" s="87"/>
      <c r="J3218" s="87"/>
      <c r="K3218" s="87"/>
      <c r="L3218" s="87"/>
      <c r="M3218" s="87"/>
      <c r="N3218" s="87"/>
      <c r="O3218" s="87"/>
      <c r="P3218" s="87"/>
      <c r="Q3218" s="87"/>
      <c r="R3218" s="87"/>
      <c r="S3218" s="87">
        <f>SUM(B3218:R3218)</f>
        <v>0</v>
      </c>
      <c r="T3218" s="87">
        <f>IF(S3218=0,0,1)</f>
        <v>0</v>
      </c>
      <c r="U3218" s="87" t="b">
        <f>AND(V3218:X3218)</f>
        <v>0</v>
      </c>
      <c r="V3218" s="87" t="b">
        <f>(Requirements!K3220="Normative")</f>
        <v>1</v>
      </c>
      <c r="W3218" s="87" t="b">
        <f>AND(Requirements!L3220&lt;&gt;"Non-testable",Requirements!L3220&lt;&gt;"Deleted",Requirements!L3220&lt;&gt;"")</f>
        <v>0</v>
      </c>
      <c r="X3218" s="87" t="b">
        <f>(VLOOKUP(Requirements!I3220,Scope[[Role]:[Description]],2,FALSE)="In")</f>
        <v>1</v>
      </c>
      <c r="Y3218" s="87">
        <f>IF(U3218,T3218, 0)</f>
        <v>0</v>
      </c>
    </row>
    <row r="3219" spans="1:25">
      <c r="A3219" s="49" t="str">
        <f>Requirements!A3221</f>
        <v>MS-FSA_R4866</v>
      </c>
      <c r="B3219" s="87"/>
      <c r="C3219" s="87"/>
      <c r="D3219" s="87"/>
      <c r="E3219" s="87"/>
      <c r="F3219" s="87"/>
      <c r="G3219" s="87"/>
      <c r="H3219" s="87"/>
      <c r="I3219" s="87"/>
      <c r="J3219" s="87"/>
      <c r="K3219" s="87"/>
      <c r="L3219" s="87"/>
      <c r="M3219" s="87"/>
      <c r="N3219" s="87"/>
      <c r="O3219" s="87"/>
      <c r="P3219" s="87"/>
      <c r="Q3219" s="87"/>
      <c r="R3219" s="87"/>
      <c r="S3219" s="87">
        <f>SUM(B3219:R3219)</f>
        <v>0</v>
      </c>
      <c r="T3219" s="87">
        <f>IF(S3219=0,0,1)</f>
        <v>0</v>
      </c>
      <c r="U3219" s="87" t="b">
        <f>AND(V3219:X3219)</f>
        <v>0</v>
      </c>
      <c r="V3219" s="87" t="b">
        <f>(Requirements!K3221="Normative")</f>
        <v>1</v>
      </c>
      <c r="W3219" s="87" t="b">
        <f>AND(Requirements!L3221&lt;&gt;"Non-testable",Requirements!L3221&lt;&gt;"Deleted",Requirements!L3221&lt;&gt;"")</f>
        <v>0</v>
      </c>
      <c r="X3219" s="87" t="b">
        <f>(VLOOKUP(Requirements!I3221,Scope[[Role]:[Description]],2,FALSE)="In")</f>
        <v>1</v>
      </c>
      <c r="Y3219" s="87">
        <f>IF(U3219,T3219, 0)</f>
        <v>0</v>
      </c>
    </row>
    <row r="3220" spans="1:25">
      <c r="A3220" s="49" t="str">
        <f>Requirements!A3222</f>
        <v>MS-FSA_R3208</v>
      </c>
      <c r="B3220" s="87"/>
      <c r="C3220" s="87"/>
      <c r="D3220" s="87"/>
      <c r="E3220" s="87"/>
      <c r="F3220" s="87"/>
      <c r="G3220" s="87"/>
      <c r="H3220" s="87"/>
      <c r="I3220" s="87"/>
      <c r="J3220" s="87"/>
      <c r="K3220" s="87"/>
      <c r="L3220" s="87"/>
      <c r="M3220" s="87"/>
      <c r="N3220" s="87"/>
      <c r="O3220" s="87"/>
      <c r="P3220" s="87"/>
      <c r="Q3220" s="87"/>
      <c r="R3220" s="87"/>
      <c r="S3220" s="87">
        <f>SUM(B3220:R3220)</f>
        <v>0</v>
      </c>
      <c r="T3220" s="87">
        <f>IF(S3220=0,0,1)</f>
        <v>0</v>
      </c>
      <c r="U3220" s="87" t="b">
        <f>AND(V3220:X3220)</f>
        <v>0</v>
      </c>
      <c r="V3220" s="87" t="b">
        <f>(Requirements!K3222="Normative")</f>
        <v>1</v>
      </c>
      <c r="W3220" s="87" t="b">
        <f>AND(Requirements!L3222&lt;&gt;"Non-testable",Requirements!L3222&lt;&gt;"Deleted",Requirements!L3222&lt;&gt;"")</f>
        <v>0</v>
      </c>
      <c r="X3220" s="87" t="b">
        <f>(VLOOKUP(Requirements!I3222,Scope[[Role]:[Description]],2,FALSE)="In")</f>
        <v>1</v>
      </c>
      <c r="Y3220" s="87">
        <f>IF(U3220,T3220, 0)</f>
        <v>0</v>
      </c>
    </row>
    <row r="3221" spans="1:25">
      <c r="A3221" s="156" t="str">
        <f>Requirements!A3223</f>
        <v>MS-FSA_R3210</v>
      </c>
      <c r="B3221" s="87"/>
      <c r="C3221" s="87"/>
      <c r="D3221" s="87"/>
      <c r="E3221" s="87"/>
      <c r="F3221" s="87"/>
      <c r="G3221" s="87"/>
      <c r="H3221" s="87"/>
      <c r="I3221" s="87"/>
      <c r="J3221" s="87"/>
      <c r="K3221" s="87"/>
      <c r="L3221" s="87"/>
      <c r="M3221" s="87"/>
      <c r="N3221" s="87"/>
      <c r="O3221" s="87">
        <v>1</v>
      </c>
      <c r="P3221" s="87"/>
      <c r="Q3221" s="87"/>
      <c r="R3221" s="87"/>
      <c r="S3221" s="87">
        <f>SUM(B3221:R3221)</f>
        <v>1</v>
      </c>
      <c r="T3221" s="52">
        <f>IF(S3221=0,0,1)</f>
        <v>1</v>
      </c>
      <c r="U3221" s="52" t="b">
        <f>AND(V3221:X3221)</f>
        <v>1</v>
      </c>
      <c r="V3221" s="87" t="b">
        <f>(Requirements!K3223="Normative")</f>
        <v>1</v>
      </c>
      <c r="W3221" s="87" t="b">
        <f>AND(Requirements!L3223&lt;&gt;"Non-testable",Requirements!L3223&lt;&gt;"Deleted",Requirements!L3223&lt;&gt;"")</f>
        <v>1</v>
      </c>
      <c r="X3221" s="87" t="b">
        <f>(VLOOKUP(Requirements!I3223,Scope[[Role]:[Description]],2,FALSE)="In")</f>
        <v>1</v>
      </c>
      <c r="Y3221" s="87">
        <f>IF(U3221,T3221, 0)</f>
        <v>1</v>
      </c>
    </row>
    <row r="3222" spans="1:25">
      <c r="A3222" s="49" t="str">
        <f>Requirements!A3224</f>
        <v>MS-FSA_R3211</v>
      </c>
      <c r="B3222" s="87"/>
      <c r="C3222" s="87"/>
      <c r="D3222" s="87"/>
      <c r="E3222" s="87"/>
      <c r="F3222" s="87"/>
      <c r="G3222" s="87"/>
      <c r="H3222" s="87"/>
      <c r="I3222" s="87"/>
      <c r="J3222" s="87"/>
      <c r="K3222" s="87"/>
      <c r="L3222" s="87"/>
      <c r="M3222" s="87"/>
      <c r="N3222" s="87"/>
      <c r="O3222" s="87"/>
      <c r="P3222" s="87"/>
      <c r="Q3222" s="87"/>
      <c r="R3222" s="87"/>
      <c r="S3222" s="87">
        <f>SUM(B3222:R3222)</f>
        <v>0</v>
      </c>
      <c r="T3222" s="87">
        <f>IF(S3222=0,0,1)</f>
        <v>0</v>
      </c>
      <c r="U3222" s="87" t="b">
        <f>AND(V3222:X3222)</f>
        <v>0</v>
      </c>
      <c r="V3222" s="87" t="b">
        <f>(Requirements!K3224="Normative")</f>
        <v>1</v>
      </c>
      <c r="W3222" s="87" t="b">
        <f>AND(Requirements!L3224&lt;&gt;"Non-testable",Requirements!L3224&lt;&gt;"Deleted",Requirements!L3224&lt;&gt;"")</f>
        <v>1</v>
      </c>
      <c r="X3222" s="87" t="b">
        <f>(VLOOKUP(Requirements!I3224,Scope[[Role]:[Description]],2,FALSE)="In")</f>
        <v>0</v>
      </c>
      <c r="Y3222" s="87">
        <f>IF(U3222,T3222, 0)</f>
        <v>0</v>
      </c>
    </row>
    <row r="3223" spans="1:25">
      <c r="A3223" s="49" t="str">
        <f>Requirements!A3225</f>
        <v>MS-FSA_R3212</v>
      </c>
      <c r="B3223" s="87"/>
      <c r="C3223" s="87"/>
      <c r="D3223" s="87"/>
      <c r="E3223" s="87"/>
      <c r="F3223" s="87"/>
      <c r="G3223" s="87"/>
      <c r="H3223" s="87"/>
      <c r="I3223" s="87"/>
      <c r="J3223" s="87"/>
      <c r="K3223" s="87"/>
      <c r="L3223" s="87"/>
      <c r="M3223" s="87"/>
      <c r="N3223" s="87"/>
      <c r="O3223" s="87"/>
      <c r="P3223" s="87"/>
      <c r="Q3223" s="87"/>
      <c r="R3223" s="87"/>
      <c r="S3223" s="87">
        <f>SUM(B3223:R3223)</f>
        <v>0</v>
      </c>
      <c r="T3223" s="87">
        <f>IF(S3223=0,0,1)</f>
        <v>0</v>
      </c>
      <c r="U3223" s="87" t="b">
        <f>AND(V3223:X3223)</f>
        <v>0</v>
      </c>
      <c r="V3223" s="87" t="b">
        <f>(Requirements!K3225="Normative")</f>
        <v>0</v>
      </c>
      <c r="W3223" s="87" t="b">
        <f>AND(Requirements!L3225&lt;&gt;"Non-testable",Requirements!L3225&lt;&gt;"Deleted",Requirements!L3225&lt;&gt;"")</f>
        <v>1</v>
      </c>
      <c r="X3223" s="87" t="b">
        <f>(VLOOKUP(Requirements!I3225,Scope[[Role]:[Description]],2,FALSE)="In")</f>
        <v>0</v>
      </c>
      <c r="Y3223" s="87">
        <f>IF(U3223,T3223, 0)</f>
        <v>0</v>
      </c>
    </row>
    <row r="3224" spans="1:25">
      <c r="A3224" s="49" t="str">
        <f>Requirements!A3226</f>
        <v>MS-FSA_R3213</v>
      </c>
      <c r="B3224" s="87"/>
      <c r="C3224" s="87"/>
      <c r="D3224" s="87"/>
      <c r="E3224" s="87"/>
      <c r="F3224" s="87"/>
      <c r="G3224" s="87"/>
      <c r="H3224" s="87"/>
      <c r="I3224" s="87"/>
      <c r="J3224" s="87"/>
      <c r="K3224" s="87"/>
      <c r="L3224" s="87"/>
      <c r="M3224" s="87"/>
      <c r="N3224" s="87"/>
      <c r="O3224" s="87"/>
      <c r="P3224" s="87"/>
      <c r="Q3224" s="87"/>
      <c r="R3224" s="87"/>
      <c r="S3224" s="87">
        <f>SUM(B3224:R3224)</f>
        <v>0</v>
      </c>
      <c r="T3224" s="87">
        <f>IF(S3224=0,0,1)</f>
        <v>0</v>
      </c>
      <c r="U3224" s="87" t="b">
        <f>AND(V3224:X3224)</f>
        <v>0</v>
      </c>
      <c r="V3224" s="87" t="b">
        <f>(Requirements!K3226="Normative")</f>
        <v>0</v>
      </c>
      <c r="W3224" s="87" t="b">
        <f>AND(Requirements!L3226&lt;&gt;"Non-testable",Requirements!L3226&lt;&gt;"Deleted",Requirements!L3226&lt;&gt;"")</f>
        <v>1</v>
      </c>
      <c r="X3224" s="87" t="b">
        <f>(VLOOKUP(Requirements!I3226,Scope[[Role]:[Description]],2,FALSE)="In")</f>
        <v>0</v>
      </c>
      <c r="Y3224" s="87">
        <f>IF(U3224,T3224, 0)</f>
        <v>0</v>
      </c>
    </row>
    <row r="3225" spans="1:25">
      <c r="A3225" s="49" t="str">
        <f>Requirements!A3227</f>
        <v>MS-FSA_R3214</v>
      </c>
      <c r="B3225" s="87"/>
      <c r="C3225" s="87"/>
      <c r="D3225" s="87"/>
      <c r="E3225" s="87"/>
      <c r="F3225" s="87"/>
      <c r="G3225" s="87"/>
      <c r="H3225" s="87"/>
      <c r="I3225" s="87"/>
      <c r="J3225" s="87"/>
      <c r="K3225" s="87"/>
      <c r="L3225" s="87"/>
      <c r="M3225" s="87"/>
      <c r="N3225" s="87"/>
      <c r="O3225" s="87"/>
      <c r="P3225" s="87"/>
      <c r="Q3225" s="87"/>
      <c r="R3225" s="87"/>
      <c r="S3225" s="87">
        <f>SUM(B3225:R3225)</f>
        <v>0</v>
      </c>
      <c r="T3225" s="87">
        <f>IF(S3225=0,0,1)</f>
        <v>0</v>
      </c>
      <c r="U3225" s="87" t="b">
        <f>AND(V3225:X3225)</f>
        <v>0</v>
      </c>
      <c r="V3225" s="87" t="b">
        <f>(Requirements!K3227="Normative")</f>
        <v>0</v>
      </c>
      <c r="W3225" s="87" t="b">
        <f>AND(Requirements!L3227&lt;&gt;"Non-testable",Requirements!L3227&lt;&gt;"Deleted",Requirements!L3227&lt;&gt;"")</f>
        <v>1</v>
      </c>
      <c r="X3225" s="87" t="b">
        <f>(VLOOKUP(Requirements!I3227,Scope[[Role]:[Description]],2,FALSE)="In")</f>
        <v>0</v>
      </c>
      <c r="Y3225" s="87">
        <f>IF(U3225,T3225, 0)</f>
        <v>0</v>
      </c>
    </row>
    <row r="3226" spans="1:25">
      <c r="A3226" s="49" t="str">
        <f>Requirements!A3228</f>
        <v>MS-FSA_R3215</v>
      </c>
      <c r="B3226" s="87"/>
      <c r="C3226" s="87"/>
      <c r="D3226" s="87"/>
      <c r="E3226" s="87"/>
      <c r="F3226" s="87"/>
      <c r="G3226" s="87"/>
      <c r="H3226" s="87"/>
      <c r="I3226" s="87"/>
      <c r="J3226" s="87"/>
      <c r="K3226" s="87"/>
      <c r="L3226" s="87"/>
      <c r="M3226" s="87"/>
      <c r="N3226" s="87"/>
      <c r="O3226" s="87"/>
      <c r="P3226" s="87"/>
      <c r="Q3226" s="87"/>
      <c r="R3226" s="87"/>
      <c r="S3226" s="87">
        <f>SUM(B3226:R3226)</f>
        <v>0</v>
      </c>
      <c r="T3226" s="87">
        <f>IF(S3226=0,0,1)</f>
        <v>0</v>
      </c>
      <c r="U3226" s="87" t="b">
        <f>AND(V3226:X3226)</f>
        <v>0</v>
      </c>
      <c r="V3226" s="87" t="b">
        <f>(Requirements!K3228="Normative")</f>
        <v>0</v>
      </c>
      <c r="W3226" s="87" t="b">
        <f>AND(Requirements!L3228&lt;&gt;"Non-testable",Requirements!L3228&lt;&gt;"Deleted",Requirements!L3228&lt;&gt;"")</f>
        <v>1</v>
      </c>
      <c r="X3226" s="87" t="b">
        <f>(VLOOKUP(Requirements!I3228,Scope[[Role]:[Description]],2,FALSE)="In")</f>
        <v>0</v>
      </c>
      <c r="Y3226" s="87">
        <f>IF(U3226,T3226, 0)</f>
        <v>0</v>
      </c>
    </row>
    <row r="3227" spans="1:25">
      <c r="A3227" s="156" t="str">
        <f>Requirements!A3229</f>
        <v>MS-FSA_R3216</v>
      </c>
      <c r="B3227" s="87"/>
      <c r="C3227" s="87"/>
      <c r="D3227" s="87"/>
      <c r="E3227" s="87"/>
      <c r="F3227" s="87"/>
      <c r="G3227" s="87"/>
      <c r="H3227" s="87"/>
      <c r="I3227" s="87"/>
      <c r="J3227" s="87"/>
      <c r="K3227" s="87"/>
      <c r="L3227" s="87"/>
      <c r="M3227" s="87"/>
      <c r="N3227" s="87"/>
      <c r="O3227" s="87"/>
      <c r="P3227" s="87">
        <v>1</v>
      </c>
      <c r="Q3227" s="87"/>
      <c r="R3227" s="87"/>
      <c r="S3227" s="87">
        <f>SUM(B3227:R3227)</f>
        <v>1</v>
      </c>
      <c r="T3227" s="52">
        <f>IF(S3227=0,0,1)</f>
        <v>1</v>
      </c>
      <c r="U3227" s="52" t="b">
        <f>AND(V3227:X3227)</f>
        <v>1</v>
      </c>
      <c r="V3227" s="87" t="b">
        <f>(Requirements!K3229="Normative")</f>
        <v>1</v>
      </c>
      <c r="W3227" s="87" t="b">
        <f>AND(Requirements!L3229&lt;&gt;"Non-testable",Requirements!L3229&lt;&gt;"Deleted",Requirements!L3229&lt;&gt;"")</f>
        <v>1</v>
      </c>
      <c r="X3227" s="87" t="b">
        <f>(VLOOKUP(Requirements!I3229,Scope[[Role]:[Description]],2,FALSE)="In")</f>
        <v>1</v>
      </c>
      <c r="Y3227" s="87">
        <f>IF(U3227,T3227, 0)</f>
        <v>1</v>
      </c>
    </row>
    <row r="3228" spans="1:25">
      <c r="A3228" s="49" t="str">
        <f>Requirements!A3230</f>
        <v>MS-FSA_R3217</v>
      </c>
      <c r="B3228" s="87"/>
      <c r="C3228" s="87"/>
      <c r="D3228" s="87"/>
      <c r="E3228" s="87"/>
      <c r="F3228" s="87"/>
      <c r="G3228" s="87"/>
      <c r="H3228" s="87"/>
      <c r="I3228" s="87"/>
      <c r="J3228" s="87"/>
      <c r="K3228" s="87"/>
      <c r="L3228" s="87"/>
      <c r="M3228" s="87"/>
      <c r="N3228" s="87"/>
      <c r="O3228" s="87"/>
      <c r="P3228" s="87"/>
      <c r="Q3228" s="87"/>
      <c r="R3228" s="87"/>
      <c r="S3228" s="87">
        <f>SUM(B3228:R3228)</f>
        <v>0</v>
      </c>
      <c r="T3228" s="87">
        <f>IF(S3228=0,0,1)</f>
        <v>0</v>
      </c>
      <c r="U3228" s="87" t="b">
        <f>AND(V3228:X3228)</f>
        <v>0</v>
      </c>
      <c r="V3228" s="87" t="b">
        <f>(Requirements!K3230="Normative")</f>
        <v>0</v>
      </c>
      <c r="W3228" s="87" t="b">
        <f>AND(Requirements!L3230&lt;&gt;"Non-testable",Requirements!L3230&lt;&gt;"Deleted",Requirements!L3230&lt;&gt;"")</f>
        <v>1</v>
      </c>
      <c r="X3228" s="87" t="b">
        <f>(VLOOKUP(Requirements!I3230,Scope[[Role]:[Description]],2,FALSE)="In")</f>
        <v>1</v>
      </c>
      <c r="Y3228" s="87">
        <f>IF(U3228,T3228, 0)</f>
        <v>0</v>
      </c>
    </row>
    <row r="3229" spans="1:25">
      <c r="A3229" s="49" t="str">
        <f>Requirements!A3231</f>
        <v>MS-FSA_R3218</v>
      </c>
      <c r="B3229" s="87"/>
      <c r="C3229" s="87"/>
      <c r="D3229" s="87"/>
      <c r="E3229" s="87"/>
      <c r="F3229" s="87"/>
      <c r="G3229" s="87"/>
      <c r="H3229" s="87"/>
      <c r="I3229" s="87"/>
      <c r="J3229" s="87"/>
      <c r="K3229" s="87"/>
      <c r="L3229" s="87"/>
      <c r="M3229" s="87"/>
      <c r="N3229" s="87"/>
      <c r="O3229" s="87"/>
      <c r="P3229" s="87"/>
      <c r="Q3229" s="87"/>
      <c r="R3229" s="87"/>
      <c r="S3229" s="87">
        <f>SUM(B3229:R3229)</f>
        <v>0</v>
      </c>
      <c r="T3229" s="87">
        <f>IF(S3229=0,0,1)</f>
        <v>0</v>
      </c>
      <c r="U3229" s="87" t="b">
        <f>AND(V3229:X3229)</f>
        <v>0</v>
      </c>
      <c r="V3229" s="87" t="b">
        <f>(Requirements!K3231="Normative")</f>
        <v>0</v>
      </c>
      <c r="W3229" s="87" t="b">
        <f>AND(Requirements!L3231&lt;&gt;"Non-testable",Requirements!L3231&lt;&gt;"Deleted",Requirements!L3231&lt;&gt;"")</f>
        <v>1</v>
      </c>
      <c r="X3229" s="87" t="b">
        <f>(VLOOKUP(Requirements!I3231,Scope[[Role]:[Description]],2,FALSE)="In")</f>
        <v>1</v>
      </c>
      <c r="Y3229" s="87">
        <f>IF(U3229,T3229, 0)</f>
        <v>0</v>
      </c>
    </row>
    <row r="3230" spans="1:25">
      <c r="A3230" s="156" t="str">
        <f>Requirements!A3232</f>
        <v>MS-FSA_R3219</v>
      </c>
      <c r="B3230" s="87"/>
      <c r="C3230" s="87"/>
      <c r="D3230" s="87"/>
      <c r="E3230" s="87"/>
      <c r="F3230" s="87"/>
      <c r="G3230" s="87"/>
      <c r="H3230" s="87"/>
      <c r="I3230" s="87"/>
      <c r="J3230" s="87"/>
      <c r="K3230" s="87"/>
      <c r="L3230" s="87"/>
      <c r="M3230" s="87"/>
      <c r="N3230" s="87"/>
      <c r="O3230" s="87"/>
      <c r="P3230" s="87">
        <v>1</v>
      </c>
      <c r="Q3230" s="87"/>
      <c r="R3230" s="87"/>
      <c r="S3230" s="87">
        <f>SUM(B3230:R3230)</f>
        <v>1</v>
      </c>
      <c r="T3230" s="52">
        <f>IF(S3230=0,0,1)</f>
        <v>1</v>
      </c>
      <c r="U3230" s="52" t="b">
        <f>AND(V3230:X3230)</f>
        <v>1</v>
      </c>
      <c r="V3230" s="87" t="b">
        <f>(Requirements!K3232="Normative")</f>
        <v>1</v>
      </c>
      <c r="W3230" s="87" t="b">
        <f>AND(Requirements!L3232&lt;&gt;"Non-testable",Requirements!L3232&lt;&gt;"Deleted",Requirements!L3232&lt;&gt;"")</f>
        <v>1</v>
      </c>
      <c r="X3230" s="87" t="b">
        <f>(VLOOKUP(Requirements!I3232,Scope[[Role]:[Description]],2,FALSE)="In")</f>
        <v>1</v>
      </c>
      <c r="Y3230" s="87">
        <f>IF(U3230,T3230, 0)</f>
        <v>1</v>
      </c>
    </row>
    <row r="3231" spans="1:25">
      <c r="A3231" s="49" t="str">
        <f>Requirements!A3233</f>
        <v>MS-FSA_R3220</v>
      </c>
      <c r="B3231" s="87"/>
      <c r="C3231" s="87"/>
      <c r="D3231" s="87"/>
      <c r="E3231" s="87"/>
      <c r="F3231" s="87"/>
      <c r="G3231" s="87"/>
      <c r="H3231" s="87"/>
      <c r="I3231" s="87"/>
      <c r="J3231" s="87"/>
      <c r="K3231" s="87"/>
      <c r="L3231" s="87"/>
      <c r="M3231" s="87"/>
      <c r="N3231" s="87"/>
      <c r="O3231" s="87"/>
      <c r="P3231" s="87"/>
      <c r="Q3231" s="87"/>
      <c r="R3231" s="87"/>
      <c r="S3231" s="87">
        <f>SUM(B3231:R3231)</f>
        <v>0</v>
      </c>
      <c r="T3231" s="87">
        <f>IF(S3231=0,0,1)</f>
        <v>0</v>
      </c>
      <c r="U3231" s="87" t="b">
        <f>AND(V3231:X3231)</f>
        <v>0</v>
      </c>
      <c r="V3231" s="87" t="b">
        <f>(Requirements!K3233="Normative")</f>
        <v>0</v>
      </c>
      <c r="W3231" s="87" t="b">
        <f>AND(Requirements!L3233&lt;&gt;"Non-testable",Requirements!L3233&lt;&gt;"Deleted",Requirements!L3233&lt;&gt;"")</f>
        <v>1</v>
      </c>
      <c r="X3231" s="87" t="b">
        <f>(VLOOKUP(Requirements!I3233,Scope[[Role]:[Description]],2,FALSE)="In")</f>
        <v>1</v>
      </c>
      <c r="Y3231" s="87">
        <f>IF(U3231,T3231, 0)</f>
        <v>0</v>
      </c>
    </row>
    <row r="3232" spans="1:25">
      <c r="A3232" s="156" t="str">
        <f>Requirements!A3234</f>
        <v>MS-FSA_R3221</v>
      </c>
      <c r="B3232" s="87"/>
      <c r="C3232" s="87"/>
      <c r="D3232" s="87"/>
      <c r="E3232" s="87"/>
      <c r="F3232" s="87"/>
      <c r="G3232" s="87"/>
      <c r="H3232" s="87"/>
      <c r="I3232" s="87"/>
      <c r="J3232" s="87"/>
      <c r="K3232" s="87"/>
      <c r="L3232" s="87"/>
      <c r="M3232" s="87"/>
      <c r="N3232" s="87"/>
      <c r="O3232" s="87"/>
      <c r="P3232" s="87">
        <v>1</v>
      </c>
      <c r="Q3232" s="87"/>
      <c r="R3232" s="87"/>
      <c r="S3232" s="87">
        <f>SUM(B3232:R3232)</f>
        <v>1</v>
      </c>
      <c r="T3232" s="52">
        <f>IF(S3232=0,0,1)</f>
        <v>1</v>
      </c>
      <c r="U3232" s="52" t="b">
        <f>AND(V3232:X3232)</f>
        <v>1</v>
      </c>
      <c r="V3232" s="87" t="b">
        <f>(Requirements!K3234="Normative")</f>
        <v>1</v>
      </c>
      <c r="W3232" s="87" t="b">
        <f>AND(Requirements!L3234&lt;&gt;"Non-testable",Requirements!L3234&lt;&gt;"Deleted",Requirements!L3234&lt;&gt;"")</f>
        <v>1</v>
      </c>
      <c r="X3232" s="87" t="b">
        <f>(VLOOKUP(Requirements!I3234,Scope[[Role]:[Description]],2,FALSE)="In")</f>
        <v>1</v>
      </c>
      <c r="Y3232" s="87">
        <f>IF(U3232,T3232, 0)</f>
        <v>1</v>
      </c>
    </row>
    <row r="3233" spans="1:25">
      <c r="A3233" s="49" t="str">
        <f>Requirements!A3235</f>
        <v>MS-FSA_R3222</v>
      </c>
      <c r="B3233" s="87"/>
      <c r="C3233" s="87"/>
      <c r="D3233" s="87"/>
      <c r="E3233" s="87"/>
      <c r="F3233" s="87"/>
      <c r="G3233" s="87"/>
      <c r="H3233" s="87"/>
      <c r="I3233" s="87"/>
      <c r="J3233" s="87"/>
      <c r="K3233" s="87"/>
      <c r="L3233" s="87"/>
      <c r="M3233" s="87"/>
      <c r="N3233" s="87"/>
      <c r="O3233" s="87"/>
      <c r="P3233" s="87"/>
      <c r="Q3233" s="87"/>
      <c r="R3233" s="87"/>
      <c r="S3233" s="87">
        <f>SUM(B3233:R3233)</f>
        <v>0</v>
      </c>
      <c r="T3233" s="87">
        <f>IF(S3233=0,0,1)</f>
        <v>0</v>
      </c>
      <c r="U3233" s="87" t="b">
        <f>AND(V3233:X3233)</f>
        <v>0</v>
      </c>
      <c r="V3233" s="87" t="b">
        <f>(Requirements!K3235="Normative")</f>
        <v>0</v>
      </c>
      <c r="W3233" s="87" t="b">
        <f>AND(Requirements!L3235&lt;&gt;"Non-testable",Requirements!L3235&lt;&gt;"Deleted",Requirements!L3235&lt;&gt;"")</f>
        <v>1</v>
      </c>
      <c r="X3233" s="87" t="b">
        <f>(VLOOKUP(Requirements!I3235,Scope[[Role]:[Description]],2,FALSE)="In")</f>
        <v>1</v>
      </c>
      <c r="Y3233" s="87">
        <f>IF(U3233,T3233, 0)</f>
        <v>0</v>
      </c>
    </row>
    <row r="3234" spans="1:25">
      <c r="A3234" s="156" t="str">
        <f>Requirements!A3236</f>
        <v>MS-FSA_R3223</v>
      </c>
      <c r="B3234" s="87"/>
      <c r="C3234" s="87"/>
      <c r="D3234" s="87"/>
      <c r="E3234" s="87"/>
      <c r="F3234" s="87"/>
      <c r="G3234" s="87"/>
      <c r="H3234" s="87"/>
      <c r="I3234" s="87"/>
      <c r="J3234" s="87"/>
      <c r="K3234" s="87"/>
      <c r="L3234" s="87"/>
      <c r="M3234" s="87"/>
      <c r="N3234" s="87"/>
      <c r="O3234" s="87"/>
      <c r="P3234" s="87">
        <v>1</v>
      </c>
      <c r="Q3234" s="87"/>
      <c r="R3234" s="87"/>
      <c r="S3234" s="87">
        <f>SUM(B3234:R3234)</f>
        <v>1</v>
      </c>
      <c r="T3234" s="52">
        <f>IF(S3234=0,0,1)</f>
        <v>1</v>
      </c>
      <c r="U3234" s="52" t="b">
        <f>AND(V3234:X3234)</f>
        <v>1</v>
      </c>
      <c r="V3234" s="87" t="b">
        <f>(Requirements!K3236="Normative")</f>
        <v>1</v>
      </c>
      <c r="W3234" s="87" t="b">
        <f>AND(Requirements!L3236&lt;&gt;"Non-testable",Requirements!L3236&lt;&gt;"Deleted",Requirements!L3236&lt;&gt;"")</f>
        <v>1</v>
      </c>
      <c r="X3234" s="87" t="b">
        <f>(VLOOKUP(Requirements!I3236,Scope[[Role]:[Description]],2,FALSE)="In")</f>
        <v>1</v>
      </c>
      <c r="Y3234" s="87">
        <f>IF(U3234,T3234, 0)</f>
        <v>1</v>
      </c>
    </row>
    <row r="3235" spans="1:25">
      <c r="A3235" s="49" t="str">
        <f>Requirements!A3237</f>
        <v>MS-FSA_R3224</v>
      </c>
      <c r="B3235" s="87"/>
      <c r="C3235" s="87"/>
      <c r="D3235" s="87"/>
      <c r="E3235" s="87"/>
      <c r="F3235" s="87"/>
      <c r="G3235" s="87"/>
      <c r="H3235" s="87"/>
      <c r="I3235" s="87"/>
      <c r="J3235" s="87"/>
      <c r="K3235" s="87"/>
      <c r="L3235" s="87"/>
      <c r="M3235" s="87"/>
      <c r="N3235" s="87"/>
      <c r="O3235" s="87"/>
      <c r="P3235" s="87"/>
      <c r="Q3235" s="87"/>
      <c r="R3235" s="87"/>
      <c r="S3235" s="87">
        <f>SUM(B3235:R3235)</f>
        <v>0</v>
      </c>
      <c r="T3235" s="87">
        <f>IF(S3235=0,0,1)</f>
        <v>0</v>
      </c>
      <c r="U3235" s="87" t="b">
        <f>AND(V3235:X3235)</f>
        <v>0</v>
      </c>
      <c r="V3235" s="87" t="b">
        <f>(Requirements!K3237="Normative")</f>
        <v>0</v>
      </c>
      <c r="W3235" s="87" t="b">
        <f>AND(Requirements!L3237&lt;&gt;"Non-testable",Requirements!L3237&lt;&gt;"Deleted",Requirements!L3237&lt;&gt;"")</f>
        <v>1</v>
      </c>
      <c r="X3235" s="87" t="b">
        <f>(VLOOKUP(Requirements!I3237,Scope[[Role]:[Description]],2,FALSE)="In")</f>
        <v>1</v>
      </c>
      <c r="Y3235" s="87">
        <f>IF(U3235,T3235, 0)</f>
        <v>0</v>
      </c>
    </row>
    <row r="3236" spans="1:25">
      <c r="A3236" s="156" t="str">
        <f>Requirements!A3238</f>
        <v>MS-FSA_R3225</v>
      </c>
      <c r="B3236" s="87"/>
      <c r="C3236" s="87"/>
      <c r="D3236" s="87"/>
      <c r="E3236" s="87"/>
      <c r="F3236" s="87"/>
      <c r="G3236" s="87"/>
      <c r="H3236" s="87"/>
      <c r="I3236" s="87"/>
      <c r="J3236" s="87"/>
      <c r="K3236" s="87"/>
      <c r="L3236" s="87"/>
      <c r="M3236" s="87"/>
      <c r="N3236" s="87"/>
      <c r="O3236" s="87"/>
      <c r="P3236" s="87">
        <v>1</v>
      </c>
      <c r="Q3236" s="87"/>
      <c r="R3236" s="87"/>
      <c r="S3236" s="87">
        <f>SUM(B3236:R3236)</f>
        <v>1</v>
      </c>
      <c r="T3236" s="52">
        <f>IF(S3236=0,0,1)</f>
        <v>1</v>
      </c>
      <c r="U3236" s="52" t="b">
        <f>AND(V3236:X3236)</f>
        <v>1</v>
      </c>
      <c r="V3236" s="87" t="b">
        <f>(Requirements!K3238="Normative")</f>
        <v>1</v>
      </c>
      <c r="W3236" s="87" t="b">
        <f>AND(Requirements!L3238&lt;&gt;"Non-testable",Requirements!L3238&lt;&gt;"Deleted",Requirements!L3238&lt;&gt;"")</f>
        <v>1</v>
      </c>
      <c r="X3236" s="87" t="b">
        <f>(VLOOKUP(Requirements!I3238,Scope[[Role]:[Description]],2,FALSE)="In")</f>
        <v>1</v>
      </c>
      <c r="Y3236" s="87">
        <f>IF(U3236,T3236, 0)</f>
        <v>1</v>
      </c>
    </row>
    <row r="3237" spans="1:25">
      <c r="A3237" s="156" t="str">
        <f>Requirements!A3239</f>
        <v>MS-FSA_R3227</v>
      </c>
      <c r="B3237" s="87"/>
      <c r="C3237" s="87"/>
      <c r="D3237" s="87"/>
      <c r="E3237" s="87"/>
      <c r="F3237" s="87"/>
      <c r="G3237" s="87"/>
      <c r="H3237" s="87"/>
      <c r="I3237" s="87"/>
      <c r="J3237" s="87"/>
      <c r="K3237" s="87"/>
      <c r="L3237" s="87"/>
      <c r="M3237" s="87"/>
      <c r="N3237" s="87"/>
      <c r="O3237" s="87"/>
      <c r="P3237" s="87">
        <v>1</v>
      </c>
      <c r="Q3237" s="87"/>
      <c r="R3237" s="87"/>
      <c r="S3237" s="87">
        <f>SUM(B3237:R3237)</f>
        <v>1</v>
      </c>
      <c r="T3237" s="52">
        <f>IF(S3237=0,0,1)</f>
        <v>1</v>
      </c>
      <c r="U3237" s="52" t="b">
        <f>AND(V3237:X3237)</f>
        <v>1</v>
      </c>
      <c r="V3237" s="87" t="b">
        <f>(Requirements!K3239="Normative")</f>
        <v>1</v>
      </c>
      <c r="W3237" s="87" t="b">
        <f>AND(Requirements!L3239&lt;&gt;"Non-testable",Requirements!L3239&lt;&gt;"Deleted",Requirements!L3239&lt;&gt;"")</f>
        <v>1</v>
      </c>
      <c r="X3237" s="87" t="b">
        <f>(VLOOKUP(Requirements!I3239,Scope[[Role]:[Description]],2,FALSE)="In")</f>
        <v>1</v>
      </c>
      <c r="Y3237" s="87">
        <f>IF(U3237,T3237, 0)</f>
        <v>1</v>
      </c>
    </row>
    <row r="3238" spans="1:25">
      <c r="A3238" s="49" t="str">
        <f>Requirements!A3240</f>
        <v>MS-FSA_R3226</v>
      </c>
      <c r="B3238" s="87"/>
      <c r="C3238" s="87"/>
      <c r="D3238" s="87"/>
      <c r="E3238" s="87"/>
      <c r="F3238" s="87"/>
      <c r="G3238" s="87"/>
      <c r="H3238" s="87"/>
      <c r="I3238" s="87"/>
      <c r="J3238" s="87"/>
      <c r="K3238" s="87"/>
      <c r="L3238" s="87"/>
      <c r="M3238" s="87"/>
      <c r="N3238" s="87"/>
      <c r="O3238" s="87"/>
      <c r="P3238" s="87"/>
      <c r="Q3238" s="87"/>
      <c r="R3238" s="87"/>
      <c r="S3238" s="87">
        <f>SUM(B3238:R3238)</f>
        <v>0</v>
      </c>
      <c r="T3238" s="87">
        <f>IF(S3238=0,0,1)</f>
        <v>0</v>
      </c>
      <c r="U3238" s="87" t="b">
        <f>AND(V3238:X3238)</f>
        <v>0</v>
      </c>
      <c r="V3238" s="87" t="b">
        <f>(Requirements!K3240="Normative")</f>
        <v>0</v>
      </c>
      <c r="W3238" s="87" t="b">
        <f>AND(Requirements!L3240&lt;&gt;"Non-testable",Requirements!L3240&lt;&gt;"Deleted",Requirements!L3240&lt;&gt;"")</f>
        <v>1</v>
      </c>
      <c r="X3238" s="87" t="b">
        <f>(VLOOKUP(Requirements!I3240,Scope[[Role]:[Description]],2,FALSE)="In")</f>
        <v>1</v>
      </c>
      <c r="Y3238" s="87">
        <f>IF(U3238,T3238, 0)</f>
        <v>0</v>
      </c>
    </row>
    <row r="3239" spans="1:25">
      <c r="A3239" s="49" t="str">
        <f>Requirements!A3241</f>
        <v>MS-FSA_R4567</v>
      </c>
      <c r="B3239" s="87"/>
      <c r="C3239" s="87"/>
      <c r="D3239" s="87"/>
      <c r="E3239" s="87"/>
      <c r="F3239" s="87"/>
      <c r="G3239" s="87"/>
      <c r="H3239" s="87"/>
      <c r="I3239" s="87"/>
      <c r="J3239" s="87"/>
      <c r="K3239" s="87"/>
      <c r="L3239" s="87"/>
      <c r="M3239" s="87"/>
      <c r="N3239" s="87"/>
      <c r="O3239" s="87"/>
      <c r="P3239" s="87"/>
      <c r="Q3239" s="87"/>
      <c r="R3239" s="87"/>
      <c r="S3239" s="87">
        <f>SUM(B3239:R3239)</f>
        <v>0</v>
      </c>
      <c r="T3239" s="87">
        <f>IF(S3239=0,0,1)</f>
        <v>0</v>
      </c>
      <c r="U3239" s="87" t="b">
        <f>AND(V3239:X3239)</f>
        <v>0</v>
      </c>
      <c r="V3239" s="87" t="b">
        <f>(Requirements!K3241="Normative")</f>
        <v>0</v>
      </c>
      <c r="W3239" s="87" t="b">
        <f>AND(Requirements!L3241&lt;&gt;"Non-testable",Requirements!L3241&lt;&gt;"Deleted",Requirements!L3241&lt;&gt;"")</f>
        <v>1</v>
      </c>
      <c r="X3239" s="87" t="b">
        <f>(VLOOKUP(Requirements!I3241,Scope[[Role]:[Description]],2,FALSE)="In")</f>
        <v>1</v>
      </c>
      <c r="Y3239" s="87">
        <f>IF(U3239,T3239, 0)</f>
        <v>0</v>
      </c>
    </row>
    <row r="3240" spans="1:25">
      <c r="A3240" s="156" t="str">
        <f>Requirements!A3242</f>
        <v>MS-FSA_R4568</v>
      </c>
      <c r="B3240" s="87"/>
      <c r="C3240" s="87"/>
      <c r="D3240" s="87"/>
      <c r="E3240" s="87"/>
      <c r="F3240" s="87"/>
      <c r="G3240" s="87"/>
      <c r="H3240" s="87"/>
      <c r="I3240" s="87"/>
      <c r="J3240" s="87"/>
      <c r="K3240" s="87"/>
      <c r="L3240" s="87"/>
      <c r="M3240" s="87"/>
      <c r="N3240" s="87"/>
      <c r="O3240" s="87"/>
      <c r="P3240" s="87">
        <v>1</v>
      </c>
      <c r="Q3240" s="87"/>
      <c r="R3240" s="87"/>
      <c r="S3240" s="87">
        <f>SUM(B3240:R3240)</f>
        <v>1</v>
      </c>
      <c r="T3240" s="52">
        <f>IF(S3240=0,0,1)</f>
        <v>1</v>
      </c>
      <c r="U3240" s="52" t="b">
        <f>AND(V3240:X3240)</f>
        <v>1</v>
      </c>
      <c r="V3240" s="87" t="b">
        <f>(Requirements!K3242="Normative")</f>
        <v>1</v>
      </c>
      <c r="W3240" s="87" t="b">
        <f>AND(Requirements!L3242&lt;&gt;"Non-testable",Requirements!L3242&lt;&gt;"Deleted",Requirements!L3242&lt;&gt;"")</f>
        <v>1</v>
      </c>
      <c r="X3240" s="87" t="b">
        <f>(VLOOKUP(Requirements!I3242,Scope[[Role]:[Description]],2,FALSE)="In")</f>
        <v>1</v>
      </c>
      <c r="Y3240" s="87">
        <f>IF(U3240,T3240, 0)</f>
        <v>1</v>
      </c>
    </row>
    <row r="3241" spans="1:25">
      <c r="A3241" s="49" t="str">
        <f>Requirements!A3243</f>
        <v>MS-FSA_R4569</v>
      </c>
      <c r="B3241" s="87"/>
      <c r="C3241" s="87"/>
      <c r="D3241" s="87"/>
      <c r="E3241" s="87"/>
      <c r="F3241" s="87"/>
      <c r="G3241" s="87"/>
      <c r="H3241" s="87"/>
      <c r="I3241" s="87"/>
      <c r="J3241" s="87"/>
      <c r="K3241" s="87"/>
      <c r="L3241" s="87"/>
      <c r="M3241" s="87"/>
      <c r="N3241" s="87"/>
      <c r="O3241" s="87"/>
      <c r="P3241" s="87"/>
      <c r="Q3241" s="87"/>
      <c r="R3241" s="87"/>
      <c r="S3241" s="87">
        <f>SUM(B3241:R3241)</f>
        <v>0</v>
      </c>
      <c r="T3241" s="87">
        <f>IF(S3241=0,0,1)</f>
        <v>0</v>
      </c>
      <c r="U3241" s="87" t="b">
        <f>AND(V3241:X3241)</f>
        <v>0</v>
      </c>
      <c r="V3241" s="87" t="b">
        <f>(Requirements!K3243="Normative")</f>
        <v>0</v>
      </c>
      <c r="W3241" s="87" t="b">
        <f>AND(Requirements!L3243&lt;&gt;"Non-testable",Requirements!L3243&lt;&gt;"Deleted",Requirements!L3243&lt;&gt;"")</f>
        <v>1</v>
      </c>
      <c r="X3241" s="87" t="b">
        <f>(VLOOKUP(Requirements!I3243,Scope[[Role]:[Description]],2,FALSE)="In")</f>
        <v>1</v>
      </c>
      <c r="Y3241" s="87">
        <f>IF(U3241,T3241, 0)</f>
        <v>0</v>
      </c>
    </row>
    <row r="3242" spans="1:25">
      <c r="A3242" s="157" t="str">
        <f>Requirements!A3244</f>
        <v>MS-FSA_R4570</v>
      </c>
      <c r="B3242" s="87"/>
      <c r="C3242" s="87"/>
      <c r="D3242" s="87"/>
      <c r="E3242" s="87"/>
      <c r="F3242" s="87"/>
      <c r="G3242" s="87"/>
      <c r="H3242" s="87"/>
      <c r="I3242" s="87"/>
      <c r="J3242" s="87"/>
      <c r="K3242" s="87"/>
      <c r="L3242" s="87"/>
      <c r="M3242" s="87"/>
      <c r="N3242" s="87"/>
      <c r="O3242" s="87"/>
      <c r="P3242" s="87"/>
      <c r="Q3242" s="87"/>
      <c r="R3242" s="87"/>
      <c r="S3242" s="87">
        <f>SUM(B3242:R3242)</f>
        <v>0</v>
      </c>
      <c r="T3242" s="77">
        <f>IF(S3242=0,0,1)</f>
        <v>0</v>
      </c>
      <c r="U3242" s="77" t="b">
        <f>AND(V3242:X3242)</f>
        <v>1</v>
      </c>
      <c r="V3242" s="87" t="b">
        <f>(Requirements!K3244="Normative")</f>
        <v>1</v>
      </c>
      <c r="W3242" s="87" t="b">
        <f>AND(Requirements!L3244&lt;&gt;"Non-testable",Requirements!L3244&lt;&gt;"Deleted",Requirements!L3244&lt;&gt;"")</f>
        <v>1</v>
      </c>
      <c r="X3242" s="87" t="b">
        <f>(VLOOKUP(Requirements!I3244,Scope[[Role]:[Description]],2,FALSE)="In")</f>
        <v>1</v>
      </c>
      <c r="Y3242" s="87">
        <f>IF(U3242,T3242, 0)</f>
        <v>0</v>
      </c>
    </row>
    <row r="3243" spans="1:25">
      <c r="A3243" s="156" t="str">
        <f>Requirements!A3245</f>
        <v>MS-FSA_R4571</v>
      </c>
      <c r="B3243" s="87"/>
      <c r="C3243" s="87"/>
      <c r="D3243" s="87"/>
      <c r="E3243" s="87"/>
      <c r="F3243" s="87"/>
      <c r="G3243" s="87"/>
      <c r="H3243" s="87"/>
      <c r="I3243" s="87"/>
      <c r="J3243" s="87"/>
      <c r="K3243" s="87"/>
      <c r="L3243" s="87"/>
      <c r="M3243" s="87"/>
      <c r="N3243" s="87"/>
      <c r="O3243" s="87"/>
      <c r="P3243" s="87">
        <v>1</v>
      </c>
      <c r="Q3243" s="87"/>
      <c r="R3243" s="87"/>
      <c r="S3243" s="87">
        <f>SUM(B3243:R3243)</f>
        <v>1</v>
      </c>
      <c r="T3243" s="52">
        <f>IF(S3243=0,0,1)</f>
        <v>1</v>
      </c>
      <c r="U3243" s="52" t="b">
        <f>AND(V3243:X3243)</f>
        <v>1</v>
      </c>
      <c r="V3243" s="87" t="b">
        <f>(Requirements!K3245="Normative")</f>
        <v>1</v>
      </c>
      <c r="W3243" s="87" t="b">
        <f>AND(Requirements!L3245&lt;&gt;"Non-testable",Requirements!L3245&lt;&gt;"Deleted",Requirements!L3245&lt;&gt;"")</f>
        <v>1</v>
      </c>
      <c r="X3243" s="87" t="b">
        <f>(VLOOKUP(Requirements!I3245,Scope[[Role]:[Description]],2,FALSE)="In")</f>
        <v>1</v>
      </c>
      <c r="Y3243" s="87">
        <f>IF(U3243,T3243, 0)</f>
        <v>1</v>
      </c>
    </row>
    <row r="3244" spans="1:25">
      <c r="A3244" s="49" t="str">
        <f>Requirements!A3246</f>
        <v>MS-FSA_R4572</v>
      </c>
      <c r="B3244" s="87"/>
      <c r="C3244" s="87"/>
      <c r="D3244" s="87"/>
      <c r="E3244" s="87"/>
      <c r="F3244" s="87"/>
      <c r="G3244" s="87"/>
      <c r="H3244" s="87"/>
      <c r="I3244" s="87"/>
      <c r="J3244" s="87"/>
      <c r="K3244" s="87"/>
      <c r="L3244" s="87"/>
      <c r="M3244" s="87"/>
      <c r="N3244" s="87"/>
      <c r="O3244" s="87"/>
      <c r="P3244" s="87"/>
      <c r="Q3244" s="87"/>
      <c r="R3244" s="87"/>
      <c r="S3244" s="87">
        <f>SUM(B3244:R3244)</f>
        <v>0</v>
      </c>
      <c r="T3244" s="87">
        <f>IF(S3244=0,0,1)</f>
        <v>0</v>
      </c>
      <c r="U3244" s="87" t="b">
        <f>AND(V3244:X3244)</f>
        <v>0</v>
      </c>
      <c r="V3244" s="87" t="b">
        <f>(Requirements!K3246="Normative")</f>
        <v>1</v>
      </c>
      <c r="W3244" s="87" t="b">
        <f>AND(Requirements!L3246&lt;&gt;"Non-testable",Requirements!L3246&lt;&gt;"Deleted",Requirements!L3246&lt;&gt;"")</f>
        <v>0</v>
      </c>
      <c r="X3244" s="87" t="b">
        <f>(VLOOKUP(Requirements!I3246,Scope[[Role]:[Description]],2,FALSE)="In")</f>
        <v>1</v>
      </c>
      <c r="Y3244" s="87">
        <f>IF(U3244,T3244, 0)</f>
        <v>0</v>
      </c>
    </row>
    <row r="3245" spans="1:25">
      <c r="A3245" s="49" t="str">
        <f>Requirements!A3247</f>
        <v>MS-FSA_R4573</v>
      </c>
      <c r="B3245" s="87"/>
      <c r="C3245" s="87"/>
      <c r="D3245" s="87"/>
      <c r="E3245" s="87"/>
      <c r="F3245" s="87"/>
      <c r="G3245" s="87"/>
      <c r="H3245" s="87"/>
      <c r="I3245" s="87"/>
      <c r="J3245" s="87"/>
      <c r="K3245" s="87"/>
      <c r="L3245" s="87"/>
      <c r="M3245" s="87"/>
      <c r="N3245" s="87"/>
      <c r="O3245" s="87"/>
      <c r="P3245" s="87"/>
      <c r="Q3245" s="87"/>
      <c r="R3245" s="87"/>
      <c r="S3245" s="87">
        <f>SUM(B3245:R3245)</f>
        <v>0</v>
      </c>
      <c r="T3245" s="87">
        <f>IF(S3245=0,0,1)</f>
        <v>0</v>
      </c>
      <c r="U3245" s="87" t="b">
        <f>AND(V3245:X3245)</f>
        <v>0</v>
      </c>
      <c r="V3245" s="87" t="b">
        <f>(Requirements!K3247="Normative")</f>
        <v>1</v>
      </c>
      <c r="W3245" s="87" t="b">
        <f>AND(Requirements!L3247&lt;&gt;"Non-testable",Requirements!L3247&lt;&gt;"Deleted",Requirements!L3247&lt;&gt;"")</f>
        <v>0</v>
      </c>
      <c r="X3245" s="87" t="b">
        <f>(VLOOKUP(Requirements!I3247,Scope[[Role]:[Description]],2,FALSE)="In")</f>
        <v>1</v>
      </c>
      <c r="Y3245" s="87">
        <f>IF(U3245,T3245, 0)</f>
        <v>0</v>
      </c>
    </row>
    <row r="3246" spans="1:25">
      <c r="A3246" s="49" t="str">
        <f>Requirements!A3248</f>
        <v>MS-FSA_R4574</v>
      </c>
      <c r="B3246" s="87"/>
      <c r="C3246" s="87"/>
      <c r="D3246" s="87"/>
      <c r="E3246" s="87"/>
      <c r="F3246" s="87"/>
      <c r="G3246" s="87"/>
      <c r="H3246" s="87"/>
      <c r="I3246" s="87"/>
      <c r="J3246" s="87"/>
      <c r="K3246" s="87"/>
      <c r="L3246" s="87"/>
      <c r="M3246" s="87"/>
      <c r="N3246" s="87"/>
      <c r="O3246" s="87"/>
      <c r="P3246" s="87"/>
      <c r="Q3246" s="87"/>
      <c r="R3246" s="87"/>
      <c r="S3246" s="87">
        <f>SUM(B3246:R3246)</f>
        <v>0</v>
      </c>
      <c r="T3246" s="87">
        <f>IF(S3246=0,0,1)</f>
        <v>0</v>
      </c>
      <c r="U3246" s="87" t="b">
        <f>AND(V3246:X3246)</f>
        <v>0</v>
      </c>
      <c r="V3246" s="87" t="b">
        <f>(Requirements!K3248="Normative")</f>
        <v>1</v>
      </c>
      <c r="W3246" s="87" t="b">
        <f>AND(Requirements!L3248&lt;&gt;"Non-testable",Requirements!L3248&lt;&gt;"Deleted",Requirements!L3248&lt;&gt;"")</f>
        <v>0</v>
      </c>
      <c r="X3246" s="87" t="b">
        <f>(VLOOKUP(Requirements!I3248,Scope[[Role]:[Description]],2,FALSE)="In")</f>
        <v>1</v>
      </c>
      <c r="Y3246" s="87">
        <f>IF(U3246,T3246, 0)</f>
        <v>0</v>
      </c>
    </row>
    <row r="3247" spans="1:25">
      <c r="A3247" s="49" t="str">
        <f>Requirements!A3249</f>
        <v>MS-FSA_R4575</v>
      </c>
      <c r="B3247" s="87"/>
      <c r="C3247" s="87"/>
      <c r="D3247" s="87"/>
      <c r="E3247" s="87"/>
      <c r="F3247" s="87"/>
      <c r="G3247" s="87"/>
      <c r="H3247" s="87"/>
      <c r="I3247" s="87"/>
      <c r="J3247" s="87"/>
      <c r="K3247" s="87"/>
      <c r="L3247" s="87"/>
      <c r="M3247" s="87"/>
      <c r="N3247" s="87"/>
      <c r="O3247" s="87"/>
      <c r="P3247" s="87"/>
      <c r="Q3247" s="87"/>
      <c r="R3247" s="87"/>
      <c r="S3247" s="87">
        <f>SUM(B3247:R3247)</f>
        <v>0</v>
      </c>
      <c r="T3247" s="87">
        <f>IF(S3247=0,0,1)</f>
        <v>0</v>
      </c>
      <c r="U3247" s="87" t="b">
        <f>AND(V3247:X3247)</f>
        <v>0</v>
      </c>
      <c r="V3247" s="87" t="b">
        <f>(Requirements!K3249="Normative")</f>
        <v>1</v>
      </c>
      <c r="W3247" s="87" t="b">
        <f>AND(Requirements!L3249&lt;&gt;"Non-testable",Requirements!L3249&lt;&gt;"Deleted",Requirements!L3249&lt;&gt;"")</f>
        <v>0</v>
      </c>
      <c r="X3247" s="87" t="b">
        <f>(VLOOKUP(Requirements!I3249,Scope[[Role]:[Description]],2,FALSE)="In")</f>
        <v>1</v>
      </c>
      <c r="Y3247" s="87">
        <f>IF(U3247,T3247, 0)</f>
        <v>0</v>
      </c>
    </row>
    <row r="3248" spans="1:25">
      <c r="A3248" s="156" t="str">
        <f>Requirements!A3250</f>
        <v>MS-FSA_R4576</v>
      </c>
      <c r="B3248" s="87"/>
      <c r="C3248" s="87"/>
      <c r="D3248" s="87"/>
      <c r="E3248" s="87"/>
      <c r="F3248" s="87"/>
      <c r="G3248" s="87"/>
      <c r="H3248" s="87"/>
      <c r="I3248" s="87"/>
      <c r="J3248" s="87"/>
      <c r="K3248" s="87"/>
      <c r="L3248" s="87"/>
      <c r="M3248" s="87"/>
      <c r="N3248" s="87"/>
      <c r="O3248" s="87"/>
      <c r="P3248" s="87">
        <v>1</v>
      </c>
      <c r="Q3248" s="87"/>
      <c r="R3248" s="87"/>
      <c r="S3248" s="87">
        <f>SUM(B3248:R3248)</f>
        <v>1</v>
      </c>
      <c r="T3248" s="52">
        <f>IF(S3248=0,0,1)</f>
        <v>1</v>
      </c>
      <c r="U3248" s="52" t="b">
        <f>AND(V3248:X3248)</f>
        <v>1</v>
      </c>
      <c r="V3248" s="87" t="b">
        <f>(Requirements!K3250="Normative")</f>
        <v>1</v>
      </c>
      <c r="W3248" s="87" t="b">
        <f>AND(Requirements!L3250&lt;&gt;"Non-testable",Requirements!L3250&lt;&gt;"Deleted",Requirements!L3250&lt;&gt;"")</f>
        <v>1</v>
      </c>
      <c r="X3248" s="87" t="b">
        <f>(VLOOKUP(Requirements!I3250,Scope[[Role]:[Description]],2,FALSE)="In")</f>
        <v>1</v>
      </c>
      <c r="Y3248" s="87">
        <f>IF(U3248,T3248, 0)</f>
        <v>1</v>
      </c>
    </row>
    <row r="3249" spans="1:25">
      <c r="A3249" s="49" t="str">
        <f>Requirements!A3251</f>
        <v>MS-FSA_R3228</v>
      </c>
      <c r="B3249" s="87"/>
      <c r="C3249" s="87"/>
      <c r="D3249" s="87"/>
      <c r="E3249" s="87"/>
      <c r="F3249" s="87"/>
      <c r="G3249" s="87"/>
      <c r="H3249" s="87"/>
      <c r="I3249" s="87"/>
      <c r="J3249" s="87"/>
      <c r="K3249" s="87"/>
      <c r="L3249" s="87"/>
      <c r="M3249" s="87"/>
      <c r="N3249" s="87"/>
      <c r="O3249" s="87"/>
      <c r="P3249" s="87"/>
      <c r="Q3249" s="87"/>
      <c r="R3249" s="87"/>
      <c r="S3249" s="87">
        <f>SUM(B3249:R3249)</f>
        <v>0</v>
      </c>
      <c r="T3249" s="87">
        <f>IF(S3249=0,0,1)</f>
        <v>0</v>
      </c>
      <c r="U3249" s="87" t="b">
        <f>AND(V3249:X3249)</f>
        <v>0</v>
      </c>
      <c r="V3249" s="87" t="b">
        <f>(Requirements!K3251="Normative")</f>
        <v>0</v>
      </c>
      <c r="W3249" s="87" t="b">
        <f>AND(Requirements!L3251&lt;&gt;"Non-testable",Requirements!L3251&lt;&gt;"Deleted",Requirements!L3251&lt;&gt;"")</f>
        <v>1</v>
      </c>
      <c r="X3249" s="87" t="b">
        <f>(VLOOKUP(Requirements!I3251,Scope[[Role]:[Description]],2,FALSE)="In")</f>
        <v>1</v>
      </c>
      <c r="Y3249" s="87">
        <f>IF(U3249,T3249, 0)</f>
        <v>0</v>
      </c>
    </row>
    <row r="3250" spans="1:25">
      <c r="A3250" s="156" t="str">
        <f>Requirements!A3252</f>
        <v>MS-FSA_R3229</v>
      </c>
      <c r="B3250" s="87"/>
      <c r="C3250" s="87"/>
      <c r="D3250" s="87"/>
      <c r="E3250" s="87"/>
      <c r="F3250" s="87"/>
      <c r="G3250" s="87"/>
      <c r="H3250" s="87"/>
      <c r="I3250" s="87"/>
      <c r="J3250" s="87"/>
      <c r="K3250" s="87"/>
      <c r="L3250" s="87"/>
      <c r="M3250" s="87"/>
      <c r="N3250" s="87"/>
      <c r="O3250" s="87"/>
      <c r="P3250" s="87">
        <v>1</v>
      </c>
      <c r="Q3250" s="87"/>
      <c r="R3250" s="87"/>
      <c r="S3250" s="87">
        <f>SUM(B3250:R3250)</f>
        <v>1</v>
      </c>
      <c r="T3250" s="52">
        <f>IF(S3250=0,0,1)</f>
        <v>1</v>
      </c>
      <c r="U3250" s="52" t="b">
        <f>AND(V3250:X3250)</f>
        <v>1</v>
      </c>
      <c r="V3250" s="87" t="b">
        <f>(Requirements!K3252="Normative")</f>
        <v>1</v>
      </c>
      <c r="W3250" s="87" t="b">
        <f>AND(Requirements!L3252&lt;&gt;"Non-testable",Requirements!L3252&lt;&gt;"Deleted",Requirements!L3252&lt;&gt;"")</f>
        <v>1</v>
      </c>
      <c r="X3250" s="87" t="b">
        <f>(VLOOKUP(Requirements!I3252,Scope[[Role]:[Description]],2,FALSE)="In")</f>
        <v>1</v>
      </c>
      <c r="Y3250" s="87">
        <f>IF(U3250,T3250, 0)</f>
        <v>1</v>
      </c>
    </row>
    <row r="3251" spans="1:25">
      <c r="A3251" s="49" t="str">
        <f>Requirements!A3253</f>
        <v>MS-FSA_R4577</v>
      </c>
      <c r="B3251" s="87"/>
      <c r="C3251" s="87"/>
      <c r="D3251" s="87"/>
      <c r="E3251" s="87"/>
      <c r="F3251" s="87"/>
      <c r="G3251" s="87"/>
      <c r="H3251" s="87"/>
      <c r="I3251" s="87"/>
      <c r="J3251" s="87"/>
      <c r="K3251" s="87"/>
      <c r="L3251" s="87"/>
      <c r="M3251" s="87"/>
      <c r="N3251" s="87"/>
      <c r="O3251" s="87"/>
      <c r="P3251" s="87"/>
      <c r="Q3251" s="87"/>
      <c r="R3251" s="87"/>
      <c r="S3251" s="87">
        <f>SUM(B3251:R3251)</f>
        <v>0</v>
      </c>
      <c r="T3251" s="87">
        <f>IF(S3251=0,0,1)</f>
        <v>0</v>
      </c>
      <c r="U3251" s="87" t="b">
        <f>AND(V3251:X3251)</f>
        <v>0</v>
      </c>
      <c r="V3251" s="87" t="b">
        <f>(Requirements!K3253="Normative")</f>
        <v>0</v>
      </c>
      <c r="W3251" s="87" t="b">
        <f>AND(Requirements!L3253&lt;&gt;"Non-testable",Requirements!L3253&lt;&gt;"Deleted",Requirements!L3253&lt;&gt;"")</f>
        <v>1</v>
      </c>
      <c r="X3251" s="87" t="b">
        <f>(VLOOKUP(Requirements!I3253,Scope[[Role]:[Description]],2,FALSE)="In")</f>
        <v>1</v>
      </c>
      <c r="Y3251" s="87">
        <f>IF(U3251,T3251, 0)</f>
        <v>0</v>
      </c>
    </row>
    <row r="3252" spans="1:25">
      <c r="A3252" s="156" t="str">
        <f>Requirements!A3254</f>
        <v>MS-FSA_R4578</v>
      </c>
      <c r="B3252" s="87"/>
      <c r="C3252" s="87"/>
      <c r="D3252" s="87"/>
      <c r="E3252" s="87"/>
      <c r="F3252" s="87"/>
      <c r="G3252" s="87"/>
      <c r="H3252" s="87"/>
      <c r="I3252" s="87"/>
      <c r="J3252" s="87"/>
      <c r="K3252" s="87"/>
      <c r="L3252" s="87"/>
      <c r="M3252" s="87"/>
      <c r="N3252" s="87"/>
      <c r="O3252" s="87"/>
      <c r="P3252" s="87">
        <v>1</v>
      </c>
      <c r="Q3252" s="87"/>
      <c r="R3252" s="87"/>
      <c r="S3252" s="87">
        <f>SUM(B3252:R3252)</f>
        <v>1</v>
      </c>
      <c r="T3252" s="52">
        <f>IF(S3252=0,0,1)</f>
        <v>1</v>
      </c>
      <c r="U3252" s="52" t="b">
        <f>AND(V3252:X3252)</f>
        <v>1</v>
      </c>
      <c r="V3252" s="87" t="b">
        <f>(Requirements!K3254="Normative")</f>
        <v>1</v>
      </c>
      <c r="W3252" s="87" t="b">
        <f>AND(Requirements!L3254&lt;&gt;"Non-testable",Requirements!L3254&lt;&gt;"Deleted",Requirements!L3254&lt;&gt;"")</f>
        <v>1</v>
      </c>
      <c r="X3252" s="87" t="b">
        <f>(VLOOKUP(Requirements!I3254,Scope[[Role]:[Description]],2,FALSE)="In")</f>
        <v>1</v>
      </c>
      <c r="Y3252" s="87">
        <f>IF(U3252,T3252, 0)</f>
        <v>1</v>
      </c>
    </row>
    <row r="3253" spans="1:25">
      <c r="A3253" s="157" t="str">
        <f>Requirements!A3255</f>
        <v>MS-FSA_R4579</v>
      </c>
      <c r="B3253" s="87"/>
      <c r="C3253" s="87"/>
      <c r="D3253" s="87"/>
      <c r="E3253" s="87"/>
      <c r="F3253" s="87"/>
      <c r="G3253" s="87"/>
      <c r="H3253" s="87"/>
      <c r="I3253" s="87"/>
      <c r="J3253" s="87"/>
      <c r="K3253" s="87"/>
      <c r="L3253" s="87"/>
      <c r="M3253" s="87"/>
      <c r="N3253" s="87"/>
      <c r="O3253" s="87"/>
      <c r="P3253" s="87"/>
      <c r="Q3253" s="87"/>
      <c r="R3253" s="87"/>
      <c r="S3253" s="87">
        <f>SUM(B3253:R3253)</f>
        <v>0</v>
      </c>
      <c r="T3253" s="77">
        <f>IF(S3253=0,0,1)</f>
        <v>0</v>
      </c>
      <c r="U3253" s="77" t="b">
        <f>AND(V3253:X3253)</f>
        <v>1</v>
      </c>
      <c r="V3253" s="87" t="b">
        <f>(Requirements!K3255="Normative")</f>
        <v>1</v>
      </c>
      <c r="W3253" s="87" t="b">
        <f>AND(Requirements!L3255&lt;&gt;"Non-testable",Requirements!L3255&lt;&gt;"Deleted",Requirements!L3255&lt;&gt;"")</f>
        <v>1</v>
      </c>
      <c r="X3253" s="87" t="b">
        <f>(VLOOKUP(Requirements!I3255,Scope[[Role]:[Description]],2,FALSE)="In")</f>
        <v>1</v>
      </c>
      <c r="Y3253" s="87">
        <f>IF(U3253,T3253, 0)</f>
        <v>0</v>
      </c>
    </row>
    <row r="3254" spans="1:25">
      <c r="A3254" s="156" t="str">
        <f>Requirements!A3256</f>
        <v>MS-FSA_R4580</v>
      </c>
      <c r="B3254" s="87"/>
      <c r="C3254" s="87"/>
      <c r="D3254" s="87"/>
      <c r="E3254" s="87"/>
      <c r="F3254" s="87"/>
      <c r="G3254" s="87"/>
      <c r="H3254" s="87"/>
      <c r="I3254" s="87"/>
      <c r="J3254" s="87"/>
      <c r="K3254" s="87"/>
      <c r="L3254" s="87"/>
      <c r="M3254" s="87"/>
      <c r="N3254" s="87"/>
      <c r="O3254" s="87"/>
      <c r="P3254" s="87">
        <v>1</v>
      </c>
      <c r="Q3254" s="87"/>
      <c r="R3254" s="87"/>
      <c r="S3254" s="87">
        <f>SUM(B3254:R3254)</f>
        <v>1</v>
      </c>
      <c r="T3254" s="52">
        <f>IF(S3254=0,0,1)</f>
        <v>1</v>
      </c>
      <c r="U3254" s="52" t="b">
        <f>AND(V3254:X3254)</f>
        <v>1</v>
      </c>
      <c r="V3254" s="87" t="b">
        <f>(Requirements!K3256="Normative")</f>
        <v>1</v>
      </c>
      <c r="W3254" s="87" t="b">
        <f>AND(Requirements!L3256&lt;&gt;"Non-testable",Requirements!L3256&lt;&gt;"Deleted",Requirements!L3256&lt;&gt;"")</f>
        <v>1</v>
      </c>
      <c r="X3254" s="87" t="b">
        <f>(VLOOKUP(Requirements!I3256,Scope[[Role]:[Description]],2,FALSE)="In")</f>
        <v>1</v>
      </c>
      <c r="Y3254" s="87">
        <f>IF(U3254,T3254, 0)</f>
        <v>1</v>
      </c>
    </row>
    <row r="3255" spans="1:25">
      <c r="A3255" s="49" t="str">
        <f>Requirements!A3257</f>
        <v>MS-FSA_R4581</v>
      </c>
      <c r="B3255" s="87"/>
      <c r="C3255" s="87"/>
      <c r="D3255" s="87"/>
      <c r="E3255" s="87"/>
      <c r="F3255" s="87"/>
      <c r="G3255" s="87"/>
      <c r="H3255" s="87"/>
      <c r="I3255" s="87"/>
      <c r="J3255" s="87"/>
      <c r="K3255" s="87"/>
      <c r="L3255" s="87"/>
      <c r="M3255" s="87"/>
      <c r="N3255" s="87"/>
      <c r="O3255" s="87"/>
      <c r="P3255" s="87"/>
      <c r="Q3255" s="87"/>
      <c r="R3255" s="87"/>
      <c r="S3255" s="87">
        <f>SUM(B3255:R3255)</f>
        <v>0</v>
      </c>
      <c r="T3255" s="87">
        <f>IF(S3255=0,0,1)</f>
        <v>0</v>
      </c>
      <c r="U3255" s="87" t="b">
        <f>AND(V3255:X3255)</f>
        <v>0</v>
      </c>
      <c r="V3255" s="87" t="b">
        <f>(Requirements!K3257="Normative")</f>
        <v>1</v>
      </c>
      <c r="W3255" s="87" t="b">
        <f>AND(Requirements!L3257&lt;&gt;"Non-testable",Requirements!L3257&lt;&gt;"Deleted",Requirements!L3257&lt;&gt;"")</f>
        <v>0</v>
      </c>
      <c r="X3255" s="87" t="b">
        <f>(VLOOKUP(Requirements!I3257,Scope[[Role]:[Description]],2,FALSE)="In")</f>
        <v>1</v>
      </c>
      <c r="Y3255" s="87">
        <f>IF(U3255,T3255, 0)</f>
        <v>0</v>
      </c>
    </row>
    <row r="3256" spans="1:25">
      <c r="A3256" s="49" t="str">
        <f>Requirements!A3258</f>
        <v>MS-FSA_R4582</v>
      </c>
      <c r="B3256" s="87"/>
      <c r="C3256" s="87"/>
      <c r="D3256" s="87"/>
      <c r="E3256" s="87"/>
      <c r="F3256" s="87"/>
      <c r="G3256" s="87"/>
      <c r="H3256" s="87"/>
      <c r="I3256" s="87"/>
      <c r="J3256" s="87"/>
      <c r="K3256" s="87"/>
      <c r="L3256" s="87"/>
      <c r="M3256" s="87"/>
      <c r="N3256" s="87"/>
      <c r="O3256" s="87"/>
      <c r="P3256" s="87"/>
      <c r="Q3256" s="87"/>
      <c r="R3256" s="87"/>
      <c r="S3256" s="87">
        <f>SUM(B3256:R3256)</f>
        <v>0</v>
      </c>
      <c r="T3256" s="87">
        <f>IF(S3256=0,0,1)</f>
        <v>0</v>
      </c>
      <c r="U3256" s="87" t="b">
        <f>AND(V3256:X3256)</f>
        <v>0</v>
      </c>
      <c r="V3256" s="87" t="b">
        <f>(Requirements!K3258="Normative")</f>
        <v>1</v>
      </c>
      <c r="W3256" s="87" t="b">
        <f>AND(Requirements!L3258&lt;&gt;"Non-testable",Requirements!L3258&lt;&gt;"Deleted",Requirements!L3258&lt;&gt;"")</f>
        <v>0</v>
      </c>
      <c r="X3256" s="87" t="b">
        <f>(VLOOKUP(Requirements!I3258,Scope[[Role]:[Description]],2,FALSE)="In")</f>
        <v>1</v>
      </c>
      <c r="Y3256" s="87">
        <f>IF(U3256,T3256, 0)</f>
        <v>0</v>
      </c>
    </row>
    <row r="3257" spans="1:25">
      <c r="A3257" s="156" t="str">
        <f>Requirements!A3259</f>
        <v>MS-FSA_R4583</v>
      </c>
      <c r="B3257" s="87"/>
      <c r="C3257" s="87"/>
      <c r="D3257" s="87"/>
      <c r="E3257" s="87"/>
      <c r="F3257" s="87"/>
      <c r="G3257" s="87"/>
      <c r="H3257" s="87"/>
      <c r="I3257" s="87"/>
      <c r="J3257" s="87"/>
      <c r="K3257" s="87"/>
      <c r="L3257" s="87"/>
      <c r="M3257" s="87"/>
      <c r="N3257" s="87"/>
      <c r="O3257" s="87"/>
      <c r="P3257" s="87">
        <v>1</v>
      </c>
      <c r="Q3257" s="87"/>
      <c r="R3257" s="87"/>
      <c r="S3257" s="87">
        <f>SUM(B3257:R3257)</f>
        <v>1</v>
      </c>
      <c r="T3257" s="52">
        <f>IF(S3257=0,0,1)</f>
        <v>1</v>
      </c>
      <c r="U3257" s="52" t="b">
        <f>AND(V3257:X3257)</f>
        <v>1</v>
      </c>
      <c r="V3257" s="87" t="b">
        <f>(Requirements!K3259="Normative")</f>
        <v>1</v>
      </c>
      <c r="W3257" s="87" t="b">
        <f>AND(Requirements!L3259&lt;&gt;"Non-testable",Requirements!L3259&lt;&gt;"Deleted",Requirements!L3259&lt;&gt;"")</f>
        <v>1</v>
      </c>
      <c r="X3257" s="87" t="b">
        <f>(VLOOKUP(Requirements!I3259,Scope[[Role]:[Description]],2,FALSE)="In")</f>
        <v>1</v>
      </c>
      <c r="Y3257" s="87">
        <f>IF(U3257,T3257, 0)</f>
        <v>1</v>
      </c>
    </row>
    <row r="3258" spans="1:25">
      <c r="A3258" s="49" t="str">
        <f>Requirements!A3260</f>
        <v>MS-FSA_R3230</v>
      </c>
      <c r="B3258" s="87"/>
      <c r="C3258" s="87"/>
      <c r="D3258" s="87"/>
      <c r="E3258" s="87"/>
      <c r="F3258" s="87"/>
      <c r="G3258" s="87"/>
      <c r="H3258" s="87"/>
      <c r="I3258" s="87"/>
      <c r="J3258" s="87"/>
      <c r="K3258" s="87"/>
      <c r="L3258" s="87"/>
      <c r="M3258" s="87"/>
      <c r="N3258" s="87"/>
      <c r="O3258" s="87"/>
      <c r="P3258" s="87"/>
      <c r="Q3258" s="87"/>
      <c r="R3258" s="87"/>
      <c r="S3258" s="87">
        <f>SUM(B3258:R3258)</f>
        <v>0</v>
      </c>
      <c r="T3258" s="87">
        <f>IF(S3258=0,0,1)</f>
        <v>0</v>
      </c>
      <c r="U3258" s="87" t="b">
        <f>AND(V3258:X3258)</f>
        <v>0</v>
      </c>
      <c r="V3258" s="87" t="b">
        <f>(Requirements!K3260="Normative")</f>
        <v>0</v>
      </c>
      <c r="W3258" s="87" t="b">
        <f>AND(Requirements!L3260&lt;&gt;"Non-testable",Requirements!L3260&lt;&gt;"Deleted",Requirements!L3260&lt;&gt;"")</f>
        <v>1</v>
      </c>
      <c r="X3258" s="87" t="b">
        <f>(VLOOKUP(Requirements!I3260,Scope[[Role]:[Description]],2,FALSE)="In")</f>
        <v>1</v>
      </c>
      <c r="Y3258" s="87">
        <f>IF(U3258,T3258, 0)</f>
        <v>0</v>
      </c>
    </row>
    <row r="3259" spans="1:25">
      <c r="A3259" s="156" t="str">
        <f>Requirements!A3261</f>
        <v>MS-FSA_R3231</v>
      </c>
      <c r="B3259" s="87"/>
      <c r="C3259" s="87"/>
      <c r="D3259" s="87"/>
      <c r="E3259" s="87"/>
      <c r="F3259" s="87"/>
      <c r="G3259" s="87"/>
      <c r="H3259" s="87"/>
      <c r="I3259" s="87"/>
      <c r="J3259" s="87"/>
      <c r="K3259" s="87"/>
      <c r="L3259" s="87"/>
      <c r="M3259" s="87"/>
      <c r="N3259" s="87"/>
      <c r="O3259" s="87"/>
      <c r="P3259" s="87">
        <v>1</v>
      </c>
      <c r="Q3259" s="87"/>
      <c r="R3259" s="87"/>
      <c r="S3259" s="87">
        <f>SUM(B3259:R3259)</f>
        <v>1</v>
      </c>
      <c r="T3259" s="52">
        <f>IF(S3259=0,0,1)</f>
        <v>1</v>
      </c>
      <c r="U3259" s="52" t="b">
        <f>AND(V3259:X3259)</f>
        <v>1</v>
      </c>
      <c r="V3259" s="87" t="b">
        <f>(Requirements!K3261="Normative")</f>
        <v>1</v>
      </c>
      <c r="W3259" s="87" t="b">
        <f>AND(Requirements!L3261&lt;&gt;"Non-testable",Requirements!L3261&lt;&gt;"Deleted",Requirements!L3261&lt;&gt;"")</f>
        <v>1</v>
      </c>
      <c r="X3259" s="87" t="b">
        <f>(VLOOKUP(Requirements!I3261,Scope[[Role]:[Description]],2,FALSE)="In")</f>
        <v>1</v>
      </c>
      <c r="Y3259" s="87">
        <f>IF(U3259,T3259, 0)</f>
        <v>1</v>
      </c>
    </row>
    <row r="3260" spans="1:25">
      <c r="A3260" s="49" t="str">
        <f>Requirements!A3262</f>
        <v>MS-FSA_R3232</v>
      </c>
      <c r="B3260" s="87"/>
      <c r="C3260" s="87"/>
      <c r="D3260" s="87"/>
      <c r="E3260" s="87"/>
      <c r="F3260" s="87"/>
      <c r="G3260" s="87"/>
      <c r="H3260" s="87"/>
      <c r="I3260" s="87"/>
      <c r="J3260" s="87"/>
      <c r="K3260" s="87"/>
      <c r="L3260" s="87"/>
      <c r="M3260" s="87"/>
      <c r="N3260" s="87"/>
      <c r="O3260" s="87"/>
      <c r="P3260" s="87"/>
      <c r="Q3260" s="87"/>
      <c r="R3260" s="87"/>
      <c r="S3260" s="87">
        <f>SUM(B3260:R3260)</f>
        <v>0</v>
      </c>
      <c r="T3260" s="87">
        <f>IF(S3260=0,0,1)</f>
        <v>0</v>
      </c>
      <c r="U3260" s="87" t="b">
        <f>AND(V3260:X3260)</f>
        <v>0</v>
      </c>
      <c r="V3260" s="87" t="b">
        <f>(Requirements!K3262="Normative")</f>
        <v>1</v>
      </c>
      <c r="W3260" s="87" t="b">
        <f>AND(Requirements!L3262&lt;&gt;"Non-testable",Requirements!L3262&lt;&gt;"Deleted",Requirements!L3262&lt;&gt;"")</f>
        <v>0</v>
      </c>
      <c r="X3260" s="87" t="b">
        <f>(VLOOKUP(Requirements!I3262,Scope[[Role]:[Description]],2,FALSE)="In")</f>
        <v>1</v>
      </c>
      <c r="Y3260" s="87">
        <f>IF(U3260,T3260, 0)</f>
        <v>0</v>
      </c>
    </row>
    <row r="3261" spans="1:25">
      <c r="A3261" s="49" t="str">
        <f>Requirements!A3263</f>
        <v>MS-FSA_R3233</v>
      </c>
      <c r="B3261" s="87"/>
      <c r="C3261" s="87"/>
      <c r="D3261" s="87"/>
      <c r="E3261" s="87"/>
      <c r="F3261" s="87"/>
      <c r="G3261" s="87"/>
      <c r="H3261" s="87"/>
      <c r="I3261" s="87"/>
      <c r="J3261" s="87"/>
      <c r="K3261" s="87"/>
      <c r="L3261" s="87"/>
      <c r="M3261" s="87"/>
      <c r="N3261" s="87"/>
      <c r="O3261" s="87"/>
      <c r="P3261" s="87"/>
      <c r="Q3261" s="87"/>
      <c r="R3261" s="87"/>
      <c r="S3261" s="87">
        <f>SUM(B3261:R3261)</f>
        <v>0</v>
      </c>
      <c r="T3261" s="87">
        <f>IF(S3261=0,0,1)</f>
        <v>0</v>
      </c>
      <c r="U3261" s="87" t="b">
        <f>AND(V3261:X3261)</f>
        <v>0</v>
      </c>
      <c r="V3261" s="87" t="b">
        <f>(Requirements!K3263="Normative")</f>
        <v>1</v>
      </c>
      <c r="W3261" s="87" t="b">
        <f>AND(Requirements!L3263&lt;&gt;"Non-testable",Requirements!L3263&lt;&gt;"Deleted",Requirements!L3263&lt;&gt;"")</f>
        <v>1</v>
      </c>
      <c r="X3261" s="87" t="b">
        <f>(VLOOKUP(Requirements!I3263,Scope[[Role]:[Description]],2,FALSE)="In")</f>
        <v>0</v>
      </c>
      <c r="Y3261" s="87">
        <f>IF(U3261,T3261, 0)</f>
        <v>0</v>
      </c>
    </row>
    <row r="3262" spans="1:25">
      <c r="A3262" s="49" t="str">
        <f>Requirements!A3264</f>
        <v>MS-FSA_R3234</v>
      </c>
      <c r="B3262" s="87"/>
      <c r="C3262" s="87"/>
      <c r="D3262" s="87"/>
      <c r="E3262" s="87"/>
      <c r="F3262" s="87"/>
      <c r="G3262" s="87"/>
      <c r="H3262" s="87"/>
      <c r="I3262" s="87"/>
      <c r="J3262" s="87"/>
      <c r="K3262" s="87"/>
      <c r="L3262" s="87"/>
      <c r="M3262" s="87"/>
      <c r="N3262" s="87"/>
      <c r="O3262" s="87"/>
      <c r="P3262" s="87"/>
      <c r="Q3262" s="87"/>
      <c r="R3262" s="87"/>
      <c r="S3262" s="87">
        <f>SUM(B3262:R3262)</f>
        <v>0</v>
      </c>
      <c r="T3262" s="87">
        <f>IF(S3262=0,0,1)</f>
        <v>0</v>
      </c>
      <c r="U3262" s="87" t="b">
        <f>AND(V3262:X3262)</f>
        <v>0</v>
      </c>
      <c r="V3262" s="87" t="b">
        <f>(Requirements!K3264="Normative")</f>
        <v>0</v>
      </c>
      <c r="W3262" s="87" t="b">
        <f>AND(Requirements!L3264&lt;&gt;"Non-testable",Requirements!L3264&lt;&gt;"Deleted",Requirements!L3264&lt;&gt;"")</f>
        <v>1</v>
      </c>
      <c r="X3262" s="87" t="b">
        <f>(VLOOKUP(Requirements!I3264,Scope[[Role]:[Description]],2,FALSE)="In")</f>
        <v>0</v>
      </c>
      <c r="Y3262" s="87">
        <f>IF(U3262,T3262, 0)</f>
        <v>0</v>
      </c>
    </row>
    <row r="3263" spans="1:25">
      <c r="A3263" s="49" t="str">
        <f>Requirements!A3265</f>
        <v>MS-FSA_R3235</v>
      </c>
      <c r="B3263" s="87"/>
      <c r="C3263" s="87"/>
      <c r="D3263" s="87"/>
      <c r="E3263" s="87"/>
      <c r="F3263" s="87"/>
      <c r="G3263" s="87"/>
      <c r="H3263" s="87"/>
      <c r="I3263" s="87"/>
      <c r="J3263" s="87"/>
      <c r="K3263" s="87"/>
      <c r="L3263" s="87"/>
      <c r="M3263" s="87"/>
      <c r="N3263" s="87"/>
      <c r="O3263" s="87"/>
      <c r="P3263" s="87"/>
      <c r="Q3263" s="87"/>
      <c r="R3263" s="87"/>
      <c r="S3263" s="87">
        <f>SUM(B3263:R3263)</f>
        <v>0</v>
      </c>
      <c r="T3263" s="87">
        <f>IF(S3263=0,0,1)</f>
        <v>0</v>
      </c>
      <c r="U3263" s="87" t="b">
        <f>AND(V3263:X3263)</f>
        <v>0</v>
      </c>
      <c r="V3263" s="87" t="b">
        <f>(Requirements!K3265="Normative")</f>
        <v>0</v>
      </c>
      <c r="W3263" s="87" t="b">
        <f>AND(Requirements!L3265&lt;&gt;"Non-testable",Requirements!L3265&lt;&gt;"Deleted",Requirements!L3265&lt;&gt;"")</f>
        <v>1</v>
      </c>
      <c r="X3263" s="87" t="b">
        <f>(VLOOKUP(Requirements!I3265,Scope[[Role]:[Description]],2,FALSE)="In")</f>
        <v>0</v>
      </c>
      <c r="Y3263" s="87">
        <f>IF(U3263,T3263, 0)</f>
        <v>0</v>
      </c>
    </row>
    <row r="3264" spans="1:25">
      <c r="A3264" s="49" t="str">
        <f>Requirements!A3266</f>
        <v>MS-FSA_R3236</v>
      </c>
      <c r="B3264" s="87"/>
      <c r="C3264" s="87"/>
      <c r="D3264" s="87"/>
      <c r="E3264" s="87"/>
      <c r="F3264" s="87"/>
      <c r="G3264" s="87"/>
      <c r="H3264" s="87"/>
      <c r="I3264" s="87"/>
      <c r="J3264" s="87"/>
      <c r="K3264" s="87"/>
      <c r="L3264" s="87"/>
      <c r="M3264" s="87"/>
      <c r="N3264" s="87"/>
      <c r="O3264" s="87"/>
      <c r="P3264" s="87"/>
      <c r="Q3264" s="87"/>
      <c r="R3264" s="87"/>
      <c r="S3264" s="87">
        <f>SUM(B3264:R3264)</f>
        <v>0</v>
      </c>
      <c r="T3264" s="87">
        <f>IF(S3264=0,0,1)</f>
        <v>0</v>
      </c>
      <c r="U3264" s="87" t="b">
        <f>AND(V3264:X3264)</f>
        <v>0</v>
      </c>
      <c r="V3264" s="87" t="b">
        <f>(Requirements!K3266="Normative")</f>
        <v>0</v>
      </c>
      <c r="W3264" s="87" t="b">
        <f>AND(Requirements!L3266&lt;&gt;"Non-testable",Requirements!L3266&lt;&gt;"Deleted",Requirements!L3266&lt;&gt;"")</f>
        <v>1</v>
      </c>
      <c r="X3264" s="87" t="b">
        <f>(VLOOKUP(Requirements!I3266,Scope[[Role]:[Description]],2,FALSE)="In")</f>
        <v>0</v>
      </c>
      <c r="Y3264" s="87">
        <f>IF(U3264,T3264, 0)</f>
        <v>0</v>
      </c>
    </row>
    <row r="3265" spans="1:25">
      <c r="A3265" s="49" t="str">
        <f>Requirements!A3267</f>
        <v>MS-FSA_R3237</v>
      </c>
      <c r="B3265" s="87"/>
      <c r="C3265" s="87"/>
      <c r="D3265" s="87"/>
      <c r="E3265" s="87"/>
      <c r="F3265" s="87"/>
      <c r="G3265" s="87"/>
      <c r="H3265" s="87"/>
      <c r="I3265" s="87"/>
      <c r="J3265" s="87"/>
      <c r="K3265" s="87"/>
      <c r="L3265" s="87"/>
      <c r="M3265" s="87"/>
      <c r="N3265" s="87"/>
      <c r="O3265" s="87"/>
      <c r="P3265" s="87"/>
      <c r="Q3265" s="87"/>
      <c r="R3265" s="87"/>
      <c r="S3265" s="87">
        <f>SUM(B3265:R3265)</f>
        <v>0</v>
      </c>
      <c r="T3265" s="87">
        <f>IF(S3265=0,0,1)</f>
        <v>0</v>
      </c>
      <c r="U3265" s="87" t="b">
        <f>AND(V3265:X3265)</f>
        <v>0</v>
      </c>
      <c r="V3265" s="87" t="b">
        <f>(Requirements!K3267="Normative")</f>
        <v>0</v>
      </c>
      <c r="W3265" s="87" t="b">
        <f>AND(Requirements!L3267&lt;&gt;"Non-testable",Requirements!L3267&lt;&gt;"Deleted",Requirements!L3267&lt;&gt;"")</f>
        <v>1</v>
      </c>
      <c r="X3265" s="87" t="b">
        <f>(VLOOKUP(Requirements!I3267,Scope[[Role]:[Description]],2,FALSE)="In")</f>
        <v>0</v>
      </c>
      <c r="Y3265" s="87">
        <f>IF(U3265,T3265, 0)</f>
        <v>0</v>
      </c>
    </row>
    <row r="3266" spans="1:25">
      <c r="A3266" s="49" t="str">
        <f>Requirements!A3268</f>
        <v>MS-FSA_R3238</v>
      </c>
      <c r="B3266" s="87"/>
      <c r="C3266" s="87"/>
      <c r="D3266" s="87"/>
      <c r="E3266" s="87"/>
      <c r="F3266" s="87"/>
      <c r="G3266" s="87"/>
      <c r="H3266" s="87"/>
      <c r="I3266" s="87"/>
      <c r="J3266" s="87"/>
      <c r="K3266" s="87"/>
      <c r="L3266" s="87"/>
      <c r="M3266" s="87"/>
      <c r="N3266" s="87"/>
      <c r="O3266" s="87"/>
      <c r="P3266" s="87"/>
      <c r="Q3266" s="87"/>
      <c r="R3266" s="87"/>
      <c r="S3266" s="87">
        <f>SUM(B3266:R3266)</f>
        <v>0</v>
      </c>
      <c r="T3266" s="87">
        <f>IF(S3266=0,0,1)</f>
        <v>0</v>
      </c>
      <c r="U3266" s="87" t="b">
        <f>AND(V3266:X3266)</f>
        <v>0</v>
      </c>
      <c r="V3266" s="87" t="b">
        <f>(Requirements!K3268="Normative")</f>
        <v>0</v>
      </c>
      <c r="W3266" s="87" t="b">
        <f>AND(Requirements!L3268&lt;&gt;"Non-testable",Requirements!L3268&lt;&gt;"Deleted",Requirements!L3268&lt;&gt;"")</f>
        <v>1</v>
      </c>
      <c r="X3266" s="87" t="b">
        <f>(VLOOKUP(Requirements!I3268,Scope[[Role]:[Description]],2,FALSE)="In")</f>
        <v>0</v>
      </c>
      <c r="Y3266" s="87">
        <f>IF(U3266,T3266, 0)</f>
        <v>0</v>
      </c>
    </row>
    <row r="3267" spans="1:25">
      <c r="A3267" s="156" t="str">
        <f>Requirements!A3269</f>
        <v>MS-FSA_R3239</v>
      </c>
      <c r="B3267" s="87"/>
      <c r="C3267" s="87"/>
      <c r="D3267" s="87"/>
      <c r="E3267" s="87"/>
      <c r="F3267" s="87"/>
      <c r="G3267" s="87"/>
      <c r="H3267" s="87"/>
      <c r="I3267" s="87"/>
      <c r="J3267" s="87"/>
      <c r="K3267" s="87"/>
      <c r="L3267" s="87"/>
      <c r="M3267" s="87"/>
      <c r="N3267" s="87"/>
      <c r="O3267" s="87"/>
      <c r="P3267" s="87"/>
      <c r="Q3267" s="87">
        <v>1</v>
      </c>
      <c r="R3267" s="87"/>
      <c r="S3267" s="87">
        <f>SUM(B3267:R3267)</f>
        <v>1</v>
      </c>
      <c r="T3267" s="52">
        <f>IF(S3267=0,0,1)</f>
        <v>1</v>
      </c>
      <c r="U3267" s="52" t="b">
        <f>AND(V3267:X3267)</f>
        <v>1</v>
      </c>
      <c r="V3267" s="87" t="b">
        <f>(Requirements!K3269="Normative")</f>
        <v>1</v>
      </c>
      <c r="W3267" s="87" t="b">
        <f>AND(Requirements!L3269&lt;&gt;"Non-testable",Requirements!L3269&lt;&gt;"Deleted",Requirements!L3269&lt;&gt;"")</f>
        <v>1</v>
      </c>
      <c r="X3267" s="87" t="b">
        <f>(VLOOKUP(Requirements!I3269,Scope[[Role]:[Description]],2,FALSE)="In")</f>
        <v>1</v>
      </c>
      <c r="Y3267" s="87">
        <f>IF(U3267,T3267, 0)</f>
        <v>1</v>
      </c>
    </row>
    <row r="3268" spans="1:25">
      <c r="A3268" s="49" t="str">
        <f>Requirements!A3270</f>
        <v>MS-FSA_R3240</v>
      </c>
      <c r="B3268" s="87"/>
      <c r="C3268" s="87"/>
      <c r="D3268" s="87"/>
      <c r="E3268" s="87"/>
      <c r="F3268" s="87"/>
      <c r="G3268" s="87"/>
      <c r="H3268" s="87"/>
      <c r="I3268" s="87"/>
      <c r="J3268" s="87"/>
      <c r="K3268" s="87"/>
      <c r="L3268" s="87"/>
      <c r="M3268" s="87"/>
      <c r="N3268" s="87"/>
      <c r="O3268" s="87"/>
      <c r="P3268" s="87"/>
      <c r="Q3268" s="87"/>
      <c r="R3268" s="87"/>
      <c r="S3268" s="87">
        <f>SUM(B3268:R3268)</f>
        <v>0</v>
      </c>
      <c r="T3268" s="87">
        <f>IF(S3268=0,0,1)</f>
        <v>0</v>
      </c>
      <c r="U3268" s="87" t="b">
        <f>AND(V3268:X3268)</f>
        <v>0</v>
      </c>
      <c r="V3268" s="87" t="b">
        <f>(Requirements!K3270="Normative")</f>
        <v>0</v>
      </c>
      <c r="W3268" s="87" t="b">
        <f>AND(Requirements!L3270&lt;&gt;"Non-testable",Requirements!L3270&lt;&gt;"Deleted",Requirements!L3270&lt;&gt;"")</f>
        <v>1</v>
      </c>
      <c r="X3268" s="87" t="b">
        <f>(VLOOKUP(Requirements!I3270,Scope[[Role]:[Description]],2,FALSE)="In")</f>
        <v>1</v>
      </c>
      <c r="Y3268" s="87">
        <f>IF(U3268,T3268, 0)</f>
        <v>0</v>
      </c>
    </row>
    <row r="3269" spans="1:25">
      <c r="A3269" s="49" t="str">
        <f>Requirements!A3271</f>
        <v>MS-FSA_R3241</v>
      </c>
      <c r="B3269" s="87"/>
      <c r="C3269" s="87"/>
      <c r="D3269" s="87"/>
      <c r="E3269" s="87"/>
      <c r="F3269" s="87"/>
      <c r="G3269" s="87"/>
      <c r="H3269" s="87"/>
      <c r="I3269" s="87"/>
      <c r="J3269" s="87"/>
      <c r="K3269" s="87"/>
      <c r="L3269" s="87"/>
      <c r="M3269" s="87"/>
      <c r="N3269" s="87"/>
      <c r="O3269" s="87"/>
      <c r="P3269" s="87"/>
      <c r="Q3269" s="87"/>
      <c r="R3269" s="87"/>
      <c r="S3269" s="87">
        <f>SUM(B3269:R3269)</f>
        <v>0</v>
      </c>
      <c r="T3269" s="87">
        <f>IF(S3269=0,0,1)</f>
        <v>0</v>
      </c>
      <c r="U3269" s="87" t="b">
        <f>AND(V3269:X3269)</f>
        <v>0</v>
      </c>
      <c r="V3269" s="87" t="b">
        <f>(Requirements!K3271="Normative")</f>
        <v>1</v>
      </c>
      <c r="W3269" s="87" t="b">
        <f>AND(Requirements!L3271&lt;&gt;"Non-testable",Requirements!L3271&lt;&gt;"Deleted",Requirements!L3271&lt;&gt;"")</f>
        <v>0</v>
      </c>
      <c r="X3269" s="87" t="b">
        <f>(VLOOKUP(Requirements!I3271,Scope[[Role]:[Description]],2,FALSE)="In")</f>
        <v>1</v>
      </c>
      <c r="Y3269" s="87">
        <f>IF(U3269,T3269, 0)</f>
        <v>0</v>
      </c>
    </row>
    <row r="3270" spans="1:25">
      <c r="A3270" s="156" t="str">
        <f>Requirements!A3272</f>
        <v>MS-FSA_R3258</v>
      </c>
      <c r="B3270" s="87"/>
      <c r="C3270" s="87"/>
      <c r="D3270" s="87"/>
      <c r="E3270" s="87"/>
      <c r="F3270" s="87"/>
      <c r="G3270" s="87"/>
      <c r="H3270" s="87"/>
      <c r="I3270" s="87"/>
      <c r="J3270" s="87"/>
      <c r="K3270" s="87"/>
      <c r="L3270" s="87"/>
      <c r="M3270" s="87"/>
      <c r="N3270" s="87"/>
      <c r="O3270" s="87"/>
      <c r="P3270" s="87"/>
      <c r="Q3270" s="87">
        <v>1</v>
      </c>
      <c r="R3270" s="87"/>
      <c r="S3270" s="87">
        <f>SUM(B3270:R3270)</f>
        <v>1</v>
      </c>
      <c r="T3270" s="52">
        <f>IF(S3270=0,0,1)</f>
        <v>1</v>
      </c>
      <c r="U3270" s="52" t="b">
        <f>AND(V3270:X3270)</f>
        <v>1</v>
      </c>
      <c r="V3270" s="87" t="b">
        <f>(Requirements!K3272="Normative")</f>
        <v>1</v>
      </c>
      <c r="W3270" s="87" t="b">
        <f>AND(Requirements!L3272&lt;&gt;"Non-testable",Requirements!L3272&lt;&gt;"Deleted",Requirements!L3272&lt;&gt;"")</f>
        <v>1</v>
      </c>
      <c r="X3270" s="87" t="b">
        <f>(VLOOKUP(Requirements!I3272,Scope[[Role]:[Description]],2,FALSE)="In")</f>
        <v>1</v>
      </c>
      <c r="Y3270" s="87">
        <f>IF(U3270,T3270, 0)</f>
        <v>1</v>
      </c>
    </row>
    <row r="3271" spans="1:25">
      <c r="A3271" s="156" t="str">
        <f>Requirements!A3273</f>
        <v>MS-FSA_R3256</v>
      </c>
      <c r="B3271" s="87"/>
      <c r="C3271" s="87"/>
      <c r="D3271" s="87"/>
      <c r="E3271" s="87"/>
      <c r="F3271" s="87"/>
      <c r="G3271" s="87"/>
      <c r="H3271" s="87"/>
      <c r="I3271" s="87"/>
      <c r="J3271" s="87"/>
      <c r="K3271" s="87"/>
      <c r="L3271" s="87"/>
      <c r="M3271" s="87"/>
      <c r="N3271" s="87"/>
      <c r="O3271" s="87"/>
      <c r="P3271" s="87"/>
      <c r="Q3271" s="87">
        <v>1</v>
      </c>
      <c r="R3271" s="87"/>
      <c r="S3271" s="87">
        <f>SUM(B3271:R3271)</f>
        <v>1</v>
      </c>
      <c r="T3271" s="52">
        <f>IF(S3271=0,0,1)</f>
        <v>1</v>
      </c>
      <c r="U3271" s="52" t="b">
        <f>AND(V3271:X3271)</f>
        <v>1</v>
      </c>
      <c r="V3271" s="87" t="b">
        <f>(Requirements!K3273="Normative")</f>
        <v>1</v>
      </c>
      <c r="W3271" s="87" t="b">
        <f>AND(Requirements!L3273&lt;&gt;"Non-testable",Requirements!L3273&lt;&gt;"Deleted",Requirements!L3273&lt;&gt;"")</f>
        <v>1</v>
      </c>
      <c r="X3271" s="87" t="b">
        <f>(VLOOKUP(Requirements!I3273,Scope[[Role]:[Description]],2,FALSE)="In")</f>
        <v>1</v>
      </c>
      <c r="Y3271" s="87">
        <f>IF(U3271,T3271, 0)</f>
        <v>1</v>
      </c>
    </row>
    <row r="3272" spans="1:25">
      <c r="A3272" s="156" t="str">
        <f>Requirements!A3274</f>
        <v>MS-FSA_R3257</v>
      </c>
      <c r="B3272" s="87"/>
      <c r="C3272" s="87"/>
      <c r="D3272" s="87"/>
      <c r="E3272" s="87"/>
      <c r="F3272" s="87"/>
      <c r="G3272" s="87"/>
      <c r="H3272" s="87"/>
      <c r="I3272" s="87"/>
      <c r="J3272" s="87"/>
      <c r="K3272" s="87"/>
      <c r="L3272" s="87"/>
      <c r="M3272" s="87"/>
      <c r="N3272" s="87"/>
      <c r="O3272" s="87"/>
      <c r="P3272" s="87"/>
      <c r="Q3272" s="87">
        <v>1</v>
      </c>
      <c r="R3272" s="87"/>
      <c r="S3272" s="87">
        <f>SUM(B3272:R3272)</f>
        <v>1</v>
      </c>
      <c r="T3272" s="52">
        <f>IF(S3272=0,0,1)</f>
        <v>1</v>
      </c>
      <c r="U3272" s="52" t="b">
        <f>AND(V3272:X3272)</f>
        <v>1</v>
      </c>
      <c r="V3272" s="87" t="b">
        <f>(Requirements!K3274="Normative")</f>
        <v>1</v>
      </c>
      <c r="W3272" s="87" t="b">
        <f>AND(Requirements!L3274&lt;&gt;"Non-testable",Requirements!L3274&lt;&gt;"Deleted",Requirements!L3274&lt;&gt;"")</f>
        <v>1</v>
      </c>
      <c r="X3272" s="87" t="b">
        <f>(VLOOKUP(Requirements!I3274,Scope[[Role]:[Description]],2,FALSE)="In")</f>
        <v>1</v>
      </c>
      <c r="Y3272" s="87">
        <f>IF(U3272,T3272, 0)</f>
        <v>1</v>
      </c>
    </row>
    <row r="3273" spans="1:25">
      <c r="A3273" s="156" t="str">
        <f>Requirements!A3275</f>
        <v>MS-FSA_R3243</v>
      </c>
      <c r="B3273" s="87"/>
      <c r="C3273" s="87"/>
      <c r="D3273" s="87"/>
      <c r="E3273" s="87"/>
      <c r="F3273" s="87"/>
      <c r="G3273" s="87"/>
      <c r="H3273" s="87"/>
      <c r="I3273" s="87"/>
      <c r="J3273" s="87"/>
      <c r="K3273" s="87"/>
      <c r="L3273" s="87"/>
      <c r="M3273" s="87"/>
      <c r="N3273" s="87"/>
      <c r="O3273" s="87"/>
      <c r="P3273" s="87"/>
      <c r="Q3273" s="87">
        <v>1</v>
      </c>
      <c r="R3273" s="87"/>
      <c r="S3273" s="87">
        <f>SUM(B3273:R3273)</f>
        <v>1</v>
      </c>
      <c r="T3273" s="52">
        <f>IF(S3273=0,0,1)</f>
        <v>1</v>
      </c>
      <c r="U3273" s="52" t="b">
        <f>AND(V3273:X3273)</f>
        <v>1</v>
      </c>
      <c r="V3273" s="87" t="b">
        <f>(Requirements!K3275="Normative")</f>
        <v>1</v>
      </c>
      <c r="W3273" s="87" t="b">
        <f>AND(Requirements!L3275&lt;&gt;"Non-testable",Requirements!L3275&lt;&gt;"Deleted",Requirements!L3275&lt;&gt;"")</f>
        <v>1</v>
      </c>
      <c r="X3273" s="87" t="b">
        <f>(VLOOKUP(Requirements!I3275,Scope[[Role]:[Description]],2,FALSE)="In")</f>
        <v>1</v>
      </c>
      <c r="Y3273" s="87">
        <f>IF(U3273,T3273, 0)</f>
        <v>1</v>
      </c>
    </row>
    <row r="3274" spans="1:25">
      <c r="A3274" s="156" t="str">
        <f>Requirements!A3276</f>
        <v>MS-FSA_R3244</v>
      </c>
      <c r="B3274" s="87"/>
      <c r="C3274" s="87"/>
      <c r="D3274" s="87"/>
      <c r="E3274" s="87"/>
      <c r="F3274" s="87"/>
      <c r="G3274" s="87"/>
      <c r="H3274" s="87"/>
      <c r="I3274" s="87"/>
      <c r="J3274" s="87"/>
      <c r="K3274" s="87"/>
      <c r="L3274" s="87"/>
      <c r="M3274" s="87"/>
      <c r="N3274" s="87"/>
      <c r="O3274" s="87"/>
      <c r="P3274" s="87"/>
      <c r="Q3274" s="87">
        <v>1</v>
      </c>
      <c r="R3274" s="87"/>
      <c r="S3274" s="87">
        <f>SUM(B3274:R3274)</f>
        <v>1</v>
      </c>
      <c r="T3274" s="52">
        <f>IF(S3274=0,0,1)</f>
        <v>1</v>
      </c>
      <c r="U3274" s="52" t="b">
        <f>AND(V3274:X3274)</f>
        <v>1</v>
      </c>
      <c r="V3274" s="87" t="b">
        <f>(Requirements!K3276="Normative")</f>
        <v>1</v>
      </c>
      <c r="W3274" s="87" t="b">
        <f>AND(Requirements!L3276&lt;&gt;"Non-testable",Requirements!L3276&lt;&gt;"Deleted",Requirements!L3276&lt;&gt;"")</f>
        <v>1</v>
      </c>
      <c r="X3274" s="87" t="b">
        <f>(VLOOKUP(Requirements!I3276,Scope[[Role]:[Description]],2,FALSE)="In")</f>
        <v>1</v>
      </c>
      <c r="Y3274" s="87">
        <f>IF(U3274,T3274, 0)</f>
        <v>1</v>
      </c>
    </row>
    <row r="3275" spans="1:25">
      <c r="A3275" s="49" t="str">
        <f>Requirements!A3277</f>
        <v>MS-FSA_R3246</v>
      </c>
      <c r="B3275" s="87"/>
      <c r="C3275" s="87"/>
      <c r="D3275" s="87"/>
      <c r="E3275" s="87"/>
      <c r="F3275" s="87"/>
      <c r="G3275" s="87"/>
      <c r="H3275" s="87"/>
      <c r="I3275" s="87"/>
      <c r="J3275" s="87"/>
      <c r="K3275" s="87"/>
      <c r="L3275" s="87"/>
      <c r="M3275" s="87"/>
      <c r="N3275" s="87"/>
      <c r="O3275" s="87"/>
      <c r="P3275" s="87"/>
      <c r="Q3275" s="87"/>
      <c r="R3275" s="87"/>
      <c r="S3275" s="87">
        <f>SUM(B3275:R3275)</f>
        <v>0</v>
      </c>
      <c r="T3275" s="87">
        <f>IF(S3275=0,0,1)</f>
        <v>0</v>
      </c>
      <c r="U3275" s="87" t="b">
        <f>AND(V3275:X3275)</f>
        <v>0</v>
      </c>
      <c r="V3275" s="87" t="b">
        <f>(Requirements!K3277="Normative")</f>
        <v>0</v>
      </c>
      <c r="W3275" s="87" t="b">
        <f>AND(Requirements!L3277&lt;&gt;"Non-testable",Requirements!L3277&lt;&gt;"Deleted",Requirements!L3277&lt;&gt;"")</f>
        <v>1</v>
      </c>
      <c r="X3275" s="87" t="b">
        <f>(VLOOKUP(Requirements!I3277,Scope[[Role]:[Description]],2,FALSE)="In")</f>
        <v>1</v>
      </c>
      <c r="Y3275" s="87">
        <f>IF(U3275,T3275, 0)</f>
        <v>0</v>
      </c>
    </row>
    <row r="3276" spans="1:25">
      <c r="A3276" s="156" t="str">
        <f>Requirements!A3278</f>
        <v>MS-FSA_R3245</v>
      </c>
      <c r="B3276" s="87"/>
      <c r="C3276" s="87"/>
      <c r="D3276" s="87"/>
      <c r="E3276" s="87"/>
      <c r="F3276" s="87"/>
      <c r="G3276" s="87"/>
      <c r="H3276" s="87"/>
      <c r="I3276" s="87"/>
      <c r="J3276" s="87"/>
      <c r="K3276" s="87"/>
      <c r="L3276" s="87"/>
      <c r="M3276" s="87"/>
      <c r="N3276" s="87"/>
      <c r="O3276" s="87"/>
      <c r="P3276" s="87"/>
      <c r="Q3276" s="87">
        <v>1</v>
      </c>
      <c r="R3276" s="87"/>
      <c r="S3276" s="87">
        <f>SUM(B3276:R3276)</f>
        <v>1</v>
      </c>
      <c r="T3276" s="52">
        <f>IF(S3276=0,0,1)</f>
        <v>1</v>
      </c>
      <c r="U3276" s="52" t="b">
        <f>AND(V3276:X3276)</f>
        <v>1</v>
      </c>
      <c r="V3276" s="87" t="b">
        <f>(Requirements!K3278="Normative")</f>
        <v>1</v>
      </c>
      <c r="W3276" s="87" t="b">
        <f>AND(Requirements!L3278&lt;&gt;"Non-testable",Requirements!L3278&lt;&gt;"Deleted",Requirements!L3278&lt;&gt;"")</f>
        <v>1</v>
      </c>
      <c r="X3276" s="87" t="b">
        <f>(VLOOKUP(Requirements!I3278,Scope[[Role]:[Description]],2,FALSE)="In")</f>
        <v>1</v>
      </c>
      <c r="Y3276" s="87">
        <f>IF(U3276,T3276, 0)</f>
        <v>1</v>
      </c>
    </row>
    <row r="3277" spans="1:25">
      <c r="A3277" s="157" t="str">
        <f>Requirements!A3279</f>
        <v>MS-FSA_R3247</v>
      </c>
      <c r="B3277" s="87"/>
      <c r="C3277" s="87"/>
      <c r="D3277" s="87"/>
      <c r="E3277" s="87"/>
      <c r="F3277" s="87"/>
      <c r="G3277" s="87"/>
      <c r="H3277" s="87"/>
      <c r="I3277" s="87"/>
      <c r="J3277" s="87"/>
      <c r="K3277" s="87"/>
      <c r="L3277" s="87"/>
      <c r="M3277" s="87"/>
      <c r="N3277" s="87"/>
      <c r="O3277" s="87"/>
      <c r="P3277" s="87"/>
      <c r="Q3277" s="87"/>
      <c r="R3277" s="87"/>
      <c r="S3277" s="87">
        <f>SUM(B3277:R3277)</f>
        <v>0</v>
      </c>
      <c r="T3277" s="77">
        <f>IF(S3277=0,0,1)</f>
        <v>0</v>
      </c>
      <c r="U3277" s="77" t="b">
        <f>AND(V3277:X3277)</f>
        <v>1</v>
      </c>
      <c r="V3277" s="87" t="b">
        <f>(Requirements!K3279="Normative")</f>
        <v>1</v>
      </c>
      <c r="W3277" s="87" t="b">
        <f>AND(Requirements!L3279&lt;&gt;"Non-testable",Requirements!L3279&lt;&gt;"Deleted",Requirements!L3279&lt;&gt;"")</f>
        <v>1</v>
      </c>
      <c r="X3277" s="87" t="b">
        <f>(VLOOKUP(Requirements!I3279,Scope[[Role]:[Description]],2,FALSE)="In")</f>
        <v>1</v>
      </c>
      <c r="Y3277" s="87">
        <f>IF(U3277,T3277, 0)</f>
        <v>0</v>
      </c>
    </row>
    <row r="3278" spans="1:25">
      <c r="A3278" s="157" t="str">
        <f>Requirements!A3280</f>
        <v>MS-FSA_R3248</v>
      </c>
      <c r="B3278" s="87"/>
      <c r="C3278" s="87"/>
      <c r="D3278" s="87"/>
      <c r="E3278" s="87"/>
      <c r="F3278" s="87"/>
      <c r="G3278" s="87"/>
      <c r="H3278" s="87"/>
      <c r="I3278" s="87"/>
      <c r="J3278" s="87"/>
      <c r="K3278" s="87"/>
      <c r="L3278" s="87"/>
      <c r="M3278" s="87"/>
      <c r="N3278" s="87"/>
      <c r="O3278" s="87"/>
      <c r="P3278" s="87"/>
      <c r="Q3278" s="87"/>
      <c r="R3278" s="87"/>
      <c r="S3278" s="87">
        <f>SUM(B3278:R3278)</f>
        <v>0</v>
      </c>
      <c r="T3278" s="77">
        <f>IF(S3278=0,0,1)</f>
        <v>0</v>
      </c>
      <c r="U3278" s="77" t="b">
        <f>AND(V3278:X3278)</f>
        <v>1</v>
      </c>
      <c r="V3278" s="87" t="b">
        <f>(Requirements!K3280="Normative")</f>
        <v>1</v>
      </c>
      <c r="W3278" s="87" t="b">
        <f>AND(Requirements!L3280&lt;&gt;"Non-testable",Requirements!L3280&lt;&gt;"Deleted",Requirements!L3280&lt;&gt;"")</f>
        <v>1</v>
      </c>
      <c r="X3278" s="87" t="b">
        <f>(VLOOKUP(Requirements!I3280,Scope[[Role]:[Description]],2,FALSE)="In")</f>
        <v>1</v>
      </c>
      <c r="Y3278" s="87">
        <f>IF(U3278,T3278, 0)</f>
        <v>0</v>
      </c>
    </row>
    <row r="3279" spans="1:25">
      <c r="A3279" s="157" t="str">
        <f>Requirements!A3281</f>
        <v>MS-FSA_R3259</v>
      </c>
      <c r="B3279" s="87"/>
      <c r="C3279" s="87"/>
      <c r="D3279" s="87"/>
      <c r="E3279" s="87"/>
      <c r="F3279" s="87"/>
      <c r="G3279" s="87"/>
      <c r="H3279" s="87"/>
      <c r="I3279" s="87"/>
      <c r="J3279" s="87"/>
      <c r="K3279" s="87"/>
      <c r="L3279" s="87"/>
      <c r="M3279" s="87"/>
      <c r="N3279" s="87"/>
      <c r="O3279" s="87"/>
      <c r="P3279" s="87"/>
      <c r="Q3279" s="87"/>
      <c r="R3279" s="87"/>
      <c r="S3279" s="87">
        <f>SUM(B3279:R3279)</f>
        <v>0</v>
      </c>
      <c r="T3279" s="77">
        <f>IF(S3279=0,0,1)</f>
        <v>0</v>
      </c>
      <c r="U3279" s="77" t="b">
        <f>AND(V3279:X3279)</f>
        <v>1</v>
      </c>
      <c r="V3279" s="87" t="b">
        <f>(Requirements!K3281="Normative")</f>
        <v>1</v>
      </c>
      <c r="W3279" s="87" t="b">
        <f>AND(Requirements!L3281&lt;&gt;"Non-testable",Requirements!L3281&lt;&gt;"Deleted",Requirements!L3281&lt;&gt;"")</f>
        <v>1</v>
      </c>
      <c r="X3279" s="87" t="b">
        <f>(VLOOKUP(Requirements!I3281,Scope[[Role]:[Description]],2,FALSE)="In")</f>
        <v>1</v>
      </c>
      <c r="Y3279" s="87">
        <f>IF(U3279,T3279, 0)</f>
        <v>0</v>
      </c>
    </row>
    <row r="3280" spans="1:25">
      <c r="A3280" s="49" t="str">
        <f>Requirements!A3282</f>
        <v>MS-FSA_R3260</v>
      </c>
      <c r="B3280" s="87"/>
      <c r="C3280" s="87"/>
      <c r="D3280" s="87"/>
      <c r="E3280" s="87"/>
      <c r="F3280" s="87"/>
      <c r="G3280" s="87"/>
      <c r="H3280" s="87"/>
      <c r="I3280" s="87"/>
      <c r="J3280" s="87"/>
      <c r="K3280" s="87"/>
      <c r="L3280" s="87"/>
      <c r="M3280" s="87"/>
      <c r="N3280" s="87"/>
      <c r="O3280" s="87"/>
      <c r="P3280" s="87"/>
      <c r="Q3280" s="87"/>
      <c r="R3280" s="87"/>
      <c r="S3280" s="87">
        <f>SUM(B3280:R3280)</f>
        <v>0</v>
      </c>
      <c r="T3280" s="87">
        <f>IF(S3280=0,0,1)</f>
        <v>0</v>
      </c>
      <c r="U3280" s="87" t="b">
        <f>AND(V3280:X3280)</f>
        <v>0</v>
      </c>
      <c r="V3280" s="87" t="b">
        <f>(Requirements!K3282="Normative")</f>
        <v>1</v>
      </c>
      <c r="W3280" s="87" t="b">
        <f>AND(Requirements!L3282&lt;&gt;"Non-testable",Requirements!L3282&lt;&gt;"Deleted",Requirements!L3282&lt;&gt;"")</f>
        <v>0</v>
      </c>
      <c r="X3280" s="87" t="b">
        <f>(VLOOKUP(Requirements!I3282,Scope[[Role]:[Description]],2,FALSE)="In")</f>
        <v>1</v>
      </c>
      <c r="Y3280" s="87">
        <f>IF(U3280,T3280, 0)</f>
        <v>0</v>
      </c>
    </row>
    <row r="3281" spans="1:25">
      <c r="A3281" s="49" t="str">
        <f>Requirements!A3283</f>
        <v>MS-FSA_R3261</v>
      </c>
      <c r="B3281" s="87"/>
      <c r="C3281" s="87"/>
      <c r="D3281" s="87"/>
      <c r="E3281" s="87"/>
      <c r="F3281" s="87"/>
      <c r="G3281" s="87"/>
      <c r="H3281" s="87"/>
      <c r="I3281" s="87"/>
      <c r="J3281" s="87"/>
      <c r="K3281" s="87"/>
      <c r="L3281" s="87"/>
      <c r="M3281" s="87"/>
      <c r="N3281" s="87"/>
      <c r="O3281" s="87"/>
      <c r="P3281" s="87"/>
      <c r="Q3281" s="87"/>
      <c r="R3281" s="87"/>
      <c r="S3281" s="87">
        <f>SUM(B3281:R3281)</f>
        <v>0</v>
      </c>
      <c r="T3281" s="87">
        <f>IF(S3281=0,0,1)</f>
        <v>0</v>
      </c>
      <c r="U3281" s="87" t="b">
        <f>AND(V3281:X3281)</f>
        <v>0</v>
      </c>
      <c r="V3281" s="87" t="b">
        <f>(Requirements!K3283="Normative")</f>
        <v>1</v>
      </c>
      <c r="W3281" s="87" t="b">
        <f>AND(Requirements!L3283&lt;&gt;"Non-testable",Requirements!L3283&lt;&gt;"Deleted",Requirements!L3283&lt;&gt;"")</f>
        <v>0</v>
      </c>
      <c r="X3281" s="87" t="b">
        <f>(VLOOKUP(Requirements!I3283,Scope[[Role]:[Description]],2,FALSE)="In")</f>
        <v>1</v>
      </c>
      <c r="Y3281" s="87">
        <f>IF(U3281,T3281, 0)</f>
        <v>0</v>
      </c>
    </row>
    <row r="3282" spans="1:25">
      <c r="A3282" s="49" t="str">
        <f>Requirements!A3284</f>
        <v>MS-FSA_R3262</v>
      </c>
      <c r="B3282" s="87"/>
      <c r="C3282" s="87"/>
      <c r="D3282" s="87"/>
      <c r="E3282" s="87"/>
      <c r="F3282" s="87"/>
      <c r="G3282" s="87"/>
      <c r="H3282" s="87"/>
      <c r="I3282" s="87"/>
      <c r="J3282" s="87"/>
      <c r="K3282" s="87"/>
      <c r="L3282" s="87"/>
      <c r="M3282" s="87"/>
      <c r="N3282" s="87"/>
      <c r="O3282" s="87"/>
      <c r="P3282" s="87"/>
      <c r="Q3282" s="87"/>
      <c r="R3282" s="87"/>
      <c r="S3282" s="87">
        <f>SUM(B3282:R3282)</f>
        <v>0</v>
      </c>
      <c r="T3282" s="87">
        <f>IF(S3282=0,0,1)</f>
        <v>0</v>
      </c>
      <c r="U3282" s="87" t="b">
        <f>AND(V3282:X3282)</f>
        <v>0</v>
      </c>
      <c r="V3282" s="87" t="b">
        <f>(Requirements!K3284="Normative")</f>
        <v>1</v>
      </c>
      <c r="W3282" s="87" t="b">
        <f>AND(Requirements!L3284&lt;&gt;"Non-testable",Requirements!L3284&lt;&gt;"Deleted",Requirements!L3284&lt;&gt;"")</f>
        <v>0</v>
      </c>
      <c r="X3282" s="87" t="b">
        <f>(VLOOKUP(Requirements!I3284,Scope[[Role]:[Description]],2,FALSE)="In")</f>
        <v>1</v>
      </c>
      <c r="Y3282" s="87">
        <f>IF(U3282,T3282, 0)</f>
        <v>0</v>
      </c>
    </row>
    <row r="3283" spans="1:25">
      <c r="A3283" s="156" t="str">
        <f>Requirements!A3285</f>
        <v>MS-FSA_R3252</v>
      </c>
      <c r="B3283" s="87"/>
      <c r="C3283" s="87"/>
      <c r="D3283" s="87"/>
      <c r="E3283" s="87"/>
      <c r="F3283" s="87"/>
      <c r="G3283" s="87"/>
      <c r="H3283" s="87"/>
      <c r="I3283" s="87"/>
      <c r="J3283" s="87"/>
      <c r="K3283" s="87"/>
      <c r="L3283" s="87"/>
      <c r="M3283" s="87"/>
      <c r="N3283" s="87"/>
      <c r="O3283" s="87"/>
      <c r="P3283" s="87"/>
      <c r="Q3283" s="87">
        <v>1</v>
      </c>
      <c r="R3283" s="87"/>
      <c r="S3283" s="87">
        <f>SUM(B3283:R3283)</f>
        <v>1</v>
      </c>
      <c r="T3283" s="52">
        <f>IF(S3283=0,0,1)</f>
        <v>1</v>
      </c>
      <c r="U3283" s="52" t="b">
        <f>AND(V3283:X3283)</f>
        <v>1</v>
      </c>
      <c r="V3283" s="87" t="b">
        <f>(Requirements!K3285="Normative")</f>
        <v>1</v>
      </c>
      <c r="W3283" s="87" t="b">
        <f>AND(Requirements!L3285&lt;&gt;"Non-testable",Requirements!L3285&lt;&gt;"Deleted",Requirements!L3285&lt;&gt;"")</f>
        <v>1</v>
      </c>
      <c r="X3283" s="87" t="b">
        <f>(VLOOKUP(Requirements!I3285,Scope[[Role]:[Description]],2,FALSE)="In")</f>
        <v>1</v>
      </c>
      <c r="Y3283" s="87">
        <f>IF(U3283,T3283, 0)</f>
        <v>1</v>
      </c>
    </row>
    <row r="3284" spans="1:25">
      <c r="A3284" s="49" t="str">
        <f>Requirements!A3286</f>
        <v>MS-FSA_R4585</v>
      </c>
      <c r="B3284" s="87"/>
      <c r="C3284" s="87"/>
      <c r="D3284" s="87"/>
      <c r="E3284" s="87"/>
      <c r="F3284" s="87"/>
      <c r="G3284" s="87"/>
      <c r="H3284" s="87"/>
      <c r="I3284" s="87"/>
      <c r="J3284" s="87"/>
      <c r="K3284" s="87"/>
      <c r="L3284" s="87"/>
      <c r="M3284" s="87"/>
      <c r="N3284" s="87"/>
      <c r="O3284" s="87"/>
      <c r="P3284" s="87"/>
      <c r="Q3284" s="87"/>
      <c r="R3284" s="87"/>
      <c r="S3284" s="87">
        <f>SUM(B3284:R3284)</f>
        <v>0</v>
      </c>
      <c r="T3284" s="87">
        <f>IF(S3284=0,0,1)</f>
        <v>0</v>
      </c>
      <c r="U3284" s="87" t="b">
        <f>AND(V3284:X3284)</f>
        <v>0</v>
      </c>
      <c r="V3284" s="87" t="b">
        <f>(Requirements!K3286="Normative")</f>
        <v>1</v>
      </c>
      <c r="W3284" s="87" t="b">
        <f>AND(Requirements!L3286&lt;&gt;"Non-testable",Requirements!L3286&lt;&gt;"Deleted",Requirements!L3286&lt;&gt;"")</f>
        <v>0</v>
      </c>
      <c r="X3284" s="87" t="b">
        <f>(VLOOKUP(Requirements!I3286,Scope[[Role]:[Description]],2,FALSE)="In")</f>
        <v>1</v>
      </c>
      <c r="Y3284" s="87">
        <f>IF(U3284,T3284, 0)</f>
        <v>0</v>
      </c>
    </row>
    <row r="3285" spans="1:25">
      <c r="A3285" s="49" t="str">
        <f>Requirements!A3287</f>
        <v>MS-FSA_R3253</v>
      </c>
      <c r="B3285" s="87"/>
      <c r="C3285" s="87"/>
      <c r="D3285" s="87"/>
      <c r="E3285" s="87"/>
      <c r="F3285" s="87"/>
      <c r="G3285" s="87"/>
      <c r="H3285" s="87"/>
      <c r="I3285" s="87"/>
      <c r="J3285" s="87"/>
      <c r="K3285" s="87"/>
      <c r="L3285" s="87"/>
      <c r="M3285" s="87"/>
      <c r="N3285" s="87"/>
      <c r="O3285" s="87"/>
      <c r="P3285" s="87"/>
      <c r="Q3285" s="87"/>
      <c r="R3285" s="87"/>
      <c r="S3285" s="87">
        <f>SUM(B3285:R3285)</f>
        <v>0</v>
      </c>
      <c r="T3285" s="87">
        <f>IF(S3285=0,0,1)</f>
        <v>0</v>
      </c>
      <c r="U3285" s="87" t="b">
        <f>AND(V3285:X3285)</f>
        <v>0</v>
      </c>
      <c r="V3285" s="87" t="b">
        <f>(Requirements!K3287="Normative")</f>
        <v>1</v>
      </c>
      <c r="W3285" s="87" t="b">
        <f>AND(Requirements!L3287&lt;&gt;"Non-testable",Requirements!L3287&lt;&gt;"Deleted",Requirements!L3287&lt;&gt;"")</f>
        <v>0</v>
      </c>
      <c r="X3285" s="87" t="b">
        <f>(VLOOKUP(Requirements!I3287,Scope[[Role]:[Description]],2,FALSE)="In")</f>
        <v>1</v>
      </c>
      <c r="Y3285" s="87">
        <f>IF(U3285,T3285, 0)</f>
        <v>0</v>
      </c>
    </row>
    <row r="3286" spans="1:25">
      <c r="A3286" s="49" t="str">
        <f>Requirements!A3288</f>
        <v>MS-FSA_R3254</v>
      </c>
      <c r="B3286" s="87"/>
      <c r="C3286" s="87"/>
      <c r="D3286" s="87"/>
      <c r="E3286" s="87"/>
      <c r="F3286" s="87"/>
      <c r="G3286" s="87"/>
      <c r="H3286" s="87"/>
      <c r="I3286" s="87"/>
      <c r="J3286" s="87"/>
      <c r="K3286" s="87"/>
      <c r="L3286" s="87"/>
      <c r="M3286" s="87"/>
      <c r="N3286" s="87"/>
      <c r="O3286" s="87"/>
      <c r="P3286" s="87"/>
      <c r="Q3286" s="87"/>
      <c r="R3286" s="87"/>
      <c r="S3286" s="87">
        <f>SUM(B3286:R3286)</f>
        <v>0</v>
      </c>
      <c r="T3286" s="87">
        <f>IF(S3286=0,0,1)</f>
        <v>0</v>
      </c>
      <c r="U3286" s="87" t="b">
        <f>AND(V3286:X3286)</f>
        <v>0</v>
      </c>
      <c r="V3286" s="87" t="b">
        <f>(Requirements!K3288="Normative")</f>
        <v>1</v>
      </c>
      <c r="W3286" s="87" t="b">
        <f>AND(Requirements!L3288&lt;&gt;"Non-testable",Requirements!L3288&lt;&gt;"Deleted",Requirements!L3288&lt;&gt;"")</f>
        <v>0</v>
      </c>
      <c r="X3286" s="87" t="b">
        <f>(VLOOKUP(Requirements!I3288,Scope[[Role]:[Description]],2,FALSE)="In")</f>
        <v>1</v>
      </c>
      <c r="Y3286" s="87">
        <f>IF(U3286,T3286, 0)</f>
        <v>0</v>
      </c>
    </row>
    <row r="3287" spans="1:25">
      <c r="A3287" s="156" t="str">
        <f>Requirements!A3289</f>
        <v>MS-FSA_R3255</v>
      </c>
      <c r="B3287" s="87"/>
      <c r="C3287" s="87"/>
      <c r="D3287" s="87"/>
      <c r="E3287" s="87"/>
      <c r="F3287" s="87"/>
      <c r="G3287" s="87"/>
      <c r="H3287" s="87"/>
      <c r="I3287" s="87"/>
      <c r="J3287" s="87"/>
      <c r="K3287" s="87"/>
      <c r="L3287" s="87"/>
      <c r="M3287" s="87"/>
      <c r="N3287" s="87"/>
      <c r="O3287" s="87"/>
      <c r="P3287" s="87"/>
      <c r="Q3287" s="87">
        <v>1</v>
      </c>
      <c r="R3287" s="87"/>
      <c r="S3287" s="87">
        <f>SUM(B3287:R3287)</f>
        <v>1</v>
      </c>
      <c r="T3287" s="52">
        <f>IF(S3287=0,0,1)</f>
        <v>1</v>
      </c>
      <c r="U3287" s="52" t="b">
        <f>AND(V3287:X3287)</f>
        <v>1</v>
      </c>
      <c r="V3287" s="87" t="b">
        <f>(Requirements!K3289="Normative")</f>
        <v>1</v>
      </c>
      <c r="W3287" s="87" t="b">
        <f>AND(Requirements!L3289&lt;&gt;"Non-testable",Requirements!L3289&lt;&gt;"Deleted",Requirements!L3289&lt;&gt;"")</f>
        <v>1</v>
      </c>
      <c r="X3287" s="87" t="b">
        <f>(VLOOKUP(Requirements!I3289,Scope[[Role]:[Description]],2,FALSE)="In")</f>
        <v>1</v>
      </c>
      <c r="Y3287" s="87">
        <f>IF(U3287,T3287, 0)</f>
        <v>1</v>
      </c>
    </row>
    <row r="3288" spans="1:25">
      <c r="A3288" s="49" t="str">
        <f>Requirements!A3290</f>
        <v>MS-FSA_R6296</v>
      </c>
      <c r="B3288" s="87"/>
      <c r="C3288" s="87"/>
      <c r="D3288" s="87"/>
      <c r="E3288" s="87"/>
      <c r="F3288" s="87"/>
      <c r="G3288" s="87"/>
      <c r="H3288" s="87"/>
      <c r="I3288" s="87"/>
      <c r="J3288" s="87"/>
      <c r="K3288" s="87"/>
      <c r="L3288" s="87"/>
      <c r="M3288" s="87"/>
      <c r="N3288" s="87"/>
      <c r="O3288" s="87"/>
      <c r="P3288" s="87"/>
      <c r="Q3288" s="87"/>
      <c r="R3288" s="87"/>
      <c r="S3288" s="87">
        <f>SUM(B3288:R3288)</f>
        <v>0</v>
      </c>
      <c r="T3288" s="87">
        <f>IF(S3288=0,0,1)</f>
        <v>0</v>
      </c>
      <c r="U3288" s="87" t="b">
        <f>AND(V3288:X3288)</f>
        <v>0</v>
      </c>
      <c r="V3288" s="87" t="b">
        <f>(Requirements!K3290="Normative")</f>
        <v>1</v>
      </c>
      <c r="W3288" s="87" t="b">
        <f>AND(Requirements!L3290&lt;&gt;"Non-testable",Requirements!L3290&lt;&gt;"Deleted",Requirements!L3290&lt;&gt;"")</f>
        <v>1</v>
      </c>
      <c r="X3288" s="87" t="b">
        <f>(VLOOKUP(Requirements!I3290,Scope[[Role]:[Description]],2,FALSE)="In")</f>
        <v>0</v>
      </c>
      <c r="Y3288" s="87">
        <f>IF(U3288,T3288, 0)</f>
        <v>0</v>
      </c>
    </row>
    <row r="3289" spans="1:25">
      <c r="A3289" s="49" t="str">
        <f>Requirements!A3291</f>
        <v>MS-FSA_R6297</v>
      </c>
      <c r="B3289" s="87"/>
      <c r="C3289" s="87"/>
      <c r="D3289" s="87"/>
      <c r="E3289" s="87"/>
      <c r="F3289" s="87"/>
      <c r="G3289" s="87"/>
      <c r="H3289" s="87"/>
      <c r="I3289" s="87"/>
      <c r="J3289" s="87"/>
      <c r="K3289" s="87"/>
      <c r="L3289" s="87"/>
      <c r="M3289" s="87"/>
      <c r="N3289" s="87"/>
      <c r="O3289" s="87"/>
      <c r="P3289" s="87"/>
      <c r="Q3289" s="87"/>
      <c r="R3289" s="87"/>
      <c r="S3289" s="87">
        <f>SUM(B3289:R3289)</f>
        <v>0</v>
      </c>
      <c r="T3289" s="87">
        <f>IF(S3289=0,0,1)</f>
        <v>0</v>
      </c>
      <c r="U3289" s="87" t="b">
        <f>AND(V3289:X3289)</f>
        <v>0</v>
      </c>
      <c r="V3289" s="87" t="b">
        <f>(Requirements!K3291="Normative")</f>
        <v>0</v>
      </c>
      <c r="W3289" s="87" t="b">
        <f>AND(Requirements!L3291&lt;&gt;"Non-testable",Requirements!L3291&lt;&gt;"Deleted",Requirements!L3291&lt;&gt;"")</f>
        <v>1</v>
      </c>
      <c r="X3289" s="87" t="b">
        <f>(VLOOKUP(Requirements!I3291,Scope[[Role]:[Description]],2,FALSE)="In")</f>
        <v>0</v>
      </c>
      <c r="Y3289" s="87">
        <f>IF(U3289,T3289, 0)</f>
        <v>0</v>
      </c>
    </row>
    <row r="3290" spans="1:25">
      <c r="A3290" s="49" t="str">
        <f>Requirements!A3292</f>
        <v>MS-FSA_R6298</v>
      </c>
      <c r="B3290" s="87"/>
      <c r="C3290" s="87"/>
      <c r="D3290" s="87"/>
      <c r="E3290" s="87"/>
      <c r="F3290" s="87"/>
      <c r="G3290" s="87"/>
      <c r="H3290" s="87"/>
      <c r="I3290" s="87"/>
      <c r="J3290" s="87"/>
      <c r="K3290" s="87"/>
      <c r="L3290" s="87"/>
      <c r="M3290" s="87"/>
      <c r="N3290" s="87"/>
      <c r="O3290" s="87"/>
      <c r="P3290" s="87"/>
      <c r="Q3290" s="87"/>
      <c r="R3290" s="87"/>
      <c r="S3290" s="87">
        <f>SUM(B3290:R3290)</f>
        <v>0</v>
      </c>
      <c r="T3290" s="87">
        <f>IF(S3290=0,0,1)</f>
        <v>0</v>
      </c>
      <c r="U3290" s="87" t="b">
        <f>AND(V3290:X3290)</f>
        <v>0</v>
      </c>
      <c r="V3290" s="87" t="b">
        <f>(Requirements!K3292="Normative")</f>
        <v>0</v>
      </c>
      <c r="W3290" s="87" t="b">
        <f>AND(Requirements!L3292&lt;&gt;"Non-testable",Requirements!L3292&lt;&gt;"Deleted",Requirements!L3292&lt;&gt;"")</f>
        <v>1</v>
      </c>
      <c r="X3290" s="87" t="b">
        <f>(VLOOKUP(Requirements!I3292,Scope[[Role]:[Description]],2,FALSE)="In")</f>
        <v>0</v>
      </c>
      <c r="Y3290" s="87">
        <f>IF(U3290,T3290, 0)</f>
        <v>0</v>
      </c>
    </row>
    <row r="3291" spans="1:25">
      <c r="A3291" s="156" t="str">
        <f>Requirements!A3293</f>
        <v>MS-FSA_R6299</v>
      </c>
      <c r="B3291" s="87"/>
      <c r="C3291" s="87"/>
      <c r="D3291" s="87"/>
      <c r="E3291" s="87"/>
      <c r="F3291" s="87"/>
      <c r="G3291" s="87"/>
      <c r="H3291" s="87"/>
      <c r="I3291" s="87"/>
      <c r="J3291" s="87"/>
      <c r="K3291" s="87"/>
      <c r="L3291" s="87"/>
      <c r="M3291" s="87"/>
      <c r="N3291" s="87"/>
      <c r="O3291" s="87"/>
      <c r="P3291" s="87"/>
      <c r="Q3291" s="87"/>
      <c r="R3291" s="87">
        <v>1</v>
      </c>
      <c r="S3291" s="87">
        <f>SUM(B3291:R3291)</f>
        <v>1</v>
      </c>
      <c r="T3291" s="52">
        <f>IF(S3291=0,0,1)</f>
        <v>1</v>
      </c>
      <c r="U3291" s="52" t="b">
        <f>AND(V3291:X3291)</f>
        <v>1</v>
      </c>
      <c r="V3291" s="87" t="b">
        <f>(Requirements!K3293="Normative")</f>
        <v>1</v>
      </c>
      <c r="W3291" s="87" t="b">
        <f>AND(Requirements!L3293&lt;&gt;"Non-testable",Requirements!L3293&lt;&gt;"Deleted",Requirements!L3293&lt;&gt;"")</f>
        <v>1</v>
      </c>
      <c r="X3291" s="87" t="b">
        <f>(VLOOKUP(Requirements!I3293,Scope[[Role]:[Description]],2,FALSE)="In")</f>
        <v>1</v>
      </c>
      <c r="Y3291" s="87">
        <f>IF(U3291,T3291, 0)</f>
        <v>1</v>
      </c>
    </row>
    <row r="3292" spans="1:25">
      <c r="A3292" s="49" t="str">
        <f>Requirements!A3294</f>
        <v>MS-FSA_R6300</v>
      </c>
      <c r="B3292" s="87"/>
      <c r="C3292" s="87"/>
      <c r="D3292" s="87"/>
      <c r="E3292" s="87"/>
      <c r="F3292" s="87"/>
      <c r="G3292" s="87"/>
      <c r="H3292" s="87"/>
      <c r="I3292" s="87"/>
      <c r="J3292" s="87"/>
      <c r="K3292" s="87"/>
      <c r="L3292" s="87"/>
      <c r="M3292" s="87"/>
      <c r="N3292" s="87"/>
      <c r="O3292" s="87"/>
      <c r="P3292" s="87"/>
      <c r="Q3292" s="87"/>
      <c r="R3292" s="87"/>
      <c r="S3292" s="87">
        <f>SUM(B3292:R3292)</f>
        <v>0</v>
      </c>
      <c r="T3292" s="87">
        <f>IF(S3292=0,0,1)</f>
        <v>0</v>
      </c>
      <c r="U3292" s="87" t="b">
        <f>AND(V3292:X3292)</f>
        <v>0</v>
      </c>
      <c r="V3292" s="87" t="b">
        <f>(Requirements!K3294="Normative")</f>
        <v>0</v>
      </c>
      <c r="W3292" s="87" t="b">
        <f>AND(Requirements!L3294&lt;&gt;"Non-testable",Requirements!L3294&lt;&gt;"Deleted",Requirements!L3294&lt;&gt;"")</f>
        <v>1</v>
      </c>
      <c r="X3292" s="87" t="b">
        <f>(VLOOKUP(Requirements!I3294,Scope[[Role]:[Description]],2,FALSE)="In")</f>
        <v>0</v>
      </c>
      <c r="Y3292" s="87">
        <f>IF(U3292,T3292, 0)</f>
        <v>0</v>
      </c>
    </row>
    <row r="3293" spans="1:25">
      <c r="A3293" s="49" t="str">
        <f>Requirements!A3295</f>
        <v>MS-FSA_R6301</v>
      </c>
      <c r="B3293" s="87"/>
      <c r="C3293" s="87"/>
      <c r="D3293" s="87"/>
      <c r="E3293" s="87"/>
      <c r="F3293" s="87"/>
      <c r="G3293" s="87"/>
      <c r="H3293" s="87"/>
      <c r="I3293" s="87"/>
      <c r="J3293" s="87"/>
      <c r="K3293" s="87"/>
      <c r="L3293" s="87"/>
      <c r="M3293" s="87"/>
      <c r="N3293" s="87"/>
      <c r="O3293" s="87"/>
      <c r="P3293" s="87"/>
      <c r="Q3293" s="87"/>
      <c r="R3293" s="87"/>
      <c r="S3293" s="87">
        <f>SUM(B3293:R3293)</f>
        <v>0</v>
      </c>
      <c r="T3293" s="87">
        <f>IF(S3293=0,0,1)</f>
        <v>0</v>
      </c>
      <c r="U3293" s="87" t="b">
        <f>AND(V3293:X3293)</f>
        <v>0</v>
      </c>
      <c r="V3293" s="87" t="b">
        <f>(Requirements!K3295="Normative")</f>
        <v>0</v>
      </c>
      <c r="W3293" s="87" t="b">
        <f>AND(Requirements!L3295&lt;&gt;"Non-testable",Requirements!L3295&lt;&gt;"Deleted",Requirements!L3295&lt;&gt;"")</f>
        <v>1</v>
      </c>
      <c r="X3293" s="87" t="b">
        <f>(VLOOKUP(Requirements!I3295,Scope[[Role]:[Description]],2,FALSE)="In")</f>
        <v>0</v>
      </c>
      <c r="Y3293" s="87">
        <f>IF(U3293,T3293, 0)</f>
        <v>0</v>
      </c>
    </row>
    <row r="3294" spans="1:25">
      <c r="A3294" s="157" t="str">
        <f>Requirements!A3296</f>
        <v>MS-FSA_R6302</v>
      </c>
      <c r="B3294" s="87"/>
      <c r="C3294" s="87"/>
      <c r="D3294" s="87"/>
      <c r="E3294" s="87"/>
      <c r="F3294" s="87"/>
      <c r="G3294" s="87"/>
      <c r="H3294" s="87"/>
      <c r="I3294" s="87"/>
      <c r="J3294" s="87"/>
      <c r="K3294" s="87"/>
      <c r="L3294" s="87"/>
      <c r="M3294" s="87"/>
      <c r="N3294" s="87"/>
      <c r="O3294" s="87"/>
      <c r="P3294" s="87"/>
      <c r="Q3294" s="87"/>
      <c r="R3294" s="87"/>
      <c r="S3294" s="87">
        <f>SUM(B3294:R3294)</f>
        <v>0</v>
      </c>
      <c r="T3294" s="77">
        <f>IF(S3294=0,0,1)</f>
        <v>0</v>
      </c>
      <c r="U3294" s="77" t="b">
        <f>AND(V3294:X3294)</f>
        <v>1</v>
      </c>
      <c r="V3294" s="87" t="b">
        <f>(Requirements!K3296="Normative")</f>
        <v>1</v>
      </c>
      <c r="W3294" s="87" t="b">
        <f>AND(Requirements!L3296&lt;&gt;"Non-testable",Requirements!L3296&lt;&gt;"Deleted",Requirements!L3296&lt;&gt;"")</f>
        <v>1</v>
      </c>
      <c r="X3294" s="87" t="b">
        <f>(VLOOKUP(Requirements!I3296,Scope[[Role]:[Description]],2,FALSE)="In")</f>
        <v>1</v>
      </c>
      <c r="Y3294" s="87">
        <f>IF(U3294,T3294, 0)</f>
        <v>0</v>
      </c>
    </row>
    <row r="3295" spans="1:25">
      <c r="A3295" s="49" t="str">
        <f>Requirements!A3297</f>
        <v>MS-FSA_R6303</v>
      </c>
      <c r="B3295" s="87"/>
      <c r="C3295" s="87"/>
      <c r="D3295" s="87"/>
      <c r="E3295" s="87"/>
      <c r="F3295" s="87"/>
      <c r="G3295" s="87"/>
      <c r="H3295" s="87"/>
      <c r="I3295" s="87"/>
      <c r="J3295" s="87"/>
      <c r="K3295" s="87"/>
      <c r="L3295" s="87"/>
      <c r="M3295" s="87"/>
      <c r="N3295" s="87"/>
      <c r="O3295" s="87"/>
      <c r="P3295" s="87"/>
      <c r="Q3295" s="87"/>
      <c r="R3295" s="87"/>
      <c r="S3295" s="87">
        <f>SUM(B3295:R3295)</f>
        <v>0</v>
      </c>
      <c r="T3295" s="87">
        <f>IF(S3295=0,0,1)</f>
        <v>0</v>
      </c>
      <c r="U3295" s="87" t="b">
        <f>AND(V3295:X3295)</f>
        <v>0</v>
      </c>
      <c r="V3295" s="87" t="b">
        <f>(Requirements!K3297="Normative")</f>
        <v>1</v>
      </c>
      <c r="W3295" s="87" t="b">
        <f>AND(Requirements!L3297&lt;&gt;"Non-testable",Requirements!L3297&lt;&gt;"Deleted",Requirements!L3297&lt;&gt;"")</f>
        <v>0</v>
      </c>
      <c r="X3295" s="87" t="b">
        <f>(VLOOKUP(Requirements!I3297,Scope[[Role]:[Description]],2,FALSE)="In")</f>
        <v>1</v>
      </c>
      <c r="Y3295" s="87">
        <f>IF(U3295,T3295, 0)</f>
        <v>0</v>
      </c>
    </row>
    <row r="3296" spans="1:25">
      <c r="A3296" s="49" t="str">
        <f>Requirements!A3298</f>
        <v>MS-FSA_R6304</v>
      </c>
      <c r="B3296" s="87"/>
      <c r="C3296" s="87"/>
      <c r="D3296" s="87"/>
      <c r="E3296" s="87"/>
      <c r="F3296" s="87"/>
      <c r="G3296" s="87"/>
      <c r="H3296" s="87"/>
      <c r="I3296" s="87"/>
      <c r="J3296" s="87"/>
      <c r="K3296" s="87"/>
      <c r="L3296" s="87"/>
      <c r="M3296" s="87"/>
      <c r="N3296" s="87"/>
      <c r="O3296" s="87"/>
      <c r="P3296" s="87"/>
      <c r="Q3296" s="87"/>
      <c r="R3296" s="87"/>
      <c r="S3296" s="87">
        <f>SUM(B3296:R3296)</f>
        <v>0</v>
      </c>
      <c r="T3296" s="87">
        <f>IF(S3296=0,0,1)</f>
        <v>0</v>
      </c>
      <c r="U3296" s="87" t="b">
        <f>AND(V3296:X3296)</f>
        <v>0</v>
      </c>
      <c r="V3296" s="87" t="b">
        <f>(Requirements!K3298="Normative")</f>
        <v>1</v>
      </c>
      <c r="W3296" s="87" t="b">
        <f>AND(Requirements!L3298&lt;&gt;"Non-testable",Requirements!L3298&lt;&gt;"Deleted",Requirements!L3298&lt;&gt;"")</f>
        <v>0</v>
      </c>
      <c r="X3296" s="87" t="b">
        <f>(VLOOKUP(Requirements!I3298,Scope[[Role]:[Description]],2,FALSE)="In")</f>
        <v>1</v>
      </c>
      <c r="Y3296" s="87">
        <f>IF(U3296,T3296, 0)</f>
        <v>0</v>
      </c>
    </row>
    <row r="3297" spans="1:25">
      <c r="A3297" s="49" t="str">
        <f>Requirements!A3299</f>
        <v>MS-FSA_R6305</v>
      </c>
      <c r="B3297" s="87"/>
      <c r="C3297" s="87"/>
      <c r="D3297" s="87"/>
      <c r="E3297" s="87"/>
      <c r="F3297" s="87"/>
      <c r="G3297" s="87"/>
      <c r="H3297" s="87"/>
      <c r="I3297" s="87"/>
      <c r="J3297" s="87"/>
      <c r="K3297" s="87"/>
      <c r="L3297" s="87"/>
      <c r="M3297" s="87"/>
      <c r="N3297" s="87"/>
      <c r="O3297" s="87"/>
      <c r="P3297" s="87"/>
      <c r="Q3297" s="87"/>
      <c r="R3297" s="87"/>
      <c r="S3297" s="87">
        <f>SUM(B3297:R3297)</f>
        <v>0</v>
      </c>
      <c r="T3297" s="87">
        <f>IF(S3297=0,0,1)</f>
        <v>0</v>
      </c>
      <c r="U3297" s="87" t="b">
        <f>AND(V3297:X3297)</f>
        <v>0</v>
      </c>
      <c r="V3297" s="87" t="b">
        <f>(Requirements!K3299="Normative")</f>
        <v>1</v>
      </c>
      <c r="W3297" s="87" t="b">
        <f>AND(Requirements!L3299&lt;&gt;"Non-testable",Requirements!L3299&lt;&gt;"Deleted",Requirements!L3299&lt;&gt;"")</f>
        <v>0</v>
      </c>
      <c r="X3297" s="87" t="b">
        <f>(VLOOKUP(Requirements!I3299,Scope[[Role]:[Description]],2,FALSE)="In")</f>
        <v>1</v>
      </c>
      <c r="Y3297" s="87">
        <f>IF(U3297,T3297, 0)</f>
        <v>0</v>
      </c>
    </row>
    <row r="3298" spans="1:25">
      <c r="A3298" s="156" t="str">
        <f>Requirements!A3300</f>
        <v>MS-FSA_R6306</v>
      </c>
      <c r="B3298" s="87"/>
      <c r="C3298" s="87"/>
      <c r="D3298" s="87"/>
      <c r="E3298" s="87"/>
      <c r="F3298" s="87"/>
      <c r="G3298" s="87"/>
      <c r="H3298" s="87"/>
      <c r="I3298" s="87"/>
      <c r="J3298" s="87"/>
      <c r="K3298" s="87"/>
      <c r="L3298" s="87"/>
      <c r="M3298" s="87"/>
      <c r="N3298" s="87"/>
      <c r="O3298" s="87"/>
      <c r="P3298" s="87"/>
      <c r="Q3298" s="87"/>
      <c r="R3298" s="87">
        <v>1</v>
      </c>
      <c r="S3298" s="87">
        <f>SUM(B3298:R3298)</f>
        <v>1</v>
      </c>
      <c r="T3298" s="52">
        <f>IF(S3298=0,0,1)</f>
        <v>1</v>
      </c>
      <c r="U3298" s="52" t="b">
        <f>AND(V3298:X3298)</f>
        <v>1</v>
      </c>
      <c r="V3298" s="87" t="b">
        <f>(Requirements!K3300="Normative")</f>
        <v>1</v>
      </c>
      <c r="W3298" s="87" t="b">
        <f>AND(Requirements!L3300&lt;&gt;"Non-testable",Requirements!L3300&lt;&gt;"Deleted",Requirements!L3300&lt;&gt;"")</f>
        <v>1</v>
      </c>
      <c r="X3298" s="87" t="b">
        <f>(VLOOKUP(Requirements!I3300,Scope[[Role]:[Description]],2,FALSE)="In")</f>
        <v>1</v>
      </c>
      <c r="Y3298" s="87">
        <f>IF(U3298,T3298, 0)</f>
        <v>1</v>
      </c>
    </row>
    <row r="3299" spans="1:25">
      <c r="A3299" s="49" t="str">
        <f>Requirements!A3301</f>
        <v>MS-FSA_R6307</v>
      </c>
      <c r="B3299" s="87"/>
      <c r="C3299" s="87"/>
      <c r="D3299" s="87"/>
      <c r="E3299" s="87"/>
      <c r="F3299" s="87"/>
      <c r="G3299" s="87"/>
      <c r="H3299" s="87"/>
      <c r="I3299" s="87"/>
      <c r="J3299" s="87"/>
      <c r="K3299" s="87"/>
      <c r="L3299" s="87"/>
      <c r="M3299" s="87"/>
      <c r="N3299" s="87"/>
      <c r="O3299" s="87"/>
      <c r="P3299" s="87"/>
      <c r="Q3299" s="87"/>
      <c r="R3299" s="87"/>
      <c r="S3299" s="87">
        <f>SUM(B3299:R3299)</f>
        <v>0</v>
      </c>
      <c r="T3299" s="87">
        <f>IF(S3299=0,0,1)</f>
        <v>0</v>
      </c>
      <c r="U3299" s="87" t="b">
        <f>AND(V3299:X3299)</f>
        <v>0</v>
      </c>
      <c r="V3299" s="87" t="b">
        <f>(Requirements!K3301="Normative")</f>
        <v>0</v>
      </c>
      <c r="W3299" s="87" t="b">
        <f>AND(Requirements!L3301&lt;&gt;"Non-testable",Requirements!L3301&lt;&gt;"Deleted",Requirements!L3301&lt;&gt;"")</f>
        <v>1</v>
      </c>
      <c r="X3299" s="87" t="b">
        <f>(VLOOKUP(Requirements!I3301,Scope[[Role]:[Description]],2,FALSE)="In")</f>
        <v>1</v>
      </c>
      <c r="Y3299" s="87">
        <f>IF(U3299,T3299, 0)</f>
        <v>0</v>
      </c>
    </row>
    <row r="3300" spans="1:25">
      <c r="A3300" s="156" t="str">
        <f>Requirements!A3302</f>
        <v>MS-FSA_R6308</v>
      </c>
      <c r="B3300" s="87"/>
      <c r="C3300" s="87"/>
      <c r="D3300" s="87"/>
      <c r="E3300" s="87"/>
      <c r="F3300" s="87"/>
      <c r="G3300" s="87"/>
      <c r="H3300" s="87"/>
      <c r="I3300" s="87"/>
      <c r="J3300" s="87"/>
      <c r="K3300" s="87"/>
      <c r="L3300" s="87"/>
      <c r="M3300" s="87"/>
      <c r="N3300" s="87"/>
      <c r="O3300" s="87"/>
      <c r="P3300" s="87"/>
      <c r="Q3300" s="87"/>
      <c r="R3300" s="87">
        <v>1</v>
      </c>
      <c r="S3300" s="87">
        <f>SUM(B3300:R3300)</f>
        <v>1</v>
      </c>
      <c r="T3300" s="52">
        <f>IF(S3300=0,0,1)</f>
        <v>1</v>
      </c>
      <c r="U3300" s="52" t="b">
        <f>AND(V3300:X3300)</f>
        <v>1</v>
      </c>
      <c r="V3300" s="87" t="b">
        <f>(Requirements!K3302="Normative")</f>
        <v>1</v>
      </c>
      <c r="W3300" s="87" t="b">
        <f>AND(Requirements!L3302&lt;&gt;"Non-testable",Requirements!L3302&lt;&gt;"Deleted",Requirements!L3302&lt;&gt;"")</f>
        <v>1</v>
      </c>
      <c r="X3300" s="87" t="b">
        <f>(VLOOKUP(Requirements!I3302,Scope[[Role]:[Description]],2,FALSE)="In")</f>
        <v>1</v>
      </c>
      <c r="Y3300" s="87">
        <f>IF(U3300,T3300, 0)</f>
        <v>1</v>
      </c>
    </row>
    <row r="3301" spans="1:25">
      <c r="A3301" s="49" t="str">
        <f>Requirements!A3303</f>
        <v>MS-FSA_R6309</v>
      </c>
      <c r="B3301" s="87"/>
      <c r="C3301" s="87"/>
      <c r="D3301" s="87"/>
      <c r="E3301" s="87"/>
      <c r="F3301" s="87"/>
      <c r="G3301" s="87"/>
      <c r="H3301" s="87"/>
      <c r="I3301" s="87"/>
      <c r="J3301" s="87"/>
      <c r="K3301" s="87"/>
      <c r="L3301" s="87"/>
      <c r="M3301" s="87"/>
      <c r="N3301" s="87"/>
      <c r="O3301" s="87"/>
      <c r="P3301" s="87"/>
      <c r="Q3301" s="87"/>
      <c r="R3301" s="87"/>
      <c r="S3301" s="87">
        <f>SUM(B3301:R3301)</f>
        <v>0</v>
      </c>
      <c r="T3301" s="87">
        <f>IF(S3301=0,0,1)</f>
        <v>0</v>
      </c>
      <c r="U3301" s="87" t="b">
        <f>AND(V3301:X3301)</f>
        <v>0</v>
      </c>
      <c r="V3301" s="87" t="b">
        <f>(Requirements!K3303="Normative")</f>
        <v>0</v>
      </c>
      <c r="W3301" s="87" t="b">
        <f>AND(Requirements!L3303&lt;&gt;"Non-testable",Requirements!L3303&lt;&gt;"Deleted",Requirements!L3303&lt;&gt;"")</f>
        <v>1</v>
      </c>
      <c r="X3301" s="87" t="b">
        <f>(VLOOKUP(Requirements!I3303,Scope[[Role]:[Description]],2,FALSE)="In")</f>
        <v>1</v>
      </c>
      <c r="Y3301" s="87">
        <f>IF(U3301,T3301, 0)</f>
        <v>0</v>
      </c>
    </row>
    <row r="3302" spans="1:25">
      <c r="A3302" s="49" t="str">
        <f>Requirements!A3304</f>
        <v>MS-FSA_R6310</v>
      </c>
      <c r="B3302" s="87"/>
      <c r="C3302" s="87"/>
      <c r="D3302" s="87"/>
      <c r="E3302" s="87"/>
      <c r="F3302" s="87"/>
      <c r="G3302" s="87"/>
      <c r="H3302" s="87"/>
      <c r="I3302" s="87"/>
      <c r="J3302" s="87"/>
      <c r="K3302" s="87"/>
      <c r="L3302" s="87"/>
      <c r="M3302" s="87"/>
      <c r="N3302" s="87"/>
      <c r="O3302" s="87"/>
      <c r="P3302" s="87"/>
      <c r="Q3302" s="87"/>
      <c r="R3302" s="87"/>
      <c r="S3302" s="87">
        <f>SUM(B3302:R3302)</f>
        <v>0</v>
      </c>
      <c r="T3302" s="87">
        <f>IF(S3302=0,0,1)</f>
        <v>0</v>
      </c>
      <c r="U3302" s="87" t="b">
        <f>AND(V3302:X3302)</f>
        <v>0</v>
      </c>
      <c r="V3302" s="87" t="b">
        <f>(Requirements!K3304="Normative")</f>
        <v>0</v>
      </c>
      <c r="W3302" s="87" t="b">
        <f>AND(Requirements!L3304&lt;&gt;"Non-testable",Requirements!L3304&lt;&gt;"Deleted",Requirements!L3304&lt;&gt;"")</f>
        <v>1</v>
      </c>
      <c r="X3302" s="87" t="b">
        <f>(VLOOKUP(Requirements!I3304,Scope[[Role]:[Description]],2,FALSE)="In")</f>
        <v>1</v>
      </c>
      <c r="Y3302" s="87">
        <f>IF(U3302,T3302, 0)</f>
        <v>0</v>
      </c>
    </row>
    <row r="3303" spans="1:25">
      <c r="A3303" s="49" t="str">
        <f>Requirements!A3305</f>
        <v>MS-FSA_R6311</v>
      </c>
      <c r="B3303" s="87"/>
      <c r="C3303" s="87"/>
      <c r="D3303" s="87"/>
      <c r="E3303" s="87"/>
      <c r="F3303" s="87"/>
      <c r="G3303" s="87"/>
      <c r="H3303" s="87"/>
      <c r="I3303" s="87"/>
      <c r="J3303" s="87"/>
      <c r="K3303" s="87"/>
      <c r="L3303" s="87"/>
      <c r="M3303" s="87"/>
      <c r="N3303" s="87"/>
      <c r="O3303" s="87"/>
      <c r="P3303" s="87"/>
      <c r="Q3303" s="87"/>
      <c r="R3303" s="87"/>
      <c r="S3303" s="87">
        <f>SUM(B3303:R3303)</f>
        <v>0</v>
      </c>
      <c r="T3303" s="87">
        <f>IF(S3303=0,0,1)</f>
        <v>0</v>
      </c>
      <c r="U3303" s="87" t="b">
        <f>AND(V3303:X3303)</f>
        <v>0</v>
      </c>
      <c r="V3303" s="87" t="b">
        <f>(Requirements!K3305="Normative")</f>
        <v>1</v>
      </c>
      <c r="W3303" s="87" t="b">
        <f>AND(Requirements!L3305&lt;&gt;"Non-testable",Requirements!L3305&lt;&gt;"Deleted",Requirements!L3305&lt;&gt;"")</f>
        <v>0</v>
      </c>
      <c r="X3303" s="87" t="b">
        <f>(VLOOKUP(Requirements!I3305,Scope[[Role]:[Description]],2,FALSE)="In")</f>
        <v>1</v>
      </c>
      <c r="Y3303" s="87">
        <f>IF(U3303,T3303, 0)</f>
        <v>0</v>
      </c>
    </row>
    <row r="3304" spans="1:25">
      <c r="A3304" s="49" t="str">
        <f>Requirements!A3306</f>
        <v>MS-FSA_R6312</v>
      </c>
      <c r="B3304" s="87"/>
      <c r="C3304" s="87"/>
      <c r="D3304" s="87"/>
      <c r="E3304" s="87"/>
      <c r="F3304" s="87"/>
      <c r="G3304" s="87"/>
      <c r="H3304" s="87"/>
      <c r="I3304" s="87"/>
      <c r="J3304" s="87"/>
      <c r="K3304" s="87"/>
      <c r="L3304" s="87"/>
      <c r="M3304" s="87"/>
      <c r="N3304" s="87"/>
      <c r="O3304" s="87"/>
      <c r="P3304" s="87"/>
      <c r="Q3304" s="87"/>
      <c r="R3304" s="87"/>
      <c r="S3304" s="87">
        <f>SUM(B3304:R3304)</f>
        <v>0</v>
      </c>
      <c r="T3304" s="87">
        <f>IF(S3304=0,0,1)</f>
        <v>0</v>
      </c>
      <c r="U3304" s="87" t="b">
        <f>AND(V3304:X3304)</f>
        <v>0</v>
      </c>
      <c r="V3304" s="87" t="b">
        <f>(Requirements!K3306="Normative")</f>
        <v>1</v>
      </c>
      <c r="W3304" s="87" t="b">
        <f>AND(Requirements!L3306&lt;&gt;"Non-testable",Requirements!L3306&lt;&gt;"Deleted",Requirements!L3306&lt;&gt;"")</f>
        <v>0</v>
      </c>
      <c r="X3304" s="87" t="b">
        <f>(VLOOKUP(Requirements!I3306,Scope[[Role]:[Description]],2,FALSE)="In")</f>
        <v>1</v>
      </c>
      <c r="Y3304" s="87">
        <f>IF(U3304,T3304, 0)</f>
        <v>0</v>
      </c>
    </row>
    <row r="3305" spans="1:25">
      <c r="A3305" s="49" t="str">
        <f>Requirements!A3307</f>
        <v>MS-FSA_R6313</v>
      </c>
      <c r="B3305" s="87"/>
      <c r="C3305" s="87"/>
      <c r="D3305" s="87"/>
      <c r="E3305" s="87"/>
      <c r="F3305" s="87"/>
      <c r="G3305" s="87"/>
      <c r="H3305" s="87"/>
      <c r="I3305" s="87"/>
      <c r="J3305" s="87"/>
      <c r="K3305" s="87"/>
      <c r="L3305" s="87"/>
      <c r="M3305" s="87"/>
      <c r="N3305" s="87"/>
      <c r="O3305" s="87"/>
      <c r="P3305" s="87"/>
      <c r="Q3305" s="87"/>
      <c r="R3305" s="87"/>
      <c r="S3305" s="87">
        <f>SUM(B3305:R3305)</f>
        <v>0</v>
      </c>
      <c r="T3305" s="87">
        <f>IF(S3305=0,0,1)</f>
        <v>0</v>
      </c>
      <c r="U3305" s="87" t="b">
        <f>AND(V3305:X3305)</f>
        <v>0</v>
      </c>
      <c r="V3305" s="87" t="b">
        <f>(Requirements!K3307="Normative")</f>
        <v>1</v>
      </c>
      <c r="W3305" s="87" t="b">
        <f>AND(Requirements!L3307&lt;&gt;"Non-testable",Requirements!L3307&lt;&gt;"Deleted",Requirements!L3307&lt;&gt;"")</f>
        <v>0</v>
      </c>
      <c r="X3305" s="87" t="b">
        <f>(VLOOKUP(Requirements!I3307,Scope[[Role]:[Description]],2,FALSE)="In")</f>
        <v>1</v>
      </c>
      <c r="Y3305" s="87">
        <f>IF(U3305,T3305, 0)</f>
        <v>0</v>
      </c>
    </row>
    <row r="3306" spans="1:25">
      <c r="A3306" s="156" t="str">
        <f>Requirements!A3308</f>
        <v>MS-FSA_R6314</v>
      </c>
      <c r="B3306" s="87"/>
      <c r="C3306" s="87"/>
      <c r="D3306" s="87"/>
      <c r="E3306" s="87"/>
      <c r="F3306" s="87"/>
      <c r="G3306" s="87"/>
      <c r="H3306" s="87"/>
      <c r="I3306" s="87"/>
      <c r="J3306" s="87"/>
      <c r="K3306" s="87"/>
      <c r="L3306" s="87"/>
      <c r="M3306" s="87"/>
      <c r="N3306" s="87"/>
      <c r="O3306" s="87"/>
      <c r="P3306" s="87"/>
      <c r="Q3306" s="87"/>
      <c r="R3306" s="87">
        <v>1</v>
      </c>
      <c r="S3306" s="87">
        <f>SUM(B3306:R3306)</f>
        <v>1</v>
      </c>
      <c r="T3306" s="52">
        <f>IF(S3306=0,0,1)</f>
        <v>1</v>
      </c>
      <c r="U3306" s="52" t="b">
        <f>AND(V3306:X3306)</f>
        <v>1</v>
      </c>
      <c r="V3306" s="87" t="b">
        <f>(Requirements!K3308="Normative")</f>
        <v>1</v>
      </c>
      <c r="W3306" s="87" t="b">
        <f>AND(Requirements!L3308&lt;&gt;"Non-testable",Requirements!L3308&lt;&gt;"Deleted",Requirements!L3308&lt;&gt;"")</f>
        <v>1</v>
      </c>
      <c r="X3306" s="87" t="b">
        <f>(VLOOKUP(Requirements!I3308,Scope[[Role]:[Description]],2,FALSE)="In")</f>
        <v>1</v>
      </c>
      <c r="Y3306" s="87">
        <f>IF(U3306,T3306, 0)</f>
        <v>1</v>
      </c>
    </row>
    <row r="3307" spans="1:25">
      <c r="A3307" s="156" t="str">
        <f>Requirements!A3309</f>
        <v>MS-FSA_R6315</v>
      </c>
      <c r="B3307" s="87"/>
      <c r="C3307" s="87"/>
      <c r="D3307" s="87"/>
      <c r="E3307" s="87"/>
      <c r="F3307" s="87"/>
      <c r="G3307" s="87"/>
      <c r="H3307" s="87"/>
      <c r="I3307" s="87"/>
      <c r="J3307" s="87"/>
      <c r="K3307" s="87"/>
      <c r="L3307" s="87"/>
      <c r="M3307" s="87"/>
      <c r="N3307" s="87"/>
      <c r="O3307" s="87"/>
      <c r="P3307" s="87"/>
      <c r="Q3307" s="87"/>
      <c r="R3307" s="87">
        <v>1</v>
      </c>
      <c r="S3307" s="87">
        <f>SUM(B3307:R3307)</f>
        <v>1</v>
      </c>
      <c r="T3307" s="52">
        <f>IF(S3307=0,0,1)</f>
        <v>1</v>
      </c>
      <c r="U3307" s="52" t="b">
        <f>AND(V3307:X3307)</f>
        <v>1</v>
      </c>
      <c r="V3307" s="87" t="b">
        <f>(Requirements!K3309="Normative")</f>
        <v>1</v>
      </c>
      <c r="W3307" s="87" t="b">
        <f>AND(Requirements!L3309&lt;&gt;"Non-testable",Requirements!L3309&lt;&gt;"Deleted",Requirements!L3309&lt;&gt;"")</f>
        <v>1</v>
      </c>
      <c r="X3307" s="87" t="b">
        <f>(VLOOKUP(Requirements!I3309,Scope[[Role]:[Description]],2,FALSE)="In")</f>
        <v>1</v>
      </c>
      <c r="Y3307" s="87">
        <f>IF(U3307,T3307, 0)</f>
        <v>1</v>
      </c>
    </row>
    <row r="3308" spans="1:25">
      <c r="A3308" s="49" t="str">
        <f>Requirements!A3310</f>
        <v>MS-FSA_R6316</v>
      </c>
      <c r="B3308" s="87"/>
      <c r="C3308" s="87"/>
      <c r="D3308" s="87"/>
      <c r="E3308" s="87"/>
      <c r="F3308" s="87"/>
      <c r="G3308" s="87"/>
      <c r="H3308" s="87"/>
      <c r="I3308" s="87"/>
      <c r="J3308" s="87"/>
      <c r="K3308" s="87"/>
      <c r="L3308" s="87"/>
      <c r="M3308" s="87"/>
      <c r="N3308" s="87"/>
      <c r="O3308" s="87"/>
      <c r="P3308" s="87"/>
      <c r="Q3308" s="87"/>
      <c r="R3308" s="87"/>
      <c r="S3308" s="87">
        <f>SUM(B3308:R3308)</f>
        <v>0</v>
      </c>
      <c r="T3308" s="87">
        <f>IF(S3308=0,0,1)</f>
        <v>0</v>
      </c>
      <c r="U3308" s="87" t="b">
        <f>AND(V3308:X3308)</f>
        <v>0</v>
      </c>
      <c r="V3308" s="87" t="b">
        <f>(Requirements!K3310="Normative")</f>
        <v>1</v>
      </c>
      <c r="W3308" s="87" t="b">
        <f>AND(Requirements!L3310&lt;&gt;"Non-testable",Requirements!L3310&lt;&gt;"Deleted",Requirements!L3310&lt;&gt;"")</f>
        <v>0</v>
      </c>
      <c r="X3308" s="87" t="b">
        <f>(VLOOKUP(Requirements!I3310,Scope[[Role]:[Description]],2,FALSE)="In")</f>
        <v>1</v>
      </c>
      <c r="Y3308" s="87">
        <f>IF(U3308,T3308, 0)</f>
        <v>0</v>
      </c>
    </row>
    <row r="3309" spans="1:25">
      <c r="A3309" s="49" t="str">
        <f>Requirements!A3311</f>
        <v>MS-FSA_R6317</v>
      </c>
      <c r="B3309" s="87"/>
      <c r="C3309" s="87"/>
      <c r="D3309" s="87"/>
      <c r="E3309" s="87"/>
      <c r="F3309" s="87"/>
      <c r="G3309" s="87"/>
      <c r="H3309" s="87"/>
      <c r="I3309" s="87"/>
      <c r="J3309" s="87"/>
      <c r="K3309" s="87"/>
      <c r="L3309" s="87"/>
      <c r="M3309" s="87"/>
      <c r="N3309" s="87"/>
      <c r="O3309" s="87"/>
      <c r="P3309" s="87"/>
      <c r="Q3309" s="87"/>
      <c r="R3309" s="87"/>
      <c r="S3309" s="87">
        <f>SUM(B3309:R3309)</f>
        <v>0</v>
      </c>
      <c r="T3309" s="87">
        <f>IF(S3309=0,0,1)</f>
        <v>0</v>
      </c>
      <c r="U3309" s="87" t="b">
        <f>AND(V3309:X3309)</f>
        <v>0</v>
      </c>
      <c r="V3309" s="87" t="b">
        <f>(Requirements!K3311="Normative")</f>
        <v>1</v>
      </c>
      <c r="W3309" s="87" t="b">
        <f>AND(Requirements!L3311&lt;&gt;"Non-testable",Requirements!L3311&lt;&gt;"Deleted",Requirements!L3311&lt;&gt;"")</f>
        <v>0</v>
      </c>
      <c r="X3309" s="87" t="b">
        <f>(VLOOKUP(Requirements!I3311,Scope[[Role]:[Description]],2,FALSE)="In")</f>
        <v>1</v>
      </c>
      <c r="Y3309" s="87">
        <f>IF(U3309,T3309, 0)</f>
        <v>0</v>
      </c>
    </row>
    <row r="3310" spans="1:25">
      <c r="A3310" s="49" t="str">
        <f>Requirements!A3312</f>
        <v>MS-FSA_R6318</v>
      </c>
      <c r="B3310" s="87"/>
      <c r="C3310" s="87"/>
      <c r="D3310" s="87"/>
      <c r="E3310" s="87"/>
      <c r="F3310" s="87"/>
      <c r="G3310" s="87"/>
      <c r="H3310" s="87"/>
      <c r="I3310" s="87"/>
      <c r="J3310" s="87"/>
      <c r="K3310" s="87"/>
      <c r="L3310" s="87"/>
      <c r="M3310" s="87"/>
      <c r="N3310" s="87"/>
      <c r="O3310" s="87"/>
      <c r="P3310" s="87"/>
      <c r="Q3310" s="87"/>
      <c r="R3310" s="87"/>
      <c r="S3310" s="87">
        <f>SUM(B3310:R3310)</f>
        <v>0</v>
      </c>
      <c r="T3310" s="87">
        <f>IF(S3310=0,0,1)</f>
        <v>0</v>
      </c>
      <c r="U3310" s="87" t="b">
        <f>AND(V3310:X3310)</f>
        <v>0</v>
      </c>
      <c r="V3310" s="87" t="b">
        <f>(Requirements!K3312="Normative")</f>
        <v>1</v>
      </c>
      <c r="W3310" s="87" t="b">
        <f>AND(Requirements!L3312&lt;&gt;"Non-testable",Requirements!L3312&lt;&gt;"Deleted",Requirements!L3312&lt;&gt;"")</f>
        <v>0</v>
      </c>
      <c r="X3310" s="87" t="b">
        <f>(VLOOKUP(Requirements!I3312,Scope[[Role]:[Description]],2,FALSE)="In")</f>
        <v>1</v>
      </c>
      <c r="Y3310" s="87">
        <f>IF(U3310,T3310, 0)</f>
        <v>0</v>
      </c>
    </row>
    <row r="3311" spans="1:25">
      <c r="A3311" s="156" t="str">
        <f>Requirements!A3313</f>
        <v>MS-FSA_R6319</v>
      </c>
      <c r="B3311" s="87"/>
      <c r="C3311" s="87"/>
      <c r="D3311" s="87"/>
      <c r="E3311" s="87"/>
      <c r="F3311" s="87"/>
      <c r="G3311" s="87"/>
      <c r="H3311" s="87"/>
      <c r="I3311" s="87"/>
      <c r="J3311" s="87"/>
      <c r="K3311" s="87"/>
      <c r="L3311" s="87"/>
      <c r="M3311" s="87"/>
      <c r="N3311" s="87"/>
      <c r="O3311" s="87"/>
      <c r="P3311" s="87"/>
      <c r="Q3311" s="87"/>
      <c r="R3311" s="87">
        <v>1</v>
      </c>
      <c r="S3311" s="87">
        <f>SUM(B3311:R3311)</f>
        <v>1</v>
      </c>
      <c r="T3311" s="52">
        <f>IF(S3311=0,0,1)</f>
        <v>1</v>
      </c>
      <c r="U3311" s="52" t="b">
        <f>AND(V3311:X3311)</f>
        <v>1</v>
      </c>
      <c r="V3311" s="87" t="b">
        <f>(Requirements!K3313="Normative")</f>
        <v>1</v>
      </c>
      <c r="W3311" s="87" t="b">
        <f>AND(Requirements!L3313&lt;&gt;"Non-testable",Requirements!L3313&lt;&gt;"Deleted",Requirements!L3313&lt;&gt;"")</f>
        <v>1</v>
      </c>
      <c r="X3311" s="87" t="b">
        <f>(VLOOKUP(Requirements!I3313,Scope[[Role]:[Description]],2,FALSE)="In")</f>
        <v>1</v>
      </c>
      <c r="Y3311" s="87">
        <f>IF(U3311,T3311, 0)</f>
        <v>1</v>
      </c>
    </row>
    <row r="3312" spans="1:25">
      <c r="A3312" s="156" t="str">
        <f>Requirements!A3314</f>
        <v>MS-FSA_R6320</v>
      </c>
      <c r="B3312" s="87"/>
      <c r="C3312" s="87"/>
      <c r="D3312" s="87"/>
      <c r="E3312" s="87"/>
      <c r="F3312" s="87"/>
      <c r="G3312" s="87"/>
      <c r="H3312" s="87"/>
      <c r="I3312" s="87"/>
      <c r="J3312" s="87"/>
      <c r="K3312" s="87"/>
      <c r="L3312" s="87"/>
      <c r="M3312" s="87"/>
      <c r="N3312" s="87"/>
      <c r="O3312" s="87"/>
      <c r="P3312" s="87"/>
      <c r="Q3312" s="87"/>
      <c r="R3312" s="87">
        <v>1</v>
      </c>
      <c r="S3312" s="87">
        <f>SUM(B3312:R3312)</f>
        <v>1</v>
      </c>
      <c r="T3312" s="52">
        <f>IF(S3312=0,0,1)</f>
        <v>1</v>
      </c>
      <c r="U3312" s="52" t="b">
        <f>AND(V3312:X3312)</f>
        <v>1</v>
      </c>
      <c r="V3312" s="87" t="b">
        <f>(Requirements!K3314="Normative")</f>
        <v>1</v>
      </c>
      <c r="W3312" s="87" t="b">
        <f>AND(Requirements!L3314&lt;&gt;"Non-testable",Requirements!L3314&lt;&gt;"Deleted",Requirements!L3314&lt;&gt;"")</f>
        <v>1</v>
      </c>
      <c r="X3312" s="87" t="b">
        <f>(VLOOKUP(Requirements!I3314,Scope[[Role]:[Description]],2,FALSE)="In")</f>
        <v>1</v>
      </c>
      <c r="Y3312" s="87">
        <f>IF(U3312,T3312, 0)</f>
        <v>1</v>
      </c>
    </row>
    <row r="3313" spans="1:25">
      <c r="A3313" s="49" t="str">
        <f>Requirements!A3315</f>
        <v>MS-FSA_R6321</v>
      </c>
      <c r="B3313" s="87"/>
      <c r="C3313" s="87"/>
      <c r="D3313" s="87"/>
      <c r="E3313" s="87"/>
      <c r="F3313" s="87"/>
      <c r="G3313" s="87"/>
      <c r="H3313" s="87"/>
      <c r="I3313" s="87"/>
      <c r="J3313" s="87"/>
      <c r="K3313" s="87"/>
      <c r="L3313" s="87"/>
      <c r="M3313" s="87"/>
      <c r="N3313" s="87"/>
      <c r="O3313" s="87"/>
      <c r="P3313" s="87"/>
      <c r="Q3313" s="87"/>
      <c r="R3313" s="87"/>
      <c r="S3313" s="87">
        <f>SUM(B3313:R3313)</f>
        <v>0</v>
      </c>
      <c r="T3313" s="87">
        <f>IF(S3313=0,0,1)</f>
        <v>0</v>
      </c>
      <c r="U3313" s="87" t="b">
        <f>AND(V3313:X3313)</f>
        <v>0</v>
      </c>
      <c r="V3313" s="87" t="b">
        <f>(Requirements!K3315="Normative")</f>
        <v>1</v>
      </c>
      <c r="W3313" s="87" t="b">
        <f>AND(Requirements!L3315&lt;&gt;"Non-testable",Requirements!L3315&lt;&gt;"Deleted",Requirements!L3315&lt;&gt;"")</f>
        <v>0</v>
      </c>
      <c r="X3313" s="87" t="b">
        <f>(VLOOKUP(Requirements!I3315,Scope[[Role]:[Description]],2,FALSE)="In")</f>
        <v>1</v>
      </c>
      <c r="Y3313" s="87">
        <f>IF(U3313,T3313, 0)</f>
        <v>0</v>
      </c>
    </row>
    <row r="3314" spans="1:25">
      <c r="A3314" s="49" t="str">
        <f>Requirements!A3316</f>
        <v>MS-FSA_R6322</v>
      </c>
      <c r="B3314" s="87"/>
      <c r="C3314" s="87"/>
      <c r="D3314" s="87"/>
      <c r="E3314" s="87"/>
      <c r="F3314" s="87"/>
      <c r="G3314" s="87"/>
      <c r="H3314" s="87"/>
      <c r="I3314" s="87"/>
      <c r="J3314" s="87"/>
      <c r="K3314" s="87"/>
      <c r="L3314" s="87"/>
      <c r="M3314" s="87"/>
      <c r="N3314" s="87"/>
      <c r="O3314" s="87"/>
      <c r="P3314" s="87"/>
      <c r="Q3314" s="87"/>
      <c r="R3314" s="87"/>
      <c r="S3314" s="87">
        <f>SUM(B3314:R3314)</f>
        <v>0</v>
      </c>
      <c r="T3314" s="87">
        <f>IF(S3314=0,0,1)</f>
        <v>0</v>
      </c>
      <c r="U3314" s="87" t="b">
        <f>AND(V3314:X3314)</f>
        <v>0</v>
      </c>
      <c r="V3314" s="87" t="b">
        <f>(Requirements!K3316="Normative")</f>
        <v>1</v>
      </c>
      <c r="W3314" s="87" t="b">
        <f>AND(Requirements!L3316&lt;&gt;"Non-testable",Requirements!L3316&lt;&gt;"Deleted",Requirements!L3316&lt;&gt;"")</f>
        <v>0</v>
      </c>
      <c r="X3314" s="87" t="b">
        <f>(VLOOKUP(Requirements!I3316,Scope[[Role]:[Description]],2,FALSE)="In")</f>
        <v>1</v>
      </c>
      <c r="Y3314" s="87">
        <f>IF(U3314,T3314, 0)</f>
        <v>0</v>
      </c>
    </row>
    <row r="3315" spans="1:25">
      <c r="A3315" s="49" t="str">
        <f>Requirements!A3317</f>
        <v>MS-FSA_R6323</v>
      </c>
      <c r="B3315" s="87"/>
      <c r="C3315" s="87"/>
      <c r="D3315" s="87"/>
      <c r="E3315" s="87"/>
      <c r="F3315" s="87"/>
      <c r="G3315" s="87"/>
      <c r="H3315" s="87"/>
      <c r="I3315" s="87"/>
      <c r="J3315" s="87"/>
      <c r="K3315" s="87"/>
      <c r="L3315" s="87"/>
      <c r="M3315" s="87"/>
      <c r="N3315" s="87"/>
      <c r="O3315" s="87"/>
      <c r="P3315" s="87"/>
      <c r="Q3315" s="87"/>
      <c r="R3315" s="87"/>
      <c r="S3315" s="87">
        <f>SUM(B3315:R3315)</f>
        <v>0</v>
      </c>
      <c r="T3315" s="87">
        <f>IF(S3315=0,0,1)</f>
        <v>0</v>
      </c>
      <c r="U3315" s="87" t="b">
        <f>AND(V3315:X3315)</f>
        <v>0</v>
      </c>
      <c r="V3315" s="87" t="b">
        <f>(Requirements!K3317="Normative")</f>
        <v>1</v>
      </c>
      <c r="W3315" s="87" t="b">
        <f>AND(Requirements!L3317&lt;&gt;"Non-testable",Requirements!L3317&lt;&gt;"Deleted",Requirements!L3317&lt;&gt;"")</f>
        <v>0</v>
      </c>
      <c r="X3315" s="87" t="b">
        <f>(VLOOKUP(Requirements!I3317,Scope[[Role]:[Description]],2,FALSE)="In")</f>
        <v>1</v>
      </c>
      <c r="Y3315" s="87">
        <f>IF(U3315,T3315, 0)</f>
        <v>0</v>
      </c>
    </row>
    <row r="3316" spans="1:25">
      <c r="A3316" s="49" t="str">
        <f>Requirements!A3318</f>
        <v>MS-FSA_R6324</v>
      </c>
      <c r="B3316" s="87"/>
      <c r="C3316" s="87"/>
      <c r="D3316" s="87"/>
      <c r="E3316" s="87"/>
      <c r="F3316" s="87"/>
      <c r="G3316" s="87"/>
      <c r="H3316" s="87"/>
      <c r="I3316" s="87"/>
      <c r="J3316" s="87"/>
      <c r="K3316" s="87"/>
      <c r="L3316" s="87"/>
      <c r="M3316" s="87"/>
      <c r="N3316" s="87"/>
      <c r="O3316" s="87"/>
      <c r="P3316" s="87"/>
      <c r="Q3316" s="87"/>
      <c r="R3316" s="87"/>
      <c r="S3316" s="87">
        <f>SUM(B3316:R3316)</f>
        <v>0</v>
      </c>
      <c r="T3316" s="87">
        <f>IF(S3316=0,0,1)</f>
        <v>0</v>
      </c>
      <c r="U3316" s="87" t="b">
        <f>AND(V3316:X3316)</f>
        <v>0</v>
      </c>
      <c r="V3316" s="87" t="b">
        <f>(Requirements!K3318="Normative")</f>
        <v>1</v>
      </c>
      <c r="W3316" s="87" t="b">
        <f>AND(Requirements!L3318&lt;&gt;"Non-testable",Requirements!L3318&lt;&gt;"Deleted",Requirements!L3318&lt;&gt;"")</f>
        <v>0</v>
      </c>
      <c r="X3316" s="87" t="b">
        <f>(VLOOKUP(Requirements!I3318,Scope[[Role]:[Description]],2,FALSE)="In")</f>
        <v>1</v>
      </c>
      <c r="Y3316" s="87">
        <f>IF(U3316,T3316, 0)</f>
        <v>0</v>
      </c>
    </row>
    <row r="3317" spans="1:25">
      <c r="A3317" s="156" t="str">
        <f>Requirements!A3319</f>
        <v>MS-FSA_R63204</v>
      </c>
      <c r="B3317" s="87"/>
      <c r="C3317" s="87"/>
      <c r="D3317" s="87"/>
      <c r="E3317" s="87"/>
      <c r="F3317" s="87"/>
      <c r="G3317" s="87"/>
      <c r="H3317" s="87"/>
      <c r="I3317" s="87"/>
      <c r="J3317" s="87"/>
      <c r="K3317" s="87"/>
      <c r="L3317" s="87"/>
      <c r="M3317" s="87"/>
      <c r="N3317" s="87"/>
      <c r="O3317" s="87"/>
      <c r="P3317" s="87"/>
      <c r="Q3317" s="87"/>
      <c r="R3317" s="87">
        <v>1</v>
      </c>
      <c r="S3317" s="87">
        <f>SUM(B3317:R3317)</f>
        <v>1</v>
      </c>
      <c r="T3317" s="52">
        <f>IF(S3317=0,0,1)</f>
        <v>1</v>
      </c>
      <c r="U3317" s="52" t="b">
        <f>AND(V3317:X3317)</f>
        <v>1</v>
      </c>
      <c r="V3317" s="87" t="b">
        <f>(Requirements!K3319="Normative")</f>
        <v>1</v>
      </c>
      <c r="W3317" s="87" t="b">
        <f>AND(Requirements!L3319&lt;&gt;"Non-testable",Requirements!L3319&lt;&gt;"Deleted",Requirements!L3319&lt;&gt;"")</f>
        <v>1</v>
      </c>
      <c r="X3317" s="87" t="b">
        <f>(VLOOKUP(Requirements!I3319,Scope[[Role]:[Description]],2,FALSE)="In")</f>
        <v>1</v>
      </c>
      <c r="Y3317" s="87">
        <f>IF(U3317,T3317, 0)</f>
        <v>1</v>
      </c>
    </row>
    <row r="3318" spans="1:25">
      <c r="A3318" s="156" t="str">
        <f>Requirements!A3320</f>
        <v>MS-FSA_R6325</v>
      </c>
      <c r="B3318" s="87"/>
      <c r="C3318" s="87"/>
      <c r="D3318" s="87"/>
      <c r="E3318" s="87"/>
      <c r="F3318" s="87"/>
      <c r="G3318" s="87"/>
      <c r="H3318" s="87"/>
      <c r="I3318" s="87"/>
      <c r="J3318" s="87"/>
      <c r="K3318" s="87"/>
      <c r="L3318" s="87"/>
      <c r="M3318" s="87"/>
      <c r="N3318" s="87"/>
      <c r="O3318" s="87"/>
      <c r="P3318" s="87"/>
      <c r="Q3318" s="87"/>
      <c r="R3318" s="87">
        <v>1</v>
      </c>
      <c r="S3318" s="87">
        <f>SUM(B3318:R3318)</f>
        <v>1</v>
      </c>
      <c r="T3318" s="52">
        <f>IF(S3318=0,0,1)</f>
        <v>1</v>
      </c>
      <c r="U3318" s="52" t="b">
        <f>AND(V3318:X3318)</f>
        <v>1</v>
      </c>
      <c r="V3318" s="87" t="b">
        <f>(Requirements!K3320="Normative")</f>
        <v>1</v>
      </c>
      <c r="W3318" s="87" t="b">
        <f>AND(Requirements!L3320&lt;&gt;"Non-testable",Requirements!L3320&lt;&gt;"Deleted",Requirements!L3320&lt;&gt;"")</f>
        <v>1</v>
      </c>
      <c r="X3318" s="87" t="b">
        <f>(VLOOKUP(Requirements!I3320,Scope[[Role]:[Description]],2,FALSE)="In")</f>
        <v>1</v>
      </c>
      <c r="Y3318" s="87">
        <f>IF(U3318,T3318, 0)</f>
        <v>1</v>
      </c>
    </row>
    <row r="3319" spans="1:25">
      <c r="A3319" s="156" t="str">
        <f>Requirements!A3321</f>
        <v>MS-FSA_R6326</v>
      </c>
      <c r="B3319" s="87"/>
      <c r="C3319" s="87"/>
      <c r="D3319" s="87"/>
      <c r="E3319" s="87"/>
      <c r="F3319" s="87"/>
      <c r="G3319" s="87"/>
      <c r="H3319" s="87"/>
      <c r="I3319" s="87"/>
      <c r="J3319" s="87"/>
      <c r="K3319" s="87"/>
      <c r="L3319" s="87"/>
      <c r="M3319" s="87"/>
      <c r="N3319" s="87"/>
      <c r="O3319" s="87"/>
      <c r="P3319" s="87"/>
      <c r="Q3319" s="87"/>
      <c r="R3319" s="87">
        <v>1</v>
      </c>
      <c r="S3319" s="87">
        <f>SUM(B3319:R3319)</f>
        <v>1</v>
      </c>
      <c r="T3319" s="52">
        <f>IF(S3319=0,0,1)</f>
        <v>1</v>
      </c>
      <c r="U3319" s="52" t="b">
        <f>AND(V3319:X3319)</f>
        <v>1</v>
      </c>
      <c r="V3319" s="87" t="b">
        <f>(Requirements!K3321="Normative")</f>
        <v>1</v>
      </c>
      <c r="W3319" s="87" t="b">
        <f>AND(Requirements!L3321&lt;&gt;"Non-testable",Requirements!L3321&lt;&gt;"Deleted",Requirements!L3321&lt;&gt;"")</f>
        <v>1</v>
      </c>
      <c r="X3319" s="87" t="b">
        <f>(VLOOKUP(Requirements!I3321,Scope[[Role]:[Description]],2,FALSE)="In")</f>
        <v>1</v>
      </c>
      <c r="Y3319" s="87">
        <f>IF(U3319,T3319, 0)</f>
        <v>1</v>
      </c>
    </row>
    <row r="3320" spans="1:25">
      <c r="A3320" s="49" t="str">
        <f>Requirements!A3322</f>
        <v>MS-FSA_R6327</v>
      </c>
      <c r="B3320" s="87"/>
      <c r="C3320" s="87"/>
      <c r="D3320" s="87"/>
      <c r="E3320" s="87"/>
      <c r="F3320" s="87"/>
      <c r="G3320" s="87"/>
      <c r="H3320" s="87"/>
      <c r="I3320" s="87"/>
      <c r="J3320" s="87"/>
      <c r="K3320" s="87"/>
      <c r="L3320" s="87"/>
      <c r="M3320" s="87"/>
      <c r="N3320" s="87"/>
      <c r="O3320" s="87"/>
      <c r="P3320" s="87"/>
      <c r="Q3320" s="87"/>
      <c r="R3320" s="87"/>
      <c r="S3320" s="87">
        <f>SUM(B3320:R3320)</f>
        <v>0</v>
      </c>
      <c r="T3320" s="87">
        <f>IF(S3320=0,0,1)</f>
        <v>0</v>
      </c>
      <c r="U3320" s="87" t="b">
        <f>AND(V3320:X3320)</f>
        <v>0</v>
      </c>
      <c r="V3320" s="87" t="b">
        <f>(Requirements!K3322="Normative")</f>
        <v>1</v>
      </c>
      <c r="W3320" s="87" t="b">
        <f>AND(Requirements!L3322&lt;&gt;"Non-testable",Requirements!L3322&lt;&gt;"Deleted",Requirements!L3322&lt;&gt;"")</f>
        <v>0</v>
      </c>
      <c r="X3320" s="87" t="b">
        <f>(VLOOKUP(Requirements!I3322,Scope[[Role]:[Description]],2,FALSE)="In")</f>
        <v>1</v>
      </c>
      <c r="Y3320" s="87">
        <f>IF(U3320,T3320, 0)</f>
        <v>0</v>
      </c>
    </row>
    <row r="3321" spans="1:25">
      <c r="A3321" s="49" t="str">
        <f>Requirements!A3323</f>
        <v>MS-FSA_R6328</v>
      </c>
      <c r="B3321" s="87"/>
      <c r="C3321" s="87"/>
      <c r="D3321" s="87"/>
      <c r="E3321" s="87"/>
      <c r="F3321" s="87"/>
      <c r="G3321" s="87"/>
      <c r="H3321" s="87"/>
      <c r="I3321" s="87"/>
      <c r="J3321" s="87"/>
      <c r="K3321" s="87"/>
      <c r="L3321" s="87"/>
      <c r="M3321" s="87"/>
      <c r="N3321" s="87"/>
      <c r="O3321" s="87"/>
      <c r="P3321" s="87"/>
      <c r="Q3321" s="87"/>
      <c r="R3321" s="87"/>
      <c r="S3321" s="87">
        <f>SUM(B3321:R3321)</f>
        <v>0</v>
      </c>
      <c r="T3321" s="87">
        <f>IF(S3321=0,0,1)</f>
        <v>0</v>
      </c>
      <c r="U3321" s="87" t="b">
        <f>AND(V3321:X3321)</f>
        <v>0</v>
      </c>
      <c r="V3321" s="87" t="b">
        <f>(Requirements!K3323="Normative")</f>
        <v>1</v>
      </c>
      <c r="W3321" s="87" t="b">
        <f>AND(Requirements!L3323&lt;&gt;"Non-testable",Requirements!L3323&lt;&gt;"Deleted",Requirements!L3323&lt;&gt;"")</f>
        <v>0</v>
      </c>
      <c r="X3321" s="87" t="b">
        <f>(VLOOKUP(Requirements!I3323,Scope[[Role]:[Description]],2,FALSE)="In")</f>
        <v>1</v>
      </c>
      <c r="Y3321" s="87">
        <f>IF(U3321,T3321, 0)</f>
        <v>0</v>
      </c>
    </row>
    <row r="3322" spans="1:25">
      <c r="A3322" s="49" t="str">
        <f>Requirements!A3324</f>
        <v>MS-FSA_R6329</v>
      </c>
      <c r="B3322" s="87"/>
      <c r="C3322" s="87"/>
      <c r="D3322" s="87"/>
      <c r="E3322" s="87"/>
      <c r="F3322" s="87"/>
      <c r="G3322" s="87"/>
      <c r="H3322" s="87"/>
      <c r="I3322" s="87"/>
      <c r="J3322" s="87"/>
      <c r="K3322" s="87"/>
      <c r="L3322" s="87"/>
      <c r="M3322" s="87"/>
      <c r="N3322" s="87"/>
      <c r="O3322" s="87"/>
      <c r="P3322" s="87"/>
      <c r="Q3322" s="87"/>
      <c r="R3322" s="87"/>
      <c r="S3322" s="87">
        <f>SUM(B3322:R3322)</f>
        <v>0</v>
      </c>
      <c r="T3322" s="87">
        <f>IF(S3322=0,0,1)</f>
        <v>0</v>
      </c>
      <c r="U3322" s="87" t="b">
        <f>AND(V3322:X3322)</f>
        <v>0</v>
      </c>
      <c r="V3322" s="87" t="b">
        <f>(Requirements!K3324="Normative")</f>
        <v>1</v>
      </c>
      <c r="W3322" s="87" t="b">
        <f>AND(Requirements!L3324&lt;&gt;"Non-testable",Requirements!L3324&lt;&gt;"Deleted",Requirements!L3324&lt;&gt;"")</f>
        <v>0</v>
      </c>
      <c r="X3322" s="87" t="b">
        <f>(VLOOKUP(Requirements!I3324,Scope[[Role]:[Description]],2,FALSE)="In")</f>
        <v>1</v>
      </c>
      <c r="Y3322" s="87">
        <f>IF(U3322,T3322, 0)</f>
        <v>0</v>
      </c>
    </row>
    <row r="3323" spans="1:25">
      <c r="A3323" s="49" t="str">
        <f>Requirements!A3325</f>
        <v>MS-FSA_R6330</v>
      </c>
      <c r="B3323" s="87"/>
      <c r="C3323" s="87"/>
      <c r="D3323" s="87"/>
      <c r="E3323" s="87"/>
      <c r="F3323" s="87"/>
      <c r="G3323" s="87"/>
      <c r="H3323" s="87"/>
      <c r="I3323" s="87"/>
      <c r="J3323" s="87"/>
      <c r="K3323" s="87"/>
      <c r="L3323" s="87"/>
      <c r="M3323" s="87"/>
      <c r="N3323" s="87"/>
      <c r="O3323" s="87"/>
      <c r="P3323" s="87"/>
      <c r="Q3323" s="87"/>
      <c r="R3323" s="87"/>
      <c r="S3323" s="87">
        <f>SUM(B3323:R3323)</f>
        <v>0</v>
      </c>
      <c r="T3323" s="87">
        <f>IF(S3323=0,0,1)</f>
        <v>0</v>
      </c>
      <c r="U3323" s="87" t="b">
        <f>AND(V3323:X3323)</f>
        <v>0</v>
      </c>
      <c r="V3323" s="87" t="b">
        <f>(Requirements!K3325="Normative")</f>
        <v>1</v>
      </c>
      <c r="W3323" s="87" t="b">
        <f>AND(Requirements!L3325&lt;&gt;"Non-testable",Requirements!L3325&lt;&gt;"Deleted",Requirements!L3325&lt;&gt;"")</f>
        <v>0</v>
      </c>
      <c r="X3323" s="87" t="b">
        <f>(VLOOKUP(Requirements!I3325,Scope[[Role]:[Description]],2,FALSE)="In")</f>
        <v>1</v>
      </c>
      <c r="Y3323" s="87">
        <f>IF(U3323,T3323, 0)</f>
        <v>0</v>
      </c>
    </row>
    <row r="3324" spans="1:25">
      <c r="A3324" s="156" t="str">
        <f>Requirements!A3326</f>
        <v>MS-FSA_R60330</v>
      </c>
      <c r="B3324" s="87"/>
      <c r="C3324" s="87"/>
      <c r="D3324" s="87"/>
      <c r="E3324" s="87"/>
      <c r="F3324" s="87"/>
      <c r="G3324" s="87"/>
      <c r="H3324" s="87"/>
      <c r="I3324" s="87"/>
      <c r="J3324" s="87"/>
      <c r="K3324" s="87"/>
      <c r="L3324" s="87"/>
      <c r="M3324" s="87"/>
      <c r="N3324" s="87"/>
      <c r="O3324" s="87"/>
      <c r="P3324" s="87"/>
      <c r="Q3324" s="87"/>
      <c r="R3324" s="87">
        <v>1</v>
      </c>
      <c r="S3324" s="87">
        <f>SUM(B3324:R3324)</f>
        <v>1</v>
      </c>
      <c r="T3324" s="52">
        <f>IF(S3324=0,0,1)</f>
        <v>1</v>
      </c>
      <c r="U3324" s="52" t="b">
        <f>AND(V3324:X3324)</f>
        <v>1</v>
      </c>
      <c r="V3324" s="87" t="b">
        <f>(Requirements!K3326="Normative")</f>
        <v>1</v>
      </c>
      <c r="W3324" s="87" t="b">
        <f>AND(Requirements!L3326&lt;&gt;"Non-testable",Requirements!L3326&lt;&gt;"Deleted",Requirements!L3326&lt;&gt;"")</f>
        <v>1</v>
      </c>
      <c r="X3324" s="87" t="b">
        <f>(VLOOKUP(Requirements!I3326,Scope[[Role]:[Description]],2,FALSE)="In")</f>
        <v>1</v>
      </c>
      <c r="Y3324" s="87">
        <f>IF(U3324,T3324, 0)</f>
        <v>1</v>
      </c>
    </row>
    <row r="3325" spans="1:25">
      <c r="A3325" s="156" t="str">
        <f>Requirements!A3327</f>
        <v>MS-FSA_R6331</v>
      </c>
      <c r="B3325" s="87"/>
      <c r="C3325" s="87"/>
      <c r="D3325" s="87"/>
      <c r="E3325" s="87"/>
      <c r="F3325" s="87"/>
      <c r="G3325" s="87"/>
      <c r="H3325" s="87"/>
      <c r="I3325" s="87"/>
      <c r="J3325" s="87"/>
      <c r="K3325" s="87"/>
      <c r="L3325" s="87"/>
      <c r="M3325" s="87"/>
      <c r="N3325" s="87"/>
      <c r="O3325" s="87"/>
      <c r="P3325" s="87"/>
      <c r="Q3325" s="87"/>
      <c r="R3325" s="87">
        <v>1</v>
      </c>
      <c r="S3325" s="87">
        <f>SUM(B3325:R3325)</f>
        <v>1</v>
      </c>
      <c r="T3325" s="52">
        <f>IF(S3325=0,0,1)</f>
        <v>1</v>
      </c>
      <c r="U3325" s="52" t="b">
        <f>AND(V3325:X3325)</f>
        <v>1</v>
      </c>
      <c r="V3325" s="87" t="b">
        <f>(Requirements!K3327="Normative")</f>
        <v>1</v>
      </c>
      <c r="W3325" s="87" t="b">
        <f>AND(Requirements!L3327&lt;&gt;"Non-testable",Requirements!L3327&lt;&gt;"Deleted",Requirements!L3327&lt;&gt;"")</f>
        <v>1</v>
      </c>
      <c r="X3325" s="87" t="b">
        <f>(VLOOKUP(Requirements!I3327,Scope[[Role]:[Description]],2,FALSE)="In")</f>
        <v>1</v>
      </c>
      <c r="Y3325" s="87">
        <f>IF(U3325,T3325, 0)</f>
        <v>1</v>
      </c>
    </row>
    <row r="3326" spans="1:25">
      <c r="A3326" s="49" t="str">
        <f>Requirements!A3328</f>
        <v>MS-FSA_R6332</v>
      </c>
      <c r="B3326" s="87"/>
      <c r="C3326" s="87"/>
      <c r="D3326" s="87"/>
      <c r="E3326" s="87"/>
      <c r="F3326" s="87"/>
      <c r="G3326" s="87"/>
      <c r="H3326" s="87"/>
      <c r="I3326" s="87"/>
      <c r="J3326" s="87"/>
      <c r="K3326" s="87"/>
      <c r="L3326" s="87"/>
      <c r="M3326" s="87"/>
      <c r="N3326" s="87"/>
      <c r="O3326" s="87"/>
      <c r="P3326" s="87"/>
      <c r="Q3326" s="87"/>
      <c r="R3326" s="87"/>
      <c r="S3326" s="87">
        <f>SUM(B3326:R3326)</f>
        <v>0</v>
      </c>
      <c r="T3326" s="87">
        <f>IF(S3326=0,0,1)</f>
        <v>0</v>
      </c>
      <c r="U3326" s="87" t="b">
        <f>AND(V3326:X3326)</f>
        <v>0</v>
      </c>
      <c r="V3326" s="87" t="b">
        <f>(Requirements!K3328="Normative")</f>
        <v>1</v>
      </c>
      <c r="W3326" s="87" t="b">
        <f>AND(Requirements!L3328&lt;&gt;"Non-testable",Requirements!L3328&lt;&gt;"Deleted",Requirements!L3328&lt;&gt;"")</f>
        <v>0</v>
      </c>
      <c r="X3326" s="87" t="b">
        <f>(VLOOKUP(Requirements!I3328,Scope[[Role]:[Description]],2,FALSE)="In")</f>
        <v>1</v>
      </c>
      <c r="Y3326" s="87">
        <f>IF(U3326,T3326, 0)</f>
        <v>0</v>
      </c>
    </row>
    <row r="3327" spans="1:25">
      <c r="A3327" s="49" t="str">
        <f>Requirements!A3329</f>
        <v>MS-FSA_R6333</v>
      </c>
      <c r="B3327" s="87"/>
      <c r="C3327" s="87"/>
      <c r="D3327" s="87"/>
      <c r="E3327" s="87"/>
      <c r="F3327" s="87"/>
      <c r="G3327" s="87"/>
      <c r="H3327" s="87"/>
      <c r="I3327" s="87"/>
      <c r="J3327" s="87"/>
      <c r="K3327" s="87"/>
      <c r="L3327" s="87"/>
      <c r="M3327" s="87"/>
      <c r="N3327" s="87"/>
      <c r="O3327" s="87"/>
      <c r="P3327" s="87"/>
      <c r="Q3327" s="87"/>
      <c r="R3327" s="87"/>
      <c r="S3327" s="87">
        <f>SUM(B3327:R3327)</f>
        <v>0</v>
      </c>
      <c r="T3327" s="87">
        <f>IF(S3327=0,0,1)</f>
        <v>0</v>
      </c>
      <c r="U3327" s="87" t="b">
        <f>AND(V3327:X3327)</f>
        <v>0</v>
      </c>
      <c r="V3327" s="87" t="b">
        <f>(Requirements!K3329="Normative")</f>
        <v>1</v>
      </c>
      <c r="W3327" s="87" t="b">
        <f>AND(Requirements!L3329&lt;&gt;"Non-testable",Requirements!L3329&lt;&gt;"Deleted",Requirements!L3329&lt;&gt;"")</f>
        <v>0</v>
      </c>
      <c r="X3327" s="87" t="b">
        <f>(VLOOKUP(Requirements!I3329,Scope[[Role]:[Description]],2,FALSE)="In")</f>
        <v>1</v>
      </c>
      <c r="Y3327" s="87">
        <f>IF(U3327,T3327, 0)</f>
        <v>0</v>
      </c>
    </row>
    <row r="3328" spans="1:25">
      <c r="A3328" s="49" t="str">
        <f>Requirements!A3330</f>
        <v>MS-FSA_R6334</v>
      </c>
      <c r="B3328" s="87"/>
      <c r="C3328" s="87"/>
      <c r="D3328" s="87"/>
      <c r="E3328" s="87"/>
      <c r="F3328" s="87"/>
      <c r="G3328" s="87"/>
      <c r="H3328" s="87"/>
      <c r="I3328" s="87"/>
      <c r="J3328" s="87"/>
      <c r="K3328" s="87"/>
      <c r="L3328" s="87"/>
      <c r="M3328" s="87"/>
      <c r="N3328" s="87"/>
      <c r="O3328" s="87"/>
      <c r="P3328" s="87"/>
      <c r="Q3328" s="87"/>
      <c r="R3328" s="87"/>
      <c r="S3328" s="87">
        <f>SUM(B3328:R3328)</f>
        <v>0</v>
      </c>
      <c r="T3328" s="87">
        <f>IF(S3328=0,0,1)</f>
        <v>0</v>
      </c>
      <c r="U3328" s="87" t="b">
        <f>AND(V3328:X3328)</f>
        <v>0</v>
      </c>
      <c r="V3328" s="87" t="b">
        <f>(Requirements!K3330="Normative")</f>
        <v>1</v>
      </c>
      <c r="W3328" s="87" t="b">
        <f>AND(Requirements!L3330&lt;&gt;"Non-testable",Requirements!L3330&lt;&gt;"Deleted",Requirements!L3330&lt;&gt;"")</f>
        <v>0</v>
      </c>
      <c r="X3328" s="87" t="b">
        <f>(VLOOKUP(Requirements!I3330,Scope[[Role]:[Description]],2,FALSE)="In")</f>
        <v>1</v>
      </c>
      <c r="Y3328" s="87">
        <f>IF(U3328,T3328, 0)</f>
        <v>0</v>
      </c>
    </row>
    <row r="3329" spans="1:25">
      <c r="A3329" s="156" t="str">
        <f>Requirements!A3331</f>
        <v>MS-FSA_R6335</v>
      </c>
      <c r="B3329" s="87"/>
      <c r="C3329" s="87"/>
      <c r="D3329" s="87"/>
      <c r="E3329" s="87"/>
      <c r="F3329" s="87"/>
      <c r="G3329" s="87"/>
      <c r="H3329" s="87"/>
      <c r="I3329" s="87"/>
      <c r="J3329" s="87"/>
      <c r="K3329" s="87"/>
      <c r="L3329" s="87"/>
      <c r="M3329" s="87"/>
      <c r="N3329" s="87"/>
      <c r="O3329" s="87"/>
      <c r="P3329" s="87"/>
      <c r="Q3329" s="87"/>
      <c r="R3329" s="87">
        <v>1</v>
      </c>
      <c r="S3329" s="87">
        <f>SUM(B3329:R3329)</f>
        <v>1</v>
      </c>
      <c r="T3329" s="52">
        <f>IF(S3329=0,0,1)</f>
        <v>1</v>
      </c>
      <c r="U3329" s="52" t="b">
        <f>AND(V3329:X3329)</f>
        <v>1</v>
      </c>
      <c r="V3329" s="87" t="b">
        <f>(Requirements!K3331="Normative")</f>
        <v>1</v>
      </c>
      <c r="W3329" s="87" t="b">
        <f>AND(Requirements!L3331&lt;&gt;"Non-testable",Requirements!L3331&lt;&gt;"Deleted",Requirements!L3331&lt;&gt;"")</f>
        <v>1</v>
      </c>
      <c r="X3329" s="87" t="b">
        <f>(VLOOKUP(Requirements!I3331,Scope[[Role]:[Description]],2,FALSE)="In")</f>
        <v>1</v>
      </c>
      <c r="Y3329" s="87">
        <f>IF(U3329,T3329, 0)</f>
        <v>1</v>
      </c>
    </row>
    <row r="3330" spans="1:25">
      <c r="A3330" s="156" t="str">
        <f>Requirements!A3332</f>
        <v>MS-FSA_R6336</v>
      </c>
      <c r="B3330" s="87"/>
      <c r="C3330" s="87"/>
      <c r="D3330" s="87"/>
      <c r="E3330" s="87"/>
      <c r="F3330" s="87"/>
      <c r="G3330" s="87"/>
      <c r="H3330" s="87"/>
      <c r="I3330" s="87"/>
      <c r="J3330" s="87"/>
      <c r="K3330" s="87"/>
      <c r="L3330" s="87"/>
      <c r="M3330" s="87"/>
      <c r="N3330" s="87"/>
      <c r="O3330" s="87"/>
      <c r="P3330" s="87"/>
      <c r="Q3330" s="87"/>
      <c r="R3330" s="87">
        <v>1</v>
      </c>
      <c r="S3330" s="87">
        <f>SUM(B3330:R3330)</f>
        <v>1</v>
      </c>
      <c r="T3330" s="52">
        <f>IF(S3330=0,0,1)</f>
        <v>1</v>
      </c>
      <c r="U3330" s="52" t="b">
        <f>AND(V3330:X3330)</f>
        <v>1</v>
      </c>
      <c r="V3330" s="87" t="b">
        <f>(Requirements!K3332="Normative")</f>
        <v>1</v>
      </c>
      <c r="W3330" s="87" t="b">
        <f>AND(Requirements!L3332&lt;&gt;"Non-testable",Requirements!L3332&lt;&gt;"Deleted",Requirements!L3332&lt;&gt;"")</f>
        <v>1</v>
      </c>
      <c r="X3330" s="87" t="b">
        <f>(VLOOKUP(Requirements!I3332,Scope[[Role]:[Description]],2,FALSE)="In")</f>
        <v>1</v>
      </c>
      <c r="Y3330" s="87">
        <f>IF(U3330,T3330, 0)</f>
        <v>1</v>
      </c>
    </row>
    <row r="3331" spans="1:25">
      <c r="A3331" s="49" t="str">
        <f>Requirements!A3333</f>
        <v>MS-FSA_R6337</v>
      </c>
      <c r="B3331" s="87"/>
      <c r="C3331" s="87"/>
      <c r="D3331" s="87"/>
      <c r="E3331" s="87"/>
      <c r="F3331" s="87"/>
      <c r="G3331" s="87"/>
      <c r="H3331" s="87"/>
      <c r="I3331" s="87"/>
      <c r="J3331" s="87"/>
      <c r="K3331" s="87"/>
      <c r="L3331" s="87"/>
      <c r="M3331" s="87"/>
      <c r="N3331" s="87"/>
      <c r="O3331" s="87"/>
      <c r="P3331" s="87"/>
      <c r="Q3331" s="87"/>
      <c r="R3331" s="87"/>
      <c r="S3331" s="87">
        <f>SUM(B3331:R3331)</f>
        <v>0</v>
      </c>
      <c r="T3331" s="87">
        <f>IF(S3331=0,0,1)</f>
        <v>0</v>
      </c>
      <c r="U3331" s="87" t="b">
        <f>AND(V3331:X3331)</f>
        <v>0</v>
      </c>
      <c r="V3331" s="87" t="b">
        <f>(Requirements!K3333="Normative")</f>
        <v>0</v>
      </c>
      <c r="W3331" s="87" t="b">
        <f>AND(Requirements!L3333&lt;&gt;"Non-testable",Requirements!L3333&lt;&gt;"Deleted",Requirements!L3333&lt;&gt;"")</f>
        <v>1</v>
      </c>
      <c r="X3331" s="87" t="b">
        <f>(VLOOKUP(Requirements!I3333,Scope[[Role]:[Description]],2,FALSE)="In")</f>
        <v>0</v>
      </c>
      <c r="Y3331" s="87">
        <f>IF(U3331,T3331, 0)</f>
        <v>0</v>
      </c>
    </row>
    <row r="3332" spans="1:25">
      <c r="A3332" s="49" t="str">
        <f>Requirements!A3334</f>
        <v>MS-FSA_R6338</v>
      </c>
      <c r="B3332" s="87"/>
      <c r="C3332" s="87"/>
      <c r="D3332" s="87"/>
      <c r="E3332" s="87"/>
      <c r="F3332" s="87"/>
      <c r="G3332" s="87"/>
      <c r="H3332" s="87"/>
      <c r="I3332" s="87"/>
      <c r="J3332" s="87"/>
      <c r="K3332" s="87"/>
      <c r="L3332" s="87"/>
      <c r="M3332" s="87"/>
      <c r="N3332" s="87"/>
      <c r="O3332" s="87"/>
      <c r="P3332" s="87"/>
      <c r="Q3332" s="87"/>
      <c r="R3332" s="87"/>
      <c r="S3332" s="87">
        <f>SUM(B3332:R3332)</f>
        <v>0</v>
      </c>
      <c r="T3332" s="87">
        <f>IF(S3332=0,0,1)</f>
        <v>0</v>
      </c>
      <c r="U3332" s="87" t="b">
        <f>AND(V3332:X3332)</f>
        <v>0</v>
      </c>
      <c r="V3332" s="87" t="b">
        <f>(Requirements!K3334="Normative")</f>
        <v>0</v>
      </c>
      <c r="W3332" s="87" t="b">
        <f>AND(Requirements!L3334&lt;&gt;"Non-testable",Requirements!L3334&lt;&gt;"Deleted",Requirements!L3334&lt;&gt;"")</f>
        <v>1</v>
      </c>
      <c r="X3332" s="87" t="b">
        <f>(VLOOKUP(Requirements!I3334,Scope[[Role]:[Description]],2,FALSE)="In")</f>
        <v>0</v>
      </c>
      <c r="Y3332" s="87">
        <f>IF(U3332,T3332, 0)</f>
        <v>0</v>
      </c>
    </row>
    <row r="3333" spans="1:25">
      <c r="A3333" s="49" t="str">
        <f>Requirements!A3335</f>
        <v>MS-FSA_R6339</v>
      </c>
      <c r="B3333" s="87"/>
      <c r="C3333" s="87"/>
      <c r="D3333" s="87"/>
      <c r="E3333" s="87"/>
      <c r="F3333" s="87"/>
      <c r="G3333" s="87"/>
      <c r="H3333" s="87"/>
      <c r="I3333" s="87"/>
      <c r="J3333" s="87"/>
      <c r="K3333" s="87"/>
      <c r="L3333" s="87"/>
      <c r="M3333" s="87"/>
      <c r="N3333" s="87"/>
      <c r="O3333" s="87"/>
      <c r="P3333" s="87"/>
      <c r="Q3333" s="87"/>
      <c r="R3333" s="87"/>
      <c r="S3333" s="87">
        <f>SUM(B3333:R3333)</f>
        <v>0</v>
      </c>
      <c r="T3333" s="87">
        <f>IF(S3333=0,0,1)</f>
        <v>0</v>
      </c>
      <c r="U3333" s="87" t="b">
        <f>AND(V3333:X3333)</f>
        <v>0</v>
      </c>
      <c r="V3333" s="87" t="b">
        <f>(Requirements!K3335="Normative")</f>
        <v>0</v>
      </c>
      <c r="W3333" s="87" t="b">
        <f>AND(Requirements!L3335&lt;&gt;"Non-testable",Requirements!L3335&lt;&gt;"Deleted",Requirements!L3335&lt;&gt;"")</f>
        <v>1</v>
      </c>
      <c r="X3333" s="87" t="b">
        <f>(VLOOKUP(Requirements!I3335,Scope[[Role]:[Description]],2,FALSE)="In")</f>
        <v>0</v>
      </c>
      <c r="Y3333" s="87">
        <f>IF(U3333,T3333, 0)</f>
        <v>0</v>
      </c>
    </row>
    <row r="3334" spans="1:25">
      <c r="A3334" s="49" t="str">
        <f>Requirements!A3336</f>
        <v>MS-FSA_R6340</v>
      </c>
      <c r="B3334" s="87"/>
      <c r="C3334" s="87"/>
      <c r="D3334" s="87"/>
      <c r="E3334" s="87"/>
      <c r="F3334" s="87"/>
      <c r="G3334" s="87"/>
      <c r="H3334" s="87"/>
      <c r="I3334" s="87"/>
      <c r="J3334" s="87"/>
      <c r="K3334" s="87"/>
      <c r="L3334" s="87"/>
      <c r="M3334" s="87"/>
      <c r="N3334" s="87"/>
      <c r="O3334" s="87"/>
      <c r="P3334" s="87"/>
      <c r="Q3334" s="87"/>
      <c r="R3334" s="87"/>
      <c r="S3334" s="87">
        <f>SUM(B3334:R3334)</f>
        <v>0</v>
      </c>
      <c r="T3334" s="87">
        <f>IF(S3334=0,0,1)</f>
        <v>0</v>
      </c>
      <c r="U3334" s="87" t="b">
        <f>AND(V3334:X3334)</f>
        <v>0</v>
      </c>
      <c r="V3334" s="87" t="b">
        <f>(Requirements!K3336="Normative")</f>
        <v>1</v>
      </c>
      <c r="W3334" s="87" t="b">
        <f>AND(Requirements!L3336&lt;&gt;"Non-testable",Requirements!L3336&lt;&gt;"Deleted",Requirements!L3336&lt;&gt;"")</f>
        <v>0</v>
      </c>
      <c r="X3334" s="87" t="b">
        <f>(VLOOKUP(Requirements!I3336,Scope[[Role]:[Description]],2,FALSE)="In")</f>
        <v>1</v>
      </c>
      <c r="Y3334" s="87">
        <f>IF(U3334,T3334, 0)</f>
        <v>0</v>
      </c>
    </row>
    <row r="3335" spans="1:25">
      <c r="A3335" s="49" t="str">
        <f>Requirements!A3337</f>
        <v>MS-FSA_R6341</v>
      </c>
      <c r="B3335" s="87"/>
      <c r="C3335" s="87"/>
      <c r="D3335" s="87"/>
      <c r="E3335" s="87"/>
      <c r="F3335" s="87"/>
      <c r="G3335" s="87"/>
      <c r="H3335" s="87"/>
      <c r="I3335" s="87"/>
      <c r="J3335" s="87"/>
      <c r="K3335" s="87"/>
      <c r="L3335" s="87"/>
      <c r="M3335" s="87"/>
      <c r="N3335" s="87"/>
      <c r="O3335" s="87"/>
      <c r="P3335" s="87"/>
      <c r="Q3335" s="87"/>
      <c r="R3335" s="87"/>
      <c r="S3335" s="87">
        <f>SUM(B3335:R3335)</f>
        <v>0</v>
      </c>
      <c r="T3335" s="87">
        <f>IF(S3335=0,0,1)</f>
        <v>0</v>
      </c>
      <c r="U3335" s="87" t="b">
        <f>AND(V3335:X3335)</f>
        <v>0</v>
      </c>
      <c r="V3335" s="87" t="b">
        <f>(Requirements!K3337="Normative")</f>
        <v>1</v>
      </c>
      <c r="W3335" s="87" t="b">
        <f>AND(Requirements!L3337&lt;&gt;"Non-testable",Requirements!L3337&lt;&gt;"Deleted",Requirements!L3337&lt;&gt;"")</f>
        <v>0</v>
      </c>
      <c r="X3335" s="87" t="b">
        <f>(VLOOKUP(Requirements!I3337,Scope[[Role]:[Description]],2,FALSE)="In")</f>
        <v>1</v>
      </c>
      <c r="Y3335" s="87">
        <f>IF(U3335,T3335, 0)</f>
        <v>0</v>
      </c>
    </row>
    <row r="3336" spans="1:25">
      <c r="A3336" s="49" t="str">
        <f>Requirements!A3338</f>
        <v>MS-FSA_R6342</v>
      </c>
      <c r="B3336" s="87"/>
      <c r="C3336" s="87"/>
      <c r="D3336" s="87"/>
      <c r="E3336" s="87"/>
      <c r="F3336" s="87"/>
      <c r="G3336" s="87"/>
      <c r="H3336" s="87"/>
      <c r="I3336" s="87"/>
      <c r="J3336" s="87"/>
      <c r="K3336" s="87"/>
      <c r="L3336" s="87"/>
      <c r="M3336" s="87"/>
      <c r="N3336" s="87"/>
      <c r="O3336" s="87"/>
      <c r="P3336" s="87"/>
      <c r="Q3336" s="87"/>
      <c r="R3336" s="87"/>
      <c r="S3336" s="87">
        <f>SUM(B3336:R3336)</f>
        <v>0</v>
      </c>
      <c r="T3336" s="87">
        <f>IF(S3336=0,0,1)</f>
        <v>0</v>
      </c>
      <c r="U3336" s="87" t="b">
        <f>AND(V3336:X3336)</f>
        <v>0</v>
      </c>
      <c r="V3336" s="87" t="b">
        <f>(Requirements!K3338="Normative")</f>
        <v>1</v>
      </c>
      <c r="W3336" s="87" t="b">
        <f>AND(Requirements!L3338&lt;&gt;"Non-testable",Requirements!L3338&lt;&gt;"Deleted",Requirements!L3338&lt;&gt;"")</f>
        <v>0</v>
      </c>
      <c r="X3336" s="87" t="b">
        <f>(VLOOKUP(Requirements!I3338,Scope[[Role]:[Description]],2,FALSE)="In")</f>
        <v>1</v>
      </c>
      <c r="Y3336" s="87">
        <f>IF(U3336,T3336, 0)</f>
        <v>0</v>
      </c>
    </row>
    <row r="3337" spans="1:25">
      <c r="A3337" s="49" t="str">
        <f>Requirements!A3339</f>
        <v>MS-FSA_R6343</v>
      </c>
      <c r="B3337" s="87"/>
      <c r="C3337" s="87"/>
      <c r="D3337" s="87"/>
      <c r="E3337" s="87"/>
      <c r="F3337" s="87"/>
      <c r="G3337" s="87"/>
      <c r="H3337" s="87"/>
      <c r="I3337" s="87"/>
      <c r="J3337" s="87"/>
      <c r="K3337" s="87"/>
      <c r="L3337" s="87"/>
      <c r="M3337" s="87"/>
      <c r="N3337" s="87"/>
      <c r="O3337" s="87"/>
      <c r="P3337" s="87"/>
      <c r="Q3337" s="87"/>
      <c r="R3337" s="87"/>
      <c r="S3337" s="87">
        <f>SUM(B3337:R3337)</f>
        <v>0</v>
      </c>
      <c r="T3337" s="87">
        <f>IF(S3337=0,0,1)</f>
        <v>0</v>
      </c>
      <c r="U3337" s="87" t="b">
        <f>AND(V3337:X3337)</f>
        <v>0</v>
      </c>
      <c r="V3337" s="87" t="b">
        <f>(Requirements!K3339="Normative")</f>
        <v>1</v>
      </c>
      <c r="W3337" s="87" t="b">
        <f>AND(Requirements!L3339&lt;&gt;"Non-testable",Requirements!L3339&lt;&gt;"Deleted",Requirements!L3339&lt;&gt;"")</f>
        <v>0</v>
      </c>
      <c r="X3337" s="87" t="b">
        <f>(VLOOKUP(Requirements!I3339,Scope[[Role]:[Description]],2,FALSE)="In")</f>
        <v>1</v>
      </c>
      <c r="Y3337" s="87">
        <f>IF(U3337,T3337, 0)</f>
        <v>0</v>
      </c>
    </row>
    <row r="3338" spans="1:25">
      <c r="A3338" s="156" t="str">
        <f>Requirements!A3340</f>
        <v>MS-FSA_R6344</v>
      </c>
      <c r="B3338" s="87"/>
      <c r="C3338" s="87"/>
      <c r="D3338" s="87"/>
      <c r="E3338" s="87"/>
      <c r="F3338" s="87"/>
      <c r="G3338" s="87"/>
      <c r="H3338" s="87"/>
      <c r="I3338" s="87"/>
      <c r="J3338" s="87"/>
      <c r="K3338" s="87"/>
      <c r="L3338" s="87"/>
      <c r="M3338" s="87"/>
      <c r="N3338" s="87"/>
      <c r="O3338" s="87"/>
      <c r="P3338" s="87"/>
      <c r="Q3338" s="87"/>
      <c r="R3338" s="87">
        <v>1</v>
      </c>
      <c r="S3338" s="87">
        <f>SUM(B3338:R3338)</f>
        <v>1</v>
      </c>
      <c r="T3338" s="52">
        <f>IF(S3338=0,0,1)</f>
        <v>1</v>
      </c>
      <c r="U3338" s="52" t="b">
        <f>AND(V3338:X3338)</f>
        <v>1</v>
      </c>
      <c r="V3338" s="87" t="b">
        <f>(Requirements!K3340="Normative")</f>
        <v>1</v>
      </c>
      <c r="W3338" s="87" t="b">
        <f>AND(Requirements!L3340&lt;&gt;"Non-testable",Requirements!L3340&lt;&gt;"Deleted",Requirements!L3340&lt;&gt;"")</f>
        <v>1</v>
      </c>
      <c r="X3338" s="87" t="b">
        <f>(VLOOKUP(Requirements!I3340,Scope[[Role]:[Description]],2,FALSE)="In")</f>
        <v>1</v>
      </c>
      <c r="Y3338" s="87">
        <f>IF(U3338,T3338, 0)</f>
        <v>1</v>
      </c>
    </row>
    <row r="3339" spans="1:25">
      <c r="A3339" s="49" t="str">
        <f>Requirements!A3341</f>
        <v>MS-FSA_R6345</v>
      </c>
      <c r="B3339" s="87"/>
      <c r="C3339" s="87"/>
      <c r="D3339" s="87"/>
      <c r="E3339" s="87"/>
      <c r="F3339" s="87"/>
      <c r="G3339" s="87"/>
      <c r="H3339" s="87"/>
      <c r="I3339" s="87"/>
      <c r="J3339" s="87"/>
      <c r="K3339" s="87"/>
      <c r="L3339" s="87"/>
      <c r="M3339" s="87"/>
      <c r="N3339" s="87"/>
      <c r="O3339" s="87"/>
      <c r="P3339" s="87"/>
      <c r="Q3339" s="87"/>
      <c r="R3339" s="87"/>
      <c r="S3339" s="87">
        <f>SUM(B3339:R3339)</f>
        <v>0</v>
      </c>
      <c r="T3339" s="87">
        <f>IF(S3339=0,0,1)</f>
        <v>0</v>
      </c>
      <c r="U3339" s="87" t="b">
        <f>AND(V3339:X3339)</f>
        <v>0</v>
      </c>
      <c r="V3339" s="87" t="b">
        <f>(Requirements!K3341="Normative")</f>
        <v>1</v>
      </c>
      <c r="W3339" s="87" t="b">
        <f>AND(Requirements!L3341&lt;&gt;"Non-testable",Requirements!L3341&lt;&gt;"Deleted",Requirements!L3341&lt;&gt;"")</f>
        <v>0</v>
      </c>
      <c r="X3339" s="87" t="b">
        <f>(VLOOKUP(Requirements!I3341,Scope[[Role]:[Description]],2,FALSE)="In")</f>
        <v>1</v>
      </c>
      <c r="Y3339" s="87">
        <f>IF(U3339,T3339, 0)</f>
        <v>0</v>
      </c>
    </row>
    <row r="3340" spans="1:25">
      <c r="A3340" s="49" t="str">
        <f>Requirements!A3342</f>
        <v>MS-FSA_R6346</v>
      </c>
      <c r="B3340" s="87"/>
      <c r="C3340" s="87"/>
      <c r="D3340" s="87"/>
      <c r="E3340" s="87"/>
      <c r="F3340" s="87"/>
      <c r="G3340" s="87"/>
      <c r="H3340" s="87"/>
      <c r="I3340" s="87"/>
      <c r="J3340" s="87"/>
      <c r="K3340" s="87"/>
      <c r="L3340" s="87"/>
      <c r="M3340" s="87"/>
      <c r="N3340" s="87"/>
      <c r="O3340" s="87"/>
      <c r="P3340" s="87"/>
      <c r="Q3340" s="87"/>
      <c r="R3340" s="87"/>
      <c r="S3340" s="87">
        <f>SUM(B3340:R3340)</f>
        <v>0</v>
      </c>
      <c r="T3340" s="87">
        <f>IF(S3340=0,0,1)</f>
        <v>0</v>
      </c>
      <c r="U3340" s="87" t="b">
        <f>AND(V3340:X3340)</f>
        <v>0</v>
      </c>
      <c r="V3340" s="87" t="b">
        <f>(Requirements!K3342="Normative")</f>
        <v>1</v>
      </c>
      <c r="W3340" s="87" t="b">
        <f>AND(Requirements!L3342&lt;&gt;"Non-testable",Requirements!L3342&lt;&gt;"Deleted",Requirements!L3342&lt;&gt;"")</f>
        <v>0</v>
      </c>
      <c r="X3340" s="87" t="b">
        <f>(VLOOKUP(Requirements!I3342,Scope[[Role]:[Description]],2,FALSE)="In")</f>
        <v>1</v>
      </c>
      <c r="Y3340" s="87">
        <f>IF(U3340,T3340, 0)</f>
        <v>0</v>
      </c>
    </row>
    <row r="3341" spans="1:25">
      <c r="A3341" s="49" t="str">
        <f>Requirements!A3343</f>
        <v>MS-FSA_R6347</v>
      </c>
      <c r="B3341" s="87"/>
      <c r="C3341" s="87"/>
      <c r="D3341" s="87"/>
      <c r="E3341" s="87"/>
      <c r="F3341" s="87"/>
      <c r="G3341" s="87"/>
      <c r="H3341" s="87"/>
      <c r="I3341" s="87"/>
      <c r="J3341" s="87"/>
      <c r="K3341" s="87"/>
      <c r="L3341" s="87"/>
      <c r="M3341" s="87"/>
      <c r="N3341" s="87"/>
      <c r="O3341" s="87"/>
      <c r="P3341" s="87"/>
      <c r="Q3341" s="87"/>
      <c r="R3341" s="87"/>
      <c r="S3341" s="87">
        <f>SUM(B3341:R3341)</f>
        <v>0</v>
      </c>
      <c r="T3341" s="87">
        <f>IF(S3341=0,0,1)</f>
        <v>0</v>
      </c>
      <c r="U3341" s="87" t="b">
        <f>AND(V3341:X3341)</f>
        <v>0</v>
      </c>
      <c r="V3341" s="87" t="b">
        <f>(Requirements!K3343="Normative")</f>
        <v>1</v>
      </c>
      <c r="W3341" s="87" t="b">
        <f>AND(Requirements!L3343&lt;&gt;"Non-testable",Requirements!L3343&lt;&gt;"Deleted",Requirements!L3343&lt;&gt;"")</f>
        <v>0</v>
      </c>
      <c r="X3341" s="87" t="b">
        <f>(VLOOKUP(Requirements!I3343,Scope[[Role]:[Description]],2,FALSE)="In")</f>
        <v>1</v>
      </c>
      <c r="Y3341" s="87">
        <f>IF(U3341,T3341, 0)</f>
        <v>0</v>
      </c>
    </row>
    <row r="3342" spans="1:25">
      <c r="A3342" s="156" t="str">
        <f>Requirements!A3344</f>
        <v>MS-FSA_R6348</v>
      </c>
      <c r="B3342" s="87"/>
      <c r="C3342" s="87"/>
      <c r="D3342" s="87"/>
      <c r="E3342" s="87"/>
      <c r="F3342" s="87"/>
      <c r="G3342" s="87"/>
      <c r="H3342" s="87"/>
      <c r="I3342" s="87"/>
      <c r="J3342" s="87"/>
      <c r="K3342" s="87"/>
      <c r="L3342" s="87"/>
      <c r="M3342" s="87"/>
      <c r="N3342" s="87"/>
      <c r="O3342" s="87"/>
      <c r="P3342" s="87"/>
      <c r="Q3342" s="87"/>
      <c r="R3342" s="87">
        <v>1</v>
      </c>
      <c r="S3342" s="87">
        <f>SUM(B3342:R3342)</f>
        <v>1</v>
      </c>
      <c r="T3342" s="52">
        <f>IF(S3342=0,0,1)</f>
        <v>1</v>
      </c>
      <c r="U3342" s="52" t="b">
        <f>AND(V3342:X3342)</f>
        <v>1</v>
      </c>
      <c r="V3342" s="87" t="b">
        <f>(Requirements!K3344="Normative")</f>
        <v>1</v>
      </c>
      <c r="W3342" s="87" t="b">
        <f>AND(Requirements!L3344&lt;&gt;"Non-testable",Requirements!L3344&lt;&gt;"Deleted",Requirements!L3344&lt;&gt;"")</f>
        <v>1</v>
      </c>
      <c r="X3342" s="87" t="b">
        <f>(VLOOKUP(Requirements!I3344,Scope[[Role]:[Description]],2,FALSE)="In")</f>
        <v>1</v>
      </c>
      <c r="Y3342" s="87">
        <f>IF(U3342,T3342, 0)</f>
        <v>1</v>
      </c>
    </row>
    <row r="3343" spans="1:25">
      <c r="A3343" s="156" t="str">
        <f>Requirements!A3345</f>
        <v>MS-FSA_R6349</v>
      </c>
      <c r="B3343" s="87"/>
      <c r="C3343" s="87"/>
      <c r="D3343" s="87"/>
      <c r="E3343" s="87"/>
      <c r="F3343" s="87"/>
      <c r="G3343" s="87"/>
      <c r="H3343" s="87"/>
      <c r="I3343" s="87"/>
      <c r="J3343" s="87"/>
      <c r="K3343" s="87"/>
      <c r="L3343" s="87"/>
      <c r="M3343" s="87"/>
      <c r="N3343" s="87"/>
      <c r="O3343" s="87"/>
      <c r="P3343" s="87"/>
      <c r="Q3343" s="87"/>
      <c r="R3343" s="87">
        <v>1</v>
      </c>
      <c r="S3343" s="87">
        <f>SUM(B3343:R3343)</f>
        <v>1</v>
      </c>
      <c r="T3343" s="52">
        <f>IF(S3343=0,0,1)</f>
        <v>1</v>
      </c>
      <c r="U3343" s="52" t="b">
        <f>AND(V3343:X3343)</f>
        <v>1</v>
      </c>
      <c r="V3343" s="87" t="b">
        <f>(Requirements!K3345="Normative")</f>
        <v>1</v>
      </c>
      <c r="W3343" s="87" t="b">
        <f>AND(Requirements!L3345&lt;&gt;"Non-testable",Requirements!L3345&lt;&gt;"Deleted",Requirements!L3345&lt;&gt;"")</f>
        <v>1</v>
      </c>
      <c r="X3343" s="87" t="b">
        <f>(VLOOKUP(Requirements!I3345,Scope[[Role]:[Description]],2,FALSE)="In")</f>
        <v>1</v>
      </c>
      <c r="Y3343" s="87">
        <f>IF(U3343,T3343, 0)</f>
        <v>1</v>
      </c>
    </row>
    <row r="3344" spans="1:25">
      <c r="A3344" s="156" t="str">
        <f>Requirements!A3346</f>
        <v>MS-FSA_R6350</v>
      </c>
      <c r="B3344" s="87"/>
      <c r="C3344" s="87"/>
      <c r="D3344" s="87"/>
      <c r="E3344" s="87"/>
      <c r="F3344" s="87"/>
      <c r="G3344" s="87"/>
      <c r="H3344" s="87"/>
      <c r="I3344" s="87"/>
      <c r="J3344" s="87"/>
      <c r="K3344" s="87"/>
      <c r="L3344" s="87"/>
      <c r="M3344" s="87"/>
      <c r="N3344" s="87"/>
      <c r="O3344" s="87"/>
      <c r="P3344" s="87"/>
      <c r="Q3344" s="87"/>
      <c r="R3344" s="87">
        <v>1</v>
      </c>
      <c r="S3344" s="87">
        <f>SUM(B3344:R3344)</f>
        <v>1</v>
      </c>
      <c r="T3344" s="52">
        <f>IF(S3344=0,0,1)</f>
        <v>1</v>
      </c>
      <c r="U3344" s="52" t="b">
        <f>AND(V3344:X3344)</f>
        <v>1</v>
      </c>
      <c r="V3344" s="87" t="b">
        <f>(Requirements!K3346="Normative")</f>
        <v>1</v>
      </c>
      <c r="W3344" s="87" t="b">
        <f>AND(Requirements!L3346&lt;&gt;"Non-testable",Requirements!L3346&lt;&gt;"Deleted",Requirements!L3346&lt;&gt;"")</f>
        <v>1</v>
      </c>
      <c r="X3344" s="87" t="b">
        <f>(VLOOKUP(Requirements!I3346,Scope[[Role]:[Description]],2,FALSE)="In")</f>
        <v>1</v>
      </c>
      <c r="Y3344" s="87">
        <f>IF(U3344,T3344, 0)</f>
        <v>1</v>
      </c>
    </row>
    <row r="3345" spans="1:25">
      <c r="A3345" s="49" t="str">
        <f>Requirements!A3347</f>
        <v>MS-FSA_R6351</v>
      </c>
      <c r="B3345" s="87"/>
      <c r="C3345" s="87"/>
      <c r="D3345" s="87"/>
      <c r="E3345" s="87"/>
      <c r="F3345" s="87"/>
      <c r="G3345" s="87"/>
      <c r="H3345" s="87"/>
      <c r="I3345" s="87"/>
      <c r="J3345" s="87"/>
      <c r="K3345" s="87"/>
      <c r="L3345" s="87"/>
      <c r="M3345" s="87"/>
      <c r="N3345" s="87"/>
      <c r="O3345" s="87"/>
      <c r="P3345" s="87"/>
      <c r="Q3345" s="87"/>
      <c r="R3345" s="87"/>
      <c r="S3345" s="87">
        <f>SUM(B3345:R3345)</f>
        <v>0</v>
      </c>
      <c r="T3345" s="87">
        <f>IF(S3345=0,0,1)</f>
        <v>0</v>
      </c>
      <c r="U3345" s="87" t="b">
        <f>AND(V3345:X3345)</f>
        <v>0</v>
      </c>
      <c r="V3345" s="87" t="b">
        <f>(Requirements!K3347="Normative")</f>
        <v>1</v>
      </c>
      <c r="W3345" s="87" t="b">
        <f>AND(Requirements!L3347&lt;&gt;"Non-testable",Requirements!L3347&lt;&gt;"Deleted",Requirements!L3347&lt;&gt;"")</f>
        <v>0</v>
      </c>
      <c r="X3345" s="87" t="b">
        <f>(VLOOKUP(Requirements!I3347,Scope[[Role]:[Description]],2,FALSE)="In")</f>
        <v>1</v>
      </c>
      <c r="Y3345" s="87">
        <f>IF(U3345,T3345, 0)</f>
        <v>0</v>
      </c>
    </row>
    <row r="3346" spans="1:25">
      <c r="A3346" s="49" t="str">
        <f>Requirements!A3348</f>
        <v>MS-FSA_R6352</v>
      </c>
      <c r="B3346" s="87"/>
      <c r="C3346" s="87"/>
      <c r="D3346" s="87"/>
      <c r="E3346" s="87"/>
      <c r="F3346" s="87"/>
      <c r="G3346" s="87"/>
      <c r="H3346" s="87"/>
      <c r="I3346" s="87"/>
      <c r="J3346" s="87"/>
      <c r="K3346" s="87"/>
      <c r="L3346" s="87"/>
      <c r="M3346" s="87"/>
      <c r="N3346" s="87"/>
      <c r="O3346" s="87"/>
      <c r="P3346" s="87"/>
      <c r="Q3346" s="87"/>
      <c r="R3346" s="87"/>
      <c r="S3346" s="87">
        <f>SUM(B3346:R3346)</f>
        <v>0</v>
      </c>
      <c r="T3346" s="87">
        <f>IF(S3346=0,0,1)</f>
        <v>0</v>
      </c>
      <c r="U3346" s="87" t="b">
        <f>AND(V3346:X3346)</f>
        <v>0</v>
      </c>
      <c r="V3346" s="87" t="b">
        <f>(Requirements!K3348="Normative")</f>
        <v>0</v>
      </c>
      <c r="W3346" s="87" t="b">
        <f>AND(Requirements!L3348&lt;&gt;"Non-testable",Requirements!L3348&lt;&gt;"Deleted",Requirements!L3348&lt;&gt;"")</f>
        <v>1</v>
      </c>
      <c r="X3346" s="87" t="b">
        <f>(VLOOKUP(Requirements!I3348,Scope[[Role]:[Description]],2,FALSE)="In")</f>
        <v>1</v>
      </c>
      <c r="Y3346" s="87">
        <f>IF(U3346,T3346, 0)</f>
        <v>0</v>
      </c>
    </row>
    <row r="3347" spans="1:25">
      <c r="A3347" s="156" t="str">
        <f>Requirements!A3349</f>
        <v>MS-FSA_R6353</v>
      </c>
      <c r="B3347" s="87"/>
      <c r="C3347" s="87"/>
      <c r="D3347" s="87"/>
      <c r="E3347" s="87"/>
      <c r="F3347" s="87"/>
      <c r="G3347" s="87"/>
      <c r="H3347" s="87"/>
      <c r="I3347" s="87"/>
      <c r="J3347" s="87"/>
      <c r="K3347" s="87"/>
      <c r="L3347" s="87"/>
      <c r="M3347" s="87"/>
      <c r="N3347" s="87"/>
      <c r="O3347" s="87"/>
      <c r="P3347" s="87"/>
      <c r="Q3347" s="87"/>
      <c r="R3347" s="87">
        <v>1</v>
      </c>
      <c r="S3347" s="87">
        <f>SUM(B3347:R3347)</f>
        <v>1</v>
      </c>
      <c r="T3347" s="52">
        <f>IF(S3347=0,0,1)</f>
        <v>1</v>
      </c>
      <c r="U3347" s="52" t="b">
        <f>AND(V3347:X3347)</f>
        <v>1</v>
      </c>
      <c r="V3347" s="87" t="b">
        <f>(Requirements!K3349="Normative")</f>
        <v>1</v>
      </c>
      <c r="W3347" s="87" t="b">
        <f>AND(Requirements!L3349&lt;&gt;"Non-testable",Requirements!L3349&lt;&gt;"Deleted",Requirements!L3349&lt;&gt;"")</f>
        <v>1</v>
      </c>
      <c r="X3347" s="87" t="b">
        <f>(VLOOKUP(Requirements!I3349,Scope[[Role]:[Description]],2,FALSE)="In")</f>
        <v>1</v>
      </c>
      <c r="Y3347" s="87">
        <f>IF(U3347,T3347, 0)</f>
        <v>1</v>
      </c>
    </row>
    <row r="3348" spans="1:25">
      <c r="A3348" s="156" t="str">
        <f>Requirements!A3350</f>
        <v>MS-FSA_R6354</v>
      </c>
      <c r="B3348" s="87"/>
      <c r="C3348" s="87"/>
      <c r="D3348" s="87"/>
      <c r="E3348" s="87"/>
      <c r="F3348" s="87"/>
      <c r="G3348" s="87"/>
      <c r="H3348" s="87"/>
      <c r="I3348" s="87"/>
      <c r="J3348" s="87"/>
      <c r="K3348" s="87"/>
      <c r="L3348" s="87"/>
      <c r="M3348" s="87"/>
      <c r="N3348" s="87"/>
      <c r="O3348" s="87"/>
      <c r="P3348" s="87"/>
      <c r="Q3348" s="87"/>
      <c r="R3348" s="87">
        <v>1</v>
      </c>
      <c r="S3348" s="87">
        <f>SUM(B3348:R3348)</f>
        <v>1</v>
      </c>
      <c r="T3348" s="52">
        <f>IF(S3348=0,0,1)</f>
        <v>1</v>
      </c>
      <c r="U3348" s="52" t="b">
        <f>AND(V3348:X3348)</f>
        <v>1</v>
      </c>
      <c r="V3348" s="87" t="b">
        <f>(Requirements!K3350="Normative")</f>
        <v>1</v>
      </c>
      <c r="W3348" s="87" t="b">
        <f>AND(Requirements!L3350&lt;&gt;"Non-testable",Requirements!L3350&lt;&gt;"Deleted",Requirements!L3350&lt;&gt;"")</f>
        <v>1</v>
      </c>
      <c r="X3348" s="87" t="b">
        <f>(VLOOKUP(Requirements!I3350,Scope[[Role]:[Description]],2,FALSE)="In")</f>
        <v>1</v>
      </c>
      <c r="Y3348" s="87">
        <f>IF(U3348,T3348, 0)</f>
        <v>1</v>
      </c>
    </row>
    <row r="3349" spans="1:25">
      <c r="A3349" s="156" t="str">
        <f>Requirements!A3351</f>
        <v>MS-FSA_R6355</v>
      </c>
      <c r="B3349" s="87"/>
      <c r="C3349" s="87"/>
      <c r="D3349" s="87"/>
      <c r="E3349" s="87"/>
      <c r="F3349" s="87"/>
      <c r="G3349" s="87"/>
      <c r="H3349" s="87"/>
      <c r="I3349" s="87"/>
      <c r="J3349" s="87"/>
      <c r="K3349" s="87"/>
      <c r="L3349" s="87"/>
      <c r="M3349" s="87"/>
      <c r="N3349" s="87"/>
      <c r="O3349" s="87"/>
      <c r="P3349" s="87"/>
      <c r="Q3349" s="87"/>
      <c r="R3349" s="87">
        <v>1</v>
      </c>
      <c r="S3349" s="87">
        <f>SUM(B3349:R3349)</f>
        <v>1</v>
      </c>
      <c r="T3349" s="52">
        <f>IF(S3349=0,0,1)</f>
        <v>1</v>
      </c>
      <c r="U3349" s="52" t="b">
        <f>AND(V3349:X3349)</f>
        <v>1</v>
      </c>
      <c r="V3349" s="87" t="b">
        <f>(Requirements!K3351="Normative")</f>
        <v>1</v>
      </c>
      <c r="W3349" s="87" t="b">
        <f>AND(Requirements!L3351&lt;&gt;"Non-testable",Requirements!L3351&lt;&gt;"Deleted",Requirements!L3351&lt;&gt;"")</f>
        <v>1</v>
      </c>
      <c r="X3349" s="87" t="b">
        <f>(VLOOKUP(Requirements!I3351,Scope[[Role]:[Description]],2,FALSE)="In")</f>
        <v>1</v>
      </c>
      <c r="Y3349" s="87">
        <f>IF(U3349,T3349, 0)</f>
        <v>1</v>
      </c>
    </row>
    <row r="3350" spans="1:25">
      <c r="A3350" s="156" t="str">
        <f>Requirements!A3352</f>
        <v>MS-FSA_R6356</v>
      </c>
      <c r="B3350" s="87"/>
      <c r="C3350" s="87"/>
      <c r="D3350" s="87"/>
      <c r="E3350" s="87"/>
      <c r="F3350" s="87"/>
      <c r="G3350" s="87"/>
      <c r="H3350" s="87"/>
      <c r="I3350" s="87"/>
      <c r="J3350" s="87"/>
      <c r="K3350" s="87"/>
      <c r="L3350" s="87"/>
      <c r="M3350" s="87"/>
      <c r="N3350" s="87"/>
      <c r="O3350" s="87"/>
      <c r="P3350" s="87"/>
      <c r="Q3350" s="87"/>
      <c r="R3350" s="87">
        <v>1</v>
      </c>
      <c r="S3350" s="87">
        <f>SUM(B3350:R3350)</f>
        <v>1</v>
      </c>
      <c r="T3350" s="52">
        <f>IF(S3350=0,0,1)</f>
        <v>1</v>
      </c>
      <c r="U3350" s="52" t="b">
        <f>AND(V3350:X3350)</f>
        <v>1</v>
      </c>
      <c r="V3350" s="87" t="b">
        <f>(Requirements!K3352="Normative")</f>
        <v>1</v>
      </c>
      <c r="W3350" s="87" t="b">
        <f>AND(Requirements!L3352&lt;&gt;"Non-testable",Requirements!L3352&lt;&gt;"Deleted",Requirements!L3352&lt;&gt;"")</f>
        <v>1</v>
      </c>
      <c r="X3350" s="87" t="b">
        <f>(VLOOKUP(Requirements!I3352,Scope[[Role]:[Description]],2,FALSE)="In")</f>
        <v>1</v>
      </c>
      <c r="Y3350" s="87">
        <f>IF(U3350,T3350, 0)</f>
        <v>1</v>
      </c>
    </row>
    <row r="3351" spans="1:25">
      <c r="A3351" s="49" t="str">
        <f>Requirements!A3353</f>
        <v>MS-FSA_R6357</v>
      </c>
      <c r="B3351" s="87"/>
      <c r="C3351" s="87"/>
      <c r="D3351" s="87"/>
      <c r="E3351" s="87"/>
      <c r="F3351" s="87"/>
      <c r="G3351" s="87"/>
      <c r="H3351" s="87"/>
      <c r="I3351" s="87"/>
      <c r="J3351" s="87"/>
      <c r="K3351" s="87"/>
      <c r="L3351" s="87"/>
      <c r="M3351" s="87"/>
      <c r="N3351" s="87"/>
      <c r="O3351" s="87"/>
      <c r="P3351" s="87"/>
      <c r="Q3351" s="87"/>
      <c r="R3351" s="87"/>
      <c r="S3351" s="87">
        <f>SUM(B3351:R3351)</f>
        <v>0</v>
      </c>
      <c r="T3351" s="87">
        <f>IF(S3351=0,0,1)</f>
        <v>0</v>
      </c>
      <c r="U3351" s="87" t="b">
        <f>AND(V3351:X3351)</f>
        <v>0</v>
      </c>
      <c r="V3351" s="87" t="b">
        <f>(Requirements!K3353="Normative")</f>
        <v>1</v>
      </c>
      <c r="W3351" s="87" t="b">
        <f>AND(Requirements!L3353&lt;&gt;"Non-testable",Requirements!L3353&lt;&gt;"Deleted",Requirements!L3353&lt;&gt;"")</f>
        <v>0</v>
      </c>
      <c r="X3351" s="87" t="b">
        <f>(VLOOKUP(Requirements!I3353,Scope[[Role]:[Description]],2,FALSE)="In")</f>
        <v>1</v>
      </c>
      <c r="Y3351" s="87">
        <f>IF(U3351,T3351, 0)</f>
        <v>0</v>
      </c>
    </row>
    <row r="3352" spans="1:25">
      <c r="A3352" s="49" t="str">
        <f>Requirements!A3354</f>
        <v>MS-FSA_R6358</v>
      </c>
      <c r="B3352" s="87"/>
      <c r="C3352" s="87"/>
      <c r="D3352" s="87"/>
      <c r="E3352" s="87"/>
      <c r="F3352" s="87"/>
      <c r="G3352" s="87"/>
      <c r="H3352" s="87"/>
      <c r="I3352" s="87"/>
      <c r="J3352" s="87"/>
      <c r="K3352" s="87"/>
      <c r="L3352" s="87"/>
      <c r="M3352" s="87"/>
      <c r="N3352" s="87"/>
      <c r="O3352" s="87"/>
      <c r="P3352" s="87"/>
      <c r="Q3352" s="87"/>
      <c r="R3352" s="87"/>
      <c r="S3352" s="87">
        <f>SUM(B3352:R3352)</f>
        <v>0</v>
      </c>
      <c r="T3352" s="87">
        <f>IF(S3352=0,0,1)</f>
        <v>0</v>
      </c>
      <c r="U3352" s="87" t="b">
        <f>AND(V3352:X3352)</f>
        <v>0</v>
      </c>
      <c r="V3352" s="87" t="b">
        <f>(Requirements!K3354="Normative")</f>
        <v>1</v>
      </c>
      <c r="W3352" s="87" t="b">
        <f>AND(Requirements!L3354&lt;&gt;"Non-testable",Requirements!L3354&lt;&gt;"Deleted",Requirements!L3354&lt;&gt;"")</f>
        <v>0</v>
      </c>
      <c r="X3352" s="87" t="b">
        <f>(VLOOKUP(Requirements!I3354,Scope[[Role]:[Description]],2,FALSE)="In")</f>
        <v>1</v>
      </c>
      <c r="Y3352" s="87">
        <f>IF(U3352,T3352, 0)</f>
        <v>0</v>
      </c>
    </row>
    <row r="3353" spans="1:25">
      <c r="A3353" s="49" t="str">
        <f>Requirements!A3355</f>
        <v>MS-FSA_R6359</v>
      </c>
      <c r="B3353" s="87"/>
      <c r="C3353" s="87"/>
      <c r="D3353" s="87"/>
      <c r="E3353" s="87"/>
      <c r="F3353" s="87"/>
      <c r="G3353" s="87"/>
      <c r="H3353" s="87"/>
      <c r="I3353" s="87"/>
      <c r="J3353" s="87"/>
      <c r="K3353" s="87"/>
      <c r="L3353" s="87"/>
      <c r="M3353" s="87"/>
      <c r="N3353" s="87"/>
      <c r="O3353" s="87"/>
      <c r="P3353" s="87"/>
      <c r="Q3353" s="87"/>
      <c r="R3353" s="87"/>
      <c r="S3353" s="87">
        <f>SUM(B3353:R3353)</f>
        <v>0</v>
      </c>
      <c r="T3353" s="87">
        <f>IF(S3353=0,0,1)</f>
        <v>0</v>
      </c>
      <c r="U3353" s="87" t="b">
        <f>AND(V3353:X3353)</f>
        <v>0</v>
      </c>
      <c r="V3353" s="87" t="b">
        <f>(Requirements!K3355="Normative")</f>
        <v>1</v>
      </c>
      <c r="W3353" s="87" t="b">
        <f>AND(Requirements!L3355&lt;&gt;"Non-testable",Requirements!L3355&lt;&gt;"Deleted",Requirements!L3355&lt;&gt;"")</f>
        <v>0</v>
      </c>
      <c r="X3353" s="87" t="b">
        <f>(VLOOKUP(Requirements!I3355,Scope[[Role]:[Description]],2,FALSE)="In")</f>
        <v>1</v>
      </c>
      <c r="Y3353" s="87">
        <f>IF(U3353,T3353, 0)</f>
        <v>0</v>
      </c>
    </row>
    <row r="3354" spans="1:25">
      <c r="A3354" s="49" t="str">
        <f>Requirements!A3356</f>
        <v>MS-FSA_R6360</v>
      </c>
      <c r="B3354" s="87"/>
      <c r="C3354" s="87"/>
      <c r="D3354" s="87"/>
      <c r="E3354" s="87"/>
      <c r="F3354" s="87"/>
      <c r="G3354" s="87"/>
      <c r="H3354" s="87"/>
      <c r="I3354" s="87"/>
      <c r="J3354" s="87"/>
      <c r="K3354" s="87"/>
      <c r="L3354" s="87"/>
      <c r="M3354" s="87"/>
      <c r="N3354" s="87"/>
      <c r="O3354" s="87"/>
      <c r="P3354" s="87"/>
      <c r="Q3354" s="87"/>
      <c r="R3354" s="87"/>
      <c r="S3354" s="87">
        <f>SUM(B3354:R3354)</f>
        <v>0</v>
      </c>
      <c r="T3354" s="87">
        <f>IF(S3354=0,0,1)</f>
        <v>0</v>
      </c>
      <c r="U3354" s="87" t="b">
        <f>AND(V3354:X3354)</f>
        <v>0</v>
      </c>
      <c r="V3354" s="87" t="b">
        <f>(Requirements!K3356="Normative")</f>
        <v>1</v>
      </c>
      <c r="W3354" s="87" t="b">
        <f>AND(Requirements!L3356&lt;&gt;"Non-testable",Requirements!L3356&lt;&gt;"Deleted",Requirements!L3356&lt;&gt;"")</f>
        <v>0</v>
      </c>
      <c r="X3354" s="87" t="b">
        <f>(VLOOKUP(Requirements!I3356,Scope[[Role]:[Description]],2,FALSE)="In")</f>
        <v>1</v>
      </c>
      <c r="Y3354" s="87">
        <f>IF(U3354,T3354, 0)</f>
        <v>0</v>
      </c>
    </row>
    <row r="3355" spans="1:25">
      <c r="A3355" s="156" t="str">
        <f>Requirements!A3357</f>
        <v>MS-FSA_R6361</v>
      </c>
      <c r="B3355" s="87"/>
      <c r="C3355" s="87"/>
      <c r="D3355" s="87"/>
      <c r="E3355" s="87"/>
      <c r="F3355" s="87"/>
      <c r="G3355" s="87"/>
      <c r="H3355" s="87"/>
      <c r="I3355" s="87"/>
      <c r="J3355" s="87"/>
      <c r="K3355" s="87"/>
      <c r="L3355" s="87"/>
      <c r="M3355" s="87"/>
      <c r="N3355" s="87"/>
      <c r="O3355" s="87"/>
      <c r="P3355" s="87"/>
      <c r="Q3355" s="87"/>
      <c r="R3355" s="87">
        <v>1</v>
      </c>
      <c r="S3355" s="87">
        <f>SUM(B3355:R3355)</f>
        <v>1</v>
      </c>
      <c r="T3355" s="52">
        <f>IF(S3355=0,0,1)</f>
        <v>1</v>
      </c>
      <c r="U3355" s="52" t="b">
        <f>AND(V3355:X3355)</f>
        <v>1</v>
      </c>
      <c r="V3355" s="87" t="b">
        <f>(Requirements!K3357="Normative")</f>
        <v>1</v>
      </c>
      <c r="W3355" s="87" t="b">
        <f>AND(Requirements!L3357&lt;&gt;"Non-testable",Requirements!L3357&lt;&gt;"Deleted",Requirements!L3357&lt;&gt;"")</f>
        <v>1</v>
      </c>
      <c r="X3355" s="87" t="b">
        <f>(VLOOKUP(Requirements!I3357,Scope[[Role]:[Description]],2,FALSE)="In")</f>
        <v>1</v>
      </c>
      <c r="Y3355" s="87">
        <f>IF(U3355,T3355, 0)</f>
        <v>1</v>
      </c>
    </row>
    <row r="3356" spans="1:25">
      <c r="A3356" s="49" t="str">
        <f>Requirements!A3358</f>
        <v>MS-FSA_R6362</v>
      </c>
      <c r="B3356" s="87"/>
      <c r="C3356" s="87"/>
      <c r="D3356" s="87"/>
      <c r="E3356" s="87"/>
      <c r="F3356" s="87"/>
      <c r="G3356" s="87"/>
      <c r="H3356" s="87"/>
      <c r="I3356" s="87"/>
      <c r="J3356" s="87"/>
      <c r="K3356" s="87"/>
      <c r="L3356" s="87"/>
      <c r="M3356" s="87"/>
      <c r="N3356" s="87"/>
      <c r="O3356" s="87"/>
      <c r="P3356" s="87"/>
      <c r="Q3356" s="87"/>
      <c r="R3356" s="87"/>
      <c r="S3356" s="87">
        <f>SUM(B3356:R3356)</f>
        <v>0</v>
      </c>
      <c r="T3356" s="87">
        <f>IF(S3356=0,0,1)</f>
        <v>0</v>
      </c>
      <c r="U3356" s="87" t="b">
        <f>AND(V3356:X3356)</f>
        <v>0</v>
      </c>
      <c r="V3356" s="87" t="b">
        <f>(Requirements!K3358="Normative")</f>
        <v>1</v>
      </c>
      <c r="W3356" s="87" t="b">
        <f>AND(Requirements!L3358&lt;&gt;"Non-testable",Requirements!L3358&lt;&gt;"Deleted",Requirements!L3358&lt;&gt;"")</f>
        <v>0</v>
      </c>
      <c r="X3356" s="87" t="b">
        <f>(VLOOKUP(Requirements!I3358,Scope[[Role]:[Description]],2,FALSE)="In")</f>
        <v>1</v>
      </c>
      <c r="Y3356" s="87">
        <f>IF(U3356,T3356, 0)</f>
        <v>0</v>
      </c>
    </row>
    <row r="3357" spans="1:25">
      <c r="A3357" s="156" t="str">
        <f>Requirements!A3359</f>
        <v>MS-FSA_R6363</v>
      </c>
      <c r="B3357" s="87"/>
      <c r="C3357" s="87"/>
      <c r="D3357" s="87"/>
      <c r="E3357" s="87"/>
      <c r="F3357" s="87"/>
      <c r="G3357" s="87"/>
      <c r="H3357" s="87"/>
      <c r="I3357" s="87"/>
      <c r="J3357" s="87"/>
      <c r="K3357" s="87"/>
      <c r="L3357" s="87"/>
      <c r="M3357" s="87"/>
      <c r="N3357" s="87"/>
      <c r="O3357" s="87"/>
      <c r="P3357" s="87"/>
      <c r="Q3357" s="87"/>
      <c r="R3357" s="87">
        <v>1</v>
      </c>
      <c r="S3357" s="87">
        <f>SUM(B3357:R3357)</f>
        <v>1</v>
      </c>
      <c r="T3357" s="52">
        <f>IF(S3357=0,0,1)</f>
        <v>1</v>
      </c>
      <c r="U3357" s="52" t="b">
        <f>AND(V3357:X3357)</f>
        <v>1</v>
      </c>
      <c r="V3357" s="87" t="b">
        <f>(Requirements!K3359="Normative")</f>
        <v>1</v>
      </c>
      <c r="W3357" s="87" t="b">
        <f>AND(Requirements!L3359&lt;&gt;"Non-testable",Requirements!L3359&lt;&gt;"Deleted",Requirements!L3359&lt;&gt;"")</f>
        <v>1</v>
      </c>
      <c r="X3357" s="87" t="b">
        <f>(VLOOKUP(Requirements!I3359,Scope[[Role]:[Description]],2,FALSE)="In")</f>
        <v>1</v>
      </c>
      <c r="Y3357" s="87">
        <f>IF(U3357,T3357, 0)</f>
        <v>1</v>
      </c>
    </row>
    <row r="3358" spans="1:25">
      <c r="A3358" s="156" t="str">
        <f>Requirements!A3360</f>
        <v>MS-FSA_R6364</v>
      </c>
      <c r="B3358" s="87"/>
      <c r="C3358" s="87"/>
      <c r="D3358" s="87"/>
      <c r="E3358" s="87"/>
      <c r="F3358" s="87"/>
      <c r="G3358" s="87"/>
      <c r="H3358" s="87"/>
      <c r="I3358" s="87"/>
      <c r="J3358" s="87"/>
      <c r="K3358" s="87"/>
      <c r="L3358" s="87"/>
      <c r="M3358" s="87"/>
      <c r="N3358" s="87"/>
      <c r="O3358" s="87"/>
      <c r="P3358" s="87"/>
      <c r="Q3358" s="87"/>
      <c r="R3358" s="87">
        <v>1</v>
      </c>
      <c r="S3358" s="87">
        <f>SUM(B3358:R3358)</f>
        <v>1</v>
      </c>
      <c r="T3358" s="52">
        <f>IF(S3358=0,0,1)</f>
        <v>1</v>
      </c>
      <c r="U3358" s="52" t="b">
        <f>AND(V3358:X3358)</f>
        <v>1</v>
      </c>
      <c r="V3358" s="87" t="b">
        <f>(Requirements!K3360="Normative")</f>
        <v>1</v>
      </c>
      <c r="W3358" s="87" t="b">
        <f>AND(Requirements!L3360&lt;&gt;"Non-testable",Requirements!L3360&lt;&gt;"Deleted",Requirements!L3360&lt;&gt;"")</f>
        <v>1</v>
      </c>
      <c r="X3358" s="87" t="b">
        <f>(VLOOKUP(Requirements!I3360,Scope[[Role]:[Description]],2,FALSE)="In")</f>
        <v>1</v>
      </c>
      <c r="Y3358" s="87">
        <f>IF(U3358,T3358, 0)</f>
        <v>1</v>
      </c>
    </row>
    <row r="3359" spans="1:25">
      <c r="A3359" s="49" t="str">
        <f>Requirements!A3361</f>
        <v>MS-FSA_R6365</v>
      </c>
      <c r="B3359" s="87"/>
      <c r="C3359" s="87"/>
      <c r="D3359" s="87"/>
      <c r="E3359" s="87"/>
      <c r="F3359" s="87"/>
      <c r="G3359" s="87"/>
      <c r="H3359" s="87"/>
      <c r="I3359" s="87"/>
      <c r="J3359" s="87"/>
      <c r="K3359" s="87"/>
      <c r="L3359" s="87"/>
      <c r="M3359" s="87"/>
      <c r="N3359" s="87"/>
      <c r="O3359" s="87"/>
      <c r="P3359" s="87"/>
      <c r="Q3359" s="87"/>
      <c r="R3359" s="87"/>
      <c r="S3359" s="87">
        <f>SUM(B3359:R3359)</f>
        <v>0</v>
      </c>
      <c r="T3359" s="87">
        <f>IF(S3359=0,0,1)</f>
        <v>0</v>
      </c>
      <c r="U3359" s="87" t="b">
        <f>AND(V3359:X3359)</f>
        <v>0</v>
      </c>
      <c r="V3359" s="87" t="b">
        <f>(Requirements!K3361="Normative")</f>
        <v>1</v>
      </c>
      <c r="W3359" s="87" t="b">
        <f>AND(Requirements!L3361&lt;&gt;"Non-testable",Requirements!L3361&lt;&gt;"Deleted",Requirements!L3361&lt;&gt;"")</f>
        <v>0</v>
      </c>
      <c r="X3359" s="87" t="b">
        <f>(VLOOKUP(Requirements!I3361,Scope[[Role]:[Description]],2,FALSE)="In")</f>
        <v>1</v>
      </c>
      <c r="Y3359" s="87">
        <f>IF(U3359,T3359, 0)</f>
        <v>0</v>
      </c>
    </row>
    <row r="3360" spans="1:25">
      <c r="A3360" s="49" t="str">
        <f>Requirements!A3362</f>
        <v>MS-FSA_R6366</v>
      </c>
      <c r="B3360" s="87"/>
      <c r="C3360" s="87"/>
      <c r="D3360" s="87"/>
      <c r="E3360" s="87"/>
      <c r="F3360" s="87"/>
      <c r="G3360" s="87"/>
      <c r="H3360" s="87"/>
      <c r="I3360" s="87"/>
      <c r="J3360" s="87"/>
      <c r="K3360" s="87"/>
      <c r="L3360" s="87"/>
      <c r="M3360" s="87"/>
      <c r="N3360" s="87"/>
      <c r="O3360" s="87"/>
      <c r="P3360" s="87"/>
      <c r="Q3360" s="87"/>
      <c r="R3360" s="87"/>
      <c r="S3360" s="87">
        <f>SUM(B3360:R3360)</f>
        <v>0</v>
      </c>
      <c r="T3360" s="87">
        <f>IF(S3360=0,0,1)</f>
        <v>0</v>
      </c>
      <c r="U3360" s="87" t="b">
        <f>AND(V3360:X3360)</f>
        <v>0</v>
      </c>
      <c r="V3360" s="87" t="b">
        <f>(Requirements!K3362="Normative")</f>
        <v>1</v>
      </c>
      <c r="W3360" s="87" t="b">
        <f>AND(Requirements!L3362&lt;&gt;"Non-testable",Requirements!L3362&lt;&gt;"Deleted",Requirements!L3362&lt;&gt;"")</f>
        <v>0</v>
      </c>
      <c r="X3360" s="87" t="b">
        <f>(VLOOKUP(Requirements!I3362,Scope[[Role]:[Description]],2,FALSE)="In")</f>
        <v>1</v>
      </c>
      <c r="Y3360" s="87">
        <f>IF(U3360,T3360, 0)</f>
        <v>0</v>
      </c>
    </row>
    <row r="3361" spans="1:25">
      <c r="A3361" s="49" t="str">
        <f>Requirements!A3363</f>
        <v>MS-FSA_R6367</v>
      </c>
      <c r="B3361" s="87"/>
      <c r="C3361" s="87"/>
      <c r="D3361" s="87"/>
      <c r="E3361" s="87"/>
      <c r="F3361" s="87"/>
      <c r="G3361" s="87"/>
      <c r="H3361" s="87"/>
      <c r="I3361" s="87"/>
      <c r="J3361" s="87"/>
      <c r="K3361" s="87"/>
      <c r="L3361" s="87"/>
      <c r="M3361" s="87"/>
      <c r="N3361" s="87"/>
      <c r="O3361" s="87"/>
      <c r="P3361" s="87"/>
      <c r="Q3361" s="87"/>
      <c r="R3361" s="87"/>
      <c r="S3361" s="87">
        <f>SUM(B3361:R3361)</f>
        <v>0</v>
      </c>
      <c r="T3361" s="87">
        <f>IF(S3361=0,0,1)</f>
        <v>0</v>
      </c>
      <c r="U3361" s="87" t="b">
        <f>AND(V3361:X3361)</f>
        <v>0</v>
      </c>
      <c r="V3361" s="87" t="b">
        <f>(Requirements!K3363="Normative")</f>
        <v>1</v>
      </c>
      <c r="W3361" s="87" t="b">
        <f>AND(Requirements!L3363&lt;&gt;"Non-testable",Requirements!L3363&lt;&gt;"Deleted",Requirements!L3363&lt;&gt;"")</f>
        <v>0</v>
      </c>
      <c r="X3361" s="87" t="b">
        <f>(VLOOKUP(Requirements!I3363,Scope[[Role]:[Description]],2,FALSE)="In")</f>
        <v>1</v>
      </c>
      <c r="Y3361" s="87">
        <f>IF(U3361,T3361, 0)</f>
        <v>0</v>
      </c>
    </row>
    <row r="3362" spans="1:25">
      <c r="A3362" s="49" t="str">
        <f>Requirements!A3364</f>
        <v>MS-FSA_R6368</v>
      </c>
      <c r="B3362" s="87"/>
      <c r="C3362" s="87"/>
      <c r="D3362" s="87"/>
      <c r="E3362" s="87"/>
      <c r="F3362" s="87"/>
      <c r="G3362" s="87"/>
      <c r="H3362" s="87"/>
      <c r="I3362" s="87"/>
      <c r="J3362" s="87"/>
      <c r="K3362" s="87"/>
      <c r="L3362" s="87"/>
      <c r="M3362" s="87"/>
      <c r="N3362" s="87"/>
      <c r="O3362" s="87"/>
      <c r="P3362" s="87"/>
      <c r="Q3362" s="87"/>
      <c r="R3362" s="87"/>
      <c r="S3362" s="87">
        <f>SUM(B3362:R3362)</f>
        <v>0</v>
      </c>
      <c r="T3362" s="87">
        <f>IF(S3362=0,0,1)</f>
        <v>0</v>
      </c>
      <c r="U3362" s="87" t="b">
        <f>AND(V3362:X3362)</f>
        <v>0</v>
      </c>
      <c r="V3362" s="87" t="b">
        <f>(Requirements!K3364="Normative")</f>
        <v>1</v>
      </c>
      <c r="W3362" s="87" t="b">
        <f>AND(Requirements!L3364&lt;&gt;"Non-testable",Requirements!L3364&lt;&gt;"Deleted",Requirements!L3364&lt;&gt;"")</f>
        <v>0</v>
      </c>
      <c r="X3362" s="87" t="b">
        <f>(VLOOKUP(Requirements!I3364,Scope[[Role]:[Description]],2,FALSE)="In")</f>
        <v>1</v>
      </c>
      <c r="Y3362" s="87">
        <f>IF(U3362,T3362, 0)</f>
        <v>0</v>
      </c>
    </row>
    <row r="3363" spans="1:25">
      <c r="A3363" s="156" t="str">
        <f>Requirements!A3365</f>
        <v>MS-FSA_R6369</v>
      </c>
      <c r="B3363" s="87"/>
      <c r="C3363" s="87"/>
      <c r="D3363" s="87"/>
      <c r="E3363" s="87"/>
      <c r="F3363" s="87"/>
      <c r="G3363" s="87"/>
      <c r="H3363" s="87"/>
      <c r="I3363" s="87"/>
      <c r="J3363" s="87"/>
      <c r="K3363" s="87"/>
      <c r="L3363" s="87"/>
      <c r="M3363" s="87"/>
      <c r="N3363" s="87"/>
      <c r="O3363" s="87"/>
      <c r="P3363" s="87"/>
      <c r="Q3363" s="87"/>
      <c r="R3363" s="87">
        <v>1</v>
      </c>
      <c r="S3363" s="87">
        <f>SUM(B3363:R3363)</f>
        <v>1</v>
      </c>
      <c r="T3363" s="52">
        <f>IF(S3363=0,0,1)</f>
        <v>1</v>
      </c>
      <c r="U3363" s="52" t="b">
        <f>AND(V3363:X3363)</f>
        <v>1</v>
      </c>
      <c r="V3363" s="87" t="b">
        <f>(Requirements!K3365="Normative")</f>
        <v>1</v>
      </c>
      <c r="W3363" s="87" t="b">
        <f>AND(Requirements!L3365&lt;&gt;"Non-testable",Requirements!L3365&lt;&gt;"Deleted",Requirements!L3365&lt;&gt;"")</f>
        <v>1</v>
      </c>
      <c r="X3363" s="87" t="b">
        <f>(VLOOKUP(Requirements!I3365,Scope[[Role]:[Description]],2,FALSE)="In")</f>
        <v>1</v>
      </c>
      <c r="Y3363" s="87">
        <f>IF(U3363,T3363, 0)</f>
        <v>1</v>
      </c>
    </row>
    <row r="3364" spans="1:25">
      <c r="A3364" s="49" t="str">
        <f>Requirements!A3366</f>
        <v>MS-FSA_R6370</v>
      </c>
      <c r="B3364" s="87"/>
      <c r="C3364" s="87"/>
      <c r="D3364" s="87"/>
      <c r="E3364" s="87"/>
      <c r="F3364" s="87"/>
      <c r="G3364" s="87"/>
      <c r="H3364" s="87"/>
      <c r="I3364" s="87"/>
      <c r="J3364" s="87"/>
      <c r="K3364" s="87"/>
      <c r="L3364" s="87"/>
      <c r="M3364" s="87"/>
      <c r="N3364" s="87"/>
      <c r="O3364" s="87"/>
      <c r="P3364" s="87"/>
      <c r="Q3364" s="87"/>
      <c r="R3364" s="87"/>
      <c r="S3364" s="87">
        <f>SUM(B3364:R3364)</f>
        <v>0</v>
      </c>
      <c r="T3364" s="87">
        <f>IF(S3364=0,0,1)</f>
        <v>0</v>
      </c>
      <c r="U3364" s="87" t="b">
        <f>AND(V3364:X3364)</f>
        <v>0</v>
      </c>
      <c r="V3364" s="87" t="b">
        <f>(Requirements!K3366="Normative")</f>
        <v>1</v>
      </c>
      <c r="W3364" s="87" t="b">
        <f>AND(Requirements!L3366&lt;&gt;"Non-testable",Requirements!L3366&lt;&gt;"Deleted",Requirements!L3366&lt;&gt;"")</f>
        <v>0</v>
      </c>
      <c r="X3364" s="87" t="b">
        <f>(VLOOKUP(Requirements!I3366,Scope[[Role]:[Description]],2,FALSE)="In")</f>
        <v>1</v>
      </c>
      <c r="Y3364" s="87">
        <f>IF(U3364,T3364, 0)</f>
        <v>0</v>
      </c>
    </row>
    <row r="3365" spans="1:25">
      <c r="A3365" s="156" t="str">
        <f>Requirements!A3367</f>
        <v>MS-FSA_R6371</v>
      </c>
      <c r="B3365" s="87"/>
      <c r="C3365" s="87"/>
      <c r="D3365" s="87"/>
      <c r="E3365" s="87"/>
      <c r="F3365" s="87"/>
      <c r="G3365" s="87"/>
      <c r="H3365" s="87"/>
      <c r="I3365" s="87"/>
      <c r="J3365" s="87"/>
      <c r="K3365" s="87"/>
      <c r="L3365" s="87"/>
      <c r="M3365" s="87"/>
      <c r="N3365" s="87"/>
      <c r="O3365" s="87"/>
      <c r="P3365" s="87"/>
      <c r="Q3365" s="87"/>
      <c r="R3365" s="87">
        <v>1</v>
      </c>
      <c r="S3365" s="87">
        <f>SUM(B3365:R3365)</f>
        <v>1</v>
      </c>
      <c r="T3365" s="52">
        <f>IF(S3365=0,0,1)</f>
        <v>1</v>
      </c>
      <c r="U3365" s="52" t="b">
        <f>AND(V3365:X3365)</f>
        <v>1</v>
      </c>
      <c r="V3365" s="87" t="b">
        <f>(Requirements!K3367="Normative")</f>
        <v>1</v>
      </c>
      <c r="W3365" s="87" t="b">
        <f>AND(Requirements!L3367&lt;&gt;"Non-testable",Requirements!L3367&lt;&gt;"Deleted",Requirements!L3367&lt;&gt;"")</f>
        <v>1</v>
      </c>
      <c r="X3365" s="87" t="b">
        <f>(VLOOKUP(Requirements!I3367,Scope[[Role]:[Description]],2,FALSE)="In")</f>
        <v>1</v>
      </c>
      <c r="Y3365" s="87">
        <f>IF(U3365,T3365, 0)</f>
        <v>1</v>
      </c>
    </row>
    <row r="3366" spans="1:25">
      <c r="A3366" s="156" t="str">
        <f>Requirements!A3368</f>
        <v>MS-FSA_R6372</v>
      </c>
      <c r="B3366" s="87"/>
      <c r="C3366" s="87"/>
      <c r="D3366" s="87"/>
      <c r="E3366" s="87"/>
      <c r="F3366" s="87"/>
      <c r="G3366" s="87"/>
      <c r="H3366" s="87"/>
      <c r="I3366" s="87"/>
      <c r="J3366" s="87"/>
      <c r="K3366" s="87"/>
      <c r="L3366" s="87"/>
      <c r="M3366" s="87"/>
      <c r="N3366" s="87"/>
      <c r="O3366" s="87"/>
      <c r="P3366" s="87"/>
      <c r="Q3366" s="87"/>
      <c r="R3366" s="87">
        <v>1</v>
      </c>
      <c r="S3366" s="87">
        <f>SUM(B3366:R3366)</f>
        <v>1</v>
      </c>
      <c r="T3366" s="52">
        <f>IF(S3366=0,0,1)</f>
        <v>1</v>
      </c>
      <c r="U3366" s="52" t="b">
        <f>AND(V3366:X3366)</f>
        <v>1</v>
      </c>
      <c r="V3366" s="87" t="b">
        <f>(Requirements!K3368="Normative")</f>
        <v>1</v>
      </c>
      <c r="W3366" s="87" t="b">
        <f>AND(Requirements!L3368&lt;&gt;"Non-testable",Requirements!L3368&lt;&gt;"Deleted",Requirements!L3368&lt;&gt;"")</f>
        <v>1</v>
      </c>
      <c r="X3366" s="87" t="b">
        <f>(VLOOKUP(Requirements!I3368,Scope[[Role]:[Description]],2,FALSE)="In")</f>
        <v>1</v>
      </c>
      <c r="Y3366" s="87">
        <f>IF(U3366,T3366, 0)</f>
        <v>1</v>
      </c>
    </row>
    <row r="3367" spans="1:25">
      <c r="A3367" s="156" t="str">
        <f>Requirements!A3369</f>
        <v>MS-FSA_R6373</v>
      </c>
      <c r="B3367" s="87"/>
      <c r="C3367" s="87"/>
      <c r="D3367" s="87"/>
      <c r="E3367" s="87"/>
      <c r="F3367" s="87"/>
      <c r="G3367" s="87"/>
      <c r="H3367" s="87"/>
      <c r="I3367" s="87"/>
      <c r="J3367" s="87"/>
      <c r="K3367" s="87"/>
      <c r="L3367" s="87"/>
      <c r="M3367" s="87"/>
      <c r="N3367" s="87"/>
      <c r="O3367" s="87"/>
      <c r="P3367" s="87"/>
      <c r="Q3367" s="87"/>
      <c r="R3367" s="87">
        <v>1</v>
      </c>
      <c r="S3367" s="87">
        <f>SUM(B3367:R3367)</f>
        <v>1</v>
      </c>
      <c r="T3367" s="52">
        <f>IF(S3367=0,0,1)</f>
        <v>1</v>
      </c>
      <c r="U3367" s="52" t="b">
        <f>AND(V3367:X3367)</f>
        <v>1</v>
      </c>
      <c r="V3367" s="87" t="b">
        <f>(Requirements!K3369="Normative")</f>
        <v>1</v>
      </c>
      <c r="W3367" s="87" t="b">
        <f>AND(Requirements!L3369&lt;&gt;"Non-testable",Requirements!L3369&lt;&gt;"Deleted",Requirements!L3369&lt;&gt;"")</f>
        <v>1</v>
      </c>
      <c r="X3367" s="87" t="b">
        <f>(VLOOKUP(Requirements!I3369,Scope[[Role]:[Description]],2,FALSE)="In")</f>
        <v>1</v>
      </c>
      <c r="Y3367" s="87">
        <f>IF(U3367,T3367, 0)</f>
        <v>1</v>
      </c>
    </row>
    <row r="3368" spans="1:25">
      <c r="A3368" s="49" t="str">
        <f>Requirements!A3370</f>
        <v>MS-FSA_R6374</v>
      </c>
      <c r="B3368" s="87"/>
      <c r="C3368" s="87"/>
      <c r="D3368" s="87"/>
      <c r="E3368" s="87"/>
      <c r="F3368" s="87"/>
      <c r="G3368" s="87"/>
      <c r="H3368" s="87"/>
      <c r="I3368" s="87"/>
      <c r="J3368" s="87"/>
      <c r="K3368" s="87"/>
      <c r="L3368" s="87"/>
      <c r="M3368" s="87"/>
      <c r="N3368" s="87"/>
      <c r="O3368" s="87"/>
      <c r="P3368" s="87"/>
      <c r="Q3368" s="87"/>
      <c r="R3368" s="87"/>
      <c r="S3368" s="87">
        <f>SUM(B3368:R3368)</f>
        <v>0</v>
      </c>
      <c r="T3368" s="87">
        <f>IF(S3368=0,0,1)</f>
        <v>0</v>
      </c>
      <c r="U3368" s="87" t="b">
        <f>AND(V3368:X3368)</f>
        <v>0</v>
      </c>
      <c r="V3368" s="87" t="b">
        <f>(Requirements!K3370="Normative")</f>
        <v>1</v>
      </c>
      <c r="W3368" s="87" t="b">
        <f>AND(Requirements!L3370&lt;&gt;"Non-testable",Requirements!L3370&lt;&gt;"Deleted",Requirements!L3370&lt;&gt;"")</f>
        <v>0</v>
      </c>
      <c r="X3368" s="87" t="b">
        <f>(VLOOKUP(Requirements!I3370,Scope[[Role]:[Description]],2,FALSE)="In")</f>
        <v>1</v>
      </c>
      <c r="Y3368" s="87">
        <f>IF(U3368,T3368, 0)</f>
        <v>0</v>
      </c>
    </row>
    <row r="3369" spans="1:25">
      <c r="A3369" s="49" t="str">
        <f>Requirements!A3371</f>
        <v>MS-FSA_R6375</v>
      </c>
      <c r="B3369" s="87"/>
      <c r="C3369" s="87"/>
      <c r="D3369" s="87"/>
      <c r="E3369" s="87"/>
      <c r="F3369" s="87"/>
      <c r="G3369" s="87"/>
      <c r="H3369" s="87"/>
      <c r="I3369" s="87"/>
      <c r="J3369" s="87"/>
      <c r="K3369" s="87"/>
      <c r="L3369" s="87"/>
      <c r="M3369" s="87"/>
      <c r="N3369" s="87"/>
      <c r="O3369" s="87"/>
      <c r="P3369" s="87"/>
      <c r="Q3369" s="87"/>
      <c r="R3369" s="87"/>
      <c r="S3369" s="87">
        <f>SUM(B3369:R3369)</f>
        <v>0</v>
      </c>
      <c r="T3369" s="87">
        <f>IF(S3369=0,0,1)</f>
        <v>0</v>
      </c>
      <c r="U3369" s="87" t="b">
        <f>AND(V3369:X3369)</f>
        <v>0</v>
      </c>
      <c r="V3369" s="87" t="b">
        <f>(Requirements!K3371="Normative")</f>
        <v>1</v>
      </c>
      <c r="W3369" s="87" t="b">
        <f>AND(Requirements!L3371&lt;&gt;"Non-testable",Requirements!L3371&lt;&gt;"Deleted",Requirements!L3371&lt;&gt;"")</f>
        <v>0</v>
      </c>
      <c r="X3369" s="87" t="b">
        <f>(VLOOKUP(Requirements!I3371,Scope[[Role]:[Description]],2,FALSE)="In")</f>
        <v>1</v>
      </c>
      <c r="Y3369" s="87">
        <f>IF(U3369,T3369, 0)</f>
        <v>0</v>
      </c>
    </row>
    <row r="3370" spans="1:25">
      <c r="A3370" s="49" t="str">
        <f>Requirements!A3372</f>
        <v>MS-FSA_R6376</v>
      </c>
      <c r="B3370" s="87"/>
      <c r="C3370" s="87"/>
      <c r="D3370" s="87"/>
      <c r="E3370" s="87"/>
      <c r="F3370" s="87"/>
      <c r="G3370" s="87"/>
      <c r="H3370" s="87"/>
      <c r="I3370" s="87"/>
      <c r="J3370" s="87"/>
      <c r="K3370" s="87"/>
      <c r="L3370" s="87"/>
      <c r="M3370" s="87"/>
      <c r="N3370" s="87"/>
      <c r="O3370" s="87"/>
      <c r="P3370" s="87"/>
      <c r="Q3370" s="87"/>
      <c r="R3370" s="87"/>
      <c r="S3370" s="87">
        <f>SUM(B3370:R3370)</f>
        <v>0</v>
      </c>
      <c r="T3370" s="87">
        <f>IF(S3370=0,0,1)</f>
        <v>0</v>
      </c>
      <c r="U3370" s="87" t="b">
        <f>AND(V3370:X3370)</f>
        <v>0</v>
      </c>
      <c r="V3370" s="87" t="b">
        <f>(Requirements!K3372="Normative")</f>
        <v>1</v>
      </c>
      <c r="W3370" s="87" t="b">
        <f>AND(Requirements!L3372&lt;&gt;"Non-testable",Requirements!L3372&lt;&gt;"Deleted",Requirements!L3372&lt;&gt;"")</f>
        <v>0</v>
      </c>
      <c r="X3370" s="87" t="b">
        <f>(VLOOKUP(Requirements!I3372,Scope[[Role]:[Description]],2,FALSE)="In")</f>
        <v>1</v>
      </c>
      <c r="Y3370" s="87">
        <f>IF(U3370,T3370, 0)</f>
        <v>0</v>
      </c>
    </row>
    <row r="3371" spans="1:25">
      <c r="A3371" s="156" t="str">
        <f>Requirements!A3373</f>
        <v>MS-FSA_R6377</v>
      </c>
      <c r="B3371" s="87"/>
      <c r="C3371" s="87"/>
      <c r="D3371" s="87"/>
      <c r="E3371" s="87"/>
      <c r="F3371" s="87"/>
      <c r="G3371" s="87"/>
      <c r="H3371" s="87"/>
      <c r="I3371" s="87"/>
      <c r="J3371" s="87"/>
      <c r="K3371" s="87"/>
      <c r="L3371" s="87"/>
      <c r="M3371" s="87"/>
      <c r="N3371" s="87"/>
      <c r="O3371" s="87"/>
      <c r="P3371" s="87"/>
      <c r="Q3371" s="87"/>
      <c r="R3371" s="87">
        <v>1</v>
      </c>
      <c r="S3371" s="87">
        <f>SUM(B3371:R3371)</f>
        <v>1</v>
      </c>
      <c r="T3371" s="52">
        <f>IF(S3371=0,0,1)</f>
        <v>1</v>
      </c>
      <c r="U3371" s="52" t="b">
        <f>AND(V3371:X3371)</f>
        <v>1</v>
      </c>
      <c r="V3371" s="87" t="b">
        <f>(Requirements!K3373="Normative")</f>
        <v>1</v>
      </c>
      <c r="W3371" s="87" t="b">
        <f>AND(Requirements!L3373&lt;&gt;"Non-testable",Requirements!L3373&lt;&gt;"Deleted",Requirements!L3373&lt;&gt;"")</f>
        <v>1</v>
      </c>
      <c r="X3371" s="87" t="b">
        <f>(VLOOKUP(Requirements!I3373,Scope[[Role]:[Description]],2,FALSE)="In")</f>
        <v>1</v>
      </c>
      <c r="Y3371" s="87">
        <f>IF(U3371,T3371, 0)</f>
        <v>1</v>
      </c>
    </row>
    <row r="3372" spans="1:25">
      <c r="A3372" s="49" t="str">
        <f>Requirements!A3374</f>
        <v>MS-FSA_R6378</v>
      </c>
      <c r="B3372" s="87"/>
      <c r="C3372" s="87"/>
      <c r="D3372" s="87"/>
      <c r="E3372" s="87"/>
      <c r="F3372" s="87"/>
      <c r="G3372" s="87"/>
      <c r="H3372" s="87"/>
      <c r="I3372" s="87"/>
      <c r="J3372" s="87"/>
      <c r="K3372" s="87"/>
      <c r="L3372" s="87"/>
      <c r="M3372" s="87"/>
      <c r="N3372" s="87"/>
      <c r="O3372" s="87"/>
      <c r="P3372" s="87"/>
      <c r="Q3372" s="87"/>
      <c r="R3372" s="87"/>
      <c r="S3372" s="87">
        <f>SUM(B3372:R3372)</f>
        <v>0</v>
      </c>
      <c r="T3372" s="87">
        <f>IF(S3372=0,0,1)</f>
        <v>0</v>
      </c>
      <c r="U3372" s="87" t="b">
        <f>AND(V3372:X3372)</f>
        <v>0</v>
      </c>
      <c r="V3372" s="87" t="b">
        <f>(Requirements!K3374="Normative")</f>
        <v>1</v>
      </c>
      <c r="W3372" s="87" t="b">
        <f>AND(Requirements!L3374&lt;&gt;"Non-testable",Requirements!L3374&lt;&gt;"Deleted",Requirements!L3374&lt;&gt;"")</f>
        <v>0</v>
      </c>
      <c r="X3372" s="87" t="b">
        <f>(VLOOKUP(Requirements!I3374,Scope[[Role]:[Description]],2,FALSE)="In")</f>
        <v>1</v>
      </c>
      <c r="Y3372" s="87">
        <f>IF(U3372,T3372, 0)</f>
        <v>0</v>
      </c>
    </row>
    <row r="3373" spans="1:25">
      <c r="A3373" s="49" t="str">
        <f>Requirements!A3375</f>
        <v>MS-FSA_R6379</v>
      </c>
      <c r="B3373" s="87"/>
      <c r="C3373" s="87"/>
      <c r="D3373" s="87"/>
      <c r="E3373" s="87"/>
      <c r="F3373" s="87"/>
      <c r="G3373" s="87"/>
      <c r="H3373" s="87"/>
      <c r="I3373" s="87"/>
      <c r="J3373" s="87"/>
      <c r="K3373" s="87"/>
      <c r="L3373" s="87"/>
      <c r="M3373" s="87"/>
      <c r="N3373" s="87"/>
      <c r="O3373" s="87"/>
      <c r="P3373" s="87"/>
      <c r="Q3373" s="87"/>
      <c r="R3373" s="87"/>
      <c r="S3373" s="87">
        <f>SUM(B3373:R3373)</f>
        <v>0</v>
      </c>
      <c r="T3373" s="87">
        <f>IF(S3373=0,0,1)</f>
        <v>0</v>
      </c>
      <c r="U3373" s="87" t="b">
        <f>AND(V3373:X3373)</f>
        <v>0</v>
      </c>
      <c r="V3373" s="87" t="b">
        <f>(Requirements!K3375="Normative")</f>
        <v>1</v>
      </c>
      <c r="W3373" s="87" t="b">
        <f>AND(Requirements!L3375&lt;&gt;"Non-testable",Requirements!L3375&lt;&gt;"Deleted",Requirements!L3375&lt;&gt;"")</f>
        <v>0</v>
      </c>
      <c r="X3373" s="87" t="b">
        <f>(VLOOKUP(Requirements!I3375,Scope[[Role]:[Description]],2,FALSE)="In")</f>
        <v>1</v>
      </c>
      <c r="Y3373" s="87">
        <f>IF(U3373,T3373, 0)</f>
        <v>0</v>
      </c>
    </row>
    <row r="3374" spans="1:25">
      <c r="A3374" s="156" t="str">
        <f>Requirements!A3376</f>
        <v>MS-FSA_R6380</v>
      </c>
      <c r="B3374" s="87"/>
      <c r="C3374" s="87"/>
      <c r="D3374" s="87"/>
      <c r="E3374" s="87"/>
      <c r="F3374" s="87"/>
      <c r="G3374" s="87"/>
      <c r="H3374" s="87"/>
      <c r="I3374" s="87"/>
      <c r="J3374" s="87"/>
      <c r="K3374" s="87"/>
      <c r="L3374" s="87"/>
      <c r="M3374" s="87"/>
      <c r="N3374" s="87"/>
      <c r="O3374" s="87"/>
      <c r="P3374" s="87"/>
      <c r="Q3374" s="87"/>
      <c r="R3374" s="87">
        <v>1</v>
      </c>
      <c r="S3374" s="87">
        <f>SUM(B3374:R3374)</f>
        <v>1</v>
      </c>
      <c r="T3374" s="52">
        <f>IF(S3374=0,0,1)</f>
        <v>1</v>
      </c>
      <c r="U3374" s="52" t="b">
        <f>AND(V3374:X3374)</f>
        <v>1</v>
      </c>
      <c r="V3374" s="87" t="b">
        <f>(Requirements!K3376="Normative")</f>
        <v>1</v>
      </c>
      <c r="W3374" s="87" t="b">
        <f>AND(Requirements!L3376&lt;&gt;"Non-testable",Requirements!L3376&lt;&gt;"Deleted",Requirements!L3376&lt;&gt;"")</f>
        <v>1</v>
      </c>
      <c r="X3374" s="87" t="b">
        <f>(VLOOKUP(Requirements!I3376,Scope[[Role]:[Description]],2,FALSE)="In")</f>
        <v>1</v>
      </c>
      <c r="Y3374" s="87">
        <f>IF(U3374,T3374, 0)</f>
        <v>1</v>
      </c>
    </row>
    <row r="3375" spans="1:25">
      <c r="A3375" s="156" t="str">
        <f>Requirements!A3377</f>
        <v>MS-FSA_R6381</v>
      </c>
      <c r="B3375" s="87"/>
      <c r="C3375" s="87"/>
      <c r="D3375" s="87"/>
      <c r="E3375" s="87"/>
      <c r="F3375" s="87"/>
      <c r="G3375" s="87"/>
      <c r="H3375" s="87"/>
      <c r="I3375" s="87"/>
      <c r="J3375" s="87"/>
      <c r="K3375" s="87"/>
      <c r="L3375" s="87"/>
      <c r="M3375" s="87"/>
      <c r="N3375" s="87"/>
      <c r="O3375" s="87"/>
      <c r="P3375" s="87"/>
      <c r="Q3375" s="87"/>
      <c r="R3375" s="87">
        <v>1</v>
      </c>
      <c r="S3375" s="87">
        <f>SUM(B3375:R3375)</f>
        <v>1</v>
      </c>
      <c r="T3375" s="52">
        <f>IF(S3375=0,0,1)</f>
        <v>1</v>
      </c>
      <c r="U3375" s="52" t="b">
        <f>AND(V3375:X3375)</f>
        <v>1</v>
      </c>
      <c r="V3375" s="87" t="b">
        <f>(Requirements!K3377="Normative")</f>
        <v>1</v>
      </c>
      <c r="W3375" s="87" t="b">
        <f>AND(Requirements!L3377&lt;&gt;"Non-testable",Requirements!L3377&lt;&gt;"Deleted",Requirements!L3377&lt;&gt;"")</f>
        <v>1</v>
      </c>
      <c r="X3375" s="87" t="b">
        <f>(VLOOKUP(Requirements!I3377,Scope[[Role]:[Description]],2,FALSE)="In")</f>
        <v>1</v>
      </c>
      <c r="Y3375" s="87">
        <f>IF(U3375,T3375, 0)</f>
        <v>1</v>
      </c>
    </row>
    <row r="3376" spans="1:25">
      <c r="A3376" s="49" t="str">
        <f>Requirements!A3378</f>
        <v>MS-FSA_R6382</v>
      </c>
      <c r="B3376" s="87"/>
      <c r="C3376" s="87"/>
      <c r="D3376" s="87"/>
      <c r="E3376" s="87"/>
      <c r="F3376" s="87"/>
      <c r="G3376" s="87"/>
      <c r="H3376" s="87"/>
      <c r="I3376" s="87"/>
      <c r="J3376" s="87"/>
      <c r="K3376" s="87"/>
      <c r="L3376" s="87"/>
      <c r="M3376" s="87"/>
      <c r="N3376" s="87"/>
      <c r="O3376" s="87"/>
      <c r="P3376" s="87"/>
      <c r="Q3376" s="87"/>
      <c r="R3376" s="87"/>
      <c r="S3376" s="87">
        <f>SUM(B3376:R3376)</f>
        <v>0</v>
      </c>
      <c r="T3376" s="87">
        <f>IF(S3376=0,0,1)</f>
        <v>0</v>
      </c>
      <c r="U3376" s="87" t="b">
        <f>AND(V3376:X3376)</f>
        <v>0</v>
      </c>
      <c r="V3376" s="87" t="b">
        <f>(Requirements!K3378="Normative")</f>
        <v>1</v>
      </c>
      <c r="W3376" s="87" t="b">
        <f>AND(Requirements!L3378&lt;&gt;"Non-testable",Requirements!L3378&lt;&gt;"Deleted",Requirements!L3378&lt;&gt;"")</f>
        <v>0</v>
      </c>
      <c r="X3376" s="87" t="b">
        <f>(VLOOKUP(Requirements!I3378,Scope[[Role]:[Description]],2,FALSE)="In")</f>
        <v>1</v>
      </c>
      <c r="Y3376" s="87">
        <f>IF(U3376,T3376, 0)</f>
        <v>0</v>
      </c>
    </row>
    <row r="3377" spans="1:25">
      <c r="A3377" s="49" t="str">
        <f>Requirements!A3379</f>
        <v>MS-FSA_R6383</v>
      </c>
      <c r="B3377" s="87"/>
      <c r="C3377" s="87"/>
      <c r="D3377" s="87"/>
      <c r="E3377" s="87"/>
      <c r="F3377" s="87"/>
      <c r="G3377" s="87"/>
      <c r="H3377" s="87"/>
      <c r="I3377" s="87"/>
      <c r="J3377" s="87"/>
      <c r="K3377" s="87"/>
      <c r="L3377" s="87"/>
      <c r="M3377" s="87"/>
      <c r="N3377" s="87"/>
      <c r="O3377" s="87"/>
      <c r="P3377" s="87"/>
      <c r="Q3377" s="87"/>
      <c r="R3377" s="87"/>
      <c r="S3377" s="87">
        <f>SUM(B3377:R3377)</f>
        <v>0</v>
      </c>
      <c r="T3377" s="87">
        <f>IF(S3377=0,0,1)</f>
        <v>0</v>
      </c>
      <c r="U3377" s="87" t="b">
        <f>AND(V3377:X3377)</f>
        <v>0</v>
      </c>
      <c r="V3377" s="87" t="b">
        <f>(Requirements!K3379="Normative")</f>
        <v>1</v>
      </c>
      <c r="W3377" s="87" t="b">
        <f>AND(Requirements!L3379&lt;&gt;"Non-testable",Requirements!L3379&lt;&gt;"Deleted",Requirements!L3379&lt;&gt;"")</f>
        <v>0</v>
      </c>
      <c r="X3377" s="87" t="b">
        <f>(VLOOKUP(Requirements!I3379,Scope[[Role]:[Description]],2,FALSE)="In")</f>
        <v>1</v>
      </c>
      <c r="Y3377" s="87">
        <f>IF(U3377,T3377, 0)</f>
        <v>0</v>
      </c>
    </row>
    <row r="3378" spans="1:25">
      <c r="A3378" s="49" t="str">
        <f>Requirements!A3380</f>
        <v>MS-FSA_R6384</v>
      </c>
      <c r="B3378" s="87"/>
      <c r="C3378" s="87"/>
      <c r="D3378" s="87"/>
      <c r="E3378" s="87"/>
      <c r="F3378" s="87"/>
      <c r="G3378" s="87"/>
      <c r="H3378" s="87"/>
      <c r="I3378" s="87"/>
      <c r="J3378" s="87"/>
      <c r="K3378" s="87"/>
      <c r="L3378" s="87"/>
      <c r="M3378" s="87"/>
      <c r="N3378" s="87"/>
      <c r="O3378" s="87"/>
      <c r="P3378" s="87"/>
      <c r="Q3378" s="87"/>
      <c r="R3378" s="87"/>
      <c r="S3378" s="87">
        <f>SUM(B3378:R3378)</f>
        <v>0</v>
      </c>
      <c r="T3378" s="87">
        <f>IF(S3378=0,0,1)</f>
        <v>0</v>
      </c>
      <c r="U3378" s="87" t="b">
        <f>AND(V3378:X3378)</f>
        <v>0</v>
      </c>
      <c r="V3378" s="87" t="b">
        <f>(Requirements!K3380="Normative")</f>
        <v>1</v>
      </c>
      <c r="W3378" s="87" t="b">
        <f>AND(Requirements!L3380&lt;&gt;"Non-testable",Requirements!L3380&lt;&gt;"Deleted",Requirements!L3380&lt;&gt;"")</f>
        <v>0</v>
      </c>
      <c r="X3378" s="87" t="b">
        <f>(VLOOKUP(Requirements!I3380,Scope[[Role]:[Description]],2,FALSE)="In")</f>
        <v>1</v>
      </c>
      <c r="Y3378" s="87">
        <f>IF(U3378,T3378, 0)</f>
        <v>0</v>
      </c>
    </row>
    <row r="3379" spans="1:25">
      <c r="A3379" s="49" t="str">
        <f>Requirements!A3381</f>
        <v>MS-FSA_R6385</v>
      </c>
      <c r="B3379" s="87"/>
      <c r="C3379" s="87"/>
      <c r="D3379" s="87"/>
      <c r="E3379" s="87"/>
      <c r="F3379" s="87"/>
      <c r="G3379" s="87"/>
      <c r="H3379" s="87"/>
      <c r="I3379" s="87"/>
      <c r="J3379" s="87"/>
      <c r="K3379" s="87"/>
      <c r="L3379" s="87"/>
      <c r="M3379" s="87"/>
      <c r="N3379" s="87"/>
      <c r="O3379" s="87"/>
      <c r="P3379" s="87"/>
      <c r="Q3379" s="87"/>
      <c r="R3379" s="87"/>
      <c r="S3379" s="87">
        <f>SUM(B3379:R3379)</f>
        <v>0</v>
      </c>
      <c r="T3379" s="87">
        <f>IF(S3379=0,0,1)</f>
        <v>0</v>
      </c>
      <c r="U3379" s="87" t="b">
        <f>AND(V3379:X3379)</f>
        <v>0</v>
      </c>
      <c r="V3379" s="87" t="b">
        <f>(Requirements!K3381="Normative")</f>
        <v>0</v>
      </c>
      <c r="W3379" s="87" t="b">
        <f>AND(Requirements!L3381&lt;&gt;"Non-testable",Requirements!L3381&lt;&gt;"Deleted",Requirements!L3381&lt;&gt;"")</f>
        <v>1</v>
      </c>
      <c r="X3379" s="87" t="b">
        <f>(VLOOKUP(Requirements!I3381,Scope[[Role]:[Description]],2,FALSE)="In")</f>
        <v>1</v>
      </c>
      <c r="Y3379" s="87">
        <f>IF(U3379,T3379, 0)</f>
        <v>0</v>
      </c>
    </row>
    <row r="3380" spans="1:25">
      <c r="A3380" s="49" t="str">
        <f>Requirements!A3382</f>
        <v>MS-FSA_R6386</v>
      </c>
      <c r="B3380" s="87"/>
      <c r="C3380" s="87"/>
      <c r="D3380" s="87"/>
      <c r="E3380" s="87"/>
      <c r="F3380" s="87"/>
      <c r="G3380" s="87"/>
      <c r="H3380" s="87"/>
      <c r="I3380" s="87"/>
      <c r="J3380" s="87"/>
      <c r="K3380" s="87"/>
      <c r="L3380" s="87"/>
      <c r="M3380" s="87"/>
      <c r="N3380" s="87"/>
      <c r="O3380" s="87"/>
      <c r="P3380" s="87"/>
      <c r="Q3380" s="87"/>
      <c r="R3380" s="87"/>
      <c r="S3380" s="87">
        <f>SUM(B3380:R3380)</f>
        <v>0</v>
      </c>
      <c r="T3380" s="87">
        <f>IF(S3380=0,0,1)</f>
        <v>0</v>
      </c>
      <c r="U3380" s="87" t="b">
        <f>AND(V3380:X3380)</f>
        <v>0</v>
      </c>
      <c r="V3380" s="87" t="b">
        <f>(Requirements!K3382="Normative")</f>
        <v>0</v>
      </c>
      <c r="W3380" s="87" t="b">
        <f>AND(Requirements!L3382&lt;&gt;"Non-testable",Requirements!L3382&lt;&gt;"Deleted",Requirements!L3382&lt;&gt;"")</f>
        <v>1</v>
      </c>
      <c r="X3380" s="87" t="b">
        <f>(VLOOKUP(Requirements!I3382,Scope[[Role]:[Description]],2,FALSE)="In")</f>
        <v>0</v>
      </c>
      <c r="Y3380" s="87">
        <f>IF(U3380,T3380, 0)</f>
        <v>0</v>
      </c>
    </row>
    <row r="3381" spans="1:25">
      <c r="A3381" s="49" t="str">
        <f>Requirements!A3383</f>
        <v>MS-FSA_R6387</v>
      </c>
      <c r="B3381" s="87"/>
      <c r="C3381" s="87"/>
      <c r="D3381" s="87"/>
      <c r="E3381" s="87"/>
      <c r="F3381" s="87"/>
      <c r="G3381" s="87"/>
      <c r="H3381" s="87"/>
      <c r="I3381" s="87"/>
      <c r="J3381" s="87"/>
      <c r="K3381" s="87"/>
      <c r="L3381" s="87"/>
      <c r="M3381" s="87"/>
      <c r="N3381" s="87"/>
      <c r="O3381" s="87"/>
      <c r="P3381" s="87"/>
      <c r="Q3381" s="87"/>
      <c r="R3381" s="87"/>
      <c r="S3381" s="87">
        <f>SUM(B3381:R3381)</f>
        <v>0</v>
      </c>
      <c r="T3381" s="87">
        <f>IF(S3381=0,0,1)</f>
        <v>0</v>
      </c>
      <c r="U3381" s="87" t="b">
        <f>AND(V3381:X3381)</f>
        <v>0</v>
      </c>
      <c r="V3381" s="87" t="b">
        <f>(Requirements!K3383="Normative")</f>
        <v>0</v>
      </c>
      <c r="W3381" s="87" t="b">
        <f>AND(Requirements!L3383&lt;&gt;"Non-testable",Requirements!L3383&lt;&gt;"Deleted",Requirements!L3383&lt;&gt;"")</f>
        <v>1</v>
      </c>
      <c r="X3381" s="87" t="b">
        <f>(VLOOKUP(Requirements!I3383,Scope[[Role]:[Description]],2,FALSE)="In")</f>
        <v>0</v>
      </c>
      <c r="Y3381" s="87">
        <f>IF(U3381,T3381, 0)</f>
        <v>0</v>
      </c>
    </row>
    <row r="3382" spans="1:25">
      <c r="A3382" s="49" t="str">
        <f>Requirements!A3384</f>
        <v>MS-FSA_R6388</v>
      </c>
      <c r="B3382" s="87"/>
      <c r="C3382" s="87"/>
      <c r="D3382" s="87"/>
      <c r="E3382" s="87"/>
      <c r="F3382" s="87"/>
      <c r="G3382" s="87"/>
      <c r="H3382" s="87"/>
      <c r="I3382" s="87"/>
      <c r="J3382" s="87"/>
      <c r="K3382" s="87"/>
      <c r="L3382" s="87"/>
      <c r="M3382" s="87"/>
      <c r="N3382" s="87"/>
      <c r="O3382" s="87"/>
      <c r="P3382" s="87"/>
      <c r="Q3382" s="87"/>
      <c r="R3382" s="87"/>
      <c r="S3382" s="87">
        <f>SUM(B3382:R3382)</f>
        <v>0</v>
      </c>
      <c r="T3382" s="87">
        <f>IF(S3382=0,0,1)</f>
        <v>0</v>
      </c>
      <c r="U3382" s="87" t="b">
        <f>AND(V3382:X3382)</f>
        <v>0</v>
      </c>
      <c r="V3382" s="87" t="b">
        <f>(Requirements!K3384="Normative")</f>
        <v>0</v>
      </c>
      <c r="W3382" s="87" t="b">
        <f>AND(Requirements!L3384&lt;&gt;"Non-testable",Requirements!L3384&lt;&gt;"Deleted",Requirements!L3384&lt;&gt;"")</f>
        <v>1</v>
      </c>
      <c r="X3382" s="87" t="b">
        <f>(VLOOKUP(Requirements!I3384,Scope[[Role]:[Description]],2,FALSE)="In")</f>
        <v>0</v>
      </c>
      <c r="Y3382" s="87">
        <f>IF(U3382,T3382, 0)</f>
        <v>0</v>
      </c>
    </row>
    <row r="3383" spans="1:25">
      <c r="A3383" s="49" t="str">
        <f>Requirements!A3385</f>
        <v>MS-FSA_R6389</v>
      </c>
      <c r="B3383" s="87"/>
      <c r="C3383" s="87"/>
      <c r="D3383" s="87"/>
      <c r="E3383" s="87"/>
      <c r="F3383" s="87"/>
      <c r="G3383" s="87"/>
      <c r="H3383" s="87"/>
      <c r="I3383" s="87"/>
      <c r="J3383" s="87"/>
      <c r="K3383" s="87"/>
      <c r="L3383" s="87"/>
      <c r="M3383" s="87"/>
      <c r="N3383" s="87"/>
      <c r="O3383" s="87"/>
      <c r="P3383" s="87"/>
      <c r="Q3383" s="87"/>
      <c r="R3383" s="87"/>
      <c r="S3383" s="87">
        <f>SUM(B3383:R3383)</f>
        <v>0</v>
      </c>
      <c r="T3383" s="87">
        <f>IF(S3383=0,0,1)</f>
        <v>0</v>
      </c>
      <c r="U3383" s="87" t="b">
        <f>AND(V3383:X3383)</f>
        <v>0</v>
      </c>
      <c r="V3383" s="87" t="b">
        <f>(Requirements!K3385="Normative")</f>
        <v>0</v>
      </c>
      <c r="W3383" s="87" t="b">
        <f>AND(Requirements!L3385&lt;&gt;"Non-testable",Requirements!L3385&lt;&gt;"Deleted",Requirements!L3385&lt;&gt;"")</f>
        <v>1</v>
      </c>
      <c r="X3383" s="87" t="b">
        <f>(VLOOKUP(Requirements!I3385,Scope[[Role]:[Description]],2,FALSE)="In")</f>
        <v>0</v>
      </c>
      <c r="Y3383" s="87">
        <f>IF(U3383,T3383, 0)</f>
        <v>0</v>
      </c>
    </row>
    <row r="3384" spans="1:25">
      <c r="A3384" s="49" t="str">
        <f>Requirements!A3386</f>
        <v>MS-FSA_R6390</v>
      </c>
      <c r="B3384" s="87"/>
      <c r="C3384" s="87"/>
      <c r="D3384" s="87"/>
      <c r="E3384" s="87"/>
      <c r="F3384" s="87"/>
      <c r="G3384" s="87"/>
      <c r="H3384" s="87"/>
      <c r="I3384" s="87"/>
      <c r="J3384" s="87"/>
      <c r="K3384" s="87"/>
      <c r="L3384" s="87"/>
      <c r="M3384" s="87"/>
      <c r="N3384" s="87"/>
      <c r="O3384" s="87"/>
      <c r="P3384" s="87"/>
      <c r="Q3384" s="87"/>
      <c r="R3384" s="87"/>
      <c r="S3384" s="87">
        <f>SUM(B3384:R3384)</f>
        <v>0</v>
      </c>
      <c r="T3384" s="87">
        <f>IF(S3384=0,0,1)</f>
        <v>0</v>
      </c>
      <c r="U3384" s="87" t="b">
        <f>AND(V3384:X3384)</f>
        <v>0</v>
      </c>
      <c r="V3384" s="87" t="b">
        <f>(Requirements!K3386="Normative")</f>
        <v>0</v>
      </c>
      <c r="W3384" s="87" t="b">
        <f>AND(Requirements!L3386&lt;&gt;"Non-testable",Requirements!L3386&lt;&gt;"Deleted",Requirements!L3386&lt;&gt;"")</f>
        <v>1</v>
      </c>
      <c r="X3384" s="87" t="b">
        <f>(VLOOKUP(Requirements!I3386,Scope[[Role]:[Description]],2,FALSE)="In")</f>
        <v>0</v>
      </c>
      <c r="Y3384" s="87">
        <f>IF(U3384,T3384, 0)</f>
        <v>0</v>
      </c>
    </row>
    <row r="3385" spans="1:25">
      <c r="A3385" s="49" t="str">
        <f>Requirements!A3387</f>
        <v>MS-FSA_R6391</v>
      </c>
      <c r="B3385" s="87"/>
      <c r="C3385" s="87"/>
      <c r="D3385" s="87"/>
      <c r="E3385" s="87"/>
      <c r="F3385" s="87"/>
      <c r="G3385" s="87"/>
      <c r="H3385" s="87"/>
      <c r="I3385" s="87"/>
      <c r="J3385" s="87"/>
      <c r="K3385" s="87"/>
      <c r="L3385" s="87"/>
      <c r="M3385" s="87"/>
      <c r="N3385" s="87"/>
      <c r="O3385" s="87"/>
      <c r="P3385" s="87"/>
      <c r="Q3385" s="87"/>
      <c r="R3385" s="87"/>
      <c r="S3385" s="87">
        <f>SUM(B3385:R3385)</f>
        <v>0</v>
      </c>
      <c r="T3385" s="87">
        <f>IF(S3385=0,0,1)</f>
        <v>0</v>
      </c>
      <c r="U3385" s="87" t="b">
        <f>AND(V3385:X3385)</f>
        <v>0</v>
      </c>
      <c r="V3385" s="87" t="b">
        <f>(Requirements!K3387="Normative")</f>
        <v>0</v>
      </c>
      <c r="W3385" s="87" t="b">
        <f>AND(Requirements!L3387&lt;&gt;"Non-testable",Requirements!L3387&lt;&gt;"Deleted",Requirements!L3387&lt;&gt;"")</f>
        <v>1</v>
      </c>
      <c r="X3385" s="87" t="b">
        <f>(VLOOKUP(Requirements!I3387,Scope[[Role]:[Description]],2,FALSE)="In")</f>
        <v>0</v>
      </c>
      <c r="Y3385" s="87">
        <f>IF(U3385,T3385, 0)</f>
        <v>0</v>
      </c>
    </row>
    <row r="3386" spans="1:25">
      <c r="A3386" s="49" t="str">
        <f>Requirements!A3388</f>
        <v>MS-FSA_R6392</v>
      </c>
      <c r="B3386" s="87"/>
      <c r="C3386" s="87"/>
      <c r="D3386" s="87"/>
      <c r="E3386" s="87"/>
      <c r="F3386" s="87"/>
      <c r="G3386" s="87"/>
      <c r="H3386" s="87"/>
      <c r="I3386" s="87"/>
      <c r="J3386" s="87"/>
      <c r="K3386" s="87"/>
      <c r="L3386" s="87"/>
      <c r="M3386" s="87"/>
      <c r="N3386" s="87"/>
      <c r="O3386" s="87"/>
      <c r="P3386" s="87"/>
      <c r="Q3386" s="87"/>
      <c r="R3386" s="87"/>
      <c r="S3386" s="87">
        <f>SUM(B3386:R3386)</f>
        <v>0</v>
      </c>
      <c r="T3386" s="87">
        <f>IF(S3386=0,0,1)</f>
        <v>0</v>
      </c>
      <c r="U3386" s="87" t="b">
        <f>AND(V3386:X3386)</f>
        <v>0</v>
      </c>
      <c r="V3386" s="87" t="b">
        <f>(Requirements!K3388="Normative")</f>
        <v>1</v>
      </c>
      <c r="W3386" s="87" t="b">
        <f>AND(Requirements!L3388&lt;&gt;"Non-testable",Requirements!L3388&lt;&gt;"Deleted",Requirements!L3388&lt;&gt;"")</f>
        <v>0</v>
      </c>
      <c r="X3386" s="87" t="b">
        <f>(VLOOKUP(Requirements!I3388,Scope[[Role]:[Description]],2,FALSE)="In")</f>
        <v>1</v>
      </c>
      <c r="Y3386" s="87">
        <f>IF(U3386,T3386, 0)</f>
        <v>0</v>
      </c>
    </row>
    <row r="3387" spans="1:25">
      <c r="A3387" s="49" t="str">
        <f>Requirements!A3389</f>
        <v>MS-FSA_R6393</v>
      </c>
      <c r="B3387" s="87"/>
      <c r="C3387" s="87"/>
      <c r="D3387" s="87"/>
      <c r="E3387" s="87"/>
      <c r="F3387" s="87"/>
      <c r="G3387" s="87"/>
      <c r="H3387" s="87"/>
      <c r="I3387" s="87"/>
      <c r="J3387" s="87"/>
      <c r="K3387" s="87"/>
      <c r="L3387" s="87"/>
      <c r="M3387" s="87"/>
      <c r="N3387" s="87"/>
      <c r="O3387" s="87"/>
      <c r="P3387" s="87"/>
      <c r="Q3387" s="87"/>
      <c r="R3387" s="87"/>
      <c r="S3387" s="87">
        <f>SUM(B3387:R3387)</f>
        <v>0</v>
      </c>
      <c r="T3387" s="87">
        <f>IF(S3387=0,0,1)</f>
        <v>0</v>
      </c>
      <c r="U3387" s="87" t="b">
        <f>AND(V3387:X3387)</f>
        <v>0</v>
      </c>
      <c r="V3387" s="87" t="b">
        <f>(Requirements!K3389="Normative")</f>
        <v>1</v>
      </c>
      <c r="W3387" s="87" t="b">
        <f>AND(Requirements!L3389&lt;&gt;"Non-testable",Requirements!L3389&lt;&gt;"Deleted",Requirements!L3389&lt;&gt;"")</f>
        <v>0</v>
      </c>
      <c r="X3387" s="87" t="b">
        <f>(VLOOKUP(Requirements!I3389,Scope[[Role]:[Description]],2,FALSE)="In")</f>
        <v>1</v>
      </c>
      <c r="Y3387" s="87">
        <f>IF(U3387,T3387, 0)</f>
        <v>0</v>
      </c>
    </row>
    <row r="3388" spans="1:25">
      <c r="A3388" s="49" t="str">
        <f>Requirements!A3390</f>
        <v>MS-FSA_R6394</v>
      </c>
      <c r="B3388" s="87"/>
      <c r="C3388" s="87"/>
      <c r="D3388" s="87"/>
      <c r="E3388" s="87"/>
      <c r="F3388" s="87"/>
      <c r="G3388" s="87"/>
      <c r="H3388" s="87"/>
      <c r="I3388" s="87"/>
      <c r="J3388" s="87"/>
      <c r="K3388" s="87"/>
      <c r="L3388" s="87"/>
      <c r="M3388" s="87"/>
      <c r="N3388" s="87"/>
      <c r="O3388" s="87"/>
      <c r="P3388" s="87"/>
      <c r="Q3388" s="87"/>
      <c r="R3388" s="87"/>
      <c r="S3388" s="87">
        <f>SUM(B3388:R3388)</f>
        <v>0</v>
      </c>
      <c r="T3388" s="87">
        <f>IF(S3388=0,0,1)</f>
        <v>0</v>
      </c>
      <c r="U3388" s="87" t="b">
        <f>AND(V3388:X3388)</f>
        <v>0</v>
      </c>
      <c r="V3388" s="87" t="b">
        <f>(Requirements!K3390="Normative")</f>
        <v>1</v>
      </c>
      <c r="W3388" s="87" t="b">
        <f>AND(Requirements!L3390&lt;&gt;"Non-testable",Requirements!L3390&lt;&gt;"Deleted",Requirements!L3390&lt;&gt;"")</f>
        <v>0</v>
      </c>
      <c r="X3388" s="87" t="b">
        <f>(VLOOKUP(Requirements!I3390,Scope[[Role]:[Description]],2,FALSE)="In")</f>
        <v>1</v>
      </c>
      <c r="Y3388" s="87">
        <f>IF(U3388,T3388, 0)</f>
        <v>0</v>
      </c>
    </row>
    <row r="3389" spans="1:25">
      <c r="A3389" s="49" t="str">
        <f>Requirements!A3391</f>
        <v>MS-FSA_R6395</v>
      </c>
      <c r="B3389" s="87"/>
      <c r="C3389" s="87"/>
      <c r="D3389" s="87"/>
      <c r="E3389" s="87"/>
      <c r="F3389" s="87"/>
      <c r="G3389" s="87"/>
      <c r="H3389" s="87"/>
      <c r="I3389" s="87"/>
      <c r="J3389" s="87"/>
      <c r="K3389" s="87"/>
      <c r="L3389" s="87"/>
      <c r="M3389" s="87"/>
      <c r="N3389" s="87"/>
      <c r="O3389" s="87"/>
      <c r="P3389" s="87"/>
      <c r="Q3389" s="87"/>
      <c r="R3389" s="87"/>
      <c r="S3389" s="87">
        <f>SUM(B3389:R3389)</f>
        <v>0</v>
      </c>
      <c r="T3389" s="87">
        <f>IF(S3389=0,0,1)</f>
        <v>0</v>
      </c>
      <c r="U3389" s="87" t="b">
        <f>AND(V3389:X3389)</f>
        <v>0</v>
      </c>
      <c r="V3389" s="87" t="b">
        <f>(Requirements!K3391="Normative")</f>
        <v>1</v>
      </c>
      <c r="W3389" s="87" t="b">
        <f>AND(Requirements!L3391&lt;&gt;"Non-testable",Requirements!L3391&lt;&gt;"Deleted",Requirements!L3391&lt;&gt;"")</f>
        <v>0</v>
      </c>
      <c r="X3389" s="87" t="b">
        <f>(VLOOKUP(Requirements!I3391,Scope[[Role]:[Description]],2,FALSE)="In")</f>
        <v>1</v>
      </c>
      <c r="Y3389" s="87">
        <f>IF(U3389,T3389, 0)</f>
        <v>0</v>
      </c>
    </row>
    <row r="3390" spans="1:25">
      <c r="A3390" s="156" t="str">
        <f>Requirements!A3392</f>
        <v>MS-FSA_R6396</v>
      </c>
      <c r="B3390" s="87"/>
      <c r="C3390" s="87"/>
      <c r="D3390" s="87"/>
      <c r="E3390" s="87"/>
      <c r="F3390" s="87"/>
      <c r="G3390" s="87"/>
      <c r="H3390" s="87"/>
      <c r="I3390" s="87"/>
      <c r="J3390" s="87"/>
      <c r="K3390" s="87"/>
      <c r="L3390" s="87"/>
      <c r="M3390" s="87"/>
      <c r="N3390" s="87"/>
      <c r="O3390" s="87"/>
      <c r="P3390" s="87"/>
      <c r="Q3390" s="87"/>
      <c r="R3390" s="87">
        <v>1</v>
      </c>
      <c r="S3390" s="87">
        <f>SUM(B3390:R3390)</f>
        <v>1</v>
      </c>
      <c r="T3390" s="52">
        <f>IF(S3390=0,0,1)</f>
        <v>1</v>
      </c>
      <c r="U3390" s="52" t="b">
        <f>AND(V3390:X3390)</f>
        <v>1</v>
      </c>
      <c r="V3390" s="87" t="b">
        <f>(Requirements!K3392="Normative")</f>
        <v>1</v>
      </c>
      <c r="W3390" s="87" t="b">
        <f>AND(Requirements!L3392&lt;&gt;"Non-testable",Requirements!L3392&lt;&gt;"Deleted",Requirements!L3392&lt;&gt;"")</f>
        <v>1</v>
      </c>
      <c r="X3390" s="87" t="b">
        <f>(VLOOKUP(Requirements!I3392,Scope[[Role]:[Description]],2,FALSE)="In")</f>
        <v>1</v>
      </c>
      <c r="Y3390" s="87">
        <f>IF(U3390,T3390, 0)</f>
        <v>1</v>
      </c>
    </row>
    <row r="3391" spans="1:25">
      <c r="A3391" s="156" t="str">
        <f>Requirements!A3393</f>
        <v>MS-FSA_R6397</v>
      </c>
      <c r="B3391" s="87"/>
      <c r="C3391" s="87"/>
      <c r="D3391" s="87"/>
      <c r="E3391" s="87"/>
      <c r="F3391" s="87"/>
      <c r="G3391" s="87"/>
      <c r="H3391" s="87"/>
      <c r="I3391" s="87"/>
      <c r="J3391" s="87"/>
      <c r="K3391" s="87"/>
      <c r="L3391" s="87"/>
      <c r="M3391" s="87"/>
      <c r="N3391" s="87"/>
      <c r="O3391" s="87"/>
      <c r="P3391" s="87"/>
      <c r="Q3391" s="87"/>
      <c r="R3391" s="87">
        <v>1</v>
      </c>
      <c r="S3391" s="87">
        <f>SUM(B3391:R3391)</f>
        <v>1</v>
      </c>
      <c r="T3391" s="52">
        <f>IF(S3391=0,0,1)</f>
        <v>1</v>
      </c>
      <c r="U3391" s="52" t="b">
        <f>AND(V3391:X3391)</f>
        <v>1</v>
      </c>
      <c r="V3391" s="87" t="b">
        <f>(Requirements!K3393="Normative")</f>
        <v>1</v>
      </c>
      <c r="W3391" s="87" t="b">
        <f>AND(Requirements!L3393&lt;&gt;"Non-testable",Requirements!L3393&lt;&gt;"Deleted",Requirements!L3393&lt;&gt;"")</f>
        <v>1</v>
      </c>
      <c r="X3391" s="87" t="b">
        <f>(VLOOKUP(Requirements!I3393,Scope[[Role]:[Description]],2,FALSE)="In")</f>
        <v>1</v>
      </c>
      <c r="Y3391" s="87">
        <f>IF(U3391,T3391, 0)</f>
        <v>1</v>
      </c>
    </row>
    <row r="3392" spans="1:25">
      <c r="A3392" s="156" t="str">
        <f>Requirements!A3394</f>
        <v>MS-FSA_R6398</v>
      </c>
      <c r="B3392" s="87"/>
      <c r="C3392" s="87"/>
      <c r="D3392" s="87"/>
      <c r="E3392" s="87"/>
      <c r="F3392" s="87"/>
      <c r="G3392" s="87"/>
      <c r="H3392" s="87"/>
      <c r="I3392" s="87"/>
      <c r="J3392" s="87"/>
      <c r="K3392" s="87"/>
      <c r="L3392" s="87"/>
      <c r="M3392" s="87"/>
      <c r="N3392" s="87"/>
      <c r="O3392" s="87"/>
      <c r="P3392" s="87"/>
      <c r="Q3392" s="87"/>
      <c r="R3392" s="87">
        <v>1</v>
      </c>
      <c r="S3392" s="87">
        <f>SUM(B3392:R3392)</f>
        <v>1</v>
      </c>
      <c r="T3392" s="52">
        <f>IF(S3392=0,0,1)</f>
        <v>1</v>
      </c>
      <c r="U3392" s="52" t="b">
        <f>AND(V3392:X3392)</f>
        <v>1</v>
      </c>
      <c r="V3392" s="87" t="b">
        <f>(Requirements!K3394="Normative")</f>
        <v>1</v>
      </c>
      <c r="W3392" s="87" t="b">
        <f>AND(Requirements!L3394&lt;&gt;"Non-testable",Requirements!L3394&lt;&gt;"Deleted",Requirements!L3394&lt;&gt;"")</f>
        <v>1</v>
      </c>
      <c r="X3392" s="87" t="b">
        <f>(VLOOKUP(Requirements!I3394,Scope[[Role]:[Description]],2,FALSE)="In")</f>
        <v>1</v>
      </c>
      <c r="Y3392" s="87">
        <f>IF(U3392,T3392, 0)</f>
        <v>1</v>
      </c>
    </row>
    <row r="3393" spans="1:25">
      <c r="A3393" s="156" t="str">
        <f>Requirements!A3395</f>
        <v>MS-FSA_R6399</v>
      </c>
      <c r="B3393" s="87"/>
      <c r="C3393" s="87"/>
      <c r="D3393" s="87"/>
      <c r="E3393" s="87"/>
      <c r="F3393" s="87"/>
      <c r="G3393" s="87"/>
      <c r="H3393" s="87"/>
      <c r="I3393" s="87"/>
      <c r="J3393" s="87"/>
      <c r="K3393" s="87"/>
      <c r="L3393" s="87"/>
      <c r="M3393" s="87"/>
      <c r="N3393" s="87"/>
      <c r="O3393" s="87"/>
      <c r="P3393" s="87"/>
      <c r="Q3393" s="87"/>
      <c r="R3393" s="87">
        <v>1</v>
      </c>
      <c r="S3393" s="87">
        <f>SUM(B3393:R3393)</f>
        <v>1</v>
      </c>
      <c r="T3393" s="52">
        <f>IF(S3393=0,0,1)</f>
        <v>1</v>
      </c>
      <c r="U3393" s="52" t="b">
        <f>AND(V3393:X3393)</f>
        <v>1</v>
      </c>
      <c r="V3393" s="87" t="b">
        <f>(Requirements!K3395="Normative")</f>
        <v>1</v>
      </c>
      <c r="W3393" s="87" t="b">
        <f>AND(Requirements!L3395&lt;&gt;"Non-testable",Requirements!L3395&lt;&gt;"Deleted",Requirements!L3395&lt;&gt;"")</f>
        <v>1</v>
      </c>
      <c r="X3393" s="87" t="b">
        <f>(VLOOKUP(Requirements!I3395,Scope[[Role]:[Description]],2,FALSE)="In")</f>
        <v>1</v>
      </c>
      <c r="Y3393" s="87">
        <f>IF(U3393,T3393, 0)</f>
        <v>1</v>
      </c>
    </row>
    <row r="3394" spans="1:25">
      <c r="A3394" s="156" t="str">
        <f>Requirements!A3396</f>
        <v>MS-FSA_R6400</v>
      </c>
      <c r="B3394" s="87"/>
      <c r="C3394" s="87"/>
      <c r="D3394" s="87"/>
      <c r="E3394" s="87"/>
      <c r="F3394" s="87"/>
      <c r="G3394" s="87"/>
      <c r="H3394" s="87"/>
      <c r="I3394" s="87"/>
      <c r="J3394" s="87"/>
      <c r="K3394" s="87"/>
      <c r="L3394" s="87"/>
      <c r="M3394" s="87"/>
      <c r="N3394" s="87"/>
      <c r="O3394" s="87"/>
      <c r="P3394" s="87"/>
      <c r="Q3394" s="87"/>
      <c r="R3394" s="87">
        <v>1</v>
      </c>
      <c r="S3394" s="87">
        <f>SUM(B3394:R3394)</f>
        <v>1</v>
      </c>
      <c r="T3394" s="52">
        <f>IF(S3394=0,0,1)</f>
        <v>1</v>
      </c>
      <c r="U3394" s="52" t="b">
        <f>AND(V3394:X3394)</f>
        <v>1</v>
      </c>
      <c r="V3394" s="87" t="b">
        <f>(Requirements!K3396="Normative")</f>
        <v>1</v>
      </c>
      <c r="W3394" s="87" t="b">
        <f>AND(Requirements!L3396&lt;&gt;"Non-testable",Requirements!L3396&lt;&gt;"Deleted",Requirements!L3396&lt;&gt;"")</f>
        <v>1</v>
      </c>
      <c r="X3394" s="87" t="b">
        <f>(VLOOKUP(Requirements!I3396,Scope[[Role]:[Description]],2,FALSE)="In")</f>
        <v>1</v>
      </c>
      <c r="Y3394" s="87">
        <f>IF(U3394,T3394, 0)</f>
        <v>1</v>
      </c>
    </row>
    <row r="3395" spans="1:25">
      <c r="A3395" s="49" t="str">
        <f>Requirements!A3397</f>
        <v>MS-FSA_R6401</v>
      </c>
      <c r="B3395" s="87"/>
      <c r="C3395" s="87"/>
      <c r="D3395" s="87"/>
      <c r="E3395" s="87"/>
      <c r="F3395" s="87"/>
      <c r="G3395" s="87"/>
      <c r="H3395" s="87"/>
      <c r="I3395" s="87"/>
      <c r="J3395" s="87"/>
      <c r="K3395" s="87"/>
      <c r="L3395" s="87"/>
      <c r="M3395" s="87"/>
      <c r="N3395" s="87"/>
      <c r="O3395" s="87"/>
      <c r="P3395" s="87"/>
      <c r="Q3395" s="87"/>
      <c r="R3395" s="87"/>
      <c r="S3395" s="87">
        <f>SUM(B3395:R3395)</f>
        <v>0</v>
      </c>
      <c r="T3395" s="87">
        <f>IF(S3395=0,0,1)</f>
        <v>0</v>
      </c>
      <c r="U3395" s="87" t="b">
        <f>AND(V3395:X3395)</f>
        <v>0</v>
      </c>
      <c r="V3395" s="87" t="b">
        <f>(Requirements!K3397="Normative")</f>
        <v>1</v>
      </c>
      <c r="W3395" s="87" t="b">
        <f>AND(Requirements!L3397&lt;&gt;"Non-testable",Requirements!L3397&lt;&gt;"Deleted",Requirements!L3397&lt;&gt;"")</f>
        <v>0</v>
      </c>
      <c r="X3395" s="87" t="b">
        <f>(VLOOKUP(Requirements!I3397,Scope[[Role]:[Description]],2,FALSE)="In")</f>
        <v>1</v>
      </c>
      <c r="Y3395" s="87">
        <f>IF(U3395,T3395, 0)</f>
        <v>0</v>
      </c>
    </row>
    <row r="3396" spans="1:25">
      <c r="A3396" s="49" t="str">
        <f>Requirements!A3398</f>
        <v>MS-FSA_R6402</v>
      </c>
      <c r="B3396" s="87"/>
      <c r="C3396" s="87"/>
      <c r="D3396" s="87"/>
      <c r="E3396" s="87"/>
      <c r="F3396" s="87"/>
      <c r="G3396" s="87"/>
      <c r="H3396" s="87"/>
      <c r="I3396" s="87"/>
      <c r="J3396" s="87"/>
      <c r="K3396" s="87"/>
      <c r="L3396" s="87"/>
      <c r="M3396" s="87"/>
      <c r="N3396" s="87"/>
      <c r="O3396" s="87"/>
      <c r="P3396" s="87"/>
      <c r="Q3396" s="87"/>
      <c r="R3396" s="87"/>
      <c r="S3396" s="87">
        <f>SUM(B3396:R3396)</f>
        <v>0</v>
      </c>
      <c r="T3396" s="87">
        <f>IF(S3396=0,0,1)</f>
        <v>0</v>
      </c>
      <c r="U3396" s="87" t="b">
        <f>AND(V3396:X3396)</f>
        <v>0</v>
      </c>
      <c r="V3396" s="87" t="b">
        <f>(Requirements!K3398="Normative")</f>
        <v>1</v>
      </c>
      <c r="W3396" s="87" t="b">
        <f>AND(Requirements!L3398&lt;&gt;"Non-testable",Requirements!L3398&lt;&gt;"Deleted",Requirements!L3398&lt;&gt;"")</f>
        <v>0</v>
      </c>
      <c r="X3396" s="87" t="b">
        <f>(VLOOKUP(Requirements!I3398,Scope[[Role]:[Description]],2,FALSE)="In")</f>
        <v>1</v>
      </c>
      <c r="Y3396" s="87">
        <f>IF(U3396,T3396, 0)</f>
        <v>0</v>
      </c>
    </row>
    <row r="3397" spans="1:25">
      <c r="A3397" s="49" t="str">
        <f>Requirements!A3399</f>
        <v>MS-FSA_R6403</v>
      </c>
      <c r="B3397" s="87"/>
      <c r="C3397" s="87"/>
      <c r="D3397" s="87"/>
      <c r="E3397" s="87"/>
      <c r="F3397" s="87"/>
      <c r="G3397" s="87"/>
      <c r="H3397" s="87"/>
      <c r="I3397" s="87"/>
      <c r="J3397" s="87"/>
      <c r="K3397" s="87"/>
      <c r="L3397" s="87"/>
      <c r="M3397" s="87"/>
      <c r="N3397" s="87"/>
      <c r="O3397" s="87"/>
      <c r="P3397" s="87"/>
      <c r="Q3397" s="87"/>
      <c r="R3397" s="87"/>
      <c r="S3397" s="87">
        <f>SUM(B3397:R3397)</f>
        <v>0</v>
      </c>
      <c r="T3397" s="87">
        <f>IF(S3397=0,0,1)</f>
        <v>0</v>
      </c>
      <c r="U3397" s="87" t="b">
        <f>AND(V3397:X3397)</f>
        <v>0</v>
      </c>
      <c r="V3397" s="87" t="b">
        <f>(Requirements!K3399="Normative")</f>
        <v>1</v>
      </c>
      <c r="W3397" s="87" t="b">
        <f>AND(Requirements!L3399&lt;&gt;"Non-testable",Requirements!L3399&lt;&gt;"Deleted",Requirements!L3399&lt;&gt;"")</f>
        <v>0</v>
      </c>
      <c r="X3397" s="87" t="b">
        <f>(VLOOKUP(Requirements!I3399,Scope[[Role]:[Description]],2,FALSE)="In")</f>
        <v>1</v>
      </c>
      <c r="Y3397" s="87">
        <f>IF(U3397,T3397, 0)</f>
        <v>0</v>
      </c>
    </row>
    <row r="3398" spans="1:25">
      <c r="A3398" s="49" t="str">
        <f>Requirements!A3400</f>
        <v>MS-FSA_R6404</v>
      </c>
      <c r="B3398" s="87"/>
      <c r="C3398" s="87"/>
      <c r="D3398" s="87"/>
      <c r="E3398" s="87"/>
      <c r="F3398" s="87"/>
      <c r="G3398" s="87"/>
      <c r="H3398" s="87"/>
      <c r="I3398" s="87"/>
      <c r="J3398" s="87"/>
      <c r="K3398" s="87"/>
      <c r="L3398" s="87"/>
      <c r="M3398" s="87"/>
      <c r="N3398" s="87"/>
      <c r="O3398" s="87"/>
      <c r="P3398" s="87"/>
      <c r="Q3398" s="87"/>
      <c r="R3398" s="87"/>
      <c r="S3398" s="87">
        <f>SUM(B3398:R3398)</f>
        <v>0</v>
      </c>
      <c r="T3398" s="87">
        <f>IF(S3398=0,0,1)</f>
        <v>0</v>
      </c>
      <c r="U3398" s="87" t="b">
        <f>AND(V3398:X3398)</f>
        <v>0</v>
      </c>
      <c r="V3398" s="87" t="b">
        <f>(Requirements!K3400="Normative")</f>
        <v>1</v>
      </c>
      <c r="W3398" s="87" t="b">
        <f>AND(Requirements!L3400&lt;&gt;"Non-testable",Requirements!L3400&lt;&gt;"Deleted",Requirements!L3400&lt;&gt;"")</f>
        <v>0</v>
      </c>
      <c r="X3398" s="87" t="b">
        <f>(VLOOKUP(Requirements!I3400,Scope[[Role]:[Description]],2,FALSE)="In")</f>
        <v>1</v>
      </c>
      <c r="Y3398" s="87">
        <f>IF(U3398,T3398, 0)</f>
        <v>0</v>
      </c>
    </row>
    <row r="3399" spans="1:25">
      <c r="A3399" s="156" t="str">
        <f>Requirements!A3401</f>
        <v>MS-FSA_R6405</v>
      </c>
      <c r="B3399" s="87"/>
      <c r="C3399" s="87"/>
      <c r="D3399" s="87"/>
      <c r="E3399" s="87"/>
      <c r="F3399" s="87"/>
      <c r="G3399" s="87"/>
      <c r="H3399" s="87"/>
      <c r="I3399" s="87"/>
      <c r="J3399" s="87"/>
      <c r="K3399" s="87"/>
      <c r="L3399" s="87"/>
      <c r="M3399" s="87"/>
      <c r="N3399" s="87"/>
      <c r="O3399" s="87"/>
      <c r="P3399" s="87"/>
      <c r="Q3399" s="87"/>
      <c r="R3399" s="87">
        <v>1</v>
      </c>
      <c r="S3399" s="87">
        <f>SUM(B3399:R3399)</f>
        <v>1</v>
      </c>
      <c r="T3399" s="52">
        <f>IF(S3399=0,0,1)</f>
        <v>1</v>
      </c>
      <c r="U3399" s="52" t="b">
        <f>AND(V3399:X3399)</f>
        <v>1</v>
      </c>
      <c r="V3399" s="87" t="b">
        <f>(Requirements!K3401="Normative")</f>
        <v>1</v>
      </c>
      <c r="W3399" s="87" t="b">
        <f>AND(Requirements!L3401&lt;&gt;"Non-testable",Requirements!L3401&lt;&gt;"Deleted",Requirements!L3401&lt;&gt;"")</f>
        <v>1</v>
      </c>
      <c r="X3399" s="87" t="b">
        <f>(VLOOKUP(Requirements!I3401,Scope[[Role]:[Description]],2,FALSE)="In")</f>
        <v>1</v>
      </c>
      <c r="Y3399" s="87">
        <f>IF(U3399,T3399, 0)</f>
        <v>1</v>
      </c>
    </row>
    <row r="3400" spans="1:25">
      <c r="A3400" s="49" t="str">
        <f>Requirements!A3402</f>
        <v>MS-FSA_R6406</v>
      </c>
      <c r="B3400" s="87"/>
      <c r="C3400" s="87"/>
      <c r="D3400" s="87"/>
      <c r="E3400" s="87"/>
      <c r="F3400" s="87"/>
      <c r="G3400" s="87"/>
      <c r="H3400" s="87"/>
      <c r="I3400" s="87"/>
      <c r="J3400" s="87"/>
      <c r="K3400" s="87"/>
      <c r="L3400" s="87"/>
      <c r="M3400" s="87"/>
      <c r="N3400" s="87"/>
      <c r="O3400" s="87"/>
      <c r="P3400" s="87"/>
      <c r="Q3400" s="87"/>
      <c r="R3400" s="87"/>
      <c r="S3400" s="87">
        <f>SUM(B3400:R3400)</f>
        <v>0</v>
      </c>
      <c r="T3400" s="87">
        <f>IF(S3400=0,0,1)</f>
        <v>0</v>
      </c>
      <c r="U3400" s="87" t="b">
        <f>AND(V3400:X3400)</f>
        <v>0</v>
      </c>
      <c r="V3400" s="87" t="b">
        <f>(Requirements!K3402="Normative")</f>
        <v>1</v>
      </c>
      <c r="W3400" s="87" t="b">
        <f>AND(Requirements!L3402&lt;&gt;"Non-testable",Requirements!L3402&lt;&gt;"Deleted",Requirements!L3402&lt;&gt;"")</f>
        <v>0</v>
      </c>
      <c r="X3400" s="87" t="b">
        <f>(VLOOKUP(Requirements!I3402,Scope[[Role]:[Description]],2,FALSE)="In")</f>
        <v>1</v>
      </c>
      <c r="Y3400" s="87">
        <f>IF(U3400,T3400, 0)</f>
        <v>0</v>
      </c>
    </row>
    <row r="3401" spans="1:25">
      <c r="A3401" s="49" t="str">
        <f>Requirements!A3403</f>
        <v>MS-FSA_R6407</v>
      </c>
      <c r="B3401" s="87"/>
      <c r="C3401" s="87"/>
      <c r="D3401" s="87"/>
      <c r="E3401" s="87"/>
      <c r="F3401" s="87"/>
      <c r="G3401" s="87"/>
      <c r="H3401" s="87"/>
      <c r="I3401" s="87"/>
      <c r="J3401" s="87"/>
      <c r="K3401" s="87"/>
      <c r="L3401" s="87"/>
      <c r="M3401" s="87"/>
      <c r="N3401" s="87"/>
      <c r="O3401" s="87"/>
      <c r="P3401" s="87"/>
      <c r="Q3401" s="87"/>
      <c r="R3401" s="87"/>
      <c r="S3401" s="87">
        <f>SUM(B3401:R3401)</f>
        <v>0</v>
      </c>
      <c r="T3401" s="87">
        <f>IF(S3401=0,0,1)</f>
        <v>0</v>
      </c>
      <c r="U3401" s="87" t="b">
        <f>AND(V3401:X3401)</f>
        <v>0</v>
      </c>
      <c r="V3401" s="87" t="b">
        <f>(Requirements!K3403="Normative")</f>
        <v>0</v>
      </c>
      <c r="W3401" s="87" t="b">
        <f>AND(Requirements!L3403&lt;&gt;"Non-testable",Requirements!L3403&lt;&gt;"Deleted",Requirements!L3403&lt;&gt;"")</f>
        <v>1</v>
      </c>
      <c r="X3401" s="87" t="b">
        <f>(VLOOKUP(Requirements!I3403,Scope[[Role]:[Description]],2,FALSE)="In")</f>
        <v>1</v>
      </c>
      <c r="Y3401" s="87">
        <f>IF(U3401,T3401, 0)</f>
        <v>0</v>
      </c>
    </row>
    <row r="3402" spans="1:25">
      <c r="A3402" s="49" t="str">
        <f>Requirements!A3404</f>
        <v>MS-FSA_R6408</v>
      </c>
      <c r="B3402" s="87"/>
      <c r="C3402" s="87"/>
      <c r="D3402" s="87"/>
      <c r="E3402" s="87"/>
      <c r="F3402" s="87"/>
      <c r="G3402" s="87"/>
      <c r="H3402" s="87"/>
      <c r="I3402" s="87"/>
      <c r="J3402" s="87"/>
      <c r="K3402" s="87"/>
      <c r="L3402" s="87"/>
      <c r="M3402" s="87"/>
      <c r="N3402" s="87"/>
      <c r="O3402" s="87"/>
      <c r="P3402" s="87"/>
      <c r="Q3402" s="87"/>
      <c r="R3402" s="87"/>
      <c r="S3402" s="87">
        <f>SUM(B3402:R3402)</f>
        <v>0</v>
      </c>
      <c r="T3402" s="87">
        <f>IF(S3402=0,0,1)</f>
        <v>0</v>
      </c>
      <c r="U3402" s="87" t="b">
        <f>AND(V3402:X3402)</f>
        <v>0</v>
      </c>
      <c r="V3402" s="87" t="b">
        <f>(Requirements!K3404="Normative")</f>
        <v>1</v>
      </c>
      <c r="W3402" s="87" t="b">
        <f>AND(Requirements!L3404&lt;&gt;"Non-testable",Requirements!L3404&lt;&gt;"Deleted",Requirements!L3404&lt;&gt;"")</f>
        <v>0</v>
      </c>
      <c r="X3402" s="87" t="b">
        <f>(VLOOKUP(Requirements!I3404,Scope[[Role]:[Description]],2,FALSE)="In")</f>
        <v>1</v>
      </c>
      <c r="Y3402" s="87">
        <f>IF(U3402,T3402, 0)</f>
        <v>0</v>
      </c>
    </row>
    <row r="3403" spans="1:25">
      <c r="A3403" s="49" t="str">
        <f>Requirements!A3405</f>
        <v>MS-FSA_R6409</v>
      </c>
      <c r="B3403" s="87"/>
      <c r="C3403" s="87"/>
      <c r="D3403" s="87"/>
      <c r="E3403" s="87"/>
      <c r="F3403" s="87"/>
      <c r="G3403" s="87"/>
      <c r="H3403" s="87"/>
      <c r="I3403" s="87"/>
      <c r="J3403" s="87"/>
      <c r="K3403" s="87"/>
      <c r="L3403" s="87"/>
      <c r="M3403" s="87"/>
      <c r="N3403" s="87"/>
      <c r="O3403" s="87"/>
      <c r="P3403" s="87"/>
      <c r="Q3403" s="87"/>
      <c r="R3403" s="87"/>
      <c r="S3403" s="87">
        <f>SUM(B3403:R3403)</f>
        <v>0</v>
      </c>
      <c r="T3403" s="87">
        <f>IF(S3403=0,0,1)</f>
        <v>0</v>
      </c>
      <c r="U3403" s="87" t="b">
        <f>AND(V3403:X3403)</f>
        <v>0</v>
      </c>
      <c r="V3403" s="87" t="b">
        <f>(Requirements!K3405="Normative")</f>
        <v>1</v>
      </c>
      <c r="W3403" s="87" t="b">
        <f>AND(Requirements!L3405&lt;&gt;"Non-testable",Requirements!L3405&lt;&gt;"Deleted",Requirements!L3405&lt;&gt;"")</f>
        <v>0</v>
      </c>
      <c r="X3403" s="87" t="b">
        <f>(VLOOKUP(Requirements!I3405,Scope[[Role]:[Description]],2,FALSE)="In")</f>
        <v>1</v>
      </c>
      <c r="Y3403" s="87">
        <f>IF(U3403,T3403, 0)</f>
        <v>0</v>
      </c>
    </row>
    <row r="3404" spans="1:25">
      <c r="A3404" s="156" t="str">
        <f>Requirements!A3406</f>
        <v>MS-FSA_R6410</v>
      </c>
      <c r="B3404" s="87"/>
      <c r="C3404" s="87"/>
      <c r="D3404" s="87"/>
      <c r="E3404" s="87"/>
      <c r="F3404" s="87"/>
      <c r="G3404" s="87"/>
      <c r="H3404" s="87"/>
      <c r="I3404" s="87"/>
      <c r="J3404" s="87"/>
      <c r="K3404" s="87"/>
      <c r="L3404" s="87"/>
      <c r="M3404" s="87"/>
      <c r="N3404" s="87"/>
      <c r="O3404" s="87"/>
      <c r="P3404" s="87"/>
      <c r="Q3404" s="87"/>
      <c r="R3404" s="87">
        <v>1</v>
      </c>
      <c r="S3404" s="87">
        <f>SUM(B3404:R3404)</f>
        <v>1</v>
      </c>
      <c r="T3404" s="52">
        <f>IF(S3404=0,0,1)</f>
        <v>1</v>
      </c>
      <c r="U3404" s="52" t="b">
        <f>AND(V3404:X3404)</f>
        <v>1</v>
      </c>
      <c r="V3404" s="87" t="b">
        <f>(Requirements!K3406="Normative")</f>
        <v>1</v>
      </c>
      <c r="W3404" s="87" t="b">
        <f>AND(Requirements!L3406&lt;&gt;"Non-testable",Requirements!L3406&lt;&gt;"Deleted",Requirements!L3406&lt;&gt;"")</f>
        <v>1</v>
      </c>
      <c r="X3404" s="87" t="b">
        <f>(VLOOKUP(Requirements!I3406,Scope[[Role]:[Description]],2,FALSE)="In")</f>
        <v>1</v>
      </c>
      <c r="Y3404" s="87">
        <f>IF(U3404,T3404, 0)</f>
        <v>1</v>
      </c>
    </row>
    <row r="3405" spans="1:25">
      <c r="A3405" s="156" t="str">
        <f>Requirements!A3407</f>
        <v>MS-FSA_R6411</v>
      </c>
      <c r="B3405" s="87"/>
      <c r="C3405" s="87"/>
      <c r="D3405" s="87"/>
      <c r="E3405" s="87"/>
      <c r="F3405" s="87"/>
      <c r="G3405" s="87"/>
      <c r="H3405" s="87"/>
      <c r="I3405" s="87"/>
      <c r="J3405" s="87"/>
      <c r="K3405" s="87"/>
      <c r="L3405" s="87"/>
      <c r="M3405" s="87"/>
      <c r="N3405" s="87"/>
      <c r="O3405" s="87"/>
      <c r="P3405" s="87"/>
      <c r="Q3405" s="87"/>
      <c r="R3405" s="87">
        <v>1</v>
      </c>
      <c r="S3405" s="87">
        <f>SUM(B3405:R3405)</f>
        <v>1</v>
      </c>
      <c r="T3405" s="52">
        <f>IF(S3405=0,0,1)</f>
        <v>1</v>
      </c>
      <c r="U3405" s="52" t="b">
        <f>AND(V3405:X3405)</f>
        <v>1</v>
      </c>
      <c r="V3405" s="87" t="b">
        <f>(Requirements!K3407="Normative")</f>
        <v>1</v>
      </c>
      <c r="W3405" s="87" t="b">
        <f>AND(Requirements!L3407&lt;&gt;"Non-testable",Requirements!L3407&lt;&gt;"Deleted",Requirements!L3407&lt;&gt;"")</f>
        <v>1</v>
      </c>
      <c r="X3405" s="87" t="b">
        <f>(VLOOKUP(Requirements!I3407,Scope[[Role]:[Description]],2,FALSE)="In")</f>
        <v>1</v>
      </c>
      <c r="Y3405" s="87">
        <f>IF(U3405,T3405, 0)</f>
        <v>1</v>
      </c>
    </row>
    <row r="3406" spans="1:25">
      <c r="A3406" s="49" t="str">
        <f>Requirements!A3408</f>
        <v>MS-FSA_R6412</v>
      </c>
      <c r="B3406" s="87"/>
      <c r="C3406" s="87"/>
      <c r="D3406" s="87"/>
      <c r="E3406" s="87"/>
      <c r="F3406" s="87"/>
      <c r="G3406" s="87"/>
      <c r="H3406" s="87"/>
      <c r="I3406" s="87"/>
      <c r="J3406" s="87"/>
      <c r="K3406" s="87"/>
      <c r="L3406" s="87"/>
      <c r="M3406" s="87"/>
      <c r="N3406" s="87"/>
      <c r="O3406" s="87"/>
      <c r="P3406" s="87"/>
      <c r="Q3406" s="87"/>
      <c r="R3406" s="87"/>
      <c r="S3406" s="87">
        <f>SUM(B3406:R3406)</f>
        <v>0</v>
      </c>
      <c r="T3406" s="87">
        <f>IF(S3406=0,0,1)</f>
        <v>0</v>
      </c>
      <c r="U3406" s="87" t="b">
        <f>AND(V3406:X3406)</f>
        <v>0</v>
      </c>
      <c r="V3406" s="87" t="b">
        <f>(Requirements!K3408="Normative")</f>
        <v>1</v>
      </c>
      <c r="W3406" s="87" t="b">
        <f>AND(Requirements!L3408&lt;&gt;"Non-testable",Requirements!L3408&lt;&gt;"Deleted",Requirements!L3408&lt;&gt;"")</f>
        <v>0</v>
      </c>
      <c r="X3406" s="87" t="b">
        <f>(VLOOKUP(Requirements!I3408,Scope[[Role]:[Description]],2,FALSE)="In")</f>
        <v>1</v>
      </c>
      <c r="Y3406" s="87">
        <f>IF(U3406,T3406, 0)</f>
        <v>0</v>
      </c>
    </row>
    <row r="3407" spans="1:25">
      <c r="A3407" s="49" t="str">
        <f>Requirements!A3409</f>
        <v>MS-FSA_R6413</v>
      </c>
      <c r="B3407" s="87"/>
      <c r="C3407" s="87"/>
      <c r="D3407" s="87"/>
      <c r="E3407" s="87"/>
      <c r="F3407" s="87"/>
      <c r="G3407" s="87"/>
      <c r="H3407" s="87"/>
      <c r="I3407" s="87"/>
      <c r="J3407" s="87"/>
      <c r="K3407" s="87"/>
      <c r="L3407" s="87"/>
      <c r="M3407" s="87"/>
      <c r="N3407" s="87"/>
      <c r="O3407" s="87"/>
      <c r="P3407" s="87"/>
      <c r="Q3407" s="87"/>
      <c r="R3407" s="87"/>
      <c r="S3407" s="87">
        <f>SUM(B3407:R3407)</f>
        <v>0</v>
      </c>
      <c r="T3407" s="87">
        <f>IF(S3407=0,0,1)</f>
        <v>0</v>
      </c>
      <c r="U3407" s="87" t="b">
        <f>AND(V3407:X3407)</f>
        <v>0</v>
      </c>
      <c r="V3407" s="87" t="b">
        <f>(Requirements!K3409="Normative")</f>
        <v>1</v>
      </c>
      <c r="W3407" s="87" t="b">
        <f>AND(Requirements!L3409&lt;&gt;"Non-testable",Requirements!L3409&lt;&gt;"Deleted",Requirements!L3409&lt;&gt;"")</f>
        <v>0</v>
      </c>
      <c r="X3407" s="87" t="b">
        <f>(VLOOKUP(Requirements!I3409,Scope[[Role]:[Description]],2,FALSE)="In")</f>
        <v>1</v>
      </c>
      <c r="Y3407" s="87">
        <f>IF(U3407,T3407, 0)</f>
        <v>0</v>
      </c>
    </row>
    <row r="3408" spans="1:25">
      <c r="A3408" s="49" t="str">
        <f>Requirements!A3410</f>
        <v>MS-FSA_R6414</v>
      </c>
      <c r="B3408" s="87"/>
      <c r="C3408" s="87"/>
      <c r="D3408" s="87"/>
      <c r="E3408" s="87"/>
      <c r="F3408" s="87"/>
      <c r="G3408" s="87"/>
      <c r="H3408" s="87"/>
      <c r="I3408" s="87"/>
      <c r="J3408" s="87"/>
      <c r="K3408" s="87"/>
      <c r="L3408" s="87"/>
      <c r="M3408" s="87"/>
      <c r="N3408" s="87"/>
      <c r="O3408" s="87"/>
      <c r="P3408" s="87"/>
      <c r="Q3408" s="87"/>
      <c r="R3408" s="87"/>
      <c r="S3408" s="87">
        <f>SUM(B3408:R3408)</f>
        <v>0</v>
      </c>
      <c r="T3408" s="87">
        <f>IF(S3408=0,0,1)</f>
        <v>0</v>
      </c>
      <c r="U3408" s="87" t="b">
        <f>AND(V3408:X3408)</f>
        <v>0</v>
      </c>
      <c r="V3408" s="87" t="b">
        <f>(Requirements!K3410="Normative")</f>
        <v>1</v>
      </c>
      <c r="W3408" s="87" t="b">
        <f>AND(Requirements!L3410&lt;&gt;"Non-testable",Requirements!L3410&lt;&gt;"Deleted",Requirements!L3410&lt;&gt;"")</f>
        <v>0</v>
      </c>
      <c r="X3408" s="87" t="b">
        <f>(VLOOKUP(Requirements!I3410,Scope[[Role]:[Description]],2,FALSE)="In")</f>
        <v>1</v>
      </c>
      <c r="Y3408" s="87">
        <f>IF(U3408,T3408, 0)</f>
        <v>0</v>
      </c>
    </row>
    <row r="3409" spans="1:25">
      <c r="A3409" s="49" t="str">
        <f>Requirements!A3411</f>
        <v>MS-FSA_R6415</v>
      </c>
      <c r="B3409" s="87"/>
      <c r="C3409" s="87"/>
      <c r="D3409" s="87"/>
      <c r="E3409" s="87"/>
      <c r="F3409" s="87"/>
      <c r="G3409" s="87"/>
      <c r="H3409" s="87"/>
      <c r="I3409" s="87"/>
      <c r="J3409" s="87"/>
      <c r="K3409" s="87"/>
      <c r="L3409" s="87"/>
      <c r="M3409" s="87"/>
      <c r="N3409" s="87"/>
      <c r="O3409" s="87"/>
      <c r="P3409" s="87"/>
      <c r="Q3409" s="87"/>
      <c r="R3409" s="87"/>
      <c r="S3409" s="87">
        <f>SUM(B3409:R3409)</f>
        <v>0</v>
      </c>
      <c r="T3409" s="87">
        <f>IF(S3409=0,0,1)</f>
        <v>0</v>
      </c>
      <c r="U3409" s="87" t="b">
        <f>AND(V3409:X3409)</f>
        <v>0</v>
      </c>
      <c r="V3409" s="87" t="b">
        <f>(Requirements!K3411="Normative")</f>
        <v>1</v>
      </c>
      <c r="W3409" s="87" t="b">
        <f>AND(Requirements!L3411&lt;&gt;"Non-testable",Requirements!L3411&lt;&gt;"Deleted",Requirements!L3411&lt;&gt;"")</f>
        <v>0</v>
      </c>
      <c r="X3409" s="87" t="b">
        <f>(VLOOKUP(Requirements!I3411,Scope[[Role]:[Description]],2,FALSE)="In")</f>
        <v>1</v>
      </c>
      <c r="Y3409" s="87">
        <f>IF(U3409,T3409, 0)</f>
        <v>0</v>
      </c>
    </row>
    <row r="3410" spans="1:25">
      <c r="A3410" s="156" t="str">
        <f>Requirements!A3412</f>
        <v>MS-FSA_R6416</v>
      </c>
      <c r="B3410" s="87"/>
      <c r="C3410" s="87"/>
      <c r="D3410" s="87"/>
      <c r="E3410" s="87"/>
      <c r="F3410" s="87"/>
      <c r="G3410" s="87"/>
      <c r="H3410" s="87"/>
      <c r="I3410" s="87"/>
      <c r="J3410" s="87"/>
      <c r="K3410" s="87"/>
      <c r="L3410" s="87"/>
      <c r="M3410" s="87"/>
      <c r="N3410" s="87"/>
      <c r="O3410" s="87"/>
      <c r="P3410" s="87"/>
      <c r="Q3410" s="87"/>
      <c r="R3410" s="87">
        <v>1</v>
      </c>
      <c r="S3410" s="87">
        <f>SUM(B3410:R3410)</f>
        <v>1</v>
      </c>
      <c r="T3410" s="52">
        <f>IF(S3410=0,0,1)</f>
        <v>1</v>
      </c>
      <c r="U3410" s="52" t="b">
        <f>AND(V3410:X3410)</f>
        <v>1</v>
      </c>
      <c r="V3410" s="87" t="b">
        <f>(Requirements!K3412="Normative")</f>
        <v>1</v>
      </c>
      <c r="W3410" s="87" t="b">
        <f>AND(Requirements!L3412&lt;&gt;"Non-testable",Requirements!L3412&lt;&gt;"Deleted",Requirements!L3412&lt;&gt;"")</f>
        <v>1</v>
      </c>
      <c r="X3410" s="87" t="b">
        <f>(VLOOKUP(Requirements!I3412,Scope[[Role]:[Description]],2,FALSE)="In")</f>
        <v>1</v>
      </c>
      <c r="Y3410" s="87">
        <f>IF(U3410,T3410, 0)</f>
        <v>1</v>
      </c>
    </row>
    <row r="3411" spans="1:25">
      <c r="A3411" s="49" t="str">
        <f>Requirements!A3413</f>
        <v>MS-FSA_R6417</v>
      </c>
      <c r="B3411" s="87"/>
      <c r="C3411" s="87"/>
      <c r="D3411" s="87"/>
      <c r="E3411" s="87"/>
      <c r="F3411" s="87"/>
      <c r="G3411" s="87"/>
      <c r="H3411" s="87"/>
      <c r="I3411" s="87"/>
      <c r="J3411" s="87"/>
      <c r="K3411" s="87"/>
      <c r="L3411" s="87"/>
      <c r="M3411" s="87"/>
      <c r="N3411" s="87"/>
      <c r="O3411" s="87"/>
      <c r="P3411" s="87"/>
      <c r="Q3411" s="87"/>
      <c r="R3411" s="87"/>
      <c r="S3411" s="87">
        <f>SUM(B3411:R3411)</f>
        <v>0</v>
      </c>
      <c r="T3411" s="87">
        <f>IF(S3411=0,0,1)</f>
        <v>0</v>
      </c>
      <c r="U3411" s="87" t="b">
        <f>AND(V3411:X3411)</f>
        <v>0</v>
      </c>
      <c r="V3411" s="87" t="b">
        <f>(Requirements!K3413="Normative")</f>
        <v>1</v>
      </c>
      <c r="W3411" s="87" t="b">
        <f>AND(Requirements!L3413&lt;&gt;"Non-testable",Requirements!L3413&lt;&gt;"Deleted",Requirements!L3413&lt;&gt;"")</f>
        <v>0</v>
      </c>
      <c r="X3411" s="87" t="b">
        <f>(VLOOKUP(Requirements!I3413,Scope[[Role]:[Description]],2,FALSE)="In")</f>
        <v>1</v>
      </c>
      <c r="Y3411" s="87">
        <f>IF(U3411,T3411, 0)</f>
        <v>0</v>
      </c>
    </row>
    <row r="3412" spans="1:25">
      <c r="A3412" s="49" t="str">
        <f>Requirements!A3414</f>
        <v>MS-FSA_R6418</v>
      </c>
      <c r="B3412" s="87"/>
      <c r="C3412" s="87"/>
      <c r="D3412" s="87"/>
      <c r="E3412" s="87"/>
      <c r="F3412" s="87"/>
      <c r="G3412" s="87"/>
      <c r="H3412" s="87"/>
      <c r="I3412" s="87"/>
      <c r="J3412" s="87"/>
      <c r="K3412" s="87"/>
      <c r="L3412" s="87"/>
      <c r="M3412" s="87"/>
      <c r="N3412" s="87"/>
      <c r="O3412" s="87"/>
      <c r="P3412" s="87"/>
      <c r="Q3412" s="87"/>
      <c r="R3412" s="87"/>
      <c r="S3412" s="87">
        <f>SUM(B3412:R3412)</f>
        <v>0</v>
      </c>
      <c r="T3412" s="87">
        <f>IF(S3412=0,0,1)</f>
        <v>0</v>
      </c>
      <c r="U3412" s="87" t="b">
        <f>AND(V3412:X3412)</f>
        <v>0</v>
      </c>
      <c r="V3412" s="87" t="b">
        <f>(Requirements!K3414="Normative")</f>
        <v>1</v>
      </c>
      <c r="W3412" s="87" t="b">
        <f>AND(Requirements!L3414&lt;&gt;"Non-testable",Requirements!L3414&lt;&gt;"Deleted",Requirements!L3414&lt;&gt;"")</f>
        <v>0</v>
      </c>
      <c r="X3412" s="87" t="b">
        <f>(VLOOKUP(Requirements!I3414,Scope[[Role]:[Description]],2,FALSE)="In")</f>
        <v>1</v>
      </c>
      <c r="Y3412" s="87">
        <f>IF(U3412,T3412, 0)</f>
        <v>0</v>
      </c>
    </row>
    <row r="3413" spans="1:25">
      <c r="A3413" s="49" t="str">
        <f>Requirements!A3415</f>
        <v>MS-FSA_R6419</v>
      </c>
      <c r="B3413" s="87"/>
      <c r="C3413" s="87"/>
      <c r="D3413" s="87"/>
      <c r="E3413" s="87"/>
      <c r="F3413" s="87"/>
      <c r="G3413" s="87"/>
      <c r="H3413" s="87"/>
      <c r="I3413" s="87"/>
      <c r="J3413" s="87"/>
      <c r="K3413" s="87"/>
      <c r="L3413" s="87"/>
      <c r="M3413" s="87"/>
      <c r="N3413" s="87"/>
      <c r="O3413" s="87"/>
      <c r="P3413" s="87"/>
      <c r="Q3413" s="87"/>
      <c r="R3413" s="87"/>
      <c r="S3413" s="87">
        <f>SUM(B3413:R3413)</f>
        <v>0</v>
      </c>
      <c r="T3413" s="87">
        <f>IF(S3413=0,0,1)</f>
        <v>0</v>
      </c>
      <c r="U3413" s="87" t="b">
        <f>AND(V3413:X3413)</f>
        <v>0</v>
      </c>
      <c r="V3413" s="87" t="b">
        <f>(Requirements!K3415="Normative")</f>
        <v>1</v>
      </c>
      <c r="W3413" s="87" t="b">
        <f>AND(Requirements!L3415&lt;&gt;"Non-testable",Requirements!L3415&lt;&gt;"Deleted",Requirements!L3415&lt;&gt;"")</f>
        <v>0</v>
      </c>
      <c r="X3413" s="87" t="b">
        <f>(VLOOKUP(Requirements!I3415,Scope[[Role]:[Description]],2,FALSE)="In")</f>
        <v>1</v>
      </c>
      <c r="Y3413" s="87">
        <f>IF(U3413,T3413, 0)</f>
        <v>0</v>
      </c>
    </row>
    <row r="3414" spans="1:25">
      <c r="A3414" s="156" t="str">
        <f>Requirements!A3416</f>
        <v>MS-FSA_R6420</v>
      </c>
      <c r="B3414" s="87"/>
      <c r="C3414" s="87"/>
      <c r="D3414" s="87"/>
      <c r="E3414" s="87"/>
      <c r="F3414" s="87"/>
      <c r="G3414" s="87"/>
      <c r="H3414" s="87"/>
      <c r="I3414" s="87"/>
      <c r="J3414" s="87"/>
      <c r="K3414" s="87"/>
      <c r="L3414" s="87"/>
      <c r="M3414" s="87"/>
      <c r="N3414" s="87"/>
      <c r="O3414" s="87"/>
      <c r="P3414" s="87"/>
      <c r="Q3414" s="87"/>
      <c r="R3414" s="87">
        <v>1</v>
      </c>
      <c r="S3414" s="87">
        <f>SUM(B3414:R3414)</f>
        <v>1</v>
      </c>
      <c r="T3414" s="52">
        <f>IF(S3414=0,0,1)</f>
        <v>1</v>
      </c>
      <c r="U3414" s="52" t="b">
        <f>AND(V3414:X3414)</f>
        <v>1</v>
      </c>
      <c r="V3414" s="87" t="b">
        <f>(Requirements!K3416="Normative")</f>
        <v>1</v>
      </c>
      <c r="W3414" s="87" t="b">
        <f>AND(Requirements!L3416&lt;&gt;"Non-testable",Requirements!L3416&lt;&gt;"Deleted",Requirements!L3416&lt;&gt;"")</f>
        <v>1</v>
      </c>
      <c r="X3414" s="87" t="b">
        <f>(VLOOKUP(Requirements!I3416,Scope[[Role]:[Description]],2,FALSE)="In")</f>
        <v>1</v>
      </c>
      <c r="Y3414" s="87">
        <f>IF(U3414,T3414, 0)</f>
        <v>1</v>
      </c>
    </row>
    <row r="3415" spans="1:25">
      <c r="A3415" s="49" t="str">
        <f>Requirements!A3417</f>
        <v>MS-FSA_R6421</v>
      </c>
      <c r="B3415" s="87"/>
      <c r="C3415" s="87"/>
      <c r="D3415" s="87"/>
      <c r="E3415" s="87"/>
      <c r="F3415" s="87"/>
      <c r="G3415" s="87"/>
      <c r="H3415" s="87"/>
      <c r="I3415" s="87"/>
      <c r="J3415" s="87"/>
      <c r="K3415" s="87"/>
      <c r="L3415" s="87"/>
      <c r="M3415" s="87"/>
      <c r="N3415" s="87"/>
      <c r="O3415" s="87"/>
      <c r="P3415" s="87"/>
      <c r="Q3415" s="87"/>
      <c r="R3415" s="87"/>
      <c r="S3415" s="87">
        <f>SUM(B3415:R3415)</f>
        <v>0</v>
      </c>
      <c r="T3415" s="87">
        <f>IF(S3415=0,0,1)</f>
        <v>0</v>
      </c>
      <c r="U3415" s="87" t="b">
        <f>AND(V3415:X3415)</f>
        <v>0</v>
      </c>
      <c r="V3415" s="87" t="b">
        <f>(Requirements!K3417="Normative")</f>
        <v>1</v>
      </c>
      <c r="W3415" s="87" t="b">
        <f>AND(Requirements!L3417&lt;&gt;"Non-testable",Requirements!L3417&lt;&gt;"Deleted",Requirements!L3417&lt;&gt;"")</f>
        <v>0</v>
      </c>
      <c r="X3415" s="87" t="b">
        <f>(VLOOKUP(Requirements!I3417,Scope[[Role]:[Description]],2,FALSE)="In")</f>
        <v>1</v>
      </c>
      <c r="Y3415" s="87">
        <f>IF(U3415,T3415, 0)</f>
        <v>0</v>
      </c>
    </row>
    <row r="3416" spans="1:25">
      <c r="A3416" s="49" t="str">
        <f>Requirements!A3418</f>
        <v>MS-FSA_R6422</v>
      </c>
      <c r="B3416" s="87"/>
      <c r="C3416" s="87"/>
      <c r="D3416" s="87"/>
      <c r="E3416" s="87"/>
      <c r="F3416" s="87"/>
      <c r="G3416" s="87"/>
      <c r="H3416" s="87"/>
      <c r="I3416" s="87"/>
      <c r="J3416" s="87"/>
      <c r="K3416" s="87"/>
      <c r="L3416" s="87"/>
      <c r="M3416" s="87"/>
      <c r="N3416" s="87"/>
      <c r="O3416" s="87"/>
      <c r="P3416" s="87"/>
      <c r="Q3416" s="87"/>
      <c r="R3416" s="87"/>
      <c r="S3416" s="87">
        <f>SUM(B3416:R3416)</f>
        <v>0</v>
      </c>
      <c r="T3416" s="87">
        <f>IF(S3416=0,0,1)</f>
        <v>0</v>
      </c>
      <c r="U3416" s="87" t="b">
        <f>AND(V3416:X3416)</f>
        <v>0</v>
      </c>
      <c r="V3416" s="87" t="b">
        <f>(Requirements!K3418="Normative")</f>
        <v>1</v>
      </c>
      <c r="W3416" s="87" t="b">
        <f>AND(Requirements!L3418&lt;&gt;"Non-testable",Requirements!L3418&lt;&gt;"Deleted",Requirements!L3418&lt;&gt;"")</f>
        <v>0</v>
      </c>
      <c r="X3416" s="87" t="b">
        <f>(VLOOKUP(Requirements!I3418,Scope[[Role]:[Description]],2,FALSE)="In")</f>
        <v>1</v>
      </c>
      <c r="Y3416" s="87">
        <f>IF(U3416,T3416, 0)</f>
        <v>0</v>
      </c>
    </row>
    <row r="3417" spans="1:25">
      <c r="A3417" s="49" t="str">
        <f>Requirements!A3419</f>
        <v>MS-FSA_R6423</v>
      </c>
      <c r="B3417" s="87"/>
      <c r="C3417" s="87"/>
      <c r="D3417" s="87"/>
      <c r="E3417" s="87"/>
      <c r="F3417" s="87"/>
      <c r="G3417" s="87"/>
      <c r="H3417" s="87"/>
      <c r="I3417" s="87"/>
      <c r="J3417" s="87"/>
      <c r="K3417" s="87"/>
      <c r="L3417" s="87"/>
      <c r="M3417" s="87"/>
      <c r="N3417" s="87"/>
      <c r="O3417" s="87"/>
      <c r="P3417" s="87"/>
      <c r="Q3417" s="87"/>
      <c r="R3417" s="87"/>
      <c r="S3417" s="87">
        <f>SUM(B3417:R3417)</f>
        <v>0</v>
      </c>
      <c r="T3417" s="87">
        <f>IF(S3417=0,0,1)</f>
        <v>0</v>
      </c>
      <c r="U3417" s="87" t="b">
        <f>AND(V3417:X3417)</f>
        <v>0</v>
      </c>
      <c r="V3417" s="87" t="b">
        <f>(Requirements!K3419="Normative")</f>
        <v>1</v>
      </c>
      <c r="W3417" s="87" t="b">
        <f>AND(Requirements!L3419&lt;&gt;"Non-testable",Requirements!L3419&lt;&gt;"Deleted",Requirements!L3419&lt;&gt;"")</f>
        <v>0</v>
      </c>
      <c r="X3417" s="87" t="b">
        <f>(VLOOKUP(Requirements!I3419,Scope[[Role]:[Description]],2,FALSE)="In")</f>
        <v>1</v>
      </c>
      <c r="Y3417" s="87">
        <f>IF(U3417,T3417, 0)</f>
        <v>0</v>
      </c>
    </row>
    <row r="3418" spans="1:25">
      <c r="A3418" s="49" t="str">
        <f>Requirements!A3420</f>
        <v>MS-FSA_R6424</v>
      </c>
      <c r="B3418" s="87"/>
      <c r="C3418" s="87"/>
      <c r="D3418" s="87"/>
      <c r="E3418" s="87"/>
      <c r="F3418" s="87"/>
      <c r="G3418" s="87"/>
      <c r="H3418" s="87"/>
      <c r="I3418" s="87"/>
      <c r="J3418" s="87"/>
      <c r="K3418" s="87"/>
      <c r="L3418" s="87"/>
      <c r="M3418" s="87"/>
      <c r="N3418" s="87"/>
      <c r="O3418" s="87"/>
      <c r="P3418" s="87"/>
      <c r="Q3418" s="87"/>
      <c r="R3418" s="87"/>
      <c r="S3418" s="87">
        <f>SUM(B3418:R3418)</f>
        <v>0</v>
      </c>
      <c r="T3418" s="87">
        <f>IF(S3418=0,0,1)</f>
        <v>0</v>
      </c>
      <c r="U3418" s="87" t="b">
        <f>AND(V3418:X3418)</f>
        <v>0</v>
      </c>
      <c r="V3418" s="87" t="b">
        <f>(Requirements!K3420="Normative")</f>
        <v>1</v>
      </c>
      <c r="W3418" s="87" t="b">
        <f>AND(Requirements!L3420&lt;&gt;"Non-testable",Requirements!L3420&lt;&gt;"Deleted",Requirements!L3420&lt;&gt;"")</f>
        <v>0</v>
      </c>
      <c r="X3418" s="87" t="b">
        <f>(VLOOKUP(Requirements!I3420,Scope[[Role]:[Description]],2,FALSE)="In")</f>
        <v>1</v>
      </c>
      <c r="Y3418" s="87">
        <f>IF(U3418,T3418, 0)</f>
        <v>0</v>
      </c>
    </row>
    <row r="3419" spans="1:25">
      <c r="A3419" s="49" t="str">
        <f>Requirements!A3421</f>
        <v>MS-FSA_R6425</v>
      </c>
      <c r="B3419" s="87"/>
      <c r="C3419" s="87"/>
      <c r="D3419" s="87"/>
      <c r="E3419" s="87"/>
      <c r="F3419" s="87"/>
      <c r="G3419" s="87"/>
      <c r="H3419" s="87"/>
      <c r="I3419" s="87"/>
      <c r="J3419" s="87"/>
      <c r="K3419" s="87"/>
      <c r="L3419" s="87"/>
      <c r="M3419" s="87"/>
      <c r="N3419" s="87"/>
      <c r="O3419" s="87"/>
      <c r="P3419" s="87"/>
      <c r="Q3419" s="87"/>
      <c r="R3419" s="87"/>
      <c r="S3419" s="87">
        <f>SUM(B3419:R3419)</f>
        <v>0</v>
      </c>
      <c r="T3419" s="87">
        <f>IF(S3419=0,0,1)</f>
        <v>0</v>
      </c>
      <c r="U3419" s="87" t="b">
        <f>AND(V3419:X3419)</f>
        <v>0</v>
      </c>
      <c r="V3419" s="87" t="b">
        <f>(Requirements!K3421="Normative")</f>
        <v>0</v>
      </c>
      <c r="W3419" s="87" t="b">
        <f>AND(Requirements!L3421&lt;&gt;"Non-testable",Requirements!L3421&lt;&gt;"Deleted",Requirements!L3421&lt;&gt;"")</f>
        <v>1</v>
      </c>
      <c r="X3419" s="87" t="b">
        <f>(VLOOKUP(Requirements!I3421,Scope[[Role]:[Description]],2,FALSE)="In")</f>
        <v>1</v>
      </c>
      <c r="Y3419" s="87">
        <f>IF(U3419,T3419, 0)</f>
        <v>0</v>
      </c>
    </row>
    <row r="3420" spans="1:25">
      <c r="A3420" s="49" t="str">
        <f>Requirements!A3422</f>
        <v>MS-FSA_R6426</v>
      </c>
      <c r="B3420" s="87"/>
      <c r="C3420" s="87"/>
      <c r="D3420" s="87"/>
      <c r="E3420" s="87"/>
      <c r="F3420" s="87"/>
      <c r="G3420" s="87"/>
      <c r="H3420" s="87"/>
      <c r="I3420" s="87"/>
      <c r="J3420" s="87"/>
      <c r="K3420" s="87"/>
      <c r="L3420" s="87"/>
      <c r="M3420" s="87"/>
      <c r="N3420" s="87"/>
      <c r="O3420" s="87"/>
      <c r="P3420" s="87"/>
      <c r="Q3420" s="87"/>
      <c r="R3420" s="87"/>
      <c r="S3420" s="87">
        <f>SUM(B3420:R3420)</f>
        <v>0</v>
      </c>
      <c r="T3420" s="87">
        <f>IF(S3420=0,0,1)</f>
        <v>0</v>
      </c>
      <c r="U3420" s="87" t="b">
        <f>AND(V3420:X3420)</f>
        <v>0</v>
      </c>
      <c r="V3420" s="87" t="b">
        <f>(Requirements!K3422="Normative")</f>
        <v>0</v>
      </c>
      <c r="W3420" s="87" t="b">
        <f>AND(Requirements!L3422&lt;&gt;"Non-testable",Requirements!L3422&lt;&gt;"Deleted",Requirements!L3422&lt;&gt;"")</f>
        <v>1</v>
      </c>
      <c r="X3420" s="87" t="b">
        <f>(VLOOKUP(Requirements!I3422,Scope[[Role]:[Description]],2,FALSE)="In")</f>
        <v>0</v>
      </c>
      <c r="Y3420" s="87">
        <f>IF(U3420,T3420, 0)</f>
        <v>0</v>
      </c>
    </row>
    <row r="3421" spans="1:25">
      <c r="A3421" s="49" t="str">
        <f>Requirements!A3423</f>
        <v>MS-FSA_R6427</v>
      </c>
      <c r="B3421" s="87"/>
      <c r="C3421" s="87"/>
      <c r="D3421" s="87"/>
      <c r="E3421" s="87"/>
      <c r="F3421" s="87"/>
      <c r="G3421" s="87"/>
      <c r="H3421" s="87"/>
      <c r="I3421" s="87"/>
      <c r="J3421" s="87"/>
      <c r="K3421" s="87"/>
      <c r="L3421" s="87"/>
      <c r="M3421" s="87"/>
      <c r="N3421" s="87"/>
      <c r="O3421" s="87"/>
      <c r="P3421" s="87"/>
      <c r="Q3421" s="87"/>
      <c r="R3421" s="87"/>
      <c r="S3421" s="87">
        <f>SUM(B3421:R3421)</f>
        <v>0</v>
      </c>
      <c r="T3421" s="87">
        <f>IF(S3421=0,0,1)</f>
        <v>0</v>
      </c>
      <c r="U3421" s="87" t="b">
        <f>AND(V3421:X3421)</f>
        <v>0</v>
      </c>
      <c r="V3421" s="87" t="b">
        <f>(Requirements!K3423="Normative")</f>
        <v>0</v>
      </c>
      <c r="W3421" s="87" t="b">
        <f>AND(Requirements!L3423&lt;&gt;"Non-testable",Requirements!L3423&lt;&gt;"Deleted",Requirements!L3423&lt;&gt;"")</f>
        <v>1</v>
      </c>
      <c r="X3421" s="87" t="b">
        <f>(VLOOKUP(Requirements!I3423,Scope[[Role]:[Description]],2,FALSE)="In")</f>
        <v>1</v>
      </c>
      <c r="Y3421" s="87">
        <f>IF(U3421,T3421, 0)</f>
        <v>0</v>
      </c>
    </row>
    <row r="3422" spans="1:25">
      <c r="A3422" s="49" t="str">
        <f>Requirements!A3424</f>
        <v>MS-FSA_R6428</v>
      </c>
      <c r="B3422" s="87"/>
      <c r="C3422" s="87"/>
      <c r="D3422" s="87"/>
      <c r="E3422" s="87"/>
      <c r="F3422" s="87"/>
      <c r="G3422" s="87"/>
      <c r="H3422" s="87"/>
      <c r="I3422" s="87"/>
      <c r="J3422" s="87"/>
      <c r="K3422" s="87"/>
      <c r="L3422" s="87"/>
      <c r="M3422" s="87"/>
      <c r="N3422" s="87"/>
      <c r="O3422" s="87"/>
      <c r="P3422" s="87"/>
      <c r="Q3422" s="87"/>
      <c r="R3422" s="87"/>
      <c r="S3422" s="87">
        <f>SUM(B3422:R3422)</f>
        <v>0</v>
      </c>
      <c r="T3422" s="87">
        <f>IF(S3422=0,0,1)</f>
        <v>0</v>
      </c>
      <c r="U3422" s="87" t="b">
        <f>AND(V3422:X3422)</f>
        <v>0</v>
      </c>
      <c r="V3422" s="87" t="b">
        <f>(Requirements!K3424="Normative")</f>
        <v>0</v>
      </c>
      <c r="W3422" s="87" t="b">
        <f>AND(Requirements!L3424&lt;&gt;"Non-testable",Requirements!L3424&lt;&gt;"Deleted",Requirements!L3424&lt;&gt;"")</f>
        <v>1</v>
      </c>
      <c r="X3422" s="87" t="b">
        <f>(VLOOKUP(Requirements!I3424,Scope[[Role]:[Description]],2,FALSE)="In")</f>
        <v>1</v>
      </c>
      <c r="Y3422" s="87">
        <f>IF(U3422,T3422, 0)</f>
        <v>0</v>
      </c>
    </row>
    <row r="3423" spans="1:25">
      <c r="A3423" s="49" t="str">
        <f>Requirements!A3425</f>
        <v>MS-FSA_R6429</v>
      </c>
      <c r="B3423" s="87"/>
      <c r="C3423" s="87"/>
      <c r="D3423" s="87"/>
      <c r="E3423" s="87"/>
      <c r="F3423" s="87"/>
      <c r="G3423" s="87"/>
      <c r="H3423" s="87"/>
      <c r="I3423" s="87"/>
      <c r="J3423" s="87"/>
      <c r="K3423" s="87"/>
      <c r="L3423" s="87"/>
      <c r="M3423" s="87"/>
      <c r="N3423" s="87"/>
      <c r="O3423" s="87"/>
      <c r="P3423" s="87"/>
      <c r="Q3423" s="87"/>
      <c r="R3423" s="87"/>
      <c r="S3423" s="87">
        <f>SUM(B3423:R3423)</f>
        <v>0</v>
      </c>
      <c r="T3423" s="87">
        <f>IF(S3423=0,0,1)</f>
        <v>0</v>
      </c>
      <c r="U3423" s="87" t="b">
        <f>AND(V3423:X3423)</f>
        <v>0</v>
      </c>
      <c r="V3423" s="87" t="b">
        <f>(Requirements!K3425="Normative")</f>
        <v>0</v>
      </c>
      <c r="W3423" s="87" t="b">
        <f>AND(Requirements!L3425&lt;&gt;"Non-testable",Requirements!L3425&lt;&gt;"Deleted",Requirements!L3425&lt;&gt;"")</f>
        <v>1</v>
      </c>
      <c r="X3423" s="87" t="b">
        <f>(VLOOKUP(Requirements!I3425,Scope[[Role]:[Description]],2,FALSE)="In")</f>
        <v>1</v>
      </c>
      <c r="Y3423" s="87">
        <f>IF(U3423,T3423, 0)</f>
        <v>0</v>
      </c>
    </row>
    <row r="3424" spans="1:25">
      <c r="A3424" s="49" t="str">
        <f>Requirements!A3426</f>
        <v>MS-FSA_R6430</v>
      </c>
      <c r="B3424" s="87"/>
      <c r="C3424" s="87"/>
      <c r="D3424" s="87"/>
      <c r="E3424" s="87"/>
      <c r="F3424" s="87"/>
      <c r="G3424" s="87"/>
      <c r="H3424" s="87"/>
      <c r="I3424" s="87"/>
      <c r="J3424" s="87"/>
      <c r="K3424" s="87"/>
      <c r="L3424" s="87"/>
      <c r="M3424" s="87"/>
      <c r="N3424" s="87"/>
      <c r="O3424" s="87"/>
      <c r="P3424" s="87"/>
      <c r="Q3424" s="87"/>
      <c r="R3424" s="87"/>
      <c r="S3424" s="87">
        <f>SUM(B3424:R3424)</f>
        <v>0</v>
      </c>
      <c r="T3424" s="87">
        <f>IF(S3424=0,0,1)</f>
        <v>0</v>
      </c>
      <c r="U3424" s="87" t="b">
        <f>AND(V3424:X3424)</f>
        <v>0</v>
      </c>
      <c r="V3424" s="87" t="b">
        <f>(Requirements!K3426="Normative")</f>
        <v>0</v>
      </c>
      <c r="W3424" s="87" t="b">
        <f>AND(Requirements!L3426&lt;&gt;"Non-testable",Requirements!L3426&lt;&gt;"Deleted",Requirements!L3426&lt;&gt;"")</f>
        <v>1</v>
      </c>
      <c r="X3424" s="87" t="b">
        <f>(VLOOKUP(Requirements!I3426,Scope[[Role]:[Description]],2,FALSE)="In")</f>
        <v>1</v>
      </c>
      <c r="Y3424" s="87">
        <f>IF(U3424,T3424, 0)</f>
        <v>0</v>
      </c>
    </row>
    <row r="3425" spans="1:25">
      <c r="A3425" s="49" t="str">
        <f>Requirements!A3427</f>
        <v>MS-FSA_R6431</v>
      </c>
      <c r="B3425" s="87"/>
      <c r="C3425" s="87"/>
      <c r="D3425" s="87"/>
      <c r="E3425" s="87"/>
      <c r="F3425" s="87"/>
      <c r="G3425" s="87"/>
      <c r="H3425" s="87"/>
      <c r="I3425" s="87"/>
      <c r="J3425" s="87"/>
      <c r="K3425" s="87"/>
      <c r="L3425" s="87"/>
      <c r="M3425" s="87"/>
      <c r="N3425" s="87"/>
      <c r="O3425" s="87"/>
      <c r="P3425" s="87"/>
      <c r="Q3425" s="87"/>
      <c r="R3425" s="87"/>
      <c r="S3425" s="87">
        <f>SUM(B3425:R3425)</f>
        <v>0</v>
      </c>
      <c r="T3425" s="87">
        <f>IF(S3425=0,0,1)</f>
        <v>0</v>
      </c>
      <c r="U3425" s="87" t="b">
        <f>AND(V3425:X3425)</f>
        <v>0</v>
      </c>
      <c r="V3425" s="87" t="b">
        <f>(Requirements!K3427="Normative")</f>
        <v>0</v>
      </c>
      <c r="W3425" s="87" t="b">
        <f>AND(Requirements!L3427&lt;&gt;"Non-testable",Requirements!L3427&lt;&gt;"Deleted",Requirements!L3427&lt;&gt;"")</f>
        <v>1</v>
      </c>
      <c r="X3425" s="87" t="b">
        <f>(VLOOKUP(Requirements!I3427,Scope[[Role]:[Description]],2,FALSE)="In")</f>
        <v>1</v>
      </c>
      <c r="Y3425" s="87">
        <f>IF(U3425,T3425, 0)</f>
        <v>0</v>
      </c>
    </row>
    <row r="3426" spans="1:25">
      <c r="A3426" s="49" t="str">
        <f>Requirements!A3428</f>
        <v>MS-FSA_R6432</v>
      </c>
      <c r="B3426" s="87"/>
      <c r="C3426" s="87"/>
      <c r="D3426" s="87"/>
      <c r="E3426" s="87"/>
      <c r="F3426" s="87"/>
      <c r="G3426" s="87"/>
      <c r="H3426" s="87"/>
      <c r="I3426" s="87"/>
      <c r="J3426" s="87"/>
      <c r="K3426" s="87"/>
      <c r="L3426" s="87"/>
      <c r="M3426" s="87"/>
      <c r="N3426" s="87"/>
      <c r="O3426" s="87"/>
      <c r="P3426" s="87"/>
      <c r="Q3426" s="87"/>
      <c r="R3426" s="87"/>
      <c r="S3426" s="87">
        <f>SUM(B3426:R3426)</f>
        <v>0</v>
      </c>
      <c r="T3426" s="87">
        <f>IF(S3426=0,0,1)</f>
        <v>0</v>
      </c>
      <c r="U3426" s="87" t="b">
        <f>AND(V3426:X3426)</f>
        <v>0</v>
      </c>
      <c r="V3426" s="87" t="b">
        <f>(Requirements!K3428="Normative")</f>
        <v>0</v>
      </c>
      <c r="W3426" s="87" t="b">
        <f>AND(Requirements!L3428&lt;&gt;"Non-testable",Requirements!L3428&lt;&gt;"Deleted",Requirements!L3428&lt;&gt;"")</f>
        <v>1</v>
      </c>
      <c r="X3426" s="87" t="b">
        <f>(VLOOKUP(Requirements!I3428,Scope[[Role]:[Description]],2,FALSE)="In")</f>
        <v>1</v>
      </c>
      <c r="Y3426" s="87">
        <f>IF(U3426,T3426, 0)</f>
        <v>0</v>
      </c>
    </row>
    <row r="3427" spans="1:25">
      <c r="A3427" s="49" t="str">
        <f>Requirements!A3429</f>
        <v>MS-FSA_R6433</v>
      </c>
      <c r="B3427" s="87"/>
      <c r="C3427" s="87"/>
      <c r="D3427" s="87"/>
      <c r="E3427" s="87"/>
      <c r="F3427" s="87"/>
      <c r="G3427" s="87"/>
      <c r="H3427" s="87"/>
      <c r="I3427" s="87"/>
      <c r="J3427" s="87"/>
      <c r="K3427" s="87"/>
      <c r="L3427" s="87"/>
      <c r="M3427" s="87"/>
      <c r="N3427" s="87"/>
      <c r="O3427" s="87"/>
      <c r="P3427" s="87"/>
      <c r="Q3427" s="87"/>
      <c r="R3427" s="87"/>
      <c r="S3427" s="87">
        <f>SUM(B3427:R3427)</f>
        <v>0</v>
      </c>
      <c r="T3427" s="87">
        <f>IF(S3427=0,0,1)</f>
        <v>0</v>
      </c>
      <c r="U3427" s="87" t="b">
        <f>AND(V3427:X3427)</f>
        <v>0</v>
      </c>
      <c r="V3427" s="87" t="b">
        <f>(Requirements!K3429="Normative")</f>
        <v>0</v>
      </c>
      <c r="W3427" s="87" t="b">
        <f>AND(Requirements!L3429&lt;&gt;"Non-testable",Requirements!L3429&lt;&gt;"Deleted",Requirements!L3429&lt;&gt;"")</f>
        <v>1</v>
      </c>
      <c r="X3427" s="87" t="b">
        <f>(VLOOKUP(Requirements!I3429,Scope[[Role]:[Description]],2,FALSE)="In")</f>
        <v>1</v>
      </c>
      <c r="Y3427" s="87">
        <f>IF(U3427,T3427, 0)</f>
        <v>0</v>
      </c>
    </row>
    <row r="3428" spans="1:25">
      <c r="A3428" s="49" t="str">
        <f>Requirements!A3430</f>
        <v>MS-FSA_R6434</v>
      </c>
      <c r="B3428" s="87"/>
      <c r="C3428" s="87"/>
      <c r="D3428" s="87"/>
      <c r="E3428" s="87"/>
      <c r="F3428" s="87"/>
      <c r="G3428" s="87"/>
      <c r="H3428" s="87"/>
      <c r="I3428" s="87"/>
      <c r="J3428" s="87"/>
      <c r="K3428" s="87"/>
      <c r="L3428" s="87"/>
      <c r="M3428" s="87"/>
      <c r="N3428" s="87"/>
      <c r="O3428" s="87"/>
      <c r="P3428" s="87"/>
      <c r="Q3428" s="87"/>
      <c r="R3428" s="87"/>
      <c r="S3428" s="87">
        <f>SUM(B3428:R3428)</f>
        <v>0</v>
      </c>
      <c r="T3428" s="87">
        <f>IF(S3428=0,0,1)</f>
        <v>0</v>
      </c>
      <c r="U3428" s="87" t="b">
        <f>AND(V3428:X3428)</f>
        <v>0</v>
      </c>
      <c r="V3428" s="87" t="b">
        <f>(Requirements!K3430="Normative")</f>
        <v>0</v>
      </c>
      <c r="W3428" s="87" t="b">
        <f>AND(Requirements!L3430&lt;&gt;"Non-testable",Requirements!L3430&lt;&gt;"Deleted",Requirements!L3430&lt;&gt;"")</f>
        <v>1</v>
      </c>
      <c r="X3428" s="87" t="b">
        <f>(VLOOKUP(Requirements!I3430,Scope[[Role]:[Description]],2,FALSE)="In")</f>
        <v>1</v>
      </c>
      <c r="Y3428" s="87">
        <f>IF(U3428,T3428, 0)</f>
        <v>0</v>
      </c>
    </row>
    <row r="3429" spans="1:25">
      <c r="A3429" s="49" t="str">
        <f>Requirements!A3431</f>
        <v>MS-FSA_R6435</v>
      </c>
      <c r="B3429" s="87"/>
      <c r="C3429" s="87"/>
      <c r="D3429" s="87"/>
      <c r="E3429" s="87"/>
      <c r="F3429" s="87"/>
      <c r="G3429" s="87"/>
      <c r="H3429" s="87"/>
      <c r="I3429" s="87"/>
      <c r="J3429" s="87"/>
      <c r="K3429" s="87"/>
      <c r="L3429" s="87"/>
      <c r="M3429" s="87"/>
      <c r="N3429" s="87"/>
      <c r="O3429" s="87"/>
      <c r="P3429" s="87"/>
      <c r="Q3429" s="87"/>
      <c r="R3429" s="87"/>
      <c r="S3429" s="87">
        <f>SUM(B3429:R3429)</f>
        <v>0</v>
      </c>
      <c r="T3429" s="87">
        <f>IF(S3429=0,0,1)</f>
        <v>0</v>
      </c>
      <c r="U3429" s="87" t="b">
        <f>AND(V3429:X3429)</f>
        <v>0</v>
      </c>
      <c r="V3429" s="87" t="b">
        <f>(Requirements!K3431="Normative")</f>
        <v>0</v>
      </c>
      <c r="W3429" s="87" t="b">
        <f>AND(Requirements!L3431&lt;&gt;"Non-testable",Requirements!L3431&lt;&gt;"Deleted",Requirements!L3431&lt;&gt;"")</f>
        <v>1</v>
      </c>
      <c r="X3429" s="87" t="b">
        <f>(VLOOKUP(Requirements!I3431,Scope[[Role]:[Description]],2,FALSE)="In")</f>
        <v>1</v>
      </c>
      <c r="Y3429" s="87">
        <f>IF(U3429,T3429, 0)</f>
        <v>0</v>
      </c>
    </row>
    <row r="3430" spans="1:25">
      <c r="A3430" s="49" t="str">
        <f>Requirements!A3432</f>
        <v>MS-FSA_R6436</v>
      </c>
      <c r="B3430" s="87"/>
      <c r="C3430" s="87"/>
      <c r="D3430" s="87"/>
      <c r="E3430" s="87"/>
      <c r="F3430" s="87"/>
      <c r="G3430" s="87"/>
      <c r="H3430" s="87"/>
      <c r="I3430" s="87"/>
      <c r="J3430" s="87"/>
      <c r="K3430" s="87"/>
      <c r="L3430" s="87"/>
      <c r="M3430" s="87"/>
      <c r="N3430" s="87"/>
      <c r="O3430" s="87"/>
      <c r="P3430" s="87"/>
      <c r="Q3430" s="87"/>
      <c r="R3430" s="87"/>
      <c r="S3430" s="87">
        <f>SUM(B3430:R3430)</f>
        <v>0</v>
      </c>
      <c r="T3430" s="87">
        <f>IF(S3430=0,0,1)</f>
        <v>0</v>
      </c>
      <c r="U3430" s="87" t="b">
        <f>AND(V3430:X3430)</f>
        <v>0</v>
      </c>
      <c r="V3430" s="87" t="b">
        <f>(Requirements!K3432="Normative")</f>
        <v>0</v>
      </c>
      <c r="W3430" s="87" t="b">
        <f>AND(Requirements!L3432&lt;&gt;"Non-testable",Requirements!L3432&lt;&gt;"Deleted",Requirements!L3432&lt;&gt;"")</f>
        <v>1</v>
      </c>
      <c r="X3430" s="87" t="b">
        <f>(VLOOKUP(Requirements!I3432,Scope[[Role]:[Description]],2,FALSE)="In")</f>
        <v>1</v>
      </c>
      <c r="Y3430" s="87">
        <f>IF(U3430,T3430, 0)</f>
        <v>0</v>
      </c>
    </row>
    <row r="3431" spans="1:25">
      <c r="A3431" s="156" t="str">
        <f>Requirements!A3433</f>
        <v>MS-FSA_R6437</v>
      </c>
      <c r="B3431" s="87"/>
      <c r="C3431" s="87">
        <v>1</v>
      </c>
      <c r="D3431" s="87">
        <v>1</v>
      </c>
      <c r="E3431" s="87">
        <v>1</v>
      </c>
      <c r="F3431" s="87"/>
      <c r="G3431" s="87"/>
      <c r="H3431" s="87"/>
      <c r="I3431" s="87"/>
      <c r="J3431" s="87"/>
      <c r="K3431" s="87"/>
      <c r="L3431" s="87"/>
      <c r="M3431" s="87"/>
      <c r="N3431" s="87"/>
      <c r="O3431" s="87">
        <v>1</v>
      </c>
      <c r="P3431" s="87"/>
      <c r="Q3431" s="87"/>
      <c r="R3431" s="87">
        <v>1</v>
      </c>
      <c r="S3431" s="87">
        <f>SUM(B3431:R3431)</f>
        <v>5</v>
      </c>
      <c r="T3431" s="52">
        <f>IF(S3431=0,0,1)</f>
        <v>1</v>
      </c>
      <c r="U3431" s="52" t="b">
        <f>AND(V3431:X3431)</f>
        <v>1</v>
      </c>
      <c r="V3431" s="87" t="b">
        <f>(Requirements!K3433="Normative")</f>
        <v>1</v>
      </c>
      <c r="W3431" s="87" t="b">
        <f>AND(Requirements!L3433&lt;&gt;"Non-testable",Requirements!L3433&lt;&gt;"Deleted",Requirements!L3433&lt;&gt;"")</f>
        <v>1</v>
      </c>
      <c r="X3431" s="87" t="b">
        <f>(VLOOKUP(Requirements!I3433,Scope[[Role]:[Description]],2,FALSE)="In")</f>
        <v>1</v>
      </c>
      <c r="Y3431" s="87">
        <f>IF(U3431,T3431, 0)</f>
        <v>1</v>
      </c>
    </row>
    <row r="3432" spans="1:25">
      <c r="A3432" s="49" t="str">
        <f>Requirements!A3434</f>
        <v>MS-FSA_R6438</v>
      </c>
      <c r="B3432" s="87"/>
      <c r="C3432" s="87"/>
      <c r="D3432" s="87"/>
      <c r="E3432" s="87"/>
      <c r="F3432" s="87"/>
      <c r="G3432" s="87"/>
      <c r="H3432" s="87"/>
      <c r="I3432" s="87"/>
      <c r="J3432" s="87"/>
      <c r="K3432" s="87"/>
      <c r="L3432" s="87"/>
      <c r="M3432" s="87"/>
      <c r="N3432" s="87"/>
      <c r="O3432" s="87"/>
      <c r="P3432" s="87"/>
      <c r="Q3432" s="87"/>
      <c r="R3432" s="87"/>
      <c r="S3432" s="87">
        <f>SUM(B3432:R3432)</f>
        <v>0</v>
      </c>
      <c r="T3432" s="87">
        <f>IF(S3432=0,0,1)</f>
        <v>0</v>
      </c>
      <c r="U3432" s="87" t="b">
        <f>AND(V3432:X3432)</f>
        <v>0</v>
      </c>
      <c r="V3432" s="87" t="b">
        <f>(Requirements!K3434="Normative")</f>
        <v>1</v>
      </c>
      <c r="W3432" s="87" t="b">
        <f>AND(Requirements!L3434&lt;&gt;"Non-testable",Requirements!L3434&lt;&gt;"Deleted",Requirements!L3434&lt;&gt;"")</f>
        <v>1</v>
      </c>
      <c r="X3432" s="87" t="b">
        <f>(VLOOKUP(Requirements!I3434,Scope[[Role]:[Description]],2,FALSE)="In")</f>
        <v>0</v>
      </c>
      <c r="Y3432" s="87">
        <f>IF(U3432,T3432, 0)</f>
        <v>0</v>
      </c>
    </row>
    <row r="3433" spans="1:25">
      <c r="A3433" s="49" t="str">
        <f>Requirements!A3435</f>
        <v>MS-FSA_R6439</v>
      </c>
      <c r="B3433" s="87"/>
      <c r="C3433" s="87"/>
      <c r="D3433" s="87"/>
      <c r="E3433" s="87"/>
      <c r="F3433" s="87"/>
      <c r="G3433" s="87"/>
      <c r="H3433" s="87"/>
      <c r="I3433" s="87"/>
      <c r="J3433" s="87"/>
      <c r="K3433" s="87"/>
      <c r="L3433" s="87"/>
      <c r="M3433" s="87"/>
      <c r="N3433" s="87"/>
      <c r="O3433" s="87"/>
      <c r="P3433" s="87"/>
      <c r="Q3433" s="87"/>
      <c r="R3433" s="87"/>
      <c r="S3433" s="87">
        <f>SUM(B3433:R3433)</f>
        <v>0</v>
      </c>
      <c r="T3433" s="87">
        <f>IF(S3433=0,0,1)</f>
        <v>0</v>
      </c>
      <c r="U3433" s="87" t="b">
        <f>AND(V3433:X3433)</f>
        <v>0</v>
      </c>
      <c r="V3433" s="87" t="b">
        <f>(Requirements!K3435="Normative")</f>
        <v>0</v>
      </c>
      <c r="W3433" s="87" t="b">
        <f>AND(Requirements!L3435&lt;&gt;"Non-testable",Requirements!L3435&lt;&gt;"Deleted",Requirements!L3435&lt;&gt;"")</f>
        <v>1</v>
      </c>
      <c r="X3433" s="87" t="b">
        <f>(VLOOKUP(Requirements!I3435,Scope[[Role]:[Description]],2,FALSE)="In")</f>
        <v>0</v>
      </c>
      <c r="Y3433" s="87">
        <f>IF(U3433,T3433, 0)</f>
        <v>0</v>
      </c>
    </row>
    <row r="3434" spans="1:25">
      <c r="A3434" s="49" t="str">
        <f>Requirements!A3436</f>
        <v>MS-FSA_R6440</v>
      </c>
      <c r="B3434" s="87"/>
      <c r="C3434" s="87"/>
      <c r="D3434" s="87"/>
      <c r="E3434" s="87"/>
      <c r="F3434" s="87"/>
      <c r="G3434" s="87"/>
      <c r="H3434" s="87"/>
      <c r="I3434" s="87"/>
      <c r="J3434" s="87"/>
      <c r="K3434" s="87"/>
      <c r="L3434" s="87"/>
      <c r="M3434" s="87"/>
      <c r="N3434" s="87"/>
      <c r="O3434" s="87"/>
      <c r="P3434" s="87"/>
      <c r="Q3434" s="87"/>
      <c r="R3434" s="87"/>
      <c r="S3434" s="87">
        <f>SUM(B3434:R3434)</f>
        <v>0</v>
      </c>
      <c r="T3434" s="87">
        <f>IF(S3434=0,0,1)</f>
        <v>0</v>
      </c>
      <c r="U3434" s="87" t="b">
        <f>AND(V3434:X3434)</f>
        <v>0</v>
      </c>
      <c r="V3434" s="87" t="b">
        <f>(Requirements!K3436="Normative")</f>
        <v>0</v>
      </c>
      <c r="W3434" s="87" t="b">
        <f>AND(Requirements!L3436&lt;&gt;"Non-testable",Requirements!L3436&lt;&gt;"Deleted",Requirements!L3436&lt;&gt;"")</f>
        <v>1</v>
      </c>
      <c r="X3434" s="87" t="b">
        <f>(VLOOKUP(Requirements!I3436,Scope[[Role]:[Description]],2,FALSE)="In")</f>
        <v>0</v>
      </c>
      <c r="Y3434" s="87">
        <f>IF(U3434,T3434, 0)</f>
        <v>0</v>
      </c>
    </row>
    <row r="3435" spans="1:25">
      <c r="A3435" s="49" t="str">
        <f>Requirements!A3437</f>
        <v>MS-FSA_R6441</v>
      </c>
      <c r="B3435" s="87"/>
      <c r="C3435" s="87"/>
      <c r="D3435" s="87"/>
      <c r="E3435" s="87"/>
      <c r="F3435" s="87"/>
      <c r="G3435" s="87"/>
      <c r="H3435" s="87"/>
      <c r="I3435" s="87"/>
      <c r="J3435" s="87"/>
      <c r="K3435" s="87"/>
      <c r="L3435" s="87"/>
      <c r="M3435" s="87"/>
      <c r="N3435" s="87"/>
      <c r="O3435" s="87"/>
      <c r="P3435" s="87"/>
      <c r="Q3435" s="87"/>
      <c r="R3435" s="87"/>
      <c r="S3435" s="87">
        <f>SUM(B3435:R3435)</f>
        <v>0</v>
      </c>
      <c r="T3435" s="87">
        <f>IF(S3435=0,0,1)</f>
        <v>0</v>
      </c>
      <c r="U3435" s="87" t="b">
        <f>AND(V3435:X3435)</f>
        <v>0</v>
      </c>
      <c r="V3435" s="87" t="b">
        <f>(Requirements!K3437="Normative")</f>
        <v>0</v>
      </c>
      <c r="W3435" s="87" t="b">
        <f>AND(Requirements!L3437&lt;&gt;"Non-testable",Requirements!L3437&lt;&gt;"Deleted",Requirements!L3437&lt;&gt;"")</f>
        <v>1</v>
      </c>
      <c r="X3435" s="87" t="b">
        <f>(VLOOKUP(Requirements!I3437,Scope[[Role]:[Description]],2,FALSE)="In")</f>
        <v>0</v>
      </c>
      <c r="Y3435" s="87">
        <f>IF(U3435,T3435, 0)</f>
        <v>0</v>
      </c>
    </row>
    <row r="3436" spans="1:25">
      <c r="A3436" s="156" t="str">
        <f>Requirements!A3438</f>
        <v>MS-FSA_R6442</v>
      </c>
      <c r="B3436" s="87"/>
      <c r="C3436" s="87">
        <v>1</v>
      </c>
      <c r="D3436" s="87">
        <v>1</v>
      </c>
      <c r="E3436" s="87">
        <v>1</v>
      </c>
      <c r="F3436" s="87"/>
      <c r="G3436" s="87"/>
      <c r="H3436" s="87"/>
      <c r="I3436" s="87"/>
      <c r="J3436" s="87"/>
      <c r="K3436" s="87"/>
      <c r="L3436" s="87"/>
      <c r="M3436" s="87"/>
      <c r="N3436" s="87"/>
      <c r="O3436" s="87">
        <v>1</v>
      </c>
      <c r="P3436" s="87"/>
      <c r="Q3436" s="87"/>
      <c r="R3436" s="87"/>
      <c r="S3436" s="87">
        <f>SUM(B3436:R3436)</f>
        <v>4</v>
      </c>
      <c r="T3436" s="52">
        <f>IF(S3436=0,0,1)</f>
        <v>1</v>
      </c>
      <c r="U3436" s="52" t="b">
        <f>AND(V3436:X3436)</f>
        <v>1</v>
      </c>
      <c r="V3436" s="87" t="b">
        <f>(Requirements!K3438="Normative")</f>
        <v>1</v>
      </c>
      <c r="W3436" s="87" t="b">
        <f>AND(Requirements!L3438&lt;&gt;"Non-testable",Requirements!L3438&lt;&gt;"Deleted",Requirements!L3438&lt;&gt;"")</f>
        <v>1</v>
      </c>
      <c r="X3436" s="87" t="b">
        <f>(VLOOKUP(Requirements!I3438,Scope[[Role]:[Description]],2,FALSE)="In")</f>
        <v>1</v>
      </c>
      <c r="Y3436" s="87">
        <f>IF(U3436,T3436, 0)</f>
        <v>1</v>
      </c>
    </row>
    <row r="3437" spans="1:25">
      <c r="A3437" s="49" t="str">
        <f>Requirements!A3439</f>
        <v>MS-FSA_R6443</v>
      </c>
      <c r="B3437" s="87"/>
      <c r="C3437" s="87"/>
      <c r="D3437" s="87"/>
      <c r="E3437" s="87"/>
      <c r="F3437" s="87"/>
      <c r="G3437" s="87"/>
      <c r="H3437" s="87"/>
      <c r="I3437" s="87"/>
      <c r="J3437" s="87"/>
      <c r="K3437" s="87"/>
      <c r="L3437" s="87"/>
      <c r="M3437" s="87"/>
      <c r="N3437" s="87"/>
      <c r="O3437" s="87"/>
      <c r="P3437" s="87"/>
      <c r="Q3437" s="87"/>
      <c r="R3437" s="87"/>
      <c r="S3437" s="87">
        <f>SUM(B3437:R3437)</f>
        <v>0</v>
      </c>
      <c r="T3437" s="87">
        <f>IF(S3437=0,0,1)</f>
        <v>0</v>
      </c>
      <c r="U3437" s="87" t="b">
        <f>AND(V3437:X3437)</f>
        <v>0</v>
      </c>
      <c r="V3437" s="87" t="b">
        <f>(Requirements!K3439="Normative")</f>
        <v>0</v>
      </c>
      <c r="W3437" s="87" t="b">
        <f>AND(Requirements!L3439&lt;&gt;"Non-testable",Requirements!L3439&lt;&gt;"Deleted",Requirements!L3439&lt;&gt;"")</f>
        <v>1</v>
      </c>
      <c r="X3437" s="87" t="b">
        <f>(VLOOKUP(Requirements!I3439,Scope[[Role]:[Description]],2,FALSE)="In")</f>
        <v>1</v>
      </c>
      <c r="Y3437" s="87">
        <f>IF(U3437,T3437, 0)</f>
        <v>0</v>
      </c>
    </row>
    <row r="3438" spans="1:25">
      <c r="A3438" s="157" t="str">
        <f>Requirements!A3440</f>
        <v>MS-FSA_R6444</v>
      </c>
      <c r="B3438" s="87"/>
      <c r="C3438" s="87"/>
      <c r="D3438" s="87"/>
      <c r="E3438" s="87"/>
      <c r="F3438" s="87"/>
      <c r="G3438" s="87"/>
      <c r="H3438" s="87"/>
      <c r="I3438" s="87"/>
      <c r="J3438" s="87"/>
      <c r="K3438" s="87"/>
      <c r="L3438" s="87"/>
      <c r="M3438" s="87"/>
      <c r="N3438" s="87"/>
      <c r="O3438" s="87"/>
      <c r="P3438" s="87"/>
      <c r="Q3438" s="87"/>
      <c r="R3438" s="87"/>
      <c r="S3438" s="87">
        <f>SUM(B3438:R3438)</f>
        <v>0</v>
      </c>
      <c r="T3438" s="77">
        <f>IF(S3438=0,0,1)</f>
        <v>0</v>
      </c>
      <c r="U3438" s="77" t="b">
        <f>AND(V3438:X3438)</f>
        <v>1</v>
      </c>
      <c r="V3438" s="87" t="b">
        <f>(Requirements!K3440="Normative")</f>
        <v>1</v>
      </c>
      <c r="W3438" s="87" t="b">
        <f>AND(Requirements!L3440&lt;&gt;"Non-testable",Requirements!L3440&lt;&gt;"Deleted",Requirements!L3440&lt;&gt;"")</f>
        <v>1</v>
      </c>
      <c r="X3438" s="87" t="b">
        <f>(VLOOKUP(Requirements!I3440,Scope[[Role]:[Description]],2,FALSE)="In")</f>
        <v>1</v>
      </c>
      <c r="Y3438" s="87">
        <f>IF(U3438,T3438, 0)</f>
        <v>0</v>
      </c>
    </row>
    <row r="3439" spans="1:25">
      <c r="A3439" s="49" t="str">
        <f>Requirements!A3441</f>
        <v>MS-FSA_R6445</v>
      </c>
      <c r="B3439" s="87"/>
      <c r="C3439" s="87"/>
      <c r="D3439" s="87"/>
      <c r="E3439" s="87"/>
      <c r="F3439" s="87"/>
      <c r="G3439" s="87"/>
      <c r="H3439" s="87"/>
      <c r="I3439" s="87"/>
      <c r="J3439" s="87"/>
      <c r="K3439" s="87"/>
      <c r="L3439" s="87"/>
      <c r="M3439" s="87"/>
      <c r="N3439" s="87"/>
      <c r="O3439" s="87"/>
      <c r="P3439" s="87"/>
      <c r="Q3439" s="87"/>
      <c r="R3439" s="87"/>
      <c r="S3439" s="87">
        <f>SUM(B3439:R3439)</f>
        <v>0</v>
      </c>
      <c r="T3439" s="87">
        <f>IF(S3439=0,0,1)</f>
        <v>0</v>
      </c>
      <c r="U3439" s="87" t="b">
        <f>AND(V3439:X3439)</f>
        <v>0</v>
      </c>
      <c r="V3439" s="87" t="b">
        <f>(Requirements!K3441="Normative")</f>
        <v>0</v>
      </c>
      <c r="W3439" s="87" t="b">
        <f>AND(Requirements!L3441&lt;&gt;"Non-testable",Requirements!L3441&lt;&gt;"Deleted",Requirements!L3441&lt;&gt;"")</f>
        <v>1</v>
      </c>
      <c r="X3439" s="87" t="b">
        <f>(VLOOKUP(Requirements!I3441,Scope[[Role]:[Description]],2,FALSE)="In")</f>
        <v>1</v>
      </c>
      <c r="Y3439" s="87">
        <f>IF(U3439,T3439, 0)</f>
        <v>0</v>
      </c>
    </row>
    <row r="3440" spans="1:25">
      <c r="A3440" s="49" t="str">
        <f>Requirements!A3442</f>
        <v>MS-FSA_R6446</v>
      </c>
      <c r="B3440" s="87"/>
      <c r="C3440" s="87"/>
      <c r="D3440" s="87"/>
      <c r="E3440" s="87"/>
      <c r="F3440" s="87"/>
      <c r="G3440" s="87"/>
      <c r="H3440" s="87"/>
      <c r="I3440" s="87"/>
      <c r="J3440" s="87"/>
      <c r="K3440" s="87"/>
      <c r="L3440" s="87"/>
      <c r="M3440" s="87"/>
      <c r="N3440" s="87"/>
      <c r="O3440" s="87"/>
      <c r="P3440" s="87"/>
      <c r="Q3440" s="87"/>
      <c r="R3440" s="87"/>
      <c r="S3440" s="87">
        <f>SUM(B3440:R3440)</f>
        <v>0</v>
      </c>
      <c r="T3440" s="87">
        <f>IF(S3440=0,0,1)</f>
        <v>0</v>
      </c>
      <c r="U3440" s="87" t="b">
        <f>AND(V3440:X3440)</f>
        <v>0</v>
      </c>
      <c r="V3440" s="87" t="b">
        <f>(Requirements!K3442="Normative")</f>
        <v>0</v>
      </c>
      <c r="W3440" s="87" t="b">
        <f>AND(Requirements!L3442&lt;&gt;"Non-testable",Requirements!L3442&lt;&gt;"Deleted",Requirements!L3442&lt;&gt;"")</f>
        <v>1</v>
      </c>
      <c r="X3440" s="87" t="b">
        <f>(VLOOKUP(Requirements!I3442,Scope[[Role]:[Description]],2,FALSE)="In")</f>
        <v>1</v>
      </c>
      <c r="Y3440" s="87">
        <f>IF(U3440,T3440, 0)</f>
        <v>0</v>
      </c>
    </row>
    <row r="3441" spans="1:25">
      <c r="A3441" s="49" t="str">
        <f>Requirements!A3443</f>
        <v>MS-FSA_R6447</v>
      </c>
      <c r="B3441" s="87"/>
      <c r="C3441" s="87"/>
      <c r="D3441" s="87"/>
      <c r="E3441" s="87"/>
      <c r="F3441" s="87"/>
      <c r="G3441" s="87"/>
      <c r="H3441" s="87"/>
      <c r="I3441" s="87"/>
      <c r="J3441" s="87"/>
      <c r="K3441" s="87"/>
      <c r="L3441" s="87"/>
      <c r="M3441" s="87"/>
      <c r="N3441" s="87"/>
      <c r="O3441" s="87"/>
      <c r="P3441" s="87"/>
      <c r="Q3441" s="87"/>
      <c r="R3441" s="87"/>
      <c r="S3441" s="87">
        <f>SUM(B3441:R3441)</f>
        <v>0</v>
      </c>
      <c r="T3441" s="87">
        <f>IF(S3441=0,0,1)</f>
        <v>0</v>
      </c>
      <c r="U3441" s="87" t="b">
        <f>AND(V3441:X3441)</f>
        <v>0</v>
      </c>
      <c r="V3441" s="87" t="b">
        <f>(Requirements!K3443="Normative")</f>
        <v>0</v>
      </c>
      <c r="W3441" s="87" t="b">
        <f>AND(Requirements!L3443&lt;&gt;"Non-testable",Requirements!L3443&lt;&gt;"Deleted",Requirements!L3443&lt;&gt;"")</f>
        <v>1</v>
      </c>
      <c r="X3441" s="87" t="b">
        <f>(VLOOKUP(Requirements!I3443,Scope[[Role]:[Description]],2,FALSE)="In")</f>
        <v>1</v>
      </c>
      <c r="Y3441" s="87">
        <f>IF(U3441,T3441, 0)</f>
        <v>0</v>
      </c>
    </row>
    <row r="3442" spans="1:25">
      <c r="A3442" s="49" t="str">
        <f>Requirements!A3444</f>
        <v>MS-FSA_R6448</v>
      </c>
      <c r="B3442" s="87"/>
      <c r="C3442" s="87"/>
      <c r="D3442" s="87"/>
      <c r="E3442" s="87"/>
      <c r="F3442" s="87"/>
      <c r="G3442" s="87"/>
      <c r="H3442" s="87"/>
      <c r="I3442" s="87"/>
      <c r="J3442" s="87"/>
      <c r="K3442" s="87"/>
      <c r="L3442" s="87"/>
      <c r="M3442" s="87"/>
      <c r="N3442" s="87"/>
      <c r="O3442" s="87"/>
      <c r="P3442" s="87"/>
      <c r="Q3442" s="87"/>
      <c r="R3442" s="87"/>
      <c r="S3442" s="87">
        <f>SUM(B3442:R3442)</f>
        <v>0</v>
      </c>
      <c r="T3442" s="87">
        <f>IF(S3442=0,0,1)</f>
        <v>0</v>
      </c>
      <c r="U3442" s="87" t="b">
        <f>AND(V3442:X3442)</f>
        <v>0</v>
      </c>
      <c r="V3442" s="87" t="b">
        <f>(Requirements!K3444="Normative")</f>
        <v>0</v>
      </c>
      <c r="W3442" s="87" t="b">
        <f>AND(Requirements!L3444&lt;&gt;"Non-testable",Requirements!L3444&lt;&gt;"Deleted",Requirements!L3444&lt;&gt;"")</f>
        <v>1</v>
      </c>
      <c r="X3442" s="87" t="b">
        <f>(VLOOKUP(Requirements!I3444,Scope[[Role]:[Description]],2,FALSE)="In")</f>
        <v>1</v>
      </c>
      <c r="Y3442" s="87">
        <f>IF(U3442,T3442, 0)</f>
        <v>0</v>
      </c>
    </row>
    <row r="3443" spans="1:25">
      <c r="A3443" s="49" t="str">
        <f>Requirements!A3445</f>
        <v>MS-FSA_R6449</v>
      </c>
      <c r="B3443" s="87"/>
      <c r="C3443" s="87"/>
      <c r="D3443" s="87"/>
      <c r="E3443" s="87"/>
      <c r="F3443" s="87"/>
      <c r="G3443" s="87"/>
      <c r="H3443" s="87"/>
      <c r="I3443" s="87"/>
      <c r="J3443" s="87"/>
      <c r="K3443" s="87"/>
      <c r="L3443" s="87"/>
      <c r="M3443" s="87"/>
      <c r="N3443" s="87"/>
      <c r="O3443" s="87"/>
      <c r="P3443" s="87"/>
      <c r="Q3443" s="87"/>
      <c r="R3443" s="87"/>
      <c r="S3443" s="87">
        <f>SUM(B3443:R3443)</f>
        <v>0</v>
      </c>
      <c r="T3443" s="87">
        <f>IF(S3443=0,0,1)</f>
        <v>0</v>
      </c>
      <c r="U3443" s="87" t="b">
        <f>AND(V3443:X3443)</f>
        <v>0</v>
      </c>
      <c r="V3443" s="87" t="b">
        <f>(Requirements!K3445="Normative")</f>
        <v>1</v>
      </c>
      <c r="W3443" s="87" t="b">
        <f>AND(Requirements!L3445&lt;&gt;"Non-testable",Requirements!L3445&lt;&gt;"Deleted",Requirements!L3445&lt;&gt;"")</f>
        <v>0</v>
      </c>
      <c r="X3443" s="87" t="b">
        <f>(VLOOKUP(Requirements!I3445,Scope[[Role]:[Description]],2,FALSE)="In")</f>
        <v>1</v>
      </c>
      <c r="Y3443" s="87">
        <f>IF(U3443,T3443, 0)</f>
        <v>0</v>
      </c>
    </row>
    <row r="3444" spans="1:25">
      <c r="A3444" s="156" t="str">
        <f>Requirements!A3446</f>
        <v>MS-FSA_R6450</v>
      </c>
      <c r="B3444" s="87"/>
      <c r="C3444" s="87">
        <v>1</v>
      </c>
      <c r="D3444" s="87">
        <v>1</v>
      </c>
      <c r="E3444" s="87">
        <v>1</v>
      </c>
      <c r="F3444" s="87"/>
      <c r="G3444" s="87"/>
      <c r="H3444" s="87"/>
      <c r="I3444" s="87"/>
      <c r="J3444" s="87"/>
      <c r="K3444" s="87"/>
      <c r="L3444" s="87"/>
      <c r="M3444" s="87"/>
      <c r="N3444" s="87"/>
      <c r="O3444" s="87">
        <v>1</v>
      </c>
      <c r="P3444" s="87"/>
      <c r="Q3444" s="87"/>
      <c r="R3444" s="87"/>
      <c r="S3444" s="87">
        <f>SUM(B3444:R3444)</f>
        <v>4</v>
      </c>
      <c r="T3444" s="52">
        <f>IF(S3444=0,0,1)</f>
        <v>1</v>
      </c>
      <c r="U3444" s="52" t="b">
        <f>AND(V3444:X3444)</f>
        <v>1</v>
      </c>
      <c r="V3444" s="87" t="b">
        <f>(Requirements!K3446="Normative")</f>
        <v>1</v>
      </c>
      <c r="W3444" s="87" t="b">
        <f>AND(Requirements!L3446&lt;&gt;"Non-testable",Requirements!L3446&lt;&gt;"Deleted",Requirements!L3446&lt;&gt;"")</f>
        <v>1</v>
      </c>
      <c r="X3444" s="87" t="b">
        <f>(VLOOKUP(Requirements!I3446,Scope[[Role]:[Description]],2,FALSE)="In")</f>
        <v>1</v>
      </c>
      <c r="Y3444" s="87">
        <f>IF(U3444,T3444, 0)</f>
        <v>1</v>
      </c>
    </row>
    <row r="3445" spans="1:25">
      <c r="A3445" s="156" t="str">
        <f>Requirements!A3447</f>
        <v>MS-FSA_R6451</v>
      </c>
      <c r="B3445" s="87"/>
      <c r="C3445" s="87">
        <v>1</v>
      </c>
      <c r="D3445" s="87">
        <v>1</v>
      </c>
      <c r="E3445" s="87">
        <v>1</v>
      </c>
      <c r="F3445" s="87"/>
      <c r="G3445" s="87"/>
      <c r="H3445" s="87"/>
      <c r="I3445" s="87"/>
      <c r="J3445" s="87"/>
      <c r="K3445" s="87"/>
      <c r="L3445" s="87"/>
      <c r="M3445" s="87"/>
      <c r="N3445" s="87"/>
      <c r="O3445" s="87">
        <v>1</v>
      </c>
      <c r="P3445" s="87"/>
      <c r="Q3445" s="87"/>
      <c r="R3445" s="87"/>
      <c r="S3445" s="87">
        <f>SUM(B3445:R3445)</f>
        <v>4</v>
      </c>
      <c r="T3445" s="52">
        <f>IF(S3445=0,0,1)</f>
        <v>1</v>
      </c>
      <c r="U3445" s="52" t="b">
        <f>AND(V3445:X3445)</f>
        <v>1</v>
      </c>
      <c r="V3445" s="87" t="b">
        <f>(Requirements!K3447="Normative")</f>
        <v>1</v>
      </c>
      <c r="W3445" s="87" t="b">
        <f>AND(Requirements!L3447&lt;&gt;"Non-testable",Requirements!L3447&lt;&gt;"Deleted",Requirements!L3447&lt;&gt;"")</f>
        <v>1</v>
      </c>
      <c r="X3445" s="87" t="b">
        <f>(VLOOKUP(Requirements!I3447,Scope[[Role]:[Description]],2,FALSE)="In")</f>
        <v>1</v>
      </c>
      <c r="Y3445" s="87">
        <f>IF(U3445,T3445, 0)</f>
        <v>1</v>
      </c>
    </row>
    <row r="3446" spans="1:25">
      <c r="A3446" s="49" t="str">
        <f>Requirements!A3448</f>
        <v>MS-FSA_R6452</v>
      </c>
      <c r="B3446" s="87"/>
      <c r="C3446" s="87"/>
      <c r="D3446" s="87"/>
      <c r="E3446" s="87"/>
      <c r="F3446" s="87"/>
      <c r="G3446" s="87"/>
      <c r="H3446" s="87"/>
      <c r="I3446" s="87"/>
      <c r="J3446" s="87"/>
      <c r="K3446" s="87"/>
      <c r="L3446" s="87"/>
      <c r="M3446" s="87"/>
      <c r="N3446" s="87"/>
      <c r="O3446" s="87"/>
      <c r="P3446" s="87"/>
      <c r="Q3446" s="87"/>
      <c r="R3446" s="87"/>
      <c r="S3446" s="87">
        <f>SUM(B3446:R3446)</f>
        <v>0</v>
      </c>
      <c r="T3446" s="87">
        <f>IF(S3446=0,0,1)</f>
        <v>0</v>
      </c>
      <c r="U3446" s="87" t="b">
        <f>AND(V3446:X3446)</f>
        <v>0</v>
      </c>
      <c r="V3446" s="87" t="b">
        <f>(Requirements!K3448="Normative")</f>
        <v>1</v>
      </c>
      <c r="W3446" s="87" t="b">
        <f>AND(Requirements!L3448&lt;&gt;"Non-testable",Requirements!L3448&lt;&gt;"Deleted",Requirements!L3448&lt;&gt;"")</f>
        <v>0</v>
      </c>
      <c r="X3446" s="87" t="b">
        <f>(VLOOKUP(Requirements!I3448,Scope[[Role]:[Description]],2,FALSE)="In")</f>
        <v>1</v>
      </c>
      <c r="Y3446" s="87">
        <f>IF(U3446,T3446, 0)</f>
        <v>0</v>
      </c>
    </row>
    <row r="3447" spans="1:25">
      <c r="A3447" s="49" t="str">
        <f>Requirements!A3449</f>
        <v>MS-FSA_R6453</v>
      </c>
      <c r="B3447" s="87"/>
      <c r="C3447" s="87"/>
      <c r="D3447" s="87"/>
      <c r="E3447" s="87"/>
      <c r="F3447" s="87"/>
      <c r="G3447" s="87"/>
      <c r="H3447" s="87"/>
      <c r="I3447" s="87"/>
      <c r="J3447" s="87"/>
      <c r="K3447" s="87"/>
      <c r="L3447" s="87"/>
      <c r="M3447" s="87"/>
      <c r="N3447" s="87"/>
      <c r="O3447" s="87"/>
      <c r="P3447" s="87"/>
      <c r="Q3447" s="87"/>
      <c r="R3447" s="87"/>
      <c r="S3447" s="87">
        <f>SUM(B3447:R3447)</f>
        <v>0</v>
      </c>
      <c r="T3447" s="87">
        <f>IF(S3447=0,0,1)</f>
        <v>0</v>
      </c>
      <c r="U3447" s="87" t="b">
        <f>AND(V3447:X3447)</f>
        <v>0</v>
      </c>
      <c r="V3447" s="87" t="b">
        <f>(Requirements!K3449="Normative")</f>
        <v>1</v>
      </c>
      <c r="W3447" s="87" t="b">
        <f>AND(Requirements!L3449&lt;&gt;"Non-testable",Requirements!L3449&lt;&gt;"Deleted",Requirements!L3449&lt;&gt;"")</f>
        <v>0</v>
      </c>
      <c r="X3447" s="87" t="b">
        <f>(VLOOKUP(Requirements!I3449,Scope[[Role]:[Description]],2,FALSE)="In")</f>
        <v>1</v>
      </c>
      <c r="Y3447" s="87">
        <f>IF(U3447,T3447, 0)</f>
        <v>0</v>
      </c>
    </row>
    <row r="3448" spans="1:25">
      <c r="A3448" s="49" t="str">
        <f>Requirements!A3450</f>
        <v>MS-FSA_R6454</v>
      </c>
      <c r="B3448" s="87"/>
      <c r="C3448" s="87"/>
      <c r="D3448" s="87"/>
      <c r="E3448" s="87"/>
      <c r="F3448" s="87"/>
      <c r="G3448" s="87"/>
      <c r="H3448" s="87"/>
      <c r="I3448" s="87"/>
      <c r="J3448" s="87"/>
      <c r="K3448" s="87"/>
      <c r="L3448" s="87"/>
      <c r="M3448" s="87"/>
      <c r="N3448" s="87"/>
      <c r="O3448" s="87"/>
      <c r="P3448" s="87"/>
      <c r="Q3448" s="87"/>
      <c r="R3448" s="87"/>
      <c r="S3448" s="87">
        <f>SUM(B3448:R3448)</f>
        <v>0</v>
      </c>
      <c r="T3448" s="87">
        <f>IF(S3448=0,0,1)</f>
        <v>0</v>
      </c>
      <c r="U3448" s="87" t="b">
        <f>AND(V3448:X3448)</f>
        <v>0</v>
      </c>
      <c r="V3448" s="87" t="b">
        <f>(Requirements!K3450="Normative")</f>
        <v>1</v>
      </c>
      <c r="W3448" s="87" t="b">
        <f>AND(Requirements!L3450&lt;&gt;"Non-testable",Requirements!L3450&lt;&gt;"Deleted",Requirements!L3450&lt;&gt;"")</f>
        <v>0</v>
      </c>
      <c r="X3448" s="87" t="b">
        <f>(VLOOKUP(Requirements!I3450,Scope[[Role]:[Description]],2,FALSE)="In")</f>
        <v>1</v>
      </c>
      <c r="Y3448" s="87">
        <f>IF(U3448,T3448, 0)</f>
        <v>0</v>
      </c>
    </row>
    <row r="3449" spans="1:25">
      <c r="A3449" s="49" t="str">
        <f>Requirements!A3451</f>
        <v>MS-FSA_R6455</v>
      </c>
      <c r="B3449" s="87"/>
      <c r="C3449" s="87"/>
      <c r="D3449" s="87"/>
      <c r="E3449" s="87"/>
      <c r="F3449" s="87"/>
      <c r="G3449" s="87"/>
      <c r="H3449" s="87"/>
      <c r="I3449" s="87"/>
      <c r="J3449" s="87"/>
      <c r="K3449" s="87"/>
      <c r="L3449" s="87"/>
      <c r="M3449" s="87"/>
      <c r="N3449" s="87"/>
      <c r="O3449" s="87"/>
      <c r="P3449" s="87"/>
      <c r="Q3449" s="87"/>
      <c r="R3449" s="87"/>
      <c r="S3449" s="87">
        <f>SUM(B3449:R3449)</f>
        <v>0</v>
      </c>
      <c r="T3449" s="87">
        <f>IF(S3449=0,0,1)</f>
        <v>0</v>
      </c>
      <c r="U3449" s="87" t="b">
        <f>AND(V3449:X3449)</f>
        <v>0</v>
      </c>
      <c r="V3449" s="87" t="b">
        <f>(Requirements!K3451="Normative")</f>
        <v>1</v>
      </c>
      <c r="W3449" s="87" t="b">
        <f>AND(Requirements!L3451&lt;&gt;"Non-testable",Requirements!L3451&lt;&gt;"Deleted",Requirements!L3451&lt;&gt;"")</f>
        <v>0</v>
      </c>
      <c r="X3449" s="87" t="b">
        <f>(VLOOKUP(Requirements!I3451,Scope[[Role]:[Description]],2,FALSE)="In")</f>
        <v>1</v>
      </c>
      <c r="Y3449" s="87">
        <f>IF(U3449,T3449, 0)</f>
        <v>0</v>
      </c>
    </row>
    <row r="3450" spans="1:25">
      <c r="A3450" s="49" t="str">
        <f>Requirements!A3452</f>
        <v>MS-FSA_R6456</v>
      </c>
      <c r="B3450" s="87"/>
      <c r="C3450" s="87"/>
      <c r="D3450" s="87"/>
      <c r="E3450" s="87"/>
      <c r="F3450" s="87"/>
      <c r="G3450" s="87"/>
      <c r="H3450" s="87"/>
      <c r="I3450" s="87"/>
      <c r="J3450" s="87"/>
      <c r="K3450" s="87"/>
      <c r="L3450" s="87"/>
      <c r="M3450" s="87"/>
      <c r="N3450" s="87"/>
      <c r="O3450" s="87"/>
      <c r="P3450" s="87"/>
      <c r="Q3450" s="87"/>
      <c r="R3450" s="87"/>
      <c r="S3450" s="87">
        <f>SUM(B3450:R3450)</f>
        <v>0</v>
      </c>
      <c r="T3450" s="87">
        <f>IF(S3450=0,0,1)</f>
        <v>0</v>
      </c>
      <c r="U3450" s="87" t="b">
        <f>AND(V3450:X3450)</f>
        <v>0</v>
      </c>
      <c r="V3450" s="87" t="b">
        <f>(Requirements!K3452="Normative")</f>
        <v>1</v>
      </c>
      <c r="W3450" s="87" t="b">
        <f>AND(Requirements!L3452&lt;&gt;"Non-testable",Requirements!L3452&lt;&gt;"Deleted",Requirements!L3452&lt;&gt;"")</f>
        <v>0</v>
      </c>
      <c r="X3450" s="87" t="b">
        <f>(VLOOKUP(Requirements!I3452,Scope[[Role]:[Description]],2,FALSE)="In")</f>
        <v>1</v>
      </c>
      <c r="Y3450" s="87">
        <f>IF(U3450,T3450, 0)</f>
        <v>0</v>
      </c>
    </row>
    <row r="3451" spans="1:25">
      <c r="A3451" s="156" t="str">
        <f>Requirements!A3453</f>
        <v>MS-FSA_R6457</v>
      </c>
      <c r="B3451" s="87"/>
      <c r="C3451" s="87">
        <v>1</v>
      </c>
      <c r="D3451" s="87">
        <v>1</v>
      </c>
      <c r="E3451" s="87">
        <v>1</v>
      </c>
      <c r="F3451" s="87"/>
      <c r="G3451" s="87"/>
      <c r="H3451" s="87"/>
      <c r="I3451" s="87"/>
      <c r="J3451" s="87"/>
      <c r="K3451" s="87"/>
      <c r="L3451" s="87"/>
      <c r="M3451" s="87"/>
      <c r="N3451" s="87"/>
      <c r="O3451" s="87">
        <v>1</v>
      </c>
      <c r="P3451" s="87"/>
      <c r="Q3451" s="87"/>
      <c r="R3451" s="87"/>
      <c r="S3451" s="87">
        <f>SUM(B3451:R3451)</f>
        <v>4</v>
      </c>
      <c r="T3451" s="52">
        <f>IF(S3451=0,0,1)</f>
        <v>1</v>
      </c>
      <c r="U3451" s="52" t="b">
        <f>AND(V3451:X3451)</f>
        <v>1</v>
      </c>
      <c r="V3451" s="87" t="b">
        <f>(Requirements!K3453="Normative")</f>
        <v>1</v>
      </c>
      <c r="W3451" s="87" t="b">
        <f>AND(Requirements!L3453&lt;&gt;"Non-testable",Requirements!L3453&lt;&gt;"Deleted",Requirements!L3453&lt;&gt;"")</f>
        <v>1</v>
      </c>
      <c r="X3451" s="87" t="b">
        <f>(VLOOKUP(Requirements!I3453,Scope[[Role]:[Description]],2,FALSE)="In")</f>
        <v>1</v>
      </c>
      <c r="Y3451" s="87">
        <f>IF(U3451,T3451, 0)</f>
        <v>1</v>
      </c>
    </row>
    <row r="3452" spans="1:25">
      <c r="A3452" s="49" t="str">
        <f>Requirements!A3454</f>
        <v>MS-FSA_R6458</v>
      </c>
      <c r="B3452" s="87"/>
      <c r="C3452" s="87"/>
      <c r="D3452" s="87"/>
      <c r="E3452" s="87"/>
      <c r="F3452" s="87"/>
      <c r="G3452" s="87"/>
      <c r="H3452" s="87"/>
      <c r="I3452" s="87"/>
      <c r="J3452" s="87"/>
      <c r="K3452" s="87"/>
      <c r="L3452" s="87"/>
      <c r="M3452" s="87"/>
      <c r="N3452" s="87"/>
      <c r="O3452" s="87"/>
      <c r="P3452" s="87"/>
      <c r="Q3452" s="87"/>
      <c r="R3452" s="87"/>
      <c r="S3452" s="87">
        <f>SUM(B3452:R3452)</f>
        <v>0</v>
      </c>
      <c r="T3452" s="87">
        <f>IF(S3452=0,0,1)</f>
        <v>0</v>
      </c>
      <c r="U3452" s="87" t="b">
        <f>AND(V3452:X3452)</f>
        <v>0</v>
      </c>
      <c r="V3452" s="87" t="b">
        <f>(Requirements!K3454="Normative")</f>
        <v>1</v>
      </c>
      <c r="W3452" s="87" t="b">
        <f>AND(Requirements!L3454&lt;&gt;"Non-testable",Requirements!L3454&lt;&gt;"Deleted",Requirements!L3454&lt;&gt;"")</f>
        <v>0</v>
      </c>
      <c r="X3452" s="87" t="b">
        <f>(VLOOKUP(Requirements!I3454,Scope[[Role]:[Description]],2,FALSE)="In")</f>
        <v>1</v>
      </c>
      <c r="Y3452" s="87">
        <f>IF(U3452,T3452, 0)</f>
        <v>0</v>
      </c>
    </row>
    <row r="3453" spans="1:25">
      <c r="A3453" s="49" t="str">
        <f>Requirements!A3455</f>
        <v>MS-FSA_R6459</v>
      </c>
      <c r="B3453" s="87"/>
      <c r="C3453" s="87"/>
      <c r="D3453" s="87"/>
      <c r="E3453" s="87"/>
      <c r="F3453" s="87"/>
      <c r="G3453" s="87"/>
      <c r="H3453" s="87"/>
      <c r="I3453" s="87"/>
      <c r="J3453" s="87"/>
      <c r="K3453" s="87"/>
      <c r="L3453" s="87"/>
      <c r="M3453" s="87"/>
      <c r="N3453" s="87"/>
      <c r="O3453" s="87"/>
      <c r="P3453" s="87"/>
      <c r="Q3453" s="87"/>
      <c r="R3453" s="87"/>
      <c r="S3453" s="87">
        <f>SUM(B3453:R3453)</f>
        <v>0</v>
      </c>
      <c r="T3453" s="87">
        <f>IF(S3453=0,0,1)</f>
        <v>0</v>
      </c>
      <c r="U3453" s="87" t="b">
        <f>AND(V3453:X3453)</f>
        <v>0</v>
      </c>
      <c r="V3453" s="87" t="b">
        <f>(Requirements!K3455="Normative")</f>
        <v>1</v>
      </c>
      <c r="W3453" s="87" t="b">
        <f>AND(Requirements!L3455&lt;&gt;"Non-testable",Requirements!L3455&lt;&gt;"Deleted",Requirements!L3455&lt;&gt;"")</f>
        <v>0</v>
      </c>
      <c r="X3453" s="87" t="b">
        <f>(VLOOKUP(Requirements!I3455,Scope[[Role]:[Description]],2,FALSE)="In")</f>
        <v>1</v>
      </c>
      <c r="Y3453" s="87">
        <f>IF(U3453,T3453, 0)</f>
        <v>0</v>
      </c>
    </row>
    <row r="3454" spans="1:25">
      <c r="A3454" s="49" t="str">
        <f>Requirements!A3456</f>
        <v>MS-FSA_R6460</v>
      </c>
      <c r="B3454" s="87"/>
      <c r="C3454" s="87"/>
      <c r="D3454" s="87"/>
      <c r="E3454" s="87"/>
      <c r="F3454" s="87"/>
      <c r="G3454" s="87"/>
      <c r="H3454" s="87"/>
      <c r="I3454" s="87"/>
      <c r="J3454" s="87"/>
      <c r="K3454" s="87"/>
      <c r="L3454" s="87"/>
      <c r="M3454" s="87"/>
      <c r="N3454" s="87"/>
      <c r="O3454" s="87"/>
      <c r="P3454" s="87"/>
      <c r="Q3454" s="87"/>
      <c r="R3454" s="87"/>
      <c r="S3454" s="87">
        <f>SUM(B3454:R3454)</f>
        <v>0</v>
      </c>
      <c r="T3454" s="87">
        <f>IF(S3454=0,0,1)</f>
        <v>0</v>
      </c>
      <c r="U3454" s="87" t="b">
        <f>AND(V3454:X3454)</f>
        <v>0</v>
      </c>
      <c r="V3454" s="87" t="b">
        <f>(Requirements!K3456="Normative")</f>
        <v>1</v>
      </c>
      <c r="W3454" s="87" t="b">
        <f>AND(Requirements!L3456&lt;&gt;"Non-testable",Requirements!L3456&lt;&gt;"Deleted",Requirements!L3456&lt;&gt;"")</f>
        <v>0</v>
      </c>
      <c r="X3454" s="87" t="b">
        <f>(VLOOKUP(Requirements!I3456,Scope[[Role]:[Description]],2,FALSE)="In")</f>
        <v>1</v>
      </c>
      <c r="Y3454" s="87">
        <f>IF(U3454,T3454, 0)</f>
        <v>0</v>
      </c>
    </row>
    <row r="3455" spans="1:25">
      <c r="A3455" s="49" t="str">
        <f>Requirements!A3457</f>
        <v>MS-FSA_R6461</v>
      </c>
      <c r="B3455" s="87"/>
      <c r="C3455" s="87"/>
      <c r="D3455" s="87"/>
      <c r="E3455" s="87"/>
      <c r="F3455" s="87"/>
      <c r="G3455" s="87"/>
      <c r="H3455" s="87"/>
      <c r="I3455" s="87"/>
      <c r="J3455" s="87"/>
      <c r="K3455" s="87"/>
      <c r="L3455" s="87"/>
      <c r="M3455" s="87"/>
      <c r="N3455" s="87"/>
      <c r="O3455" s="87"/>
      <c r="P3455" s="87"/>
      <c r="Q3455" s="87"/>
      <c r="R3455" s="87"/>
      <c r="S3455" s="87">
        <f>SUM(B3455:R3455)</f>
        <v>0</v>
      </c>
      <c r="T3455" s="87">
        <f>IF(S3455=0,0,1)</f>
        <v>0</v>
      </c>
      <c r="U3455" s="87" t="b">
        <f>AND(V3455:X3455)</f>
        <v>0</v>
      </c>
      <c r="V3455" s="87" t="b">
        <f>(Requirements!K3457="Normative")</f>
        <v>1</v>
      </c>
      <c r="W3455" s="87" t="b">
        <f>AND(Requirements!L3457&lt;&gt;"Non-testable",Requirements!L3457&lt;&gt;"Deleted",Requirements!L3457&lt;&gt;"")</f>
        <v>0</v>
      </c>
      <c r="X3455" s="87" t="b">
        <f>(VLOOKUP(Requirements!I3457,Scope[[Role]:[Description]],2,FALSE)="In")</f>
        <v>1</v>
      </c>
      <c r="Y3455" s="87">
        <f>IF(U3455,T3455, 0)</f>
        <v>0</v>
      </c>
    </row>
    <row r="3456" spans="1:25">
      <c r="A3456" s="49" t="str">
        <f>Requirements!A3458</f>
        <v>MS-FSA_R6462</v>
      </c>
      <c r="B3456" s="87"/>
      <c r="C3456" s="87"/>
      <c r="D3456" s="87"/>
      <c r="E3456" s="87"/>
      <c r="F3456" s="87"/>
      <c r="G3456" s="87"/>
      <c r="H3456" s="87"/>
      <c r="I3456" s="87"/>
      <c r="J3456" s="87"/>
      <c r="K3456" s="87"/>
      <c r="L3456" s="87"/>
      <c r="M3456" s="87"/>
      <c r="N3456" s="87"/>
      <c r="O3456" s="87"/>
      <c r="P3456" s="87"/>
      <c r="Q3456" s="87"/>
      <c r="R3456" s="87"/>
      <c r="S3456" s="87">
        <f>SUM(B3456:R3456)</f>
        <v>0</v>
      </c>
      <c r="T3456" s="87">
        <f>IF(S3456=0,0,1)</f>
        <v>0</v>
      </c>
      <c r="U3456" s="87" t="b">
        <f>AND(V3456:X3456)</f>
        <v>0</v>
      </c>
      <c r="V3456" s="87" t="b">
        <f>(Requirements!K3458="Normative")</f>
        <v>1</v>
      </c>
      <c r="W3456" s="87" t="b">
        <f>AND(Requirements!L3458&lt;&gt;"Non-testable",Requirements!L3458&lt;&gt;"Deleted",Requirements!L3458&lt;&gt;"")</f>
        <v>0</v>
      </c>
      <c r="X3456" s="87" t="b">
        <f>(VLOOKUP(Requirements!I3458,Scope[[Role]:[Description]],2,FALSE)="In")</f>
        <v>1</v>
      </c>
      <c r="Y3456" s="87">
        <f>IF(U3456,T3456, 0)</f>
        <v>0</v>
      </c>
    </row>
    <row r="3457" spans="1:25">
      <c r="A3457" s="49" t="str">
        <f>Requirements!A3459</f>
        <v>MS-FSA_R6463</v>
      </c>
      <c r="B3457" s="87"/>
      <c r="C3457" s="87"/>
      <c r="D3457" s="87"/>
      <c r="E3457" s="87"/>
      <c r="F3457" s="87"/>
      <c r="G3457" s="87"/>
      <c r="H3457" s="87"/>
      <c r="I3457" s="87"/>
      <c r="J3457" s="87"/>
      <c r="K3457" s="87"/>
      <c r="L3457" s="87"/>
      <c r="M3457" s="87"/>
      <c r="N3457" s="87"/>
      <c r="O3457" s="87"/>
      <c r="P3457" s="87"/>
      <c r="Q3457" s="87"/>
      <c r="R3457" s="87"/>
      <c r="S3457" s="87">
        <f>SUM(B3457:R3457)</f>
        <v>0</v>
      </c>
      <c r="T3457" s="87">
        <f>IF(S3457=0,0,1)</f>
        <v>0</v>
      </c>
      <c r="U3457" s="87" t="b">
        <f>AND(V3457:X3457)</f>
        <v>0</v>
      </c>
      <c r="V3457" s="87" t="b">
        <f>(Requirements!K3459="Normative")</f>
        <v>1</v>
      </c>
      <c r="W3457" s="87" t="b">
        <f>AND(Requirements!L3459&lt;&gt;"Non-testable",Requirements!L3459&lt;&gt;"Deleted",Requirements!L3459&lt;&gt;"")</f>
        <v>0</v>
      </c>
      <c r="X3457" s="87" t="b">
        <f>(VLOOKUP(Requirements!I3459,Scope[[Role]:[Description]],2,FALSE)="In")</f>
        <v>1</v>
      </c>
      <c r="Y3457" s="87">
        <f>IF(U3457,T3457, 0)</f>
        <v>0</v>
      </c>
    </row>
    <row r="3458" spans="1:25">
      <c r="A3458" s="49" t="str">
        <f>Requirements!A3460</f>
        <v>MS-FSA_R6464</v>
      </c>
      <c r="B3458" s="87"/>
      <c r="C3458" s="87"/>
      <c r="D3458" s="87"/>
      <c r="E3458" s="87"/>
      <c r="F3458" s="87"/>
      <c r="G3458" s="87"/>
      <c r="H3458" s="87"/>
      <c r="I3458" s="87"/>
      <c r="J3458" s="87"/>
      <c r="K3458" s="87"/>
      <c r="L3458" s="87"/>
      <c r="M3458" s="87"/>
      <c r="N3458" s="87"/>
      <c r="O3458" s="87"/>
      <c r="P3458" s="87"/>
      <c r="Q3458" s="87"/>
      <c r="R3458" s="87"/>
      <c r="S3458" s="87">
        <f>SUM(B3458:R3458)</f>
        <v>0</v>
      </c>
      <c r="T3458" s="87">
        <f>IF(S3458=0,0,1)</f>
        <v>0</v>
      </c>
      <c r="U3458" s="87" t="b">
        <f>AND(V3458:X3458)</f>
        <v>0</v>
      </c>
      <c r="V3458" s="87" t="b">
        <f>(Requirements!K3460="Normative")</f>
        <v>1</v>
      </c>
      <c r="W3458" s="87" t="b">
        <f>AND(Requirements!L3460&lt;&gt;"Non-testable",Requirements!L3460&lt;&gt;"Deleted",Requirements!L3460&lt;&gt;"")</f>
        <v>0</v>
      </c>
      <c r="X3458" s="87" t="b">
        <f>(VLOOKUP(Requirements!I3460,Scope[[Role]:[Description]],2,FALSE)="In")</f>
        <v>1</v>
      </c>
      <c r="Y3458" s="87">
        <f>IF(U3458,T3458, 0)</f>
        <v>0</v>
      </c>
    </row>
    <row r="3459" spans="1:25">
      <c r="A3459" s="156" t="str">
        <f>Requirements!A3461</f>
        <v>MS-FSA_R6465</v>
      </c>
      <c r="B3459" s="87"/>
      <c r="C3459" s="87">
        <v>1</v>
      </c>
      <c r="D3459" s="87">
        <v>1</v>
      </c>
      <c r="E3459" s="87">
        <v>1</v>
      </c>
      <c r="F3459" s="87"/>
      <c r="G3459" s="87"/>
      <c r="H3459" s="87"/>
      <c r="I3459" s="87"/>
      <c r="J3459" s="87"/>
      <c r="K3459" s="87"/>
      <c r="L3459" s="87"/>
      <c r="M3459" s="87"/>
      <c r="N3459" s="87"/>
      <c r="O3459" s="87">
        <v>1</v>
      </c>
      <c r="P3459" s="87"/>
      <c r="Q3459" s="87"/>
      <c r="R3459" s="87"/>
      <c r="S3459" s="87">
        <f>SUM(B3459:R3459)</f>
        <v>4</v>
      </c>
      <c r="T3459" s="52">
        <f>IF(S3459=0,0,1)</f>
        <v>1</v>
      </c>
      <c r="U3459" s="52" t="b">
        <f>AND(V3459:X3459)</f>
        <v>1</v>
      </c>
      <c r="V3459" s="87" t="b">
        <f>(Requirements!K3461="Normative")</f>
        <v>1</v>
      </c>
      <c r="W3459" s="87" t="b">
        <f>AND(Requirements!L3461&lt;&gt;"Non-testable",Requirements!L3461&lt;&gt;"Deleted",Requirements!L3461&lt;&gt;"")</f>
        <v>1</v>
      </c>
      <c r="X3459" s="87" t="b">
        <f>(VLOOKUP(Requirements!I3461,Scope[[Role]:[Description]],2,FALSE)="In")</f>
        <v>1</v>
      </c>
      <c r="Y3459" s="87">
        <f>IF(U3459,T3459, 0)</f>
        <v>1</v>
      </c>
    </row>
    <row r="3460" spans="1:25">
      <c r="A3460" s="156" t="str">
        <f>Requirements!A3462</f>
        <v>MS-FSA_R6466</v>
      </c>
      <c r="B3460" s="87"/>
      <c r="C3460" s="87">
        <v>1</v>
      </c>
      <c r="D3460" s="87">
        <v>1</v>
      </c>
      <c r="E3460" s="87">
        <v>1</v>
      </c>
      <c r="F3460" s="87"/>
      <c r="G3460" s="87"/>
      <c r="H3460" s="87"/>
      <c r="I3460" s="87"/>
      <c r="J3460" s="87"/>
      <c r="K3460" s="87"/>
      <c r="L3460" s="87"/>
      <c r="M3460" s="87"/>
      <c r="N3460" s="87"/>
      <c r="O3460" s="87">
        <v>1</v>
      </c>
      <c r="P3460" s="87"/>
      <c r="Q3460" s="87"/>
      <c r="R3460" s="87"/>
      <c r="S3460" s="87">
        <f>SUM(B3460:R3460)</f>
        <v>4</v>
      </c>
      <c r="T3460" s="52">
        <f>IF(S3460=0,0,1)</f>
        <v>1</v>
      </c>
      <c r="U3460" s="52" t="b">
        <f>AND(V3460:X3460)</f>
        <v>1</v>
      </c>
      <c r="V3460" s="87" t="b">
        <f>(Requirements!K3462="Normative")</f>
        <v>1</v>
      </c>
      <c r="W3460" s="87" t="b">
        <f>AND(Requirements!L3462&lt;&gt;"Non-testable",Requirements!L3462&lt;&gt;"Deleted",Requirements!L3462&lt;&gt;"")</f>
        <v>1</v>
      </c>
      <c r="X3460" s="87" t="b">
        <f>(VLOOKUP(Requirements!I3462,Scope[[Role]:[Description]],2,FALSE)="In")</f>
        <v>1</v>
      </c>
      <c r="Y3460" s="87">
        <f>IF(U3460,T3460, 0)</f>
        <v>1</v>
      </c>
    </row>
    <row r="3461" spans="1:25">
      <c r="A3461" s="49" t="str">
        <f>Requirements!A3463</f>
        <v>MS-FSA_R6467</v>
      </c>
      <c r="B3461" s="87"/>
      <c r="C3461" s="87"/>
      <c r="D3461" s="87"/>
      <c r="E3461" s="87"/>
      <c r="F3461" s="87"/>
      <c r="G3461" s="87"/>
      <c r="H3461" s="87"/>
      <c r="I3461" s="87"/>
      <c r="J3461" s="87"/>
      <c r="K3461" s="87"/>
      <c r="L3461" s="87"/>
      <c r="M3461" s="87"/>
      <c r="N3461" s="87"/>
      <c r="O3461" s="87"/>
      <c r="P3461" s="87"/>
      <c r="Q3461" s="87"/>
      <c r="R3461" s="87"/>
      <c r="S3461" s="87">
        <f>SUM(B3461:R3461)</f>
        <v>0</v>
      </c>
      <c r="T3461" s="87">
        <f>IF(S3461=0,0,1)</f>
        <v>0</v>
      </c>
      <c r="U3461" s="87" t="b">
        <f>AND(V3461:X3461)</f>
        <v>0</v>
      </c>
      <c r="V3461" s="87" t="b">
        <f>(Requirements!K3463="Normative")</f>
        <v>1</v>
      </c>
      <c r="W3461" s="87" t="b">
        <f>AND(Requirements!L3463&lt;&gt;"Non-testable",Requirements!L3463&lt;&gt;"Deleted",Requirements!L3463&lt;&gt;"")</f>
        <v>0</v>
      </c>
      <c r="X3461" s="87" t="b">
        <f>(VLOOKUP(Requirements!I3463,Scope[[Role]:[Description]],2,FALSE)="In")</f>
        <v>1</v>
      </c>
      <c r="Y3461" s="87">
        <f>IF(U3461,T3461, 0)</f>
        <v>0</v>
      </c>
    </row>
    <row r="3462" spans="1:25">
      <c r="A3462" s="49" t="str">
        <f>Requirements!A3464</f>
        <v>MS-FSA_R6468</v>
      </c>
      <c r="B3462" s="87"/>
      <c r="C3462" s="87"/>
      <c r="D3462" s="87"/>
      <c r="E3462" s="87"/>
      <c r="F3462" s="87"/>
      <c r="G3462" s="87"/>
      <c r="H3462" s="87"/>
      <c r="I3462" s="87"/>
      <c r="J3462" s="87"/>
      <c r="K3462" s="87"/>
      <c r="L3462" s="87"/>
      <c r="M3462" s="87"/>
      <c r="N3462" s="87"/>
      <c r="O3462" s="87"/>
      <c r="P3462" s="87"/>
      <c r="Q3462" s="87"/>
      <c r="R3462" s="87"/>
      <c r="S3462" s="87">
        <f>SUM(B3462:R3462)</f>
        <v>0</v>
      </c>
      <c r="T3462" s="87">
        <f>IF(S3462=0,0,1)</f>
        <v>0</v>
      </c>
      <c r="U3462" s="87" t="b">
        <f>AND(V3462:X3462)</f>
        <v>0</v>
      </c>
      <c r="V3462" s="87" t="b">
        <f>(Requirements!K3464="Normative")</f>
        <v>1</v>
      </c>
      <c r="W3462" s="87" t="b">
        <f>AND(Requirements!L3464&lt;&gt;"Non-testable",Requirements!L3464&lt;&gt;"Deleted",Requirements!L3464&lt;&gt;"")</f>
        <v>0</v>
      </c>
      <c r="X3462" s="87" t="b">
        <f>(VLOOKUP(Requirements!I3464,Scope[[Role]:[Description]],2,FALSE)="In")</f>
        <v>1</v>
      </c>
      <c r="Y3462" s="87">
        <f>IF(U3462,T3462, 0)</f>
        <v>0</v>
      </c>
    </row>
    <row r="3463" spans="1:25">
      <c r="A3463" s="49" t="str">
        <f>Requirements!A3465</f>
        <v>MS-FSA_R6469</v>
      </c>
      <c r="B3463" s="87"/>
      <c r="C3463" s="87"/>
      <c r="D3463" s="87"/>
      <c r="E3463" s="87"/>
      <c r="F3463" s="87"/>
      <c r="G3463" s="87"/>
      <c r="H3463" s="87"/>
      <c r="I3463" s="87"/>
      <c r="J3463" s="87"/>
      <c r="K3463" s="87"/>
      <c r="L3463" s="87"/>
      <c r="M3463" s="87"/>
      <c r="N3463" s="87"/>
      <c r="O3463" s="87"/>
      <c r="P3463" s="87"/>
      <c r="Q3463" s="87"/>
      <c r="R3463" s="87"/>
      <c r="S3463" s="87">
        <f>SUM(B3463:R3463)</f>
        <v>0</v>
      </c>
      <c r="T3463" s="87">
        <f>IF(S3463=0,0,1)</f>
        <v>0</v>
      </c>
      <c r="U3463" s="87" t="b">
        <f>AND(V3463:X3463)</f>
        <v>0</v>
      </c>
      <c r="V3463" s="87" t="b">
        <f>(Requirements!K3465="Normative")</f>
        <v>1</v>
      </c>
      <c r="W3463" s="87" t="b">
        <f>AND(Requirements!L3465&lt;&gt;"Non-testable",Requirements!L3465&lt;&gt;"Deleted",Requirements!L3465&lt;&gt;"")</f>
        <v>0</v>
      </c>
      <c r="X3463" s="87" t="b">
        <f>(VLOOKUP(Requirements!I3465,Scope[[Role]:[Description]],2,FALSE)="In")</f>
        <v>1</v>
      </c>
      <c r="Y3463" s="87">
        <f>IF(U3463,T3463, 0)</f>
        <v>0</v>
      </c>
    </row>
    <row r="3464" spans="1:25">
      <c r="A3464" s="49" t="str">
        <f>Requirements!A3466</f>
        <v>MS-FSA_R6470</v>
      </c>
      <c r="B3464" s="87"/>
      <c r="C3464" s="87"/>
      <c r="D3464" s="87"/>
      <c r="E3464" s="87"/>
      <c r="F3464" s="87"/>
      <c r="G3464" s="87"/>
      <c r="H3464" s="87"/>
      <c r="I3464" s="87"/>
      <c r="J3464" s="87"/>
      <c r="K3464" s="87"/>
      <c r="L3464" s="87"/>
      <c r="M3464" s="87"/>
      <c r="N3464" s="87"/>
      <c r="O3464" s="87"/>
      <c r="P3464" s="87"/>
      <c r="Q3464" s="87"/>
      <c r="R3464" s="87"/>
      <c r="S3464" s="87">
        <f>SUM(B3464:R3464)</f>
        <v>0</v>
      </c>
      <c r="T3464" s="87">
        <f>IF(S3464=0,0,1)</f>
        <v>0</v>
      </c>
      <c r="U3464" s="87" t="b">
        <f>AND(V3464:X3464)</f>
        <v>0</v>
      </c>
      <c r="V3464" s="87" t="b">
        <f>(Requirements!K3466="Normative")</f>
        <v>0</v>
      </c>
      <c r="W3464" s="87" t="b">
        <f>AND(Requirements!L3466&lt;&gt;"Non-testable",Requirements!L3466&lt;&gt;"Deleted",Requirements!L3466&lt;&gt;"")</f>
        <v>1</v>
      </c>
      <c r="X3464" s="87" t="b">
        <f>(VLOOKUP(Requirements!I3466,Scope[[Role]:[Description]],2,FALSE)="In")</f>
        <v>1</v>
      </c>
      <c r="Y3464" s="87">
        <f>IF(U3464,T3464, 0)</f>
        <v>0</v>
      </c>
    </row>
    <row r="3465" spans="1:25">
      <c r="A3465" s="156" t="str">
        <f>Requirements!A3467</f>
        <v>MS-FSA_R6471</v>
      </c>
      <c r="B3465" s="87"/>
      <c r="C3465" s="87">
        <v>1</v>
      </c>
      <c r="D3465" s="87">
        <v>1</v>
      </c>
      <c r="E3465" s="87">
        <v>1</v>
      </c>
      <c r="F3465" s="87"/>
      <c r="G3465" s="87"/>
      <c r="H3465" s="87"/>
      <c r="I3465" s="87"/>
      <c r="J3465" s="87"/>
      <c r="K3465" s="87"/>
      <c r="L3465" s="87"/>
      <c r="M3465" s="87"/>
      <c r="N3465" s="87"/>
      <c r="O3465" s="87">
        <v>1</v>
      </c>
      <c r="P3465" s="87"/>
      <c r="Q3465" s="87"/>
      <c r="R3465" s="87"/>
      <c r="S3465" s="87">
        <f>SUM(B3465:R3465)</f>
        <v>4</v>
      </c>
      <c r="T3465" s="52">
        <f>IF(S3465=0,0,1)</f>
        <v>1</v>
      </c>
      <c r="U3465" s="52" t="b">
        <f>AND(V3465:X3465)</f>
        <v>1</v>
      </c>
      <c r="V3465" s="87" t="b">
        <f>(Requirements!K3467="Normative")</f>
        <v>1</v>
      </c>
      <c r="W3465" s="87" t="b">
        <f>AND(Requirements!L3467&lt;&gt;"Non-testable",Requirements!L3467&lt;&gt;"Deleted",Requirements!L3467&lt;&gt;"")</f>
        <v>1</v>
      </c>
      <c r="X3465" s="87" t="b">
        <f>(VLOOKUP(Requirements!I3467,Scope[[Role]:[Description]],2,FALSE)="In")</f>
        <v>1</v>
      </c>
      <c r="Y3465" s="87">
        <f>IF(U3465,T3465, 0)</f>
        <v>1</v>
      </c>
    </row>
    <row r="3466" spans="1:25">
      <c r="A3466" s="49" t="str">
        <f>Requirements!A3468</f>
        <v>MS-FSA_R6472</v>
      </c>
      <c r="B3466" s="87"/>
      <c r="C3466" s="87"/>
      <c r="D3466" s="87"/>
      <c r="E3466" s="87"/>
      <c r="F3466" s="87"/>
      <c r="G3466" s="87"/>
      <c r="H3466" s="87"/>
      <c r="I3466" s="87"/>
      <c r="J3466" s="87"/>
      <c r="K3466" s="87"/>
      <c r="L3466" s="87"/>
      <c r="M3466" s="87"/>
      <c r="N3466" s="87"/>
      <c r="O3466" s="87"/>
      <c r="P3466" s="87"/>
      <c r="Q3466" s="87"/>
      <c r="R3466" s="87"/>
      <c r="S3466" s="87">
        <f>SUM(B3466:R3466)</f>
        <v>0</v>
      </c>
      <c r="T3466" s="87">
        <f>IF(S3466=0,0,1)</f>
        <v>0</v>
      </c>
      <c r="U3466" s="87" t="b">
        <f>AND(V3466:X3466)</f>
        <v>0</v>
      </c>
      <c r="V3466" s="87" t="b">
        <f>(Requirements!K3468="Normative")</f>
        <v>1</v>
      </c>
      <c r="W3466" s="87" t="b">
        <f>AND(Requirements!L3468&lt;&gt;"Non-testable",Requirements!L3468&lt;&gt;"Deleted",Requirements!L3468&lt;&gt;"")</f>
        <v>0</v>
      </c>
      <c r="X3466" s="87" t="b">
        <f>(VLOOKUP(Requirements!I3468,Scope[[Role]:[Description]],2,FALSE)="In")</f>
        <v>1</v>
      </c>
      <c r="Y3466" s="87">
        <f>IF(U3466,T3466, 0)</f>
        <v>0</v>
      </c>
    </row>
    <row r="3467" spans="1:25">
      <c r="A3467" s="49" t="str">
        <f>Requirements!A3469</f>
        <v>MS-FSA_R6473</v>
      </c>
      <c r="B3467" s="87"/>
      <c r="C3467" s="87"/>
      <c r="D3467" s="87"/>
      <c r="E3467" s="87"/>
      <c r="F3467" s="87"/>
      <c r="G3467" s="87"/>
      <c r="H3467" s="87"/>
      <c r="I3467" s="87"/>
      <c r="J3467" s="87"/>
      <c r="K3467" s="87"/>
      <c r="L3467" s="87"/>
      <c r="M3467" s="87"/>
      <c r="N3467" s="87"/>
      <c r="O3467" s="87"/>
      <c r="P3467" s="87"/>
      <c r="Q3467" s="87"/>
      <c r="R3467" s="87"/>
      <c r="S3467" s="87">
        <f>SUM(B3467:R3467)</f>
        <v>0</v>
      </c>
      <c r="T3467" s="87">
        <f>IF(S3467=0,0,1)</f>
        <v>0</v>
      </c>
      <c r="U3467" s="87" t="b">
        <f>AND(V3467:X3467)</f>
        <v>0</v>
      </c>
      <c r="V3467" s="87" t="b">
        <f>(Requirements!K3469="Normative")</f>
        <v>1</v>
      </c>
      <c r="W3467" s="87" t="b">
        <f>AND(Requirements!L3469&lt;&gt;"Non-testable",Requirements!L3469&lt;&gt;"Deleted",Requirements!L3469&lt;&gt;"")</f>
        <v>0</v>
      </c>
      <c r="X3467" s="87" t="b">
        <f>(VLOOKUP(Requirements!I3469,Scope[[Role]:[Description]],2,FALSE)="In")</f>
        <v>1</v>
      </c>
      <c r="Y3467" s="87">
        <f>IF(U3467,T3467, 0)</f>
        <v>0</v>
      </c>
    </row>
    <row r="3468" spans="1:25">
      <c r="A3468" s="49" t="str">
        <f>Requirements!A3470</f>
        <v>MS-FSA_R6474</v>
      </c>
      <c r="B3468" s="87"/>
      <c r="C3468" s="87"/>
      <c r="D3468" s="87"/>
      <c r="E3468" s="87"/>
      <c r="F3468" s="87"/>
      <c r="G3468" s="87"/>
      <c r="H3468" s="87"/>
      <c r="I3468" s="87"/>
      <c r="J3468" s="87"/>
      <c r="K3468" s="87"/>
      <c r="L3468" s="87"/>
      <c r="M3468" s="87"/>
      <c r="N3468" s="87"/>
      <c r="O3468" s="87"/>
      <c r="P3468" s="87"/>
      <c r="Q3468" s="87"/>
      <c r="R3468" s="87"/>
      <c r="S3468" s="87">
        <f>SUM(B3468:R3468)</f>
        <v>0</v>
      </c>
      <c r="T3468" s="87">
        <f>IF(S3468=0,0,1)</f>
        <v>0</v>
      </c>
      <c r="U3468" s="87" t="b">
        <f>AND(V3468:X3468)</f>
        <v>0</v>
      </c>
      <c r="V3468" s="87" t="b">
        <f>(Requirements!K3470="Normative")</f>
        <v>1</v>
      </c>
      <c r="W3468" s="87" t="b">
        <f>AND(Requirements!L3470&lt;&gt;"Non-testable",Requirements!L3470&lt;&gt;"Deleted",Requirements!L3470&lt;&gt;"")</f>
        <v>0</v>
      </c>
      <c r="X3468" s="87" t="b">
        <f>(VLOOKUP(Requirements!I3470,Scope[[Role]:[Description]],2,FALSE)="In")</f>
        <v>1</v>
      </c>
      <c r="Y3468" s="87">
        <f>IF(U3468,T3468, 0)</f>
        <v>0</v>
      </c>
    </row>
    <row r="3469" spans="1:25">
      <c r="A3469" s="49" t="str">
        <f>Requirements!A3471</f>
        <v>MS-FSA_R6475</v>
      </c>
      <c r="B3469" s="87"/>
      <c r="C3469" s="87"/>
      <c r="D3469" s="87"/>
      <c r="E3469" s="87"/>
      <c r="F3469" s="87"/>
      <c r="G3469" s="87"/>
      <c r="H3469" s="87"/>
      <c r="I3469" s="87"/>
      <c r="J3469" s="87"/>
      <c r="K3469" s="87"/>
      <c r="L3469" s="87"/>
      <c r="M3469" s="87"/>
      <c r="N3469" s="87"/>
      <c r="O3469" s="87"/>
      <c r="P3469" s="87"/>
      <c r="Q3469" s="87"/>
      <c r="R3469" s="87"/>
      <c r="S3469" s="87">
        <f>SUM(B3469:R3469)</f>
        <v>0</v>
      </c>
      <c r="T3469" s="87">
        <f>IF(S3469=0,0,1)</f>
        <v>0</v>
      </c>
      <c r="U3469" s="87" t="b">
        <f>AND(V3469:X3469)</f>
        <v>0</v>
      </c>
      <c r="V3469" s="87" t="b">
        <f>(Requirements!K3471="Normative")</f>
        <v>1</v>
      </c>
      <c r="W3469" s="87" t="b">
        <f>AND(Requirements!L3471&lt;&gt;"Non-testable",Requirements!L3471&lt;&gt;"Deleted",Requirements!L3471&lt;&gt;"")</f>
        <v>0</v>
      </c>
      <c r="X3469" s="87" t="b">
        <f>(VLOOKUP(Requirements!I3471,Scope[[Role]:[Description]],2,FALSE)="In")</f>
        <v>1</v>
      </c>
      <c r="Y3469" s="87">
        <f>IF(U3469,T3469, 0)</f>
        <v>0</v>
      </c>
    </row>
    <row r="3470" spans="1:25">
      <c r="A3470" s="156" t="str">
        <f>Requirements!A3472</f>
        <v>MS-FSA_R6476</v>
      </c>
      <c r="B3470" s="87"/>
      <c r="C3470" s="87">
        <v>1</v>
      </c>
      <c r="D3470" s="87">
        <v>1</v>
      </c>
      <c r="E3470" s="87">
        <v>1</v>
      </c>
      <c r="F3470" s="87"/>
      <c r="G3470" s="87"/>
      <c r="H3470" s="87"/>
      <c r="I3470" s="87"/>
      <c r="J3470" s="87"/>
      <c r="K3470" s="87"/>
      <c r="L3470" s="87"/>
      <c r="M3470" s="87"/>
      <c r="N3470" s="87"/>
      <c r="O3470" s="87">
        <v>1</v>
      </c>
      <c r="P3470" s="87"/>
      <c r="Q3470" s="87"/>
      <c r="R3470" s="87"/>
      <c r="S3470" s="87">
        <f>SUM(B3470:R3470)</f>
        <v>4</v>
      </c>
      <c r="T3470" s="52">
        <f>IF(S3470=0,0,1)</f>
        <v>1</v>
      </c>
      <c r="U3470" s="52" t="b">
        <f>AND(V3470:X3470)</f>
        <v>1</v>
      </c>
      <c r="V3470" s="87" t="b">
        <f>(Requirements!K3472="Normative")</f>
        <v>1</v>
      </c>
      <c r="W3470" s="87" t="b">
        <f>AND(Requirements!L3472&lt;&gt;"Non-testable",Requirements!L3472&lt;&gt;"Deleted",Requirements!L3472&lt;&gt;"")</f>
        <v>1</v>
      </c>
      <c r="X3470" s="87" t="b">
        <f>(VLOOKUP(Requirements!I3472,Scope[[Role]:[Description]],2,FALSE)="In")</f>
        <v>1</v>
      </c>
      <c r="Y3470" s="87">
        <f>IF(U3470,T3470, 0)</f>
        <v>1</v>
      </c>
    </row>
    <row r="3471" spans="1:25">
      <c r="A3471" s="49" t="str">
        <f>Requirements!A3473</f>
        <v>MS-FSA_R6477</v>
      </c>
      <c r="B3471" s="87"/>
      <c r="C3471" s="87"/>
      <c r="D3471" s="87"/>
      <c r="E3471" s="87"/>
      <c r="F3471" s="87"/>
      <c r="G3471" s="87"/>
      <c r="H3471" s="87"/>
      <c r="I3471" s="87"/>
      <c r="J3471" s="87"/>
      <c r="K3471" s="87"/>
      <c r="L3471" s="87"/>
      <c r="M3471" s="87"/>
      <c r="N3471" s="87"/>
      <c r="O3471" s="87"/>
      <c r="P3471" s="87"/>
      <c r="Q3471" s="87"/>
      <c r="R3471" s="87"/>
      <c r="S3471" s="87">
        <f>SUM(B3471:R3471)</f>
        <v>0</v>
      </c>
      <c r="T3471" s="87">
        <f>IF(S3471=0,0,1)</f>
        <v>0</v>
      </c>
      <c r="U3471" s="87" t="b">
        <f>AND(V3471:X3471)</f>
        <v>0</v>
      </c>
      <c r="V3471" s="87" t="b">
        <f>(Requirements!K3473="Normative")</f>
        <v>1</v>
      </c>
      <c r="W3471" s="87" t="b">
        <f>AND(Requirements!L3473&lt;&gt;"Non-testable",Requirements!L3473&lt;&gt;"Deleted",Requirements!L3473&lt;&gt;"")</f>
        <v>0</v>
      </c>
      <c r="X3471" s="87" t="b">
        <f>(VLOOKUP(Requirements!I3473,Scope[[Role]:[Description]],2,FALSE)="In")</f>
        <v>1</v>
      </c>
      <c r="Y3471" s="87">
        <f>IF(U3471,T3471, 0)</f>
        <v>0</v>
      </c>
    </row>
    <row r="3472" spans="1:25">
      <c r="A3472" s="49" t="str">
        <f>Requirements!A3474</f>
        <v>MS-FSA_R6478</v>
      </c>
      <c r="B3472" s="87"/>
      <c r="C3472" s="87"/>
      <c r="D3472" s="87"/>
      <c r="E3472" s="87"/>
      <c r="F3472" s="87"/>
      <c r="G3472" s="87"/>
      <c r="H3472" s="87"/>
      <c r="I3472" s="87"/>
      <c r="J3472" s="87"/>
      <c r="K3472" s="87"/>
      <c r="L3472" s="87"/>
      <c r="M3472" s="87"/>
      <c r="N3472" s="87"/>
      <c r="O3472" s="87"/>
      <c r="P3472" s="87"/>
      <c r="Q3472" s="87"/>
      <c r="R3472" s="87"/>
      <c r="S3472" s="87">
        <f>SUM(B3472:R3472)</f>
        <v>0</v>
      </c>
      <c r="T3472" s="87">
        <f>IF(S3472=0,0,1)</f>
        <v>0</v>
      </c>
      <c r="U3472" s="87" t="b">
        <f>AND(V3472:X3472)</f>
        <v>0</v>
      </c>
      <c r="V3472" s="87" t="b">
        <f>(Requirements!K3474="Normative")</f>
        <v>1</v>
      </c>
      <c r="W3472" s="87" t="b">
        <f>AND(Requirements!L3474&lt;&gt;"Non-testable",Requirements!L3474&lt;&gt;"Deleted",Requirements!L3474&lt;&gt;"")</f>
        <v>0</v>
      </c>
      <c r="X3472" s="87" t="b">
        <f>(VLOOKUP(Requirements!I3474,Scope[[Role]:[Description]],2,FALSE)="In")</f>
        <v>1</v>
      </c>
      <c r="Y3472" s="87">
        <f>IF(U3472,T3472, 0)</f>
        <v>0</v>
      </c>
    </row>
    <row r="3473" spans="1:25">
      <c r="A3473" s="49" t="str">
        <f>Requirements!A3475</f>
        <v>MS-FSA_R6479</v>
      </c>
      <c r="B3473" s="87"/>
      <c r="C3473" s="87"/>
      <c r="D3473" s="87"/>
      <c r="E3473" s="87"/>
      <c r="F3473" s="87"/>
      <c r="G3473" s="87"/>
      <c r="H3473" s="87"/>
      <c r="I3473" s="87"/>
      <c r="J3473" s="87"/>
      <c r="K3473" s="87"/>
      <c r="L3473" s="87"/>
      <c r="M3473" s="87"/>
      <c r="N3473" s="87"/>
      <c r="O3473" s="87"/>
      <c r="P3473" s="87"/>
      <c r="Q3473" s="87"/>
      <c r="R3473" s="87"/>
      <c r="S3473" s="87">
        <f>SUM(B3473:R3473)</f>
        <v>0</v>
      </c>
      <c r="T3473" s="87">
        <f>IF(S3473=0,0,1)</f>
        <v>0</v>
      </c>
      <c r="U3473" s="87" t="b">
        <f>AND(V3473:X3473)</f>
        <v>0</v>
      </c>
      <c r="V3473" s="87" t="b">
        <f>(Requirements!K3475="Normative")</f>
        <v>1</v>
      </c>
      <c r="W3473" s="87" t="b">
        <f>AND(Requirements!L3475&lt;&gt;"Non-testable",Requirements!L3475&lt;&gt;"Deleted",Requirements!L3475&lt;&gt;"")</f>
        <v>0</v>
      </c>
      <c r="X3473" s="87" t="b">
        <f>(VLOOKUP(Requirements!I3475,Scope[[Role]:[Description]],2,FALSE)="In")</f>
        <v>1</v>
      </c>
      <c r="Y3473" s="87">
        <f>IF(U3473,T3473, 0)</f>
        <v>0</v>
      </c>
    </row>
    <row r="3474" spans="1:25">
      <c r="A3474" s="156" t="str">
        <f>Requirements!A3476</f>
        <v>MS-FSA_R6480</v>
      </c>
      <c r="B3474" s="87"/>
      <c r="C3474" s="87">
        <v>1</v>
      </c>
      <c r="D3474" s="87">
        <v>1</v>
      </c>
      <c r="E3474" s="87">
        <v>1</v>
      </c>
      <c r="F3474" s="87"/>
      <c r="G3474" s="87"/>
      <c r="H3474" s="87"/>
      <c r="I3474" s="87"/>
      <c r="J3474" s="87"/>
      <c r="K3474" s="87"/>
      <c r="L3474" s="87"/>
      <c r="M3474" s="87"/>
      <c r="N3474" s="87"/>
      <c r="O3474" s="87">
        <v>1</v>
      </c>
      <c r="P3474" s="87"/>
      <c r="Q3474" s="87"/>
      <c r="R3474" s="87"/>
      <c r="S3474" s="87">
        <f>SUM(B3474:R3474)</f>
        <v>4</v>
      </c>
      <c r="T3474" s="52">
        <f>IF(S3474=0,0,1)</f>
        <v>1</v>
      </c>
      <c r="U3474" s="52" t="b">
        <f>AND(V3474:X3474)</f>
        <v>1</v>
      </c>
      <c r="V3474" s="87" t="b">
        <f>(Requirements!K3476="Normative")</f>
        <v>1</v>
      </c>
      <c r="W3474" s="87" t="b">
        <f>AND(Requirements!L3476&lt;&gt;"Non-testable",Requirements!L3476&lt;&gt;"Deleted",Requirements!L3476&lt;&gt;"")</f>
        <v>1</v>
      </c>
      <c r="X3474" s="87" t="b">
        <f>(VLOOKUP(Requirements!I3476,Scope[[Role]:[Description]],2,FALSE)="In")</f>
        <v>1</v>
      </c>
      <c r="Y3474" s="87">
        <f>IF(U3474,T3474, 0)</f>
        <v>1</v>
      </c>
    </row>
    <row r="3475" spans="1:25">
      <c r="A3475" s="49" t="str">
        <f>Requirements!A3477</f>
        <v>MS-FSA_R6481</v>
      </c>
      <c r="B3475" s="87"/>
      <c r="C3475" s="87"/>
      <c r="D3475" s="87"/>
      <c r="E3475" s="87"/>
      <c r="F3475" s="87"/>
      <c r="G3475" s="87"/>
      <c r="H3475" s="87"/>
      <c r="I3475" s="87"/>
      <c r="J3475" s="87"/>
      <c r="K3475" s="87"/>
      <c r="L3475" s="87"/>
      <c r="M3475" s="87"/>
      <c r="N3475" s="87"/>
      <c r="O3475" s="87"/>
      <c r="P3475" s="87"/>
      <c r="Q3475" s="87"/>
      <c r="R3475" s="87"/>
      <c r="S3475" s="87">
        <f>SUM(B3475:R3475)</f>
        <v>0</v>
      </c>
      <c r="T3475" s="87">
        <f>IF(S3475=0,0,1)</f>
        <v>0</v>
      </c>
      <c r="U3475" s="87" t="b">
        <f>AND(V3475:X3475)</f>
        <v>0</v>
      </c>
      <c r="V3475" s="87" t="b">
        <f>(Requirements!K3477="Normative")</f>
        <v>1</v>
      </c>
      <c r="W3475" s="87" t="b">
        <f>AND(Requirements!L3477&lt;&gt;"Non-testable",Requirements!L3477&lt;&gt;"Deleted",Requirements!L3477&lt;&gt;"")</f>
        <v>0</v>
      </c>
      <c r="X3475" s="87" t="b">
        <f>(VLOOKUP(Requirements!I3477,Scope[[Role]:[Description]],2,FALSE)="In")</f>
        <v>1</v>
      </c>
      <c r="Y3475" s="87">
        <f>IF(U3475,T3475, 0)</f>
        <v>0</v>
      </c>
    </row>
    <row r="3476" spans="1:25">
      <c r="A3476" s="49" t="str">
        <f>Requirements!A3478</f>
        <v>MS-FSA_R6482</v>
      </c>
      <c r="B3476" s="87"/>
      <c r="C3476" s="87"/>
      <c r="D3476" s="87"/>
      <c r="E3476" s="87"/>
      <c r="F3476" s="87"/>
      <c r="G3476" s="87"/>
      <c r="H3476" s="87"/>
      <c r="I3476" s="87"/>
      <c r="J3476" s="87"/>
      <c r="K3476" s="87"/>
      <c r="L3476" s="87"/>
      <c r="M3476" s="87"/>
      <c r="N3476" s="87"/>
      <c r="O3476" s="87"/>
      <c r="P3476" s="87"/>
      <c r="Q3476" s="87"/>
      <c r="R3476" s="87"/>
      <c r="S3476" s="87">
        <f>SUM(B3476:R3476)</f>
        <v>0</v>
      </c>
      <c r="T3476" s="87">
        <f>IF(S3476=0,0,1)</f>
        <v>0</v>
      </c>
      <c r="U3476" s="87" t="b">
        <f>AND(V3476:X3476)</f>
        <v>0</v>
      </c>
      <c r="V3476" s="87" t="b">
        <f>(Requirements!K3478="Normative")</f>
        <v>1</v>
      </c>
      <c r="W3476" s="87" t="b">
        <f>AND(Requirements!L3478&lt;&gt;"Non-testable",Requirements!L3478&lt;&gt;"Deleted",Requirements!L3478&lt;&gt;"")</f>
        <v>0</v>
      </c>
      <c r="X3476" s="87" t="b">
        <f>(VLOOKUP(Requirements!I3478,Scope[[Role]:[Description]],2,FALSE)="In")</f>
        <v>1</v>
      </c>
      <c r="Y3476" s="87">
        <f>IF(U3476,T3476, 0)</f>
        <v>0</v>
      </c>
    </row>
    <row r="3477" spans="1:25">
      <c r="A3477" s="49" t="str">
        <f>Requirements!A3479</f>
        <v>MS-FSA_R6483</v>
      </c>
      <c r="B3477" s="87"/>
      <c r="C3477" s="87"/>
      <c r="D3477" s="87"/>
      <c r="E3477" s="87"/>
      <c r="F3477" s="87"/>
      <c r="G3477" s="87"/>
      <c r="H3477" s="87"/>
      <c r="I3477" s="87"/>
      <c r="J3477" s="87"/>
      <c r="K3477" s="87"/>
      <c r="L3477" s="87"/>
      <c r="M3477" s="87"/>
      <c r="N3477" s="87"/>
      <c r="O3477" s="87"/>
      <c r="P3477" s="87"/>
      <c r="Q3477" s="87"/>
      <c r="R3477" s="87"/>
      <c r="S3477" s="87">
        <f>SUM(B3477:R3477)</f>
        <v>0</v>
      </c>
      <c r="T3477" s="87">
        <f>IF(S3477=0,0,1)</f>
        <v>0</v>
      </c>
      <c r="U3477" s="87" t="b">
        <f>AND(V3477:X3477)</f>
        <v>0</v>
      </c>
      <c r="V3477" s="87" t="b">
        <f>(Requirements!K3479="Normative")</f>
        <v>1</v>
      </c>
      <c r="W3477" s="87" t="b">
        <f>AND(Requirements!L3479&lt;&gt;"Non-testable",Requirements!L3479&lt;&gt;"Deleted",Requirements!L3479&lt;&gt;"")</f>
        <v>0</v>
      </c>
      <c r="X3477" s="87" t="b">
        <f>(VLOOKUP(Requirements!I3479,Scope[[Role]:[Description]],2,FALSE)="In")</f>
        <v>1</v>
      </c>
      <c r="Y3477" s="87">
        <f>IF(U3477,T3477, 0)</f>
        <v>0</v>
      </c>
    </row>
    <row r="3478" spans="1:25">
      <c r="A3478" s="49" t="str">
        <f>Requirements!A3480</f>
        <v>MS-FSA_R6484</v>
      </c>
      <c r="B3478" s="87"/>
      <c r="C3478" s="87"/>
      <c r="D3478" s="87"/>
      <c r="E3478" s="87"/>
      <c r="F3478" s="87"/>
      <c r="G3478" s="87"/>
      <c r="H3478" s="87"/>
      <c r="I3478" s="87"/>
      <c r="J3478" s="87"/>
      <c r="K3478" s="87"/>
      <c r="L3478" s="87"/>
      <c r="M3478" s="87"/>
      <c r="N3478" s="87"/>
      <c r="O3478" s="87"/>
      <c r="P3478" s="87"/>
      <c r="Q3478" s="87"/>
      <c r="R3478" s="87"/>
      <c r="S3478" s="87">
        <f>SUM(B3478:R3478)</f>
        <v>0</v>
      </c>
      <c r="T3478" s="87">
        <f>IF(S3478=0,0,1)</f>
        <v>0</v>
      </c>
      <c r="U3478" s="87" t="b">
        <f>AND(V3478:X3478)</f>
        <v>0</v>
      </c>
      <c r="V3478" s="87" t="b">
        <f>(Requirements!K3480="Normative")</f>
        <v>1</v>
      </c>
      <c r="W3478" s="87" t="b">
        <f>AND(Requirements!L3480&lt;&gt;"Non-testable",Requirements!L3480&lt;&gt;"Deleted",Requirements!L3480&lt;&gt;"")</f>
        <v>0</v>
      </c>
      <c r="X3478" s="87" t="b">
        <f>(VLOOKUP(Requirements!I3480,Scope[[Role]:[Description]],2,FALSE)="In")</f>
        <v>1</v>
      </c>
      <c r="Y3478" s="87">
        <f>IF(U3478,T3478, 0)</f>
        <v>0</v>
      </c>
    </row>
    <row r="3479" spans="1:25">
      <c r="A3479" s="156" t="str">
        <f>Requirements!A3481</f>
        <v>MS-FSA_R6485</v>
      </c>
      <c r="B3479" s="87"/>
      <c r="C3479" s="87">
        <v>1</v>
      </c>
      <c r="D3479" s="87">
        <v>1</v>
      </c>
      <c r="E3479" s="87">
        <v>1</v>
      </c>
      <c r="F3479" s="87"/>
      <c r="G3479" s="87"/>
      <c r="H3479" s="87"/>
      <c r="I3479" s="87"/>
      <c r="J3479" s="87"/>
      <c r="K3479" s="87"/>
      <c r="L3479" s="87"/>
      <c r="M3479" s="87"/>
      <c r="N3479" s="87"/>
      <c r="O3479" s="87">
        <v>1</v>
      </c>
      <c r="P3479" s="87"/>
      <c r="Q3479" s="87"/>
      <c r="R3479" s="87"/>
      <c r="S3479" s="87">
        <f>SUM(B3479:R3479)</f>
        <v>4</v>
      </c>
      <c r="T3479" s="52">
        <f>IF(S3479=0,0,1)</f>
        <v>1</v>
      </c>
      <c r="U3479" s="52" t="b">
        <f>AND(V3479:X3479)</f>
        <v>1</v>
      </c>
      <c r="V3479" s="87" t="b">
        <f>(Requirements!K3481="Normative")</f>
        <v>1</v>
      </c>
      <c r="W3479" s="87" t="b">
        <f>AND(Requirements!L3481&lt;&gt;"Non-testable",Requirements!L3481&lt;&gt;"Deleted",Requirements!L3481&lt;&gt;"")</f>
        <v>1</v>
      </c>
      <c r="X3479" s="87" t="b">
        <f>(VLOOKUP(Requirements!I3481,Scope[[Role]:[Description]],2,FALSE)="In")</f>
        <v>1</v>
      </c>
      <c r="Y3479" s="87">
        <f>IF(U3479,T3479, 0)</f>
        <v>1</v>
      </c>
    </row>
    <row r="3480" spans="1:25">
      <c r="A3480" s="49" t="str">
        <f>Requirements!A3482</f>
        <v>MS-FSA_R6486</v>
      </c>
      <c r="B3480" s="87"/>
      <c r="C3480" s="87"/>
      <c r="D3480" s="87"/>
      <c r="E3480" s="87"/>
      <c r="F3480" s="87"/>
      <c r="G3480" s="87"/>
      <c r="H3480" s="87"/>
      <c r="I3480" s="87"/>
      <c r="J3480" s="87"/>
      <c r="K3480" s="87"/>
      <c r="L3480" s="87"/>
      <c r="M3480" s="87"/>
      <c r="N3480" s="87"/>
      <c r="O3480" s="87"/>
      <c r="P3480" s="87"/>
      <c r="Q3480" s="87"/>
      <c r="R3480" s="87"/>
      <c r="S3480" s="87">
        <f>SUM(B3480:R3480)</f>
        <v>0</v>
      </c>
      <c r="T3480" s="87">
        <f>IF(S3480=0,0,1)</f>
        <v>0</v>
      </c>
      <c r="U3480" s="87" t="b">
        <f>AND(V3480:X3480)</f>
        <v>0</v>
      </c>
      <c r="V3480" s="87" t="b">
        <f>(Requirements!K3482="Normative")</f>
        <v>1</v>
      </c>
      <c r="W3480" s="87" t="b">
        <f>AND(Requirements!L3482&lt;&gt;"Non-testable",Requirements!L3482&lt;&gt;"Deleted",Requirements!L3482&lt;&gt;"")</f>
        <v>0</v>
      </c>
      <c r="X3480" s="87" t="b">
        <f>(VLOOKUP(Requirements!I3482,Scope[[Role]:[Description]],2,FALSE)="In")</f>
        <v>1</v>
      </c>
      <c r="Y3480" s="87">
        <f>IF(U3480,T3480, 0)</f>
        <v>0</v>
      </c>
    </row>
    <row r="3481" spans="1:25">
      <c r="A3481" s="49" t="str">
        <f>Requirements!A3483</f>
        <v>MS-FSA_R6487</v>
      </c>
      <c r="B3481" s="87"/>
      <c r="C3481" s="87"/>
      <c r="D3481" s="87"/>
      <c r="E3481" s="87"/>
      <c r="F3481" s="87"/>
      <c r="G3481" s="87"/>
      <c r="H3481" s="87"/>
      <c r="I3481" s="87"/>
      <c r="J3481" s="87"/>
      <c r="K3481" s="87"/>
      <c r="L3481" s="87"/>
      <c r="M3481" s="87"/>
      <c r="N3481" s="87"/>
      <c r="O3481" s="87"/>
      <c r="P3481" s="87"/>
      <c r="Q3481" s="87"/>
      <c r="R3481" s="87"/>
      <c r="S3481" s="87">
        <f>SUM(B3481:R3481)</f>
        <v>0</v>
      </c>
      <c r="T3481" s="87">
        <f>IF(S3481=0,0,1)</f>
        <v>0</v>
      </c>
      <c r="U3481" s="87" t="b">
        <f>AND(V3481:X3481)</f>
        <v>0</v>
      </c>
      <c r="V3481" s="87" t="b">
        <f>(Requirements!K3483="Normative")</f>
        <v>1</v>
      </c>
      <c r="W3481" s="87" t="b">
        <f>AND(Requirements!L3483&lt;&gt;"Non-testable",Requirements!L3483&lt;&gt;"Deleted",Requirements!L3483&lt;&gt;"")</f>
        <v>0</v>
      </c>
      <c r="X3481" s="87" t="b">
        <f>(VLOOKUP(Requirements!I3483,Scope[[Role]:[Description]],2,FALSE)="In")</f>
        <v>1</v>
      </c>
      <c r="Y3481" s="87">
        <f>IF(U3481,T3481, 0)</f>
        <v>0</v>
      </c>
    </row>
    <row r="3482" spans="1:25">
      <c r="A3482" s="49" t="str">
        <f>Requirements!A3484</f>
        <v>MS-FSA_R6488</v>
      </c>
      <c r="B3482" s="87"/>
      <c r="C3482" s="87"/>
      <c r="D3482" s="87"/>
      <c r="E3482" s="87"/>
      <c r="F3482" s="87"/>
      <c r="G3482" s="87"/>
      <c r="H3482" s="87"/>
      <c r="I3482" s="87"/>
      <c r="J3482" s="87"/>
      <c r="K3482" s="87"/>
      <c r="L3482" s="87"/>
      <c r="M3482" s="87"/>
      <c r="N3482" s="87"/>
      <c r="O3482" s="87"/>
      <c r="P3482" s="87"/>
      <c r="Q3482" s="87"/>
      <c r="R3482" s="87"/>
      <c r="S3482" s="87">
        <f>SUM(B3482:R3482)</f>
        <v>0</v>
      </c>
      <c r="T3482" s="87">
        <f>IF(S3482=0,0,1)</f>
        <v>0</v>
      </c>
      <c r="U3482" s="87" t="b">
        <f>AND(V3482:X3482)</f>
        <v>0</v>
      </c>
      <c r="V3482" s="87" t="b">
        <f>(Requirements!K3484="Normative")</f>
        <v>1</v>
      </c>
      <c r="W3482" s="87" t="b">
        <f>AND(Requirements!L3484&lt;&gt;"Non-testable",Requirements!L3484&lt;&gt;"Deleted",Requirements!L3484&lt;&gt;"")</f>
        <v>0</v>
      </c>
      <c r="X3482" s="87" t="b">
        <f>(VLOOKUP(Requirements!I3484,Scope[[Role]:[Description]],2,FALSE)="In")</f>
        <v>1</v>
      </c>
      <c r="Y3482" s="87">
        <f>IF(U3482,T3482, 0)</f>
        <v>0</v>
      </c>
    </row>
    <row r="3483" spans="1:25">
      <c r="A3483" s="49" t="str">
        <f>Requirements!A3485</f>
        <v>MS-FSA_R6489</v>
      </c>
      <c r="B3483" s="87"/>
      <c r="C3483" s="87"/>
      <c r="D3483" s="87"/>
      <c r="E3483" s="87"/>
      <c r="F3483" s="87"/>
      <c r="G3483" s="87"/>
      <c r="H3483" s="87"/>
      <c r="I3483" s="87"/>
      <c r="J3483" s="87"/>
      <c r="K3483" s="87"/>
      <c r="L3483" s="87"/>
      <c r="M3483" s="87"/>
      <c r="N3483" s="87"/>
      <c r="O3483" s="87"/>
      <c r="P3483" s="87"/>
      <c r="Q3483" s="87"/>
      <c r="R3483" s="87"/>
      <c r="S3483" s="87">
        <f>SUM(B3483:R3483)</f>
        <v>0</v>
      </c>
      <c r="T3483" s="87">
        <f>IF(S3483=0,0,1)</f>
        <v>0</v>
      </c>
      <c r="U3483" s="87" t="b">
        <f>AND(V3483:X3483)</f>
        <v>0</v>
      </c>
      <c r="V3483" s="87" t="b">
        <f>(Requirements!K3485="Normative")</f>
        <v>1</v>
      </c>
      <c r="W3483" s="87" t="b">
        <f>AND(Requirements!L3485&lt;&gt;"Non-testable",Requirements!L3485&lt;&gt;"Deleted",Requirements!L3485&lt;&gt;"")</f>
        <v>0</v>
      </c>
      <c r="X3483" s="87" t="b">
        <f>(VLOOKUP(Requirements!I3485,Scope[[Role]:[Description]],2,FALSE)="In")</f>
        <v>1</v>
      </c>
      <c r="Y3483" s="87">
        <f>IF(U3483,T3483, 0)</f>
        <v>0</v>
      </c>
    </row>
    <row r="3484" spans="1:25">
      <c r="A3484" s="49" t="str">
        <f>Requirements!A3486</f>
        <v>MS-FSA_R6490</v>
      </c>
      <c r="B3484" s="87"/>
      <c r="C3484" s="87"/>
      <c r="D3484" s="87"/>
      <c r="E3484" s="87"/>
      <c r="F3484" s="87"/>
      <c r="G3484" s="87"/>
      <c r="H3484" s="87"/>
      <c r="I3484" s="87"/>
      <c r="J3484" s="87"/>
      <c r="K3484" s="87"/>
      <c r="L3484" s="87"/>
      <c r="M3484" s="87"/>
      <c r="N3484" s="87"/>
      <c r="O3484" s="87"/>
      <c r="P3484" s="87"/>
      <c r="Q3484" s="87"/>
      <c r="R3484" s="87"/>
      <c r="S3484" s="87">
        <f>SUM(B3484:R3484)</f>
        <v>0</v>
      </c>
      <c r="T3484" s="87">
        <f>IF(S3484=0,0,1)</f>
        <v>0</v>
      </c>
      <c r="U3484" s="87" t="b">
        <f>AND(V3484:X3484)</f>
        <v>0</v>
      </c>
      <c r="V3484" s="87" t="b">
        <f>(Requirements!K3486="Normative")</f>
        <v>1</v>
      </c>
      <c r="W3484" s="87" t="b">
        <f>AND(Requirements!L3486&lt;&gt;"Non-testable",Requirements!L3486&lt;&gt;"Deleted",Requirements!L3486&lt;&gt;"")</f>
        <v>0</v>
      </c>
      <c r="X3484" s="87" t="b">
        <f>(VLOOKUP(Requirements!I3486,Scope[[Role]:[Description]],2,FALSE)="In")</f>
        <v>1</v>
      </c>
      <c r="Y3484" s="87">
        <f>IF(U3484,T3484, 0)</f>
        <v>0</v>
      </c>
    </row>
    <row r="3485" spans="1:25">
      <c r="A3485" s="49" t="str">
        <f>Requirements!A3487</f>
        <v>MS-FSA_R6491</v>
      </c>
      <c r="B3485" s="87"/>
      <c r="C3485" s="87"/>
      <c r="D3485" s="87"/>
      <c r="E3485" s="87"/>
      <c r="F3485" s="87"/>
      <c r="G3485" s="87"/>
      <c r="H3485" s="87"/>
      <c r="I3485" s="87"/>
      <c r="J3485" s="87"/>
      <c r="K3485" s="87"/>
      <c r="L3485" s="87"/>
      <c r="M3485" s="87"/>
      <c r="N3485" s="87"/>
      <c r="O3485" s="87"/>
      <c r="P3485" s="87"/>
      <c r="Q3485" s="87"/>
      <c r="R3485" s="87"/>
      <c r="S3485" s="87">
        <f>SUM(B3485:R3485)</f>
        <v>0</v>
      </c>
      <c r="T3485" s="87">
        <f>IF(S3485=0,0,1)</f>
        <v>0</v>
      </c>
      <c r="U3485" s="87" t="b">
        <f>AND(V3485:X3485)</f>
        <v>0</v>
      </c>
      <c r="V3485" s="87" t="b">
        <f>(Requirements!K3487="Normative")</f>
        <v>1</v>
      </c>
      <c r="W3485" s="87" t="b">
        <f>AND(Requirements!L3487&lt;&gt;"Non-testable",Requirements!L3487&lt;&gt;"Deleted",Requirements!L3487&lt;&gt;"")</f>
        <v>0</v>
      </c>
      <c r="X3485" s="87" t="b">
        <f>(VLOOKUP(Requirements!I3487,Scope[[Role]:[Description]],2,FALSE)="In")</f>
        <v>1</v>
      </c>
      <c r="Y3485" s="87">
        <f>IF(U3485,T3485, 0)</f>
        <v>0</v>
      </c>
    </row>
    <row r="3486" spans="1:25">
      <c r="A3486" s="49" t="str">
        <f>Requirements!A3488</f>
        <v>MS-FSA_R6492</v>
      </c>
      <c r="B3486" s="87"/>
      <c r="C3486" s="87"/>
      <c r="D3486" s="87"/>
      <c r="E3486" s="87"/>
      <c r="F3486" s="87"/>
      <c r="G3486" s="87"/>
      <c r="H3486" s="87"/>
      <c r="I3486" s="87"/>
      <c r="J3486" s="87"/>
      <c r="K3486" s="87"/>
      <c r="L3486" s="87"/>
      <c r="M3486" s="87"/>
      <c r="N3486" s="87"/>
      <c r="O3486" s="87"/>
      <c r="P3486" s="87"/>
      <c r="Q3486" s="87"/>
      <c r="R3486" s="87"/>
      <c r="S3486" s="87">
        <f>SUM(B3486:R3486)</f>
        <v>0</v>
      </c>
      <c r="T3486" s="87">
        <f>IF(S3486=0,0,1)</f>
        <v>0</v>
      </c>
      <c r="U3486" s="87" t="b">
        <f>AND(V3486:X3486)</f>
        <v>0</v>
      </c>
      <c r="V3486" s="87" t="b">
        <f>(Requirements!K3488="Normative")</f>
        <v>1</v>
      </c>
      <c r="W3486" s="87" t="b">
        <f>AND(Requirements!L3488&lt;&gt;"Non-testable",Requirements!L3488&lt;&gt;"Deleted",Requirements!L3488&lt;&gt;"")</f>
        <v>0</v>
      </c>
      <c r="X3486" s="87" t="b">
        <f>(VLOOKUP(Requirements!I3488,Scope[[Role]:[Description]],2,FALSE)="In")</f>
        <v>1</v>
      </c>
      <c r="Y3486" s="87">
        <f>IF(U3486,T3486, 0)</f>
        <v>0</v>
      </c>
    </row>
    <row r="3487" spans="1:25">
      <c r="A3487" s="49" t="str">
        <f>Requirements!A3489</f>
        <v>MS-FSA_R6493</v>
      </c>
      <c r="B3487" s="87"/>
      <c r="C3487" s="87"/>
      <c r="D3487" s="87"/>
      <c r="E3487" s="87"/>
      <c r="F3487" s="87"/>
      <c r="G3487" s="87"/>
      <c r="H3487" s="87"/>
      <c r="I3487" s="87"/>
      <c r="J3487" s="87"/>
      <c r="K3487" s="87"/>
      <c r="L3487" s="87"/>
      <c r="M3487" s="87"/>
      <c r="N3487" s="87"/>
      <c r="O3487" s="87"/>
      <c r="P3487" s="87"/>
      <c r="Q3487" s="87"/>
      <c r="R3487" s="87"/>
      <c r="S3487" s="87">
        <f>SUM(B3487:R3487)</f>
        <v>0</v>
      </c>
      <c r="T3487" s="87">
        <f>IF(S3487=0,0,1)</f>
        <v>0</v>
      </c>
      <c r="U3487" s="87" t="b">
        <f>AND(V3487:X3487)</f>
        <v>0</v>
      </c>
      <c r="V3487" s="87" t="b">
        <f>(Requirements!K3489="Normative")</f>
        <v>1</v>
      </c>
      <c r="W3487" s="87" t="b">
        <f>AND(Requirements!L3489&lt;&gt;"Non-testable",Requirements!L3489&lt;&gt;"Deleted",Requirements!L3489&lt;&gt;"")</f>
        <v>0</v>
      </c>
      <c r="X3487" s="87" t="b">
        <f>(VLOOKUP(Requirements!I3489,Scope[[Role]:[Description]],2,FALSE)="In")</f>
        <v>1</v>
      </c>
      <c r="Y3487" s="87">
        <f>IF(U3487,T3487, 0)</f>
        <v>0</v>
      </c>
    </row>
    <row r="3488" spans="1:25">
      <c r="A3488" s="156" t="str">
        <f>Requirements!A3490</f>
        <v>MS-FSA_R6494</v>
      </c>
      <c r="B3488" s="87"/>
      <c r="C3488" s="87">
        <v>1</v>
      </c>
      <c r="D3488" s="87">
        <v>1</v>
      </c>
      <c r="E3488" s="87">
        <v>1</v>
      </c>
      <c r="F3488" s="87"/>
      <c r="G3488" s="87"/>
      <c r="H3488" s="87"/>
      <c r="I3488" s="87"/>
      <c r="J3488" s="87"/>
      <c r="K3488" s="87"/>
      <c r="L3488" s="87"/>
      <c r="M3488" s="87"/>
      <c r="N3488" s="87"/>
      <c r="O3488" s="87">
        <v>1</v>
      </c>
      <c r="P3488" s="87"/>
      <c r="Q3488" s="87"/>
      <c r="R3488" s="87"/>
      <c r="S3488" s="87">
        <f>SUM(B3488:R3488)</f>
        <v>4</v>
      </c>
      <c r="T3488" s="52">
        <f>IF(S3488=0,0,1)</f>
        <v>1</v>
      </c>
      <c r="U3488" s="52" t="b">
        <f>AND(V3488:X3488)</f>
        <v>1</v>
      </c>
      <c r="V3488" s="87" t="b">
        <f>(Requirements!K3490="Normative")</f>
        <v>1</v>
      </c>
      <c r="W3488" s="87" t="b">
        <f>AND(Requirements!L3490&lt;&gt;"Non-testable",Requirements!L3490&lt;&gt;"Deleted",Requirements!L3490&lt;&gt;"")</f>
        <v>1</v>
      </c>
      <c r="X3488" s="87" t="b">
        <f>(VLOOKUP(Requirements!I3490,Scope[[Role]:[Description]],2,FALSE)="In")</f>
        <v>1</v>
      </c>
      <c r="Y3488" s="87">
        <f>IF(U3488,T3488, 0)</f>
        <v>1</v>
      </c>
    </row>
    <row r="3489" spans="1:25">
      <c r="A3489" s="156" t="str">
        <f>Requirements!A3491</f>
        <v>MS-FSA_R6495</v>
      </c>
      <c r="B3489" s="87"/>
      <c r="C3489" s="87">
        <v>1</v>
      </c>
      <c r="D3489" s="87">
        <v>1</v>
      </c>
      <c r="E3489" s="87">
        <v>1</v>
      </c>
      <c r="F3489" s="87"/>
      <c r="G3489" s="87"/>
      <c r="H3489" s="87"/>
      <c r="I3489" s="87"/>
      <c r="J3489" s="87"/>
      <c r="K3489" s="87"/>
      <c r="L3489" s="87"/>
      <c r="M3489" s="87"/>
      <c r="N3489" s="87"/>
      <c r="O3489" s="87">
        <v>1</v>
      </c>
      <c r="P3489" s="87"/>
      <c r="Q3489" s="87"/>
      <c r="R3489" s="87"/>
      <c r="S3489" s="87">
        <f>SUM(B3489:R3489)</f>
        <v>4</v>
      </c>
      <c r="T3489" s="52">
        <f>IF(S3489=0,0,1)</f>
        <v>1</v>
      </c>
      <c r="U3489" s="52" t="b">
        <f>AND(V3489:X3489)</f>
        <v>1</v>
      </c>
      <c r="V3489" s="87" t="b">
        <f>(Requirements!K3491="Normative")</f>
        <v>1</v>
      </c>
      <c r="W3489" s="87" t="b">
        <f>AND(Requirements!L3491&lt;&gt;"Non-testable",Requirements!L3491&lt;&gt;"Deleted",Requirements!L3491&lt;&gt;"")</f>
        <v>1</v>
      </c>
      <c r="X3489" s="87" t="b">
        <f>(VLOOKUP(Requirements!I3491,Scope[[Role]:[Description]],2,FALSE)="In")</f>
        <v>1</v>
      </c>
      <c r="Y3489" s="87">
        <f>IF(U3489,T3489, 0)</f>
        <v>1</v>
      </c>
    </row>
    <row r="3490" spans="1:25">
      <c r="A3490" s="156" t="str">
        <f>Requirements!A3492</f>
        <v>MS-FSA_R6496</v>
      </c>
      <c r="B3490" s="87"/>
      <c r="C3490" s="87">
        <v>1</v>
      </c>
      <c r="D3490" s="87">
        <v>1</v>
      </c>
      <c r="E3490" s="87">
        <v>1</v>
      </c>
      <c r="F3490" s="87"/>
      <c r="G3490" s="87"/>
      <c r="H3490" s="87"/>
      <c r="I3490" s="87"/>
      <c r="J3490" s="87"/>
      <c r="K3490" s="87"/>
      <c r="L3490" s="87"/>
      <c r="M3490" s="87"/>
      <c r="N3490" s="87"/>
      <c r="O3490" s="87">
        <v>1</v>
      </c>
      <c r="P3490" s="87"/>
      <c r="Q3490" s="87"/>
      <c r="R3490" s="87"/>
      <c r="S3490" s="87">
        <f>SUM(B3490:R3490)</f>
        <v>4</v>
      </c>
      <c r="T3490" s="52">
        <f>IF(S3490=0,0,1)</f>
        <v>1</v>
      </c>
      <c r="U3490" s="52" t="b">
        <f>AND(V3490:X3490)</f>
        <v>1</v>
      </c>
      <c r="V3490" s="87" t="b">
        <f>(Requirements!K3492="Normative")</f>
        <v>1</v>
      </c>
      <c r="W3490" s="87" t="b">
        <f>AND(Requirements!L3492&lt;&gt;"Non-testable",Requirements!L3492&lt;&gt;"Deleted",Requirements!L3492&lt;&gt;"")</f>
        <v>1</v>
      </c>
      <c r="X3490" s="87" t="b">
        <f>(VLOOKUP(Requirements!I3492,Scope[[Role]:[Description]],2,FALSE)="In")</f>
        <v>1</v>
      </c>
      <c r="Y3490" s="87">
        <f>IF(U3490,T3490, 0)</f>
        <v>1</v>
      </c>
    </row>
    <row r="3491" spans="1:25">
      <c r="A3491" s="49" t="str">
        <f>Requirements!A3493</f>
        <v>MS-FSA_R6497</v>
      </c>
      <c r="B3491" s="87"/>
      <c r="C3491" s="87"/>
      <c r="D3491" s="87"/>
      <c r="E3491" s="87"/>
      <c r="F3491" s="87"/>
      <c r="G3491" s="87"/>
      <c r="H3491" s="87"/>
      <c r="I3491" s="87"/>
      <c r="J3491" s="87"/>
      <c r="K3491" s="87"/>
      <c r="L3491" s="87"/>
      <c r="M3491" s="87"/>
      <c r="N3491" s="87"/>
      <c r="O3491" s="87"/>
      <c r="P3491" s="87"/>
      <c r="Q3491" s="87"/>
      <c r="R3491" s="87"/>
      <c r="S3491" s="87">
        <f>SUM(B3491:R3491)</f>
        <v>0</v>
      </c>
      <c r="T3491" s="87">
        <f>IF(S3491=0,0,1)</f>
        <v>0</v>
      </c>
      <c r="U3491" s="87" t="b">
        <f>AND(V3491:X3491)</f>
        <v>0</v>
      </c>
      <c r="V3491" s="87" t="b">
        <f>(Requirements!K3493="Normative")</f>
        <v>1</v>
      </c>
      <c r="W3491" s="87" t="b">
        <f>AND(Requirements!L3493&lt;&gt;"Non-testable",Requirements!L3493&lt;&gt;"Deleted",Requirements!L3493&lt;&gt;"")</f>
        <v>0</v>
      </c>
      <c r="X3491" s="87" t="b">
        <f>(VLOOKUP(Requirements!I3493,Scope[[Role]:[Description]],2,FALSE)="In")</f>
        <v>1</v>
      </c>
      <c r="Y3491" s="87">
        <f>IF(U3491,T3491, 0)</f>
        <v>0</v>
      </c>
    </row>
    <row r="3492" spans="1:25">
      <c r="A3492" s="49" t="str">
        <f>Requirements!A3494</f>
        <v>MS-FSA_R6498</v>
      </c>
      <c r="B3492" s="87"/>
      <c r="C3492" s="87"/>
      <c r="D3492" s="87"/>
      <c r="E3492" s="87"/>
      <c r="F3492" s="87"/>
      <c r="G3492" s="87"/>
      <c r="H3492" s="87"/>
      <c r="I3492" s="87"/>
      <c r="J3492" s="87"/>
      <c r="K3492" s="87"/>
      <c r="L3492" s="87"/>
      <c r="M3492" s="87"/>
      <c r="N3492" s="87"/>
      <c r="O3492" s="87"/>
      <c r="P3492" s="87"/>
      <c r="Q3492" s="87"/>
      <c r="R3492" s="87"/>
      <c r="S3492" s="87">
        <f>SUM(B3492:R3492)</f>
        <v>0</v>
      </c>
      <c r="T3492" s="87">
        <f>IF(S3492=0,0,1)</f>
        <v>0</v>
      </c>
      <c r="U3492" s="87" t="b">
        <f>AND(V3492:X3492)</f>
        <v>0</v>
      </c>
      <c r="V3492" s="87" t="b">
        <f>(Requirements!K3494="Normative")</f>
        <v>1</v>
      </c>
      <c r="W3492" s="87" t="b">
        <f>AND(Requirements!L3494&lt;&gt;"Non-testable",Requirements!L3494&lt;&gt;"Deleted",Requirements!L3494&lt;&gt;"")</f>
        <v>0</v>
      </c>
      <c r="X3492" s="87" t="b">
        <f>(VLOOKUP(Requirements!I3494,Scope[[Role]:[Description]],2,FALSE)="In")</f>
        <v>1</v>
      </c>
      <c r="Y3492" s="87">
        <f>IF(U3492,T3492, 0)</f>
        <v>0</v>
      </c>
    </row>
    <row r="3493" spans="1:25">
      <c r="A3493" s="49" t="str">
        <f>Requirements!A3495</f>
        <v>MS-FSA_R6499</v>
      </c>
      <c r="B3493" s="87"/>
      <c r="C3493" s="87"/>
      <c r="D3493" s="87"/>
      <c r="E3493" s="87"/>
      <c r="F3493" s="87"/>
      <c r="G3493" s="87"/>
      <c r="H3493" s="87"/>
      <c r="I3493" s="87"/>
      <c r="J3493" s="87"/>
      <c r="K3493" s="87"/>
      <c r="L3493" s="87"/>
      <c r="M3493" s="87"/>
      <c r="N3493" s="87"/>
      <c r="O3493" s="87"/>
      <c r="P3493" s="87"/>
      <c r="Q3493" s="87"/>
      <c r="R3493" s="87"/>
      <c r="S3493" s="87">
        <f>SUM(B3493:R3493)</f>
        <v>0</v>
      </c>
      <c r="T3493" s="87">
        <f>IF(S3493=0,0,1)</f>
        <v>0</v>
      </c>
      <c r="U3493" s="87" t="b">
        <f>AND(V3493:X3493)</f>
        <v>0</v>
      </c>
      <c r="V3493" s="87" t="b">
        <f>(Requirements!K3495="Normative")</f>
        <v>1</v>
      </c>
      <c r="W3493" s="87" t="b">
        <f>AND(Requirements!L3495&lt;&gt;"Non-testable",Requirements!L3495&lt;&gt;"Deleted",Requirements!L3495&lt;&gt;"")</f>
        <v>0</v>
      </c>
      <c r="X3493" s="87" t="b">
        <f>(VLOOKUP(Requirements!I3495,Scope[[Role]:[Description]],2,FALSE)="In")</f>
        <v>1</v>
      </c>
      <c r="Y3493" s="87">
        <f>IF(U3493,T3493, 0)</f>
        <v>0</v>
      </c>
    </row>
    <row r="3494" spans="1:25">
      <c r="A3494" s="49" t="str">
        <f>Requirements!A3496</f>
        <v>MS-FSA_R6500</v>
      </c>
      <c r="B3494" s="87"/>
      <c r="C3494" s="87"/>
      <c r="D3494" s="87"/>
      <c r="E3494" s="87"/>
      <c r="F3494" s="87"/>
      <c r="G3494" s="87"/>
      <c r="H3494" s="87"/>
      <c r="I3494" s="87"/>
      <c r="J3494" s="87"/>
      <c r="K3494" s="87"/>
      <c r="L3494" s="87"/>
      <c r="M3494" s="87"/>
      <c r="N3494" s="87"/>
      <c r="O3494" s="87"/>
      <c r="P3494" s="87"/>
      <c r="Q3494" s="87"/>
      <c r="R3494" s="87"/>
      <c r="S3494" s="87">
        <f>SUM(B3494:R3494)</f>
        <v>0</v>
      </c>
      <c r="T3494" s="87">
        <f>IF(S3494=0,0,1)</f>
        <v>0</v>
      </c>
      <c r="U3494" s="87" t="b">
        <f>AND(V3494:X3494)</f>
        <v>0</v>
      </c>
      <c r="V3494" s="87" t="b">
        <f>(Requirements!K3496="Normative")</f>
        <v>1</v>
      </c>
      <c r="W3494" s="87" t="b">
        <f>AND(Requirements!L3496&lt;&gt;"Non-testable",Requirements!L3496&lt;&gt;"Deleted",Requirements!L3496&lt;&gt;"")</f>
        <v>0</v>
      </c>
      <c r="X3494" s="87" t="b">
        <f>(VLOOKUP(Requirements!I3496,Scope[[Role]:[Description]],2,FALSE)="In")</f>
        <v>1</v>
      </c>
      <c r="Y3494" s="87">
        <f>IF(U3494,T3494, 0)</f>
        <v>0</v>
      </c>
    </row>
    <row r="3495" spans="1:25">
      <c r="A3495" s="49" t="str">
        <f>Requirements!A3497</f>
        <v>MS-FSA_R6501</v>
      </c>
      <c r="B3495" s="87"/>
      <c r="C3495" s="87"/>
      <c r="D3495" s="87"/>
      <c r="E3495" s="87"/>
      <c r="F3495" s="87"/>
      <c r="G3495" s="87"/>
      <c r="H3495" s="87"/>
      <c r="I3495" s="87"/>
      <c r="J3495" s="87"/>
      <c r="K3495" s="87"/>
      <c r="L3495" s="87"/>
      <c r="M3495" s="87"/>
      <c r="N3495" s="87"/>
      <c r="O3495" s="87"/>
      <c r="P3495" s="87"/>
      <c r="Q3495" s="87"/>
      <c r="R3495" s="87"/>
      <c r="S3495" s="87">
        <f>SUM(B3495:R3495)</f>
        <v>0</v>
      </c>
      <c r="T3495" s="87">
        <f>IF(S3495=0,0,1)</f>
        <v>0</v>
      </c>
      <c r="U3495" s="87" t="b">
        <f>AND(V3495:X3495)</f>
        <v>0</v>
      </c>
      <c r="V3495" s="87" t="b">
        <f>(Requirements!K3497="Normative")</f>
        <v>1</v>
      </c>
      <c r="W3495" s="87" t="b">
        <f>AND(Requirements!L3497&lt;&gt;"Non-testable",Requirements!L3497&lt;&gt;"Deleted",Requirements!L3497&lt;&gt;"")</f>
        <v>0</v>
      </c>
      <c r="X3495" s="87" t="b">
        <f>(VLOOKUP(Requirements!I3497,Scope[[Role]:[Description]],2,FALSE)="In")</f>
        <v>1</v>
      </c>
      <c r="Y3495" s="87">
        <f>IF(U3495,T3495, 0)</f>
        <v>0</v>
      </c>
    </row>
    <row r="3496" spans="1:25">
      <c r="A3496" s="49" t="str">
        <f>Requirements!A3498</f>
        <v>MS-FSA_R6502</v>
      </c>
      <c r="B3496" s="87"/>
      <c r="C3496" s="87"/>
      <c r="D3496" s="87"/>
      <c r="E3496" s="87"/>
      <c r="F3496" s="87"/>
      <c r="G3496" s="87"/>
      <c r="H3496" s="87"/>
      <c r="I3496" s="87"/>
      <c r="J3496" s="87"/>
      <c r="K3496" s="87"/>
      <c r="L3496" s="87"/>
      <c r="M3496" s="87"/>
      <c r="N3496" s="87"/>
      <c r="O3496" s="87"/>
      <c r="P3496" s="87"/>
      <c r="Q3496" s="87"/>
      <c r="R3496" s="87"/>
      <c r="S3496" s="87">
        <f>SUM(B3496:R3496)</f>
        <v>0</v>
      </c>
      <c r="T3496" s="87">
        <f>IF(S3496=0,0,1)</f>
        <v>0</v>
      </c>
      <c r="U3496" s="87" t="b">
        <f>AND(V3496:X3496)</f>
        <v>0</v>
      </c>
      <c r="V3496" s="87" t="b">
        <f>(Requirements!K3498="Normative")</f>
        <v>1</v>
      </c>
      <c r="W3496" s="87" t="b">
        <f>AND(Requirements!L3498&lt;&gt;"Non-testable",Requirements!L3498&lt;&gt;"Deleted",Requirements!L3498&lt;&gt;"")</f>
        <v>0</v>
      </c>
      <c r="X3496" s="87" t="b">
        <f>(VLOOKUP(Requirements!I3498,Scope[[Role]:[Description]],2,FALSE)="In")</f>
        <v>1</v>
      </c>
      <c r="Y3496" s="87">
        <f>IF(U3496,T3496, 0)</f>
        <v>0</v>
      </c>
    </row>
    <row r="3497" spans="1:25">
      <c r="A3497" s="156" t="str">
        <f>Requirements!A3499</f>
        <v>MS-FSA_R6503</v>
      </c>
      <c r="B3497" s="87"/>
      <c r="C3497" s="87">
        <v>1</v>
      </c>
      <c r="D3497" s="87">
        <v>1</v>
      </c>
      <c r="E3497" s="87">
        <v>1</v>
      </c>
      <c r="F3497" s="87"/>
      <c r="G3497" s="87"/>
      <c r="H3497" s="87"/>
      <c r="I3497" s="87"/>
      <c r="J3497" s="87"/>
      <c r="K3497" s="87"/>
      <c r="L3497" s="87"/>
      <c r="M3497" s="87"/>
      <c r="N3497" s="87"/>
      <c r="O3497" s="87">
        <v>1</v>
      </c>
      <c r="P3497" s="87"/>
      <c r="Q3497" s="87"/>
      <c r="R3497" s="87"/>
      <c r="S3497" s="87">
        <f>SUM(B3497:R3497)</f>
        <v>4</v>
      </c>
      <c r="T3497" s="52">
        <f>IF(S3497=0,0,1)</f>
        <v>1</v>
      </c>
      <c r="U3497" s="52" t="b">
        <f>AND(V3497:X3497)</f>
        <v>1</v>
      </c>
      <c r="V3497" s="87" t="b">
        <f>(Requirements!K3499="Normative")</f>
        <v>1</v>
      </c>
      <c r="W3497" s="87" t="b">
        <f>AND(Requirements!L3499&lt;&gt;"Non-testable",Requirements!L3499&lt;&gt;"Deleted",Requirements!L3499&lt;&gt;"")</f>
        <v>1</v>
      </c>
      <c r="X3497" s="87" t="b">
        <f>(VLOOKUP(Requirements!I3499,Scope[[Role]:[Description]],2,FALSE)="In")</f>
        <v>1</v>
      </c>
      <c r="Y3497" s="87">
        <f>IF(U3497,T3497, 0)</f>
        <v>1</v>
      </c>
    </row>
    <row r="3498" spans="1:25">
      <c r="A3498" s="49" t="str">
        <f>Requirements!A3500</f>
        <v>MS-FSA_R6504</v>
      </c>
      <c r="B3498" s="87"/>
      <c r="C3498" s="87"/>
      <c r="D3498" s="87"/>
      <c r="E3498" s="87"/>
      <c r="F3498" s="87"/>
      <c r="G3498" s="87"/>
      <c r="H3498" s="87"/>
      <c r="I3498" s="87"/>
      <c r="J3498" s="87"/>
      <c r="K3498" s="87"/>
      <c r="L3498" s="87"/>
      <c r="M3498" s="87"/>
      <c r="N3498" s="87"/>
      <c r="O3498" s="87"/>
      <c r="P3498" s="87"/>
      <c r="Q3498" s="87"/>
      <c r="R3498" s="87"/>
      <c r="S3498" s="87">
        <f>SUM(B3498:R3498)</f>
        <v>0</v>
      </c>
      <c r="T3498" s="87">
        <f>IF(S3498=0,0,1)</f>
        <v>0</v>
      </c>
      <c r="U3498" s="87" t="b">
        <f>AND(V3498:X3498)</f>
        <v>0</v>
      </c>
      <c r="V3498" s="87" t="b">
        <f>(Requirements!K3500="Normative")</f>
        <v>1</v>
      </c>
      <c r="W3498" s="87" t="b">
        <f>AND(Requirements!L3500&lt;&gt;"Non-testable",Requirements!L3500&lt;&gt;"Deleted",Requirements!L3500&lt;&gt;"")</f>
        <v>0</v>
      </c>
      <c r="X3498" s="87" t="b">
        <f>(VLOOKUP(Requirements!I3500,Scope[[Role]:[Description]],2,FALSE)="In")</f>
        <v>1</v>
      </c>
      <c r="Y3498" s="87">
        <f>IF(U3498,T3498, 0)</f>
        <v>0</v>
      </c>
    </row>
    <row r="3499" spans="1:25">
      <c r="A3499" s="49" t="str">
        <f>Requirements!A3501</f>
        <v>MS-FSA_R6505</v>
      </c>
      <c r="B3499" s="87"/>
      <c r="C3499" s="87"/>
      <c r="D3499" s="87"/>
      <c r="E3499" s="87"/>
      <c r="F3499" s="87"/>
      <c r="G3499" s="87"/>
      <c r="H3499" s="87"/>
      <c r="I3499" s="87"/>
      <c r="J3499" s="87"/>
      <c r="K3499" s="87"/>
      <c r="L3499" s="87"/>
      <c r="M3499" s="87"/>
      <c r="N3499" s="87"/>
      <c r="O3499" s="87"/>
      <c r="P3499" s="87"/>
      <c r="Q3499" s="87"/>
      <c r="R3499" s="87"/>
      <c r="S3499" s="87">
        <f>SUM(B3499:R3499)</f>
        <v>0</v>
      </c>
      <c r="T3499" s="87">
        <f>IF(S3499=0,0,1)</f>
        <v>0</v>
      </c>
      <c r="U3499" s="87" t="b">
        <f>AND(V3499:X3499)</f>
        <v>0</v>
      </c>
      <c r="V3499" s="87" t="b">
        <f>(Requirements!K3501="Normative")</f>
        <v>1</v>
      </c>
      <c r="W3499" s="87" t="b">
        <f>AND(Requirements!L3501&lt;&gt;"Non-testable",Requirements!L3501&lt;&gt;"Deleted",Requirements!L3501&lt;&gt;"")</f>
        <v>0</v>
      </c>
      <c r="X3499" s="87" t="b">
        <f>(VLOOKUP(Requirements!I3501,Scope[[Role]:[Description]],2,FALSE)="In")</f>
        <v>1</v>
      </c>
      <c r="Y3499" s="87">
        <f>IF(U3499,T3499, 0)</f>
        <v>0</v>
      </c>
    </row>
    <row r="3500" spans="1:25">
      <c r="A3500" s="49" t="str">
        <f>Requirements!A3502</f>
        <v>MS-FSA_R6506</v>
      </c>
      <c r="B3500" s="87"/>
      <c r="C3500" s="87"/>
      <c r="D3500" s="87"/>
      <c r="E3500" s="87"/>
      <c r="F3500" s="87"/>
      <c r="G3500" s="87"/>
      <c r="H3500" s="87"/>
      <c r="I3500" s="87"/>
      <c r="J3500" s="87"/>
      <c r="K3500" s="87"/>
      <c r="L3500" s="87"/>
      <c r="M3500" s="87"/>
      <c r="N3500" s="87"/>
      <c r="O3500" s="87"/>
      <c r="P3500" s="87"/>
      <c r="Q3500" s="87"/>
      <c r="R3500" s="87"/>
      <c r="S3500" s="87">
        <f>SUM(B3500:R3500)</f>
        <v>0</v>
      </c>
      <c r="T3500" s="87">
        <f>IF(S3500=0,0,1)</f>
        <v>0</v>
      </c>
      <c r="U3500" s="87" t="b">
        <f>AND(V3500:X3500)</f>
        <v>0</v>
      </c>
      <c r="V3500" s="87" t="b">
        <f>(Requirements!K3502="Normative")</f>
        <v>1</v>
      </c>
      <c r="W3500" s="87" t="b">
        <f>AND(Requirements!L3502&lt;&gt;"Non-testable",Requirements!L3502&lt;&gt;"Deleted",Requirements!L3502&lt;&gt;"")</f>
        <v>0</v>
      </c>
      <c r="X3500" s="87" t="b">
        <f>(VLOOKUP(Requirements!I3502,Scope[[Role]:[Description]],2,FALSE)="In")</f>
        <v>1</v>
      </c>
      <c r="Y3500" s="87">
        <f>IF(U3500,T3500, 0)</f>
        <v>0</v>
      </c>
    </row>
    <row r="3501" spans="1:25">
      <c r="A3501" s="156" t="str">
        <f>Requirements!A3503</f>
        <v>MS-FSA_R6507</v>
      </c>
      <c r="B3501" s="87"/>
      <c r="C3501" s="87">
        <v>1</v>
      </c>
      <c r="D3501" s="87">
        <v>1</v>
      </c>
      <c r="E3501" s="87">
        <v>1</v>
      </c>
      <c r="F3501" s="87"/>
      <c r="G3501" s="87"/>
      <c r="H3501" s="87"/>
      <c r="I3501" s="87"/>
      <c r="J3501" s="87"/>
      <c r="K3501" s="87"/>
      <c r="L3501" s="87"/>
      <c r="M3501" s="87"/>
      <c r="N3501" s="87"/>
      <c r="O3501" s="87">
        <v>1</v>
      </c>
      <c r="P3501" s="87"/>
      <c r="Q3501" s="87"/>
      <c r="R3501" s="87"/>
      <c r="S3501" s="87">
        <f>SUM(B3501:R3501)</f>
        <v>4</v>
      </c>
      <c r="T3501" s="52">
        <f>IF(S3501=0,0,1)</f>
        <v>1</v>
      </c>
      <c r="U3501" s="52" t="b">
        <f>AND(V3501:X3501)</f>
        <v>1</v>
      </c>
      <c r="V3501" s="87" t="b">
        <f>(Requirements!K3503="Normative")</f>
        <v>1</v>
      </c>
      <c r="W3501" s="87" t="b">
        <f>AND(Requirements!L3503&lt;&gt;"Non-testable",Requirements!L3503&lt;&gt;"Deleted",Requirements!L3503&lt;&gt;"")</f>
        <v>1</v>
      </c>
      <c r="X3501" s="87" t="b">
        <f>(VLOOKUP(Requirements!I3503,Scope[[Role]:[Description]],2,FALSE)="In")</f>
        <v>1</v>
      </c>
      <c r="Y3501" s="87">
        <f>IF(U3501,T3501, 0)</f>
        <v>1</v>
      </c>
    </row>
    <row r="3502" spans="1:25">
      <c r="A3502" s="49" t="str">
        <f>Requirements!A3504</f>
        <v>MS-FSA_R6508</v>
      </c>
      <c r="B3502" s="87"/>
      <c r="C3502" s="87"/>
      <c r="D3502" s="87"/>
      <c r="E3502" s="87"/>
      <c r="F3502" s="87"/>
      <c r="G3502" s="87"/>
      <c r="H3502" s="87"/>
      <c r="I3502" s="87"/>
      <c r="J3502" s="87"/>
      <c r="K3502" s="87"/>
      <c r="L3502" s="87"/>
      <c r="M3502" s="87"/>
      <c r="N3502" s="87"/>
      <c r="O3502" s="87"/>
      <c r="P3502" s="87"/>
      <c r="Q3502" s="87"/>
      <c r="R3502" s="87"/>
      <c r="S3502" s="87">
        <f>SUM(B3502:R3502)</f>
        <v>0</v>
      </c>
      <c r="T3502" s="87">
        <f>IF(S3502=0,0,1)</f>
        <v>0</v>
      </c>
      <c r="U3502" s="87" t="b">
        <f>AND(V3502:X3502)</f>
        <v>0</v>
      </c>
      <c r="V3502" s="87" t="b">
        <f>(Requirements!K3504="Normative")</f>
        <v>1</v>
      </c>
      <c r="W3502" s="87" t="b">
        <f>AND(Requirements!L3504&lt;&gt;"Non-testable",Requirements!L3504&lt;&gt;"Deleted",Requirements!L3504&lt;&gt;"")</f>
        <v>0</v>
      </c>
      <c r="X3502" s="87" t="b">
        <f>(VLOOKUP(Requirements!I3504,Scope[[Role]:[Description]],2,FALSE)="In")</f>
        <v>1</v>
      </c>
      <c r="Y3502" s="87">
        <f>IF(U3502,T3502, 0)</f>
        <v>0</v>
      </c>
    </row>
    <row r="3503" spans="1:25">
      <c r="A3503" s="49" t="str">
        <f>Requirements!A3505</f>
        <v>MS-FSA_R6509</v>
      </c>
      <c r="B3503" s="87"/>
      <c r="C3503" s="87"/>
      <c r="D3503" s="87"/>
      <c r="E3503" s="87"/>
      <c r="F3503" s="87"/>
      <c r="G3503" s="87"/>
      <c r="H3503" s="87"/>
      <c r="I3503" s="87"/>
      <c r="J3503" s="87"/>
      <c r="K3503" s="87"/>
      <c r="L3503" s="87"/>
      <c r="M3503" s="87"/>
      <c r="N3503" s="87"/>
      <c r="O3503" s="87"/>
      <c r="P3503" s="87"/>
      <c r="Q3503" s="87"/>
      <c r="R3503" s="87"/>
      <c r="S3503" s="87">
        <f>SUM(B3503:R3503)</f>
        <v>0</v>
      </c>
      <c r="T3503" s="87">
        <f>IF(S3503=0,0,1)</f>
        <v>0</v>
      </c>
      <c r="U3503" s="87" t="b">
        <f>AND(V3503:X3503)</f>
        <v>0</v>
      </c>
      <c r="V3503" s="87" t="b">
        <f>(Requirements!K3505="Normative")</f>
        <v>1</v>
      </c>
      <c r="W3503" s="87" t="b">
        <f>AND(Requirements!L3505&lt;&gt;"Non-testable",Requirements!L3505&lt;&gt;"Deleted",Requirements!L3505&lt;&gt;"")</f>
        <v>0</v>
      </c>
      <c r="X3503" s="87" t="b">
        <f>(VLOOKUP(Requirements!I3505,Scope[[Role]:[Description]],2,FALSE)="In")</f>
        <v>1</v>
      </c>
      <c r="Y3503" s="87">
        <f>IF(U3503,T3503, 0)</f>
        <v>0</v>
      </c>
    </row>
    <row r="3504" spans="1:25">
      <c r="A3504" s="49" t="str">
        <f>Requirements!A3506</f>
        <v>MS-FSA_R6510</v>
      </c>
      <c r="B3504" s="87"/>
      <c r="C3504" s="87"/>
      <c r="D3504" s="87"/>
      <c r="E3504" s="87"/>
      <c r="F3504" s="87"/>
      <c r="G3504" s="87"/>
      <c r="H3504" s="87"/>
      <c r="I3504" s="87"/>
      <c r="J3504" s="87"/>
      <c r="K3504" s="87"/>
      <c r="L3504" s="87"/>
      <c r="M3504" s="87"/>
      <c r="N3504" s="87"/>
      <c r="O3504" s="87"/>
      <c r="P3504" s="87"/>
      <c r="Q3504" s="87"/>
      <c r="R3504" s="87"/>
      <c r="S3504" s="87">
        <f>SUM(B3504:R3504)</f>
        <v>0</v>
      </c>
      <c r="T3504" s="87">
        <f>IF(S3504=0,0,1)</f>
        <v>0</v>
      </c>
      <c r="U3504" s="87" t="b">
        <f>AND(V3504:X3504)</f>
        <v>0</v>
      </c>
      <c r="V3504" s="87" t="b">
        <f>(Requirements!K3506="Normative")</f>
        <v>1</v>
      </c>
      <c r="W3504" s="87" t="b">
        <f>AND(Requirements!L3506&lt;&gt;"Non-testable",Requirements!L3506&lt;&gt;"Deleted",Requirements!L3506&lt;&gt;"")</f>
        <v>0</v>
      </c>
      <c r="X3504" s="87" t="b">
        <f>(VLOOKUP(Requirements!I3506,Scope[[Role]:[Description]],2,FALSE)="In")</f>
        <v>1</v>
      </c>
      <c r="Y3504" s="87">
        <f>IF(U3504,T3504, 0)</f>
        <v>0</v>
      </c>
    </row>
    <row r="3505" spans="1:25">
      <c r="A3505" s="49" t="str">
        <f>Requirements!A3507</f>
        <v>MS-FSA_R6511</v>
      </c>
      <c r="B3505" s="87"/>
      <c r="C3505" s="87"/>
      <c r="D3505" s="87"/>
      <c r="E3505" s="87"/>
      <c r="F3505" s="87"/>
      <c r="G3505" s="87"/>
      <c r="H3505" s="87"/>
      <c r="I3505" s="87"/>
      <c r="J3505" s="87"/>
      <c r="K3505" s="87"/>
      <c r="L3505" s="87"/>
      <c r="M3505" s="87"/>
      <c r="N3505" s="87"/>
      <c r="O3505" s="87"/>
      <c r="P3505" s="87"/>
      <c r="Q3505" s="87"/>
      <c r="R3505" s="87"/>
      <c r="S3505" s="87">
        <f>SUM(B3505:R3505)</f>
        <v>0</v>
      </c>
      <c r="T3505" s="87">
        <f>IF(S3505=0,0,1)</f>
        <v>0</v>
      </c>
      <c r="U3505" s="87" t="b">
        <f>AND(V3505:X3505)</f>
        <v>0</v>
      </c>
      <c r="V3505" s="87" t="b">
        <f>(Requirements!K3507="Normative")</f>
        <v>1</v>
      </c>
      <c r="W3505" s="87" t="b">
        <f>AND(Requirements!L3507&lt;&gt;"Non-testable",Requirements!L3507&lt;&gt;"Deleted",Requirements!L3507&lt;&gt;"")</f>
        <v>0</v>
      </c>
      <c r="X3505" s="87" t="b">
        <f>(VLOOKUP(Requirements!I3507,Scope[[Role]:[Description]],2,FALSE)="In")</f>
        <v>1</v>
      </c>
      <c r="Y3505" s="87">
        <f>IF(U3505,T3505, 0)</f>
        <v>0</v>
      </c>
    </row>
    <row r="3506" spans="1:25">
      <c r="A3506" s="156" t="str">
        <f>Requirements!A3508</f>
        <v>MS-FSA_R6512</v>
      </c>
      <c r="B3506" s="87"/>
      <c r="C3506" s="87">
        <v>1</v>
      </c>
      <c r="D3506" s="87">
        <v>1</v>
      </c>
      <c r="E3506" s="87">
        <v>1</v>
      </c>
      <c r="F3506" s="87"/>
      <c r="G3506" s="87"/>
      <c r="H3506" s="87"/>
      <c r="I3506" s="87"/>
      <c r="J3506" s="87"/>
      <c r="K3506" s="87"/>
      <c r="L3506" s="87"/>
      <c r="M3506" s="87"/>
      <c r="N3506" s="87"/>
      <c r="O3506" s="87">
        <v>1</v>
      </c>
      <c r="P3506" s="87"/>
      <c r="Q3506" s="87"/>
      <c r="R3506" s="87"/>
      <c r="S3506" s="87">
        <f>SUM(B3506:R3506)</f>
        <v>4</v>
      </c>
      <c r="T3506" s="52">
        <f>IF(S3506=0,0,1)</f>
        <v>1</v>
      </c>
      <c r="U3506" s="52" t="b">
        <f>AND(V3506:X3506)</f>
        <v>1</v>
      </c>
      <c r="V3506" s="87" t="b">
        <f>(Requirements!K3508="Normative")</f>
        <v>1</v>
      </c>
      <c r="W3506" s="87" t="b">
        <f>AND(Requirements!L3508&lt;&gt;"Non-testable",Requirements!L3508&lt;&gt;"Deleted",Requirements!L3508&lt;&gt;"")</f>
        <v>1</v>
      </c>
      <c r="X3506" s="87" t="b">
        <f>(VLOOKUP(Requirements!I3508,Scope[[Role]:[Description]],2,FALSE)="In")</f>
        <v>1</v>
      </c>
      <c r="Y3506" s="87">
        <f>IF(U3506,T3506, 0)</f>
        <v>1</v>
      </c>
    </row>
    <row r="3507" spans="1:25">
      <c r="A3507" s="49" t="str">
        <f>Requirements!A3509</f>
        <v>MS-FSA_R6513</v>
      </c>
      <c r="B3507" s="87"/>
      <c r="C3507" s="87"/>
      <c r="D3507" s="87"/>
      <c r="E3507" s="87"/>
      <c r="F3507" s="87"/>
      <c r="G3507" s="87"/>
      <c r="H3507" s="87"/>
      <c r="I3507" s="87"/>
      <c r="J3507" s="87"/>
      <c r="K3507" s="87"/>
      <c r="L3507" s="87"/>
      <c r="M3507" s="87"/>
      <c r="N3507" s="87"/>
      <c r="O3507" s="87"/>
      <c r="P3507" s="87"/>
      <c r="Q3507" s="87"/>
      <c r="R3507" s="87"/>
      <c r="S3507" s="87">
        <f>SUM(B3507:R3507)</f>
        <v>0</v>
      </c>
      <c r="T3507" s="87">
        <f>IF(S3507=0,0,1)</f>
        <v>0</v>
      </c>
      <c r="U3507" s="87" t="b">
        <f>AND(V3507:X3507)</f>
        <v>0</v>
      </c>
      <c r="V3507" s="87" t="b">
        <f>(Requirements!K3509="Normative")</f>
        <v>1</v>
      </c>
      <c r="W3507" s="87" t="b">
        <f>AND(Requirements!L3509&lt;&gt;"Non-testable",Requirements!L3509&lt;&gt;"Deleted",Requirements!L3509&lt;&gt;"")</f>
        <v>0</v>
      </c>
      <c r="X3507" s="87" t="b">
        <f>(VLOOKUP(Requirements!I3509,Scope[[Role]:[Description]],2,FALSE)="In")</f>
        <v>1</v>
      </c>
      <c r="Y3507" s="87">
        <f>IF(U3507,T3507, 0)</f>
        <v>0</v>
      </c>
    </row>
    <row r="3508" spans="1:25">
      <c r="A3508" s="49" t="str">
        <f>Requirements!A3510</f>
        <v>MS-FSA_R6514</v>
      </c>
      <c r="B3508" s="87"/>
      <c r="C3508" s="87"/>
      <c r="D3508" s="87"/>
      <c r="E3508" s="87"/>
      <c r="F3508" s="87"/>
      <c r="G3508" s="87"/>
      <c r="H3508" s="87"/>
      <c r="I3508" s="87"/>
      <c r="J3508" s="87"/>
      <c r="K3508" s="87"/>
      <c r="L3508" s="87"/>
      <c r="M3508" s="87"/>
      <c r="N3508" s="87"/>
      <c r="O3508" s="87"/>
      <c r="P3508" s="87"/>
      <c r="Q3508" s="87"/>
      <c r="R3508" s="87"/>
      <c r="S3508" s="87">
        <f>SUM(B3508:R3508)</f>
        <v>0</v>
      </c>
      <c r="T3508" s="87">
        <f>IF(S3508=0,0,1)</f>
        <v>0</v>
      </c>
      <c r="U3508" s="87" t="b">
        <f>AND(V3508:X3508)</f>
        <v>0</v>
      </c>
      <c r="V3508" s="87" t="b">
        <f>(Requirements!K3510="Normative")</f>
        <v>1</v>
      </c>
      <c r="W3508" s="87" t="b">
        <f>AND(Requirements!L3510&lt;&gt;"Non-testable",Requirements!L3510&lt;&gt;"Deleted",Requirements!L3510&lt;&gt;"")</f>
        <v>0</v>
      </c>
      <c r="X3508" s="87" t="b">
        <f>(VLOOKUP(Requirements!I3510,Scope[[Role]:[Description]],2,FALSE)="In")</f>
        <v>1</v>
      </c>
      <c r="Y3508" s="87">
        <f>IF(U3508,T3508, 0)</f>
        <v>0</v>
      </c>
    </row>
    <row r="3509" spans="1:25">
      <c r="A3509" s="49" t="str">
        <f>Requirements!A3511</f>
        <v>MS-FSA_R6515</v>
      </c>
      <c r="B3509" s="87"/>
      <c r="C3509" s="87"/>
      <c r="D3509" s="87"/>
      <c r="E3509" s="87"/>
      <c r="F3509" s="87"/>
      <c r="G3509" s="87"/>
      <c r="H3509" s="87"/>
      <c r="I3509" s="87"/>
      <c r="J3509" s="87"/>
      <c r="K3509" s="87"/>
      <c r="L3509" s="87"/>
      <c r="M3509" s="87"/>
      <c r="N3509" s="87"/>
      <c r="O3509" s="87"/>
      <c r="P3509" s="87"/>
      <c r="Q3509" s="87"/>
      <c r="R3509" s="87"/>
      <c r="S3509" s="87">
        <f>SUM(B3509:R3509)</f>
        <v>0</v>
      </c>
      <c r="T3509" s="87">
        <f>IF(S3509=0,0,1)</f>
        <v>0</v>
      </c>
      <c r="U3509" s="87" t="b">
        <f>AND(V3509:X3509)</f>
        <v>0</v>
      </c>
      <c r="V3509" s="87" t="b">
        <f>(Requirements!K3511="Normative")</f>
        <v>1</v>
      </c>
      <c r="W3509" s="87" t="b">
        <f>AND(Requirements!L3511&lt;&gt;"Non-testable",Requirements!L3511&lt;&gt;"Deleted",Requirements!L3511&lt;&gt;"")</f>
        <v>0</v>
      </c>
      <c r="X3509" s="87" t="b">
        <f>(VLOOKUP(Requirements!I3511,Scope[[Role]:[Description]],2,FALSE)="In")</f>
        <v>1</v>
      </c>
      <c r="Y3509" s="87">
        <f>IF(U3509,T3509, 0)</f>
        <v>0</v>
      </c>
    </row>
    <row r="3510" spans="1:25">
      <c r="A3510" s="49" t="str">
        <f>Requirements!A3512</f>
        <v>MS-FSA_R6516</v>
      </c>
      <c r="B3510" s="87"/>
      <c r="C3510" s="87"/>
      <c r="D3510" s="87"/>
      <c r="E3510" s="87"/>
      <c r="F3510" s="87"/>
      <c r="G3510" s="87"/>
      <c r="H3510" s="87"/>
      <c r="I3510" s="87"/>
      <c r="J3510" s="87"/>
      <c r="K3510" s="87"/>
      <c r="L3510" s="87"/>
      <c r="M3510" s="87"/>
      <c r="N3510" s="87"/>
      <c r="O3510" s="87"/>
      <c r="P3510" s="87"/>
      <c r="Q3510" s="87"/>
      <c r="R3510" s="87"/>
      <c r="S3510" s="87">
        <f>SUM(B3510:R3510)</f>
        <v>0</v>
      </c>
      <c r="T3510" s="87">
        <f>IF(S3510=0,0,1)</f>
        <v>0</v>
      </c>
      <c r="U3510" s="87" t="b">
        <f>AND(V3510:X3510)</f>
        <v>0</v>
      </c>
      <c r="V3510" s="87" t="b">
        <f>(Requirements!K3512="Normative")</f>
        <v>1</v>
      </c>
      <c r="W3510" s="87" t="b">
        <f>AND(Requirements!L3512&lt;&gt;"Non-testable",Requirements!L3512&lt;&gt;"Deleted",Requirements!L3512&lt;&gt;"")</f>
        <v>0</v>
      </c>
      <c r="X3510" s="87" t="b">
        <f>(VLOOKUP(Requirements!I3512,Scope[[Role]:[Description]],2,FALSE)="In")</f>
        <v>1</v>
      </c>
      <c r="Y3510" s="87">
        <f>IF(U3510,T3510, 0)</f>
        <v>0</v>
      </c>
    </row>
    <row r="3511" spans="1:25">
      <c r="A3511" s="49" t="str">
        <f>Requirements!A3513</f>
        <v>MS-FSA_R6517</v>
      </c>
      <c r="B3511" s="87"/>
      <c r="C3511" s="87"/>
      <c r="D3511" s="87"/>
      <c r="E3511" s="87"/>
      <c r="F3511" s="87"/>
      <c r="G3511" s="87"/>
      <c r="H3511" s="87"/>
      <c r="I3511" s="87"/>
      <c r="J3511" s="87"/>
      <c r="K3511" s="87"/>
      <c r="L3511" s="87"/>
      <c r="M3511" s="87"/>
      <c r="N3511" s="87"/>
      <c r="O3511" s="87"/>
      <c r="P3511" s="87"/>
      <c r="Q3511" s="87"/>
      <c r="R3511" s="87"/>
      <c r="S3511" s="87">
        <f>SUM(B3511:R3511)</f>
        <v>0</v>
      </c>
      <c r="T3511" s="87">
        <f>IF(S3511=0,0,1)</f>
        <v>0</v>
      </c>
      <c r="U3511" s="87" t="b">
        <f>AND(V3511:X3511)</f>
        <v>0</v>
      </c>
      <c r="V3511" s="87" t="b">
        <f>(Requirements!K3513="Normative")</f>
        <v>1</v>
      </c>
      <c r="W3511" s="87" t="b">
        <f>AND(Requirements!L3513&lt;&gt;"Non-testable",Requirements!L3513&lt;&gt;"Deleted",Requirements!L3513&lt;&gt;"")</f>
        <v>0</v>
      </c>
      <c r="X3511" s="87" t="b">
        <f>(VLOOKUP(Requirements!I3513,Scope[[Role]:[Description]],2,FALSE)="In")</f>
        <v>1</v>
      </c>
      <c r="Y3511" s="87">
        <f>IF(U3511,T3511, 0)</f>
        <v>0</v>
      </c>
    </row>
    <row r="3512" spans="1:25">
      <c r="A3512" s="49" t="str">
        <f>Requirements!A3514</f>
        <v>MS-FSA_R6518</v>
      </c>
      <c r="B3512" s="87"/>
      <c r="C3512" s="87"/>
      <c r="D3512" s="87"/>
      <c r="E3512" s="87"/>
      <c r="F3512" s="87"/>
      <c r="G3512" s="87"/>
      <c r="H3512" s="87"/>
      <c r="I3512" s="87"/>
      <c r="J3512" s="87"/>
      <c r="K3512" s="87"/>
      <c r="L3512" s="87"/>
      <c r="M3512" s="87"/>
      <c r="N3512" s="87"/>
      <c r="O3512" s="87"/>
      <c r="P3512" s="87"/>
      <c r="Q3512" s="87"/>
      <c r="R3512" s="87"/>
      <c r="S3512" s="87">
        <f>SUM(B3512:R3512)</f>
        <v>0</v>
      </c>
      <c r="T3512" s="87">
        <f>IF(S3512=0,0,1)</f>
        <v>0</v>
      </c>
      <c r="U3512" s="87" t="b">
        <f>AND(V3512:X3512)</f>
        <v>0</v>
      </c>
      <c r="V3512" s="87" t="b">
        <f>(Requirements!K3514="Normative")</f>
        <v>1</v>
      </c>
      <c r="W3512" s="87" t="b">
        <f>AND(Requirements!L3514&lt;&gt;"Non-testable",Requirements!L3514&lt;&gt;"Deleted",Requirements!L3514&lt;&gt;"")</f>
        <v>0</v>
      </c>
      <c r="X3512" s="87" t="b">
        <f>(VLOOKUP(Requirements!I3514,Scope[[Role]:[Description]],2,FALSE)="In")</f>
        <v>1</v>
      </c>
      <c r="Y3512" s="87">
        <f>IF(U3512,T3512, 0)</f>
        <v>0</v>
      </c>
    </row>
    <row r="3513" spans="1:25">
      <c r="A3513" s="156" t="str">
        <f>Requirements!A3515</f>
        <v>MS-FSA_R6519</v>
      </c>
      <c r="B3513" s="87"/>
      <c r="C3513" s="87">
        <v>1</v>
      </c>
      <c r="D3513" s="87">
        <v>1</v>
      </c>
      <c r="E3513" s="87">
        <v>1</v>
      </c>
      <c r="F3513" s="87"/>
      <c r="G3513" s="87"/>
      <c r="H3513" s="87"/>
      <c r="I3513" s="87"/>
      <c r="J3513" s="87"/>
      <c r="K3513" s="87"/>
      <c r="L3513" s="87"/>
      <c r="M3513" s="87"/>
      <c r="N3513" s="87"/>
      <c r="O3513" s="87">
        <v>1</v>
      </c>
      <c r="P3513" s="87"/>
      <c r="Q3513" s="87"/>
      <c r="R3513" s="87"/>
      <c r="S3513" s="87">
        <f>SUM(B3513:R3513)</f>
        <v>4</v>
      </c>
      <c r="T3513" s="52">
        <f>IF(S3513=0,0,1)</f>
        <v>1</v>
      </c>
      <c r="U3513" s="52" t="b">
        <f>AND(V3513:X3513)</f>
        <v>1</v>
      </c>
      <c r="V3513" s="87" t="b">
        <f>(Requirements!K3515="Normative")</f>
        <v>1</v>
      </c>
      <c r="W3513" s="87" t="b">
        <f>AND(Requirements!L3515&lt;&gt;"Non-testable",Requirements!L3515&lt;&gt;"Deleted",Requirements!L3515&lt;&gt;"")</f>
        <v>1</v>
      </c>
      <c r="X3513" s="87" t="b">
        <f>(VLOOKUP(Requirements!I3515,Scope[[Role]:[Description]],2,FALSE)="In")</f>
        <v>1</v>
      </c>
      <c r="Y3513" s="87">
        <f>IF(U3513,T3513, 0)</f>
        <v>1</v>
      </c>
    </row>
    <row r="3514" spans="1:25">
      <c r="A3514" s="49" t="str">
        <f>Requirements!A3516</f>
        <v>MS-FSA_R6520</v>
      </c>
      <c r="B3514" s="87"/>
      <c r="C3514" s="87"/>
      <c r="D3514" s="87"/>
      <c r="E3514" s="87"/>
      <c r="F3514" s="87"/>
      <c r="G3514" s="87"/>
      <c r="H3514" s="87"/>
      <c r="I3514" s="87"/>
      <c r="J3514" s="87"/>
      <c r="K3514" s="87"/>
      <c r="L3514" s="87"/>
      <c r="M3514" s="87"/>
      <c r="N3514" s="87"/>
      <c r="O3514" s="87"/>
      <c r="P3514" s="87"/>
      <c r="Q3514" s="87"/>
      <c r="R3514" s="87"/>
      <c r="S3514" s="87">
        <f>SUM(B3514:R3514)</f>
        <v>0</v>
      </c>
      <c r="T3514" s="87">
        <f>IF(S3514=0,0,1)</f>
        <v>0</v>
      </c>
      <c r="U3514" s="87" t="b">
        <f>AND(V3514:X3514)</f>
        <v>0</v>
      </c>
      <c r="V3514" s="87" t="b">
        <f>(Requirements!K3516="Normative")</f>
        <v>1</v>
      </c>
      <c r="W3514" s="87" t="b">
        <f>AND(Requirements!L3516&lt;&gt;"Non-testable",Requirements!L3516&lt;&gt;"Deleted",Requirements!L3516&lt;&gt;"")</f>
        <v>1</v>
      </c>
      <c r="X3514" s="87" t="b">
        <f>(VLOOKUP(Requirements!I3516,Scope[[Role]:[Description]],2,FALSE)="In")</f>
        <v>0</v>
      </c>
      <c r="Y3514" s="87">
        <f>IF(U3514,T3514, 0)</f>
        <v>0</v>
      </c>
    </row>
    <row r="3515" spans="1:25">
      <c r="A3515" s="157" t="str">
        <f>Requirements!A3517</f>
        <v>MS-FSA_R6521</v>
      </c>
      <c r="B3515" s="87"/>
      <c r="C3515" s="87"/>
      <c r="D3515" s="87"/>
      <c r="E3515" s="87"/>
      <c r="F3515" s="87"/>
      <c r="G3515" s="87"/>
      <c r="H3515" s="87"/>
      <c r="I3515" s="87"/>
      <c r="J3515" s="87"/>
      <c r="K3515" s="87"/>
      <c r="L3515" s="87"/>
      <c r="M3515" s="87"/>
      <c r="N3515" s="87"/>
      <c r="O3515" s="87"/>
      <c r="P3515" s="87"/>
      <c r="Q3515" s="87"/>
      <c r="R3515" s="87"/>
      <c r="S3515" s="87">
        <f>SUM(B3515:R3515)</f>
        <v>0</v>
      </c>
      <c r="T3515" s="77">
        <f>IF(S3515=0,0,1)</f>
        <v>0</v>
      </c>
      <c r="U3515" s="77" t="b">
        <f>AND(V3515:X3515)</f>
        <v>1</v>
      </c>
      <c r="V3515" s="87" t="b">
        <f>(Requirements!K3517="Normative")</f>
        <v>1</v>
      </c>
      <c r="W3515" s="87" t="b">
        <f>AND(Requirements!L3517&lt;&gt;"Non-testable",Requirements!L3517&lt;&gt;"Deleted",Requirements!L3517&lt;&gt;"")</f>
        <v>1</v>
      </c>
      <c r="X3515" s="87" t="b">
        <f>(VLOOKUP(Requirements!I3517,Scope[[Role]:[Description]],2,FALSE)="In")</f>
        <v>1</v>
      </c>
      <c r="Y3515" s="87">
        <f>IF(U3515,T3515, 0)</f>
        <v>0</v>
      </c>
    </row>
    <row r="3516" spans="1:25">
      <c r="A3516" s="49" t="str">
        <f>Requirements!A3518</f>
        <v>MS-FSA_R6522</v>
      </c>
      <c r="B3516" s="87"/>
      <c r="C3516" s="87"/>
      <c r="D3516" s="87"/>
      <c r="E3516" s="87"/>
      <c r="F3516" s="87"/>
      <c r="G3516" s="87"/>
      <c r="H3516" s="87"/>
      <c r="I3516" s="87"/>
      <c r="J3516" s="87"/>
      <c r="K3516" s="87"/>
      <c r="L3516" s="87"/>
      <c r="M3516" s="87"/>
      <c r="N3516" s="87"/>
      <c r="O3516" s="87"/>
      <c r="P3516" s="87"/>
      <c r="Q3516" s="87"/>
      <c r="R3516" s="87"/>
      <c r="S3516" s="87">
        <f>SUM(B3516:R3516)</f>
        <v>0</v>
      </c>
      <c r="T3516" s="87">
        <f>IF(S3516=0,0,1)</f>
        <v>0</v>
      </c>
      <c r="U3516" s="87" t="b">
        <f>AND(V3516:X3516)</f>
        <v>0</v>
      </c>
      <c r="V3516" s="87" t="b">
        <f>(Requirements!K3518="Normative")</f>
        <v>0</v>
      </c>
      <c r="W3516" s="87" t="b">
        <f>AND(Requirements!L3518&lt;&gt;"Non-testable",Requirements!L3518&lt;&gt;"Deleted",Requirements!L3518&lt;&gt;"")</f>
        <v>1</v>
      </c>
      <c r="X3516" s="87" t="b">
        <f>(VLOOKUP(Requirements!I3518,Scope[[Role]:[Description]],2,FALSE)="In")</f>
        <v>1</v>
      </c>
      <c r="Y3516" s="87">
        <f>IF(U3516,T3516, 0)</f>
        <v>0</v>
      </c>
    </row>
    <row r="3517" spans="1:25">
      <c r="A3517" s="49" t="str">
        <f>Requirements!A3519</f>
        <v>MS-FSA_R6523</v>
      </c>
      <c r="B3517" s="87"/>
      <c r="C3517" s="87"/>
      <c r="D3517" s="87"/>
      <c r="E3517" s="87"/>
      <c r="F3517" s="87"/>
      <c r="G3517" s="87"/>
      <c r="H3517" s="87"/>
      <c r="I3517" s="87"/>
      <c r="J3517" s="87"/>
      <c r="K3517" s="87"/>
      <c r="L3517" s="87"/>
      <c r="M3517" s="87"/>
      <c r="N3517" s="87"/>
      <c r="O3517" s="87"/>
      <c r="P3517" s="87"/>
      <c r="Q3517" s="87"/>
      <c r="R3517" s="87"/>
      <c r="S3517" s="87">
        <f>SUM(B3517:R3517)</f>
        <v>0</v>
      </c>
      <c r="T3517" s="87">
        <f>IF(S3517=0,0,1)</f>
        <v>0</v>
      </c>
      <c r="U3517" s="87" t="b">
        <f>AND(V3517:X3517)</f>
        <v>0</v>
      </c>
      <c r="V3517" s="87" t="b">
        <f>(Requirements!K3519="Normative")</f>
        <v>1</v>
      </c>
      <c r="W3517" s="87" t="b">
        <f>AND(Requirements!L3519&lt;&gt;"Non-testable",Requirements!L3519&lt;&gt;"Deleted",Requirements!L3519&lt;&gt;"")</f>
        <v>0</v>
      </c>
      <c r="X3517" s="87" t="b">
        <f>(VLOOKUP(Requirements!I3519,Scope[[Role]:[Description]],2,FALSE)="In")</f>
        <v>1</v>
      </c>
      <c r="Y3517" s="87">
        <f>IF(U3517,T3517, 0)</f>
        <v>0</v>
      </c>
    </row>
    <row r="3518" spans="1:25">
      <c r="A3518" s="49" t="str">
        <f>Requirements!A3520</f>
        <v>MS-FSA_R6524</v>
      </c>
      <c r="B3518" s="87"/>
      <c r="C3518" s="87"/>
      <c r="D3518" s="87"/>
      <c r="E3518" s="87"/>
      <c r="F3518" s="87"/>
      <c r="G3518" s="87"/>
      <c r="H3518" s="87"/>
      <c r="I3518" s="87"/>
      <c r="J3518" s="87"/>
      <c r="K3518" s="87"/>
      <c r="L3518" s="87"/>
      <c r="M3518" s="87"/>
      <c r="N3518" s="87"/>
      <c r="O3518" s="87"/>
      <c r="P3518" s="87"/>
      <c r="Q3518" s="87"/>
      <c r="R3518" s="87"/>
      <c r="S3518" s="87">
        <f>SUM(B3518:R3518)</f>
        <v>0</v>
      </c>
      <c r="T3518" s="87">
        <f>IF(S3518=0,0,1)</f>
        <v>0</v>
      </c>
      <c r="U3518" s="87" t="b">
        <f>AND(V3518:X3518)</f>
        <v>0</v>
      </c>
      <c r="V3518" s="87" t="b">
        <f>(Requirements!K3520="Normative")</f>
        <v>0</v>
      </c>
      <c r="W3518" s="87" t="b">
        <f>AND(Requirements!L3520&lt;&gt;"Non-testable",Requirements!L3520&lt;&gt;"Deleted",Requirements!L3520&lt;&gt;"")</f>
        <v>1</v>
      </c>
      <c r="X3518" s="87" t="b">
        <f>(VLOOKUP(Requirements!I3520,Scope[[Role]:[Description]],2,FALSE)="In")</f>
        <v>1</v>
      </c>
      <c r="Y3518" s="87">
        <f>IF(U3518,T3518, 0)</f>
        <v>0</v>
      </c>
    </row>
    <row r="3519" spans="1:25">
      <c r="A3519" s="49" t="str">
        <f>Requirements!A3521</f>
        <v>MS-FSA_R6525</v>
      </c>
      <c r="B3519" s="87"/>
      <c r="C3519" s="87"/>
      <c r="D3519" s="87"/>
      <c r="E3519" s="87"/>
      <c r="F3519" s="87"/>
      <c r="G3519" s="87"/>
      <c r="H3519" s="87"/>
      <c r="I3519" s="87"/>
      <c r="J3519" s="87"/>
      <c r="K3519" s="87"/>
      <c r="L3519" s="87"/>
      <c r="M3519" s="87"/>
      <c r="N3519" s="87"/>
      <c r="O3519" s="87"/>
      <c r="P3519" s="87"/>
      <c r="Q3519" s="87"/>
      <c r="R3519" s="87"/>
      <c r="S3519" s="87">
        <f>SUM(B3519:R3519)</f>
        <v>0</v>
      </c>
      <c r="T3519" s="87">
        <f>IF(S3519=0,0,1)</f>
        <v>0</v>
      </c>
      <c r="U3519" s="87" t="b">
        <f>AND(V3519:X3519)</f>
        <v>0</v>
      </c>
      <c r="V3519" s="87" t="b">
        <f>(Requirements!K3521="Normative")</f>
        <v>0</v>
      </c>
      <c r="W3519" s="87" t="b">
        <f>AND(Requirements!L3521&lt;&gt;"Non-testable",Requirements!L3521&lt;&gt;"Deleted",Requirements!L3521&lt;&gt;"")</f>
        <v>1</v>
      </c>
      <c r="X3519" s="87" t="b">
        <f>(VLOOKUP(Requirements!I3521,Scope[[Role]:[Description]],2,FALSE)="In")</f>
        <v>1</v>
      </c>
      <c r="Y3519" s="87">
        <f>IF(U3519,T3519, 0)</f>
        <v>0</v>
      </c>
    </row>
    <row r="3520" spans="1:25">
      <c r="A3520" s="49" t="str">
        <f>Requirements!A3522</f>
        <v>MS-FSA_R6526</v>
      </c>
      <c r="B3520" s="87"/>
      <c r="C3520" s="87"/>
      <c r="D3520" s="87"/>
      <c r="E3520" s="87"/>
      <c r="F3520" s="87"/>
      <c r="G3520" s="87"/>
      <c r="H3520" s="87"/>
      <c r="I3520" s="87"/>
      <c r="J3520" s="87"/>
      <c r="K3520" s="87"/>
      <c r="L3520" s="87"/>
      <c r="M3520" s="87"/>
      <c r="N3520" s="87"/>
      <c r="O3520" s="87"/>
      <c r="P3520" s="87"/>
      <c r="Q3520" s="87"/>
      <c r="R3520" s="87"/>
      <c r="S3520" s="87">
        <f>SUM(B3520:R3520)</f>
        <v>0</v>
      </c>
      <c r="T3520" s="87">
        <f>IF(S3520=0,0,1)</f>
        <v>0</v>
      </c>
      <c r="U3520" s="87" t="b">
        <f>AND(V3520:X3520)</f>
        <v>0</v>
      </c>
      <c r="V3520" s="87" t="b">
        <f>(Requirements!K3522="Normative")</f>
        <v>1</v>
      </c>
      <c r="W3520" s="87" t="b">
        <f>AND(Requirements!L3522&lt;&gt;"Non-testable",Requirements!L3522&lt;&gt;"Deleted",Requirements!L3522&lt;&gt;"")</f>
        <v>0</v>
      </c>
      <c r="X3520" s="87" t="b">
        <f>(VLOOKUP(Requirements!I3522,Scope[[Role]:[Description]],2,FALSE)="In")</f>
        <v>1</v>
      </c>
      <c r="Y3520" s="87">
        <f>IF(U3520,T3520, 0)</f>
        <v>0</v>
      </c>
    </row>
    <row r="3521" spans="1:25">
      <c r="A3521" s="49" t="str">
        <f>Requirements!A3523</f>
        <v>MS-FSA_R6528</v>
      </c>
      <c r="B3521" s="87"/>
      <c r="C3521" s="87"/>
      <c r="D3521" s="87"/>
      <c r="E3521" s="87"/>
      <c r="F3521" s="87"/>
      <c r="G3521" s="87"/>
      <c r="H3521" s="87"/>
      <c r="I3521" s="87"/>
      <c r="J3521" s="87"/>
      <c r="K3521" s="87"/>
      <c r="L3521" s="87"/>
      <c r="M3521" s="87"/>
      <c r="N3521" s="87"/>
      <c r="O3521" s="87"/>
      <c r="P3521" s="87"/>
      <c r="Q3521" s="87"/>
      <c r="R3521" s="87"/>
      <c r="S3521" s="87">
        <f>SUM(B3521:R3521)</f>
        <v>0</v>
      </c>
      <c r="T3521" s="87">
        <f>IF(S3521=0,0,1)</f>
        <v>0</v>
      </c>
      <c r="U3521" s="87" t="b">
        <f>AND(V3521:X3521)</f>
        <v>0</v>
      </c>
      <c r="V3521" s="87" t="b">
        <f>(Requirements!K3523="Normative")</f>
        <v>1</v>
      </c>
      <c r="W3521" s="87" t="b">
        <f>AND(Requirements!L3523&lt;&gt;"Non-testable",Requirements!L3523&lt;&gt;"Deleted",Requirements!L3523&lt;&gt;"")</f>
        <v>0</v>
      </c>
      <c r="X3521" s="87" t="b">
        <f>(VLOOKUP(Requirements!I3523,Scope[[Role]:[Description]],2,FALSE)="In")</f>
        <v>1</v>
      </c>
      <c r="Y3521" s="87">
        <f>IF(U3521,T3521, 0)</f>
        <v>0</v>
      </c>
    </row>
    <row r="3522" spans="1:25">
      <c r="A3522" s="49" t="str">
        <f>Requirements!A3524</f>
        <v>MS-FSA_R12</v>
      </c>
      <c r="B3522" s="87"/>
      <c r="C3522" s="87"/>
      <c r="D3522" s="87"/>
      <c r="E3522" s="87"/>
      <c r="F3522" s="87"/>
      <c r="G3522" s="87"/>
      <c r="H3522" s="87"/>
      <c r="I3522" s="87"/>
      <c r="J3522" s="87"/>
      <c r="K3522" s="87"/>
      <c r="L3522" s="87"/>
      <c r="M3522" s="87"/>
      <c r="N3522" s="87"/>
      <c r="O3522" s="87"/>
      <c r="P3522" s="87"/>
      <c r="Q3522" s="87"/>
      <c r="R3522" s="87"/>
      <c r="S3522" s="87">
        <f>SUM(B3522:R3522)</f>
        <v>0</v>
      </c>
      <c r="T3522" s="87">
        <f>IF(S3522=0,0,1)</f>
        <v>0</v>
      </c>
      <c r="U3522" s="87" t="b">
        <f>AND(V3522:X3522)</f>
        <v>0</v>
      </c>
      <c r="V3522" s="87" t="b">
        <f>(Requirements!K3524="Normative")</f>
        <v>0</v>
      </c>
      <c r="W3522" s="87" t="b">
        <f>AND(Requirements!L3524&lt;&gt;"Non-testable",Requirements!L3524&lt;&gt;"Deleted",Requirements!L3524&lt;&gt;"")</f>
        <v>1</v>
      </c>
      <c r="X3522" s="87" t="b">
        <f>(VLOOKUP(Requirements!I3524,Scope[[Role]:[Description]],2,FALSE)="In")</f>
        <v>1</v>
      </c>
      <c r="Y3522" s="87">
        <f>IF(U3522,T3522, 0)</f>
        <v>0</v>
      </c>
    </row>
    <row r="3523" spans="1:25">
      <c r="A3523" s="49" t="str">
        <f>Requirements!A3525</f>
        <v>MS-FSA_R13</v>
      </c>
      <c r="B3523" s="87"/>
      <c r="C3523" s="87"/>
      <c r="D3523" s="87"/>
      <c r="E3523" s="87"/>
      <c r="F3523" s="87"/>
      <c r="G3523" s="87"/>
      <c r="H3523" s="87"/>
      <c r="I3523" s="87"/>
      <c r="J3523" s="87"/>
      <c r="K3523" s="87"/>
      <c r="L3523" s="87"/>
      <c r="M3523" s="87"/>
      <c r="N3523" s="87"/>
      <c r="O3523" s="87"/>
      <c r="P3523" s="87"/>
      <c r="Q3523" s="87"/>
      <c r="R3523" s="87"/>
      <c r="S3523" s="87">
        <f>SUM(B3523:R3523)</f>
        <v>0</v>
      </c>
      <c r="T3523" s="87">
        <f>IF(S3523=0,0,1)</f>
        <v>0</v>
      </c>
      <c r="U3523" s="87" t="b">
        <f>AND(V3523:X3523)</f>
        <v>0</v>
      </c>
      <c r="V3523" s="87" t="b">
        <f>(Requirements!K3525="Normative")</f>
        <v>0</v>
      </c>
      <c r="W3523" s="87" t="b">
        <f>AND(Requirements!L3525&lt;&gt;"Non-testable",Requirements!L3525&lt;&gt;"Deleted",Requirements!L3525&lt;&gt;"")</f>
        <v>1</v>
      </c>
      <c r="X3523" s="87" t="b">
        <f>(VLOOKUP(Requirements!I3525,Scope[[Role]:[Description]],2,FALSE)="In")</f>
        <v>1</v>
      </c>
      <c r="Y3523" s="87">
        <f>IF(U3523,T3523, 0)</f>
        <v>0</v>
      </c>
    </row>
    <row r="3524" spans="1:25">
      <c r="A3524" s="49" t="str">
        <f>Requirements!A3526</f>
        <v>MS-FSA_R1684</v>
      </c>
      <c r="B3524" s="87"/>
      <c r="C3524" s="87"/>
      <c r="D3524" s="87"/>
      <c r="E3524" s="87"/>
      <c r="F3524" s="87"/>
      <c r="G3524" s="87"/>
      <c r="H3524" s="87"/>
      <c r="I3524" s="87"/>
      <c r="J3524" s="87"/>
      <c r="K3524" s="87"/>
      <c r="L3524" s="87"/>
      <c r="M3524" s="87"/>
      <c r="N3524" s="87"/>
      <c r="O3524" s="87"/>
      <c r="P3524" s="87"/>
      <c r="Q3524" s="87"/>
      <c r="R3524" s="87"/>
      <c r="S3524" s="87">
        <f>SUM(B3524:R3524)</f>
        <v>0</v>
      </c>
      <c r="T3524" s="87">
        <f>IF(S3524=0,0,1)</f>
        <v>0</v>
      </c>
      <c r="U3524" s="87" t="b">
        <f>AND(V3524:X3524)</f>
        <v>0</v>
      </c>
      <c r="V3524" s="87" t="b">
        <f>(Requirements!K3526="Normative")</f>
        <v>0</v>
      </c>
      <c r="W3524" s="87" t="b">
        <f>AND(Requirements!L3526&lt;&gt;"Non-testable",Requirements!L3526&lt;&gt;"Deleted",Requirements!L3526&lt;&gt;"")</f>
        <v>1</v>
      </c>
      <c r="X3524" s="87" t="b">
        <f>(VLOOKUP(Requirements!I3526,Scope[[Role]:[Description]],2,FALSE)="In")</f>
        <v>1</v>
      </c>
      <c r="Y3524" s="87">
        <f>IF(U3524,T3524, 0)</f>
        <v>0</v>
      </c>
    </row>
    <row r="3525" spans="1:25">
      <c r="A3525" s="156" t="str">
        <f>Requirements!A3527</f>
        <v>MS-FSA_R5700</v>
      </c>
      <c r="B3525" s="87"/>
      <c r="C3525" s="87"/>
      <c r="D3525" s="87"/>
      <c r="E3525" s="87"/>
      <c r="F3525" s="87"/>
      <c r="G3525" s="87"/>
      <c r="H3525" s="87"/>
      <c r="I3525" s="87">
        <v>1</v>
      </c>
      <c r="J3525" s="87"/>
      <c r="K3525" s="87">
        <v>1</v>
      </c>
      <c r="L3525" s="87"/>
      <c r="M3525" s="87"/>
      <c r="N3525" s="87"/>
      <c r="O3525" s="87"/>
      <c r="P3525" s="87"/>
      <c r="Q3525" s="87"/>
      <c r="R3525" s="87"/>
      <c r="S3525" s="87">
        <f>SUM(B3525:R3525)</f>
        <v>2</v>
      </c>
      <c r="T3525" s="52">
        <f>IF(S3525=0,0,1)</f>
        <v>1</v>
      </c>
      <c r="U3525" s="52" t="b">
        <f>AND(V3525:X3525)</f>
        <v>1</v>
      </c>
      <c r="V3525" s="87" t="b">
        <f>(Requirements!K3527="Normative")</f>
        <v>1</v>
      </c>
      <c r="W3525" s="87" t="b">
        <f>AND(Requirements!L3527&lt;&gt;"Non-testable",Requirements!L3527&lt;&gt;"Deleted",Requirements!L3527&lt;&gt;"")</f>
        <v>1</v>
      </c>
      <c r="X3525" s="87" t="b">
        <f>(VLOOKUP(Requirements!I3527,Scope[[Role]:[Description]],2,FALSE)="In")</f>
        <v>1</v>
      </c>
      <c r="Y3525" s="87">
        <f>IF(U3525,T3525, 0)</f>
        <v>1</v>
      </c>
    </row>
    <row r="3526" spans="1:25">
      <c r="A3526" s="49" t="str">
        <f>Requirements!A3528</f>
        <v>MS-FSA_R5701</v>
      </c>
      <c r="B3526" s="87"/>
      <c r="C3526" s="87"/>
      <c r="D3526" s="87"/>
      <c r="E3526" s="87"/>
      <c r="F3526" s="87"/>
      <c r="G3526" s="87"/>
      <c r="H3526" s="87"/>
      <c r="I3526" s="87"/>
      <c r="J3526" s="87"/>
      <c r="K3526" s="87"/>
      <c r="L3526" s="87"/>
      <c r="M3526" s="87"/>
      <c r="N3526" s="87"/>
      <c r="O3526" s="87"/>
      <c r="P3526" s="87"/>
      <c r="Q3526" s="87"/>
      <c r="R3526" s="87"/>
      <c r="S3526" s="87">
        <f>SUM(B3526:R3526)</f>
        <v>0</v>
      </c>
      <c r="T3526" s="87">
        <f>IF(S3526=0,0,1)</f>
        <v>0</v>
      </c>
      <c r="U3526" s="87" t="b">
        <f>AND(V3526:X3526)</f>
        <v>0</v>
      </c>
      <c r="V3526" s="87" t="b">
        <f>(Requirements!K3528="Normative")</f>
        <v>0</v>
      </c>
      <c r="W3526" s="87" t="b">
        <f>AND(Requirements!L3528&lt;&gt;"Non-testable",Requirements!L3528&lt;&gt;"Deleted",Requirements!L3528&lt;&gt;"")</f>
        <v>1</v>
      </c>
      <c r="X3526" s="87" t="b">
        <f>(VLOOKUP(Requirements!I3528,Scope[[Role]:[Description]],2,FALSE)="In")</f>
        <v>1</v>
      </c>
      <c r="Y3526" s="87">
        <f>IF(U3526,T3526, 0)</f>
        <v>0</v>
      </c>
    </row>
    <row r="3527" spans="1:25">
      <c r="A3527" s="156" t="str">
        <f>Requirements!A3529</f>
        <v>MS-FSA_R5702</v>
      </c>
      <c r="B3527" s="87"/>
      <c r="C3527" s="87"/>
      <c r="D3527" s="87"/>
      <c r="E3527" s="87"/>
      <c r="F3527" s="87"/>
      <c r="G3527" s="87"/>
      <c r="H3527" s="87"/>
      <c r="I3527" s="87">
        <v>1</v>
      </c>
      <c r="J3527" s="87"/>
      <c r="K3527" s="87">
        <v>1</v>
      </c>
      <c r="L3527" s="87"/>
      <c r="M3527" s="87"/>
      <c r="N3527" s="87"/>
      <c r="O3527" s="87"/>
      <c r="P3527" s="87"/>
      <c r="Q3527" s="87"/>
      <c r="R3527" s="87"/>
      <c r="S3527" s="87">
        <f>SUM(B3527:R3527)</f>
        <v>2</v>
      </c>
      <c r="T3527" s="52">
        <f>IF(S3527=0,0,1)</f>
        <v>1</v>
      </c>
      <c r="U3527" s="52" t="b">
        <f>AND(V3527:X3527)</f>
        <v>1</v>
      </c>
      <c r="V3527" s="87" t="b">
        <f>(Requirements!K3529="Normative")</f>
        <v>1</v>
      </c>
      <c r="W3527" s="87" t="b">
        <f>AND(Requirements!L3529&lt;&gt;"Non-testable",Requirements!L3529&lt;&gt;"Deleted",Requirements!L3529&lt;&gt;"")</f>
        <v>1</v>
      </c>
      <c r="X3527" s="87" t="b">
        <f>(VLOOKUP(Requirements!I3529,Scope[[Role]:[Description]],2,FALSE)="In")</f>
        <v>1</v>
      </c>
      <c r="Y3527" s="87">
        <f>IF(U3527,T3527, 0)</f>
        <v>1</v>
      </c>
    </row>
    <row r="3528" spans="1:25">
      <c r="A3528" s="49" t="str">
        <f>Requirements!A3530</f>
        <v>MS-FSA_R5703</v>
      </c>
      <c r="B3528" s="87"/>
      <c r="C3528" s="87"/>
      <c r="D3528" s="87"/>
      <c r="E3528" s="87"/>
      <c r="F3528" s="87"/>
      <c r="G3528" s="87"/>
      <c r="H3528" s="87"/>
      <c r="I3528" s="87"/>
      <c r="J3528" s="87"/>
      <c r="K3528" s="87"/>
      <c r="L3528" s="87"/>
      <c r="M3528" s="87"/>
      <c r="N3528" s="87"/>
      <c r="O3528" s="87"/>
      <c r="P3528" s="87"/>
      <c r="Q3528" s="87"/>
      <c r="R3528" s="87"/>
      <c r="S3528" s="87">
        <f>SUM(B3528:R3528)</f>
        <v>0</v>
      </c>
      <c r="T3528" s="87">
        <f>IF(S3528=0,0,1)</f>
        <v>0</v>
      </c>
      <c r="U3528" s="87" t="b">
        <f>AND(V3528:X3528)</f>
        <v>0</v>
      </c>
      <c r="V3528" s="87" t="b">
        <f>(Requirements!K3530="Normative")</f>
        <v>0</v>
      </c>
      <c r="W3528" s="87" t="b">
        <f>AND(Requirements!L3530&lt;&gt;"Non-testable",Requirements!L3530&lt;&gt;"Deleted",Requirements!L3530&lt;&gt;"")</f>
        <v>1</v>
      </c>
      <c r="X3528" s="87" t="b">
        <f>(VLOOKUP(Requirements!I3530,Scope[[Role]:[Description]],2,FALSE)="In")</f>
        <v>1</v>
      </c>
      <c r="Y3528" s="87">
        <f>IF(U3528,T3528, 0)</f>
        <v>0</v>
      </c>
    </row>
    <row r="3529" spans="1:25">
      <c r="A3529" s="49" t="str">
        <f>Requirements!A3531</f>
        <v>MS-FSA_R5704</v>
      </c>
      <c r="B3529" s="87"/>
      <c r="C3529" s="87"/>
      <c r="D3529" s="87"/>
      <c r="E3529" s="87"/>
      <c r="F3529" s="87"/>
      <c r="G3529" s="87"/>
      <c r="H3529" s="87"/>
      <c r="I3529" s="87"/>
      <c r="J3529" s="87"/>
      <c r="K3529" s="87"/>
      <c r="L3529" s="87"/>
      <c r="M3529" s="87"/>
      <c r="N3529" s="87"/>
      <c r="O3529" s="87"/>
      <c r="P3529" s="87"/>
      <c r="Q3529" s="87"/>
      <c r="R3529" s="87"/>
      <c r="S3529" s="87">
        <f>SUM(B3529:R3529)</f>
        <v>0</v>
      </c>
      <c r="T3529" s="87">
        <f>IF(S3529=0,0,1)</f>
        <v>0</v>
      </c>
      <c r="U3529" s="87" t="b">
        <f>AND(V3529:X3529)</f>
        <v>0</v>
      </c>
      <c r="V3529" s="87" t="b">
        <f>(Requirements!K3531="Normative")</f>
        <v>0</v>
      </c>
      <c r="W3529" s="87" t="b">
        <f>AND(Requirements!L3531&lt;&gt;"Non-testable",Requirements!L3531&lt;&gt;"Deleted",Requirements!L3531&lt;&gt;"")</f>
        <v>1</v>
      </c>
      <c r="X3529" s="87" t="b">
        <f>(VLOOKUP(Requirements!I3531,Scope[[Role]:[Description]],2,FALSE)="In")</f>
        <v>1</v>
      </c>
      <c r="Y3529" s="87">
        <f>IF(U3529,T3529, 0)</f>
        <v>0</v>
      </c>
    </row>
    <row r="3530" spans="1:25">
      <c r="A3530" s="49" t="str">
        <f>Requirements!A3532</f>
        <v>MS-FSA_R5705</v>
      </c>
      <c r="B3530" s="87"/>
      <c r="C3530" s="87"/>
      <c r="D3530" s="87"/>
      <c r="E3530" s="87"/>
      <c r="F3530" s="87"/>
      <c r="G3530" s="87"/>
      <c r="H3530" s="87"/>
      <c r="I3530" s="87"/>
      <c r="J3530" s="87"/>
      <c r="K3530" s="87"/>
      <c r="L3530" s="87"/>
      <c r="M3530" s="87"/>
      <c r="N3530" s="87"/>
      <c r="O3530" s="87"/>
      <c r="P3530" s="87"/>
      <c r="Q3530" s="87"/>
      <c r="R3530" s="87"/>
      <c r="S3530" s="87">
        <f>SUM(B3530:R3530)</f>
        <v>0</v>
      </c>
      <c r="T3530" s="87">
        <f>IF(S3530=0,0,1)</f>
        <v>0</v>
      </c>
      <c r="U3530" s="87" t="b">
        <f>AND(V3530:X3530)</f>
        <v>0</v>
      </c>
      <c r="V3530" s="87" t="b">
        <f>(Requirements!K3532="Normative")</f>
        <v>0</v>
      </c>
      <c r="W3530" s="87" t="b">
        <f>AND(Requirements!L3532&lt;&gt;"Non-testable",Requirements!L3532&lt;&gt;"Deleted",Requirements!L3532&lt;&gt;"")</f>
        <v>1</v>
      </c>
      <c r="X3530" s="87" t="b">
        <f>(VLOOKUP(Requirements!I3532,Scope[[Role]:[Description]],2,FALSE)="In")</f>
        <v>1</v>
      </c>
      <c r="Y3530" s="87">
        <f>IF(U3530,T3530, 0)</f>
        <v>0</v>
      </c>
    </row>
    <row r="3531" spans="1:25">
      <c r="A3531" s="156" t="str">
        <f>Requirements!A3533</f>
        <v>MS-FSA_R5706</v>
      </c>
      <c r="B3531" s="87"/>
      <c r="C3531" s="87"/>
      <c r="D3531" s="87"/>
      <c r="E3531" s="87"/>
      <c r="F3531" s="87"/>
      <c r="G3531" s="87"/>
      <c r="H3531" s="87"/>
      <c r="I3531" s="87">
        <v>1</v>
      </c>
      <c r="J3531" s="87"/>
      <c r="K3531" s="87">
        <v>1</v>
      </c>
      <c r="L3531" s="87"/>
      <c r="M3531" s="87"/>
      <c r="N3531" s="87"/>
      <c r="O3531" s="87"/>
      <c r="P3531" s="87"/>
      <c r="Q3531" s="87"/>
      <c r="R3531" s="87"/>
      <c r="S3531" s="87">
        <f>SUM(B3531:R3531)</f>
        <v>2</v>
      </c>
      <c r="T3531" s="52">
        <f>IF(S3531=0,0,1)</f>
        <v>1</v>
      </c>
      <c r="U3531" s="52" t="b">
        <f>AND(V3531:X3531)</f>
        <v>1</v>
      </c>
      <c r="V3531" s="87" t="b">
        <f>(Requirements!K3533="Normative")</f>
        <v>1</v>
      </c>
      <c r="W3531" s="87" t="b">
        <f>AND(Requirements!L3533&lt;&gt;"Non-testable",Requirements!L3533&lt;&gt;"Deleted",Requirements!L3533&lt;&gt;"")</f>
        <v>1</v>
      </c>
      <c r="X3531" s="87" t="b">
        <f>(VLOOKUP(Requirements!I3533,Scope[[Role]:[Description]],2,FALSE)="In")</f>
        <v>1</v>
      </c>
      <c r="Y3531" s="87">
        <f>IF(U3531,T3531, 0)</f>
        <v>1</v>
      </c>
    </row>
    <row r="3532" spans="1:25">
      <c r="A3532" s="49" t="str">
        <f>Requirements!A3534</f>
        <v>MS-FSA_R5707</v>
      </c>
      <c r="B3532" s="87"/>
      <c r="C3532" s="87"/>
      <c r="D3532" s="87"/>
      <c r="E3532" s="87"/>
      <c r="F3532" s="87"/>
      <c r="G3532" s="87"/>
      <c r="H3532" s="87"/>
      <c r="I3532" s="87"/>
      <c r="J3532" s="87"/>
      <c r="K3532" s="87"/>
      <c r="L3532" s="87"/>
      <c r="M3532" s="87"/>
      <c r="N3532" s="87"/>
      <c r="O3532" s="87"/>
      <c r="P3532" s="87"/>
      <c r="Q3532" s="87"/>
      <c r="R3532" s="87"/>
      <c r="S3532" s="87">
        <f>SUM(B3532:R3532)</f>
        <v>0</v>
      </c>
      <c r="T3532" s="87">
        <f>IF(S3532=0,0,1)</f>
        <v>0</v>
      </c>
      <c r="U3532" s="87" t="b">
        <f>AND(V3532:X3532)</f>
        <v>0</v>
      </c>
      <c r="V3532" s="87" t="b">
        <f>(Requirements!K3534="Normative")</f>
        <v>0</v>
      </c>
      <c r="W3532" s="87" t="b">
        <f>AND(Requirements!L3534&lt;&gt;"Non-testable",Requirements!L3534&lt;&gt;"Deleted",Requirements!L3534&lt;&gt;"")</f>
        <v>1</v>
      </c>
      <c r="X3532" s="87" t="b">
        <f>(VLOOKUP(Requirements!I3534,Scope[[Role]:[Description]],2,FALSE)="In")</f>
        <v>1</v>
      </c>
      <c r="Y3532" s="87">
        <f>IF(U3532,T3532, 0)</f>
        <v>0</v>
      </c>
    </row>
    <row r="3533" spans="1:25">
      <c r="A3533" s="156" t="str">
        <f>Requirements!A3535</f>
        <v>MS-FSA_R5708</v>
      </c>
      <c r="B3533" s="87"/>
      <c r="C3533" s="87"/>
      <c r="D3533" s="87"/>
      <c r="E3533" s="87"/>
      <c r="F3533" s="87"/>
      <c r="G3533" s="87"/>
      <c r="H3533" s="87"/>
      <c r="I3533" s="87">
        <v>1</v>
      </c>
      <c r="J3533" s="87"/>
      <c r="K3533" s="87">
        <v>1</v>
      </c>
      <c r="L3533" s="87"/>
      <c r="M3533" s="87"/>
      <c r="N3533" s="87"/>
      <c r="O3533" s="87"/>
      <c r="P3533" s="87"/>
      <c r="Q3533" s="87"/>
      <c r="R3533" s="87"/>
      <c r="S3533" s="87">
        <f>SUM(B3533:R3533)</f>
        <v>2</v>
      </c>
      <c r="T3533" s="52">
        <f>IF(S3533=0,0,1)</f>
        <v>1</v>
      </c>
      <c r="U3533" s="52" t="b">
        <f>AND(V3533:X3533)</f>
        <v>1</v>
      </c>
      <c r="V3533" s="87" t="b">
        <f>(Requirements!K3535="Normative")</f>
        <v>1</v>
      </c>
      <c r="W3533" s="87" t="b">
        <f>AND(Requirements!L3535&lt;&gt;"Non-testable",Requirements!L3535&lt;&gt;"Deleted",Requirements!L3535&lt;&gt;"")</f>
        <v>1</v>
      </c>
      <c r="X3533" s="87" t="b">
        <f>(VLOOKUP(Requirements!I3535,Scope[[Role]:[Description]],2,FALSE)="In")</f>
        <v>1</v>
      </c>
      <c r="Y3533" s="87">
        <f>IF(U3533,T3533, 0)</f>
        <v>1</v>
      </c>
    </row>
    <row r="3534" spans="1:25">
      <c r="A3534" s="49" t="str">
        <f>Requirements!A3536</f>
        <v>MS-FSA_R5709</v>
      </c>
      <c r="B3534" s="87"/>
      <c r="C3534" s="87"/>
      <c r="D3534" s="87"/>
      <c r="E3534" s="87"/>
      <c r="F3534" s="87"/>
      <c r="G3534" s="87"/>
      <c r="H3534" s="87"/>
      <c r="I3534" s="87"/>
      <c r="J3534" s="87"/>
      <c r="K3534" s="87"/>
      <c r="L3534" s="87"/>
      <c r="M3534" s="87"/>
      <c r="N3534" s="87"/>
      <c r="O3534" s="87"/>
      <c r="P3534" s="87"/>
      <c r="Q3534" s="87"/>
      <c r="R3534" s="87"/>
      <c r="S3534" s="87">
        <f>SUM(B3534:R3534)</f>
        <v>0</v>
      </c>
      <c r="T3534" s="87">
        <f>IF(S3534=0,0,1)</f>
        <v>0</v>
      </c>
      <c r="U3534" s="87" t="b">
        <f>AND(V3534:X3534)</f>
        <v>0</v>
      </c>
      <c r="V3534" s="87" t="b">
        <f>(Requirements!K3536="Normative")</f>
        <v>0</v>
      </c>
      <c r="W3534" s="87" t="b">
        <f>AND(Requirements!L3536&lt;&gt;"Non-testable",Requirements!L3536&lt;&gt;"Deleted",Requirements!L3536&lt;&gt;"")</f>
        <v>1</v>
      </c>
      <c r="X3534" s="87" t="b">
        <f>(VLOOKUP(Requirements!I3536,Scope[[Role]:[Description]],2,FALSE)="In")</f>
        <v>1</v>
      </c>
      <c r="Y3534" s="87">
        <f>IF(U3534,T3534, 0)</f>
        <v>0</v>
      </c>
    </row>
    <row r="3535" spans="1:25">
      <c r="A3535" s="49" t="str">
        <f>Requirements!A3537</f>
        <v>MS-FSA_R5710</v>
      </c>
      <c r="B3535" s="87"/>
      <c r="C3535" s="87"/>
      <c r="D3535" s="87"/>
      <c r="E3535" s="87"/>
      <c r="F3535" s="87"/>
      <c r="G3535" s="87"/>
      <c r="H3535" s="87"/>
      <c r="I3535" s="87"/>
      <c r="J3535" s="87"/>
      <c r="K3535" s="87"/>
      <c r="L3535" s="87"/>
      <c r="M3535" s="87"/>
      <c r="N3535" s="87"/>
      <c r="O3535" s="87"/>
      <c r="P3535" s="87"/>
      <c r="Q3535" s="87"/>
      <c r="R3535" s="87"/>
      <c r="S3535" s="87">
        <f>SUM(B3535:R3535)</f>
        <v>0</v>
      </c>
      <c r="T3535" s="87">
        <f>IF(S3535=0,0,1)</f>
        <v>0</v>
      </c>
      <c r="U3535" s="87" t="b">
        <f>AND(V3535:X3535)</f>
        <v>0</v>
      </c>
      <c r="V3535" s="87" t="b">
        <f>(Requirements!K3537="Normative")</f>
        <v>0</v>
      </c>
      <c r="W3535" s="87" t="b">
        <f>AND(Requirements!L3537&lt;&gt;"Non-testable",Requirements!L3537&lt;&gt;"Deleted",Requirements!L3537&lt;&gt;"")</f>
        <v>1</v>
      </c>
      <c r="X3535" s="87" t="b">
        <f>(VLOOKUP(Requirements!I3537,Scope[[Role]:[Description]],2,FALSE)="In")</f>
        <v>1</v>
      </c>
      <c r="Y3535" s="87">
        <f>IF(U3535,T3535, 0)</f>
        <v>0</v>
      </c>
    </row>
    <row r="3536" spans="1:25">
      <c r="A3536" s="49" t="str">
        <f>Requirements!A3538</f>
        <v>MS-FSA_R5711</v>
      </c>
      <c r="B3536" s="87"/>
      <c r="C3536" s="87"/>
      <c r="D3536" s="87"/>
      <c r="E3536" s="87"/>
      <c r="F3536" s="87"/>
      <c r="G3536" s="87"/>
      <c r="H3536" s="87"/>
      <c r="I3536" s="87"/>
      <c r="J3536" s="87"/>
      <c r="K3536" s="87"/>
      <c r="L3536" s="87"/>
      <c r="M3536" s="87"/>
      <c r="N3536" s="87"/>
      <c r="O3536" s="87"/>
      <c r="P3536" s="87"/>
      <c r="Q3536" s="87"/>
      <c r="R3536" s="87"/>
      <c r="S3536" s="87">
        <f>SUM(B3536:R3536)</f>
        <v>0</v>
      </c>
      <c r="T3536" s="87">
        <f>IF(S3536=0,0,1)</f>
        <v>0</v>
      </c>
      <c r="U3536" s="87" t="b">
        <f>AND(V3536:X3536)</f>
        <v>0</v>
      </c>
      <c r="V3536" s="87" t="b">
        <f>(Requirements!K3538="Normative")</f>
        <v>0</v>
      </c>
      <c r="W3536" s="87" t="b">
        <f>AND(Requirements!L3538&lt;&gt;"Non-testable",Requirements!L3538&lt;&gt;"Deleted",Requirements!L3538&lt;&gt;"")</f>
        <v>1</v>
      </c>
      <c r="X3536" s="87" t="b">
        <f>(VLOOKUP(Requirements!I3538,Scope[[Role]:[Description]],2,FALSE)="In")</f>
        <v>1</v>
      </c>
      <c r="Y3536" s="87">
        <f>IF(U3536,T3536, 0)</f>
        <v>0</v>
      </c>
    </row>
    <row r="3537" spans="1:25">
      <c r="A3537" s="49" t="str">
        <f>Requirements!A3539</f>
        <v>MS-FSA_R5712</v>
      </c>
      <c r="B3537" s="87"/>
      <c r="C3537" s="87"/>
      <c r="D3537" s="87"/>
      <c r="E3537" s="87"/>
      <c r="F3537" s="87"/>
      <c r="G3537" s="87"/>
      <c r="H3537" s="87"/>
      <c r="I3537" s="87"/>
      <c r="J3537" s="87"/>
      <c r="K3537" s="87"/>
      <c r="L3537" s="87"/>
      <c r="M3537" s="87"/>
      <c r="N3537" s="87"/>
      <c r="O3537" s="87"/>
      <c r="P3537" s="87"/>
      <c r="Q3537" s="87"/>
      <c r="R3537" s="87"/>
      <c r="S3537" s="87">
        <f>SUM(B3537:R3537)</f>
        <v>0</v>
      </c>
      <c r="T3537" s="87">
        <f>IF(S3537=0,0,1)</f>
        <v>0</v>
      </c>
      <c r="U3537" s="87" t="b">
        <f>AND(V3537:X3537)</f>
        <v>0</v>
      </c>
      <c r="V3537" s="87" t="b">
        <f>(Requirements!K3539="Normative")</f>
        <v>0</v>
      </c>
      <c r="W3537" s="87" t="b">
        <f>AND(Requirements!L3539&lt;&gt;"Non-testable",Requirements!L3539&lt;&gt;"Deleted",Requirements!L3539&lt;&gt;"")</f>
        <v>1</v>
      </c>
      <c r="X3537" s="87" t="b">
        <f>(VLOOKUP(Requirements!I3539,Scope[[Role]:[Description]],2,FALSE)="In")</f>
        <v>1</v>
      </c>
      <c r="Y3537" s="87">
        <f>IF(U3537,T3537, 0)</f>
        <v>0</v>
      </c>
    </row>
    <row r="3538" spans="1:25">
      <c r="A3538" s="49" t="str">
        <f>Requirements!A3540</f>
        <v>MS-FSA_R5713</v>
      </c>
      <c r="B3538" s="87"/>
      <c r="C3538" s="87"/>
      <c r="D3538" s="87"/>
      <c r="E3538" s="87"/>
      <c r="F3538" s="87"/>
      <c r="G3538" s="87"/>
      <c r="H3538" s="87"/>
      <c r="I3538" s="87"/>
      <c r="J3538" s="87"/>
      <c r="K3538" s="87"/>
      <c r="L3538" s="87"/>
      <c r="M3538" s="87"/>
      <c r="N3538" s="87"/>
      <c r="O3538" s="87"/>
      <c r="P3538" s="87"/>
      <c r="Q3538" s="87"/>
      <c r="R3538" s="87"/>
      <c r="S3538" s="87">
        <f>SUM(B3538:R3538)</f>
        <v>0</v>
      </c>
      <c r="T3538" s="87">
        <f>IF(S3538=0,0,1)</f>
        <v>0</v>
      </c>
      <c r="U3538" s="87" t="b">
        <f>AND(V3538:X3538)</f>
        <v>0</v>
      </c>
      <c r="V3538" s="87" t="b">
        <f>(Requirements!K3540="Normative")</f>
        <v>0</v>
      </c>
      <c r="W3538" s="87" t="b">
        <f>AND(Requirements!L3540&lt;&gt;"Non-testable",Requirements!L3540&lt;&gt;"Deleted",Requirements!L3540&lt;&gt;"")</f>
        <v>1</v>
      </c>
      <c r="X3538" s="87" t="b">
        <f>(VLOOKUP(Requirements!I3540,Scope[[Role]:[Description]],2,FALSE)="In")</f>
        <v>1</v>
      </c>
      <c r="Y3538" s="87">
        <f>IF(U3538,T3538, 0)</f>
        <v>0</v>
      </c>
    </row>
    <row r="3539" spans="1:25">
      <c r="A3539" s="49" t="str">
        <f>Requirements!A3541</f>
        <v>MS-FSA_R5714</v>
      </c>
      <c r="B3539" s="87"/>
      <c r="C3539" s="87"/>
      <c r="D3539" s="87"/>
      <c r="E3539" s="87"/>
      <c r="F3539" s="87"/>
      <c r="G3539" s="87"/>
      <c r="H3539" s="87"/>
      <c r="I3539" s="87"/>
      <c r="J3539" s="87"/>
      <c r="K3539" s="87"/>
      <c r="L3539" s="87"/>
      <c r="M3539" s="87"/>
      <c r="N3539" s="87"/>
      <c r="O3539" s="87"/>
      <c r="P3539" s="87"/>
      <c r="Q3539" s="87"/>
      <c r="R3539" s="87"/>
      <c r="S3539" s="87">
        <f>SUM(B3539:R3539)</f>
        <v>0</v>
      </c>
      <c r="T3539" s="87">
        <f>IF(S3539=0,0,1)</f>
        <v>0</v>
      </c>
      <c r="U3539" s="87" t="b">
        <f>AND(V3539:X3539)</f>
        <v>0</v>
      </c>
      <c r="V3539" s="87" t="b">
        <f>(Requirements!K3541="Normative")</f>
        <v>0</v>
      </c>
      <c r="W3539" s="87" t="b">
        <f>AND(Requirements!L3541&lt;&gt;"Non-testable",Requirements!L3541&lt;&gt;"Deleted",Requirements!L3541&lt;&gt;"")</f>
        <v>1</v>
      </c>
      <c r="X3539" s="87" t="b">
        <f>(VLOOKUP(Requirements!I3541,Scope[[Role]:[Description]],2,FALSE)="In")</f>
        <v>1</v>
      </c>
      <c r="Y3539" s="87">
        <f>IF(U3539,T3539, 0)</f>
        <v>0</v>
      </c>
    </row>
    <row r="3540" spans="1:25">
      <c r="A3540" s="49" t="str">
        <f>Requirements!A3542</f>
        <v>MS-FSA_R5715</v>
      </c>
      <c r="B3540" s="87"/>
      <c r="C3540" s="87"/>
      <c r="D3540" s="87"/>
      <c r="E3540" s="87"/>
      <c r="F3540" s="87"/>
      <c r="G3540" s="87"/>
      <c r="H3540" s="87"/>
      <c r="I3540" s="87"/>
      <c r="J3540" s="87"/>
      <c r="K3540" s="87"/>
      <c r="L3540" s="87"/>
      <c r="M3540" s="87"/>
      <c r="N3540" s="87"/>
      <c r="O3540" s="87"/>
      <c r="P3540" s="87"/>
      <c r="Q3540" s="87"/>
      <c r="R3540" s="87"/>
      <c r="S3540" s="87">
        <f>SUM(B3540:R3540)</f>
        <v>0</v>
      </c>
      <c r="T3540" s="87">
        <f>IF(S3540=0,0,1)</f>
        <v>0</v>
      </c>
      <c r="U3540" s="87" t="b">
        <f>AND(V3540:X3540)</f>
        <v>0</v>
      </c>
      <c r="V3540" s="87" t="b">
        <f>(Requirements!K3542="Normative")</f>
        <v>0</v>
      </c>
      <c r="W3540" s="87" t="b">
        <f>AND(Requirements!L3542&lt;&gt;"Non-testable",Requirements!L3542&lt;&gt;"Deleted",Requirements!L3542&lt;&gt;"")</f>
        <v>1</v>
      </c>
      <c r="X3540" s="87" t="b">
        <f>(VLOOKUP(Requirements!I3542,Scope[[Role]:[Description]],2,FALSE)="In")</f>
        <v>1</v>
      </c>
      <c r="Y3540" s="87">
        <f>IF(U3540,T3540, 0)</f>
        <v>0</v>
      </c>
    </row>
    <row r="3541" spans="1:25">
      <c r="A3541" s="49" t="str">
        <f>Requirements!A3543</f>
        <v>MS-FSA_R5716</v>
      </c>
      <c r="B3541" s="87"/>
      <c r="C3541" s="87"/>
      <c r="D3541" s="87"/>
      <c r="E3541" s="87"/>
      <c r="F3541" s="87"/>
      <c r="G3541" s="87"/>
      <c r="H3541" s="87"/>
      <c r="I3541" s="87"/>
      <c r="J3541" s="87"/>
      <c r="K3541" s="87"/>
      <c r="L3541" s="87"/>
      <c r="M3541" s="87"/>
      <c r="N3541" s="87"/>
      <c r="O3541" s="87"/>
      <c r="P3541" s="87"/>
      <c r="Q3541" s="87"/>
      <c r="R3541" s="87"/>
      <c r="S3541" s="87">
        <f>SUM(B3541:R3541)</f>
        <v>0</v>
      </c>
      <c r="T3541" s="87">
        <f>IF(S3541=0,0,1)</f>
        <v>0</v>
      </c>
      <c r="U3541" s="87" t="b">
        <f>AND(V3541:X3541)</f>
        <v>0</v>
      </c>
      <c r="V3541" s="87" t="b">
        <f>(Requirements!K3543="Normative")</f>
        <v>0</v>
      </c>
      <c r="W3541" s="87" t="b">
        <f>AND(Requirements!L3543&lt;&gt;"Non-testable",Requirements!L3543&lt;&gt;"Deleted",Requirements!L3543&lt;&gt;"")</f>
        <v>1</v>
      </c>
      <c r="X3541" s="87" t="b">
        <f>(VLOOKUP(Requirements!I3543,Scope[[Role]:[Description]],2,FALSE)="In")</f>
        <v>1</v>
      </c>
      <c r="Y3541" s="87">
        <f>IF(U3541,T3541, 0)</f>
        <v>0</v>
      </c>
    </row>
    <row r="3542" spans="1:25">
      <c r="A3542" s="49" t="str">
        <f>Requirements!A3544</f>
        <v>MS-FSA_R5717</v>
      </c>
      <c r="B3542" s="87"/>
      <c r="C3542" s="87"/>
      <c r="D3542" s="87"/>
      <c r="E3542" s="87"/>
      <c r="F3542" s="87"/>
      <c r="G3542" s="87"/>
      <c r="H3542" s="87"/>
      <c r="I3542" s="87"/>
      <c r="J3542" s="87"/>
      <c r="K3542" s="87"/>
      <c r="L3542" s="87"/>
      <c r="M3542" s="87"/>
      <c r="N3542" s="87"/>
      <c r="O3542" s="87"/>
      <c r="P3542" s="87"/>
      <c r="Q3542" s="87"/>
      <c r="R3542" s="87"/>
      <c r="S3542" s="87">
        <f>SUM(B3542:R3542)</f>
        <v>0</v>
      </c>
      <c r="T3542" s="87">
        <f>IF(S3542=0,0,1)</f>
        <v>0</v>
      </c>
      <c r="U3542" s="87" t="b">
        <f>AND(V3542:X3542)</f>
        <v>0</v>
      </c>
      <c r="V3542" s="87" t="b">
        <f>(Requirements!K3544="Normative")</f>
        <v>0</v>
      </c>
      <c r="W3542" s="87" t="b">
        <f>AND(Requirements!L3544&lt;&gt;"Non-testable",Requirements!L3544&lt;&gt;"Deleted",Requirements!L3544&lt;&gt;"")</f>
        <v>1</v>
      </c>
      <c r="X3542" s="87" t="b">
        <f>(VLOOKUP(Requirements!I3544,Scope[[Role]:[Description]],2,FALSE)="In")</f>
        <v>1</v>
      </c>
      <c r="Y3542" s="87">
        <f>IF(U3542,T3542, 0)</f>
        <v>0</v>
      </c>
    </row>
    <row r="3543" spans="1:25">
      <c r="A3543" s="49" t="str">
        <f>Requirements!A3545</f>
        <v>MS-FSA_R5718</v>
      </c>
      <c r="B3543" s="87"/>
      <c r="C3543" s="87"/>
      <c r="D3543" s="87"/>
      <c r="E3543" s="87"/>
      <c r="F3543" s="87"/>
      <c r="G3543" s="87"/>
      <c r="H3543" s="87"/>
      <c r="I3543" s="87"/>
      <c r="J3543" s="87"/>
      <c r="K3543" s="87"/>
      <c r="L3543" s="87"/>
      <c r="M3543" s="87"/>
      <c r="N3543" s="87"/>
      <c r="O3543" s="87"/>
      <c r="P3543" s="87"/>
      <c r="Q3543" s="87"/>
      <c r="R3543" s="87"/>
      <c r="S3543" s="87">
        <f>SUM(B3543:R3543)</f>
        <v>0</v>
      </c>
      <c r="T3543" s="87">
        <f>IF(S3543=0,0,1)</f>
        <v>0</v>
      </c>
      <c r="U3543" s="87" t="b">
        <f>AND(V3543:X3543)</f>
        <v>0</v>
      </c>
      <c r="V3543" s="87" t="b">
        <f>(Requirements!K3545="Normative")</f>
        <v>0</v>
      </c>
      <c r="W3543" s="87" t="b">
        <f>AND(Requirements!L3545&lt;&gt;"Non-testable",Requirements!L3545&lt;&gt;"Deleted",Requirements!L3545&lt;&gt;"")</f>
        <v>1</v>
      </c>
      <c r="X3543" s="87" t="b">
        <f>(VLOOKUP(Requirements!I3545,Scope[[Role]:[Description]],2,FALSE)="In")</f>
        <v>1</v>
      </c>
      <c r="Y3543" s="87">
        <f>IF(U3543,T3543, 0)</f>
        <v>0</v>
      </c>
    </row>
    <row r="3544" spans="1:25">
      <c r="A3544" s="49" t="str">
        <f>Requirements!A3546</f>
        <v>MS-FSA_R5719</v>
      </c>
      <c r="B3544" s="87"/>
      <c r="C3544" s="87"/>
      <c r="D3544" s="87"/>
      <c r="E3544" s="87"/>
      <c r="F3544" s="87"/>
      <c r="G3544" s="87"/>
      <c r="H3544" s="87"/>
      <c r="I3544" s="87"/>
      <c r="J3544" s="87"/>
      <c r="K3544" s="87"/>
      <c r="L3544" s="87"/>
      <c r="M3544" s="87"/>
      <c r="N3544" s="87"/>
      <c r="O3544" s="87"/>
      <c r="P3544" s="87"/>
      <c r="Q3544" s="87"/>
      <c r="R3544" s="87"/>
      <c r="S3544" s="87">
        <f>SUM(B3544:R3544)</f>
        <v>0</v>
      </c>
      <c r="T3544" s="87">
        <f>IF(S3544=0,0,1)</f>
        <v>0</v>
      </c>
      <c r="U3544" s="87" t="b">
        <f>AND(V3544:X3544)</f>
        <v>0</v>
      </c>
      <c r="V3544" s="87" t="b">
        <f>(Requirements!K3546="Normative")</f>
        <v>0</v>
      </c>
      <c r="W3544" s="87" t="b">
        <f>AND(Requirements!L3546&lt;&gt;"Non-testable",Requirements!L3546&lt;&gt;"Deleted",Requirements!L3546&lt;&gt;"")</f>
        <v>1</v>
      </c>
      <c r="X3544" s="87" t="b">
        <f>(VLOOKUP(Requirements!I3546,Scope[[Role]:[Description]],2,FALSE)="In")</f>
        <v>1</v>
      </c>
      <c r="Y3544" s="87">
        <f>IF(U3544,T3544, 0)</f>
        <v>0</v>
      </c>
    </row>
    <row r="3545" spans="1:25">
      <c r="A3545" s="49" t="str">
        <f>Requirements!A3547</f>
        <v>MS-FSA_R5720</v>
      </c>
      <c r="B3545" s="87"/>
      <c r="C3545" s="87"/>
      <c r="D3545" s="87"/>
      <c r="E3545" s="87"/>
      <c r="F3545" s="87"/>
      <c r="G3545" s="87"/>
      <c r="H3545" s="87"/>
      <c r="I3545" s="87"/>
      <c r="J3545" s="87"/>
      <c r="K3545" s="87"/>
      <c r="L3545" s="87"/>
      <c r="M3545" s="87"/>
      <c r="N3545" s="87"/>
      <c r="O3545" s="87"/>
      <c r="P3545" s="87"/>
      <c r="Q3545" s="87"/>
      <c r="R3545" s="87"/>
      <c r="S3545" s="87">
        <f>SUM(B3545:R3545)</f>
        <v>0</v>
      </c>
      <c r="T3545" s="87">
        <f>IF(S3545=0,0,1)</f>
        <v>0</v>
      </c>
      <c r="U3545" s="87" t="b">
        <f>AND(V3545:X3545)</f>
        <v>0</v>
      </c>
      <c r="V3545" s="87" t="b">
        <f>(Requirements!K3547="Normative")</f>
        <v>0</v>
      </c>
      <c r="W3545" s="87" t="b">
        <f>AND(Requirements!L3547&lt;&gt;"Non-testable",Requirements!L3547&lt;&gt;"Deleted",Requirements!L3547&lt;&gt;"")</f>
        <v>1</v>
      </c>
      <c r="X3545" s="87" t="b">
        <f>(VLOOKUP(Requirements!I3547,Scope[[Role]:[Description]],2,FALSE)="In")</f>
        <v>1</v>
      </c>
      <c r="Y3545" s="87">
        <f>IF(U3545,T3545, 0)</f>
        <v>0</v>
      </c>
    </row>
    <row r="3546" spans="1:25">
      <c r="A3546" s="49" t="str">
        <f>Requirements!A3548</f>
        <v>MS-FSA_R5721</v>
      </c>
      <c r="B3546" s="87"/>
      <c r="C3546" s="87"/>
      <c r="D3546" s="87"/>
      <c r="E3546" s="87"/>
      <c r="F3546" s="87"/>
      <c r="G3546" s="87"/>
      <c r="H3546" s="87"/>
      <c r="I3546" s="87"/>
      <c r="J3546" s="87"/>
      <c r="K3546" s="87"/>
      <c r="L3546" s="87"/>
      <c r="M3546" s="87"/>
      <c r="N3546" s="87"/>
      <c r="O3546" s="87"/>
      <c r="P3546" s="87"/>
      <c r="Q3546" s="87"/>
      <c r="R3546" s="87"/>
      <c r="S3546" s="87">
        <f>SUM(B3546:R3546)</f>
        <v>0</v>
      </c>
      <c r="T3546" s="87">
        <f>IF(S3546=0,0,1)</f>
        <v>0</v>
      </c>
      <c r="U3546" s="87" t="b">
        <f>AND(V3546:X3546)</f>
        <v>0</v>
      </c>
      <c r="V3546" s="87" t="b">
        <f>(Requirements!K3548="Normative")</f>
        <v>0</v>
      </c>
      <c r="W3546" s="87" t="b">
        <f>AND(Requirements!L3548&lt;&gt;"Non-testable",Requirements!L3548&lt;&gt;"Deleted",Requirements!L3548&lt;&gt;"")</f>
        <v>1</v>
      </c>
      <c r="X3546" s="87" t="b">
        <f>(VLOOKUP(Requirements!I3548,Scope[[Role]:[Description]],2,FALSE)="In")</f>
        <v>1</v>
      </c>
      <c r="Y3546" s="87">
        <f>IF(U3546,T3546, 0)</f>
        <v>0</v>
      </c>
    </row>
    <row r="3547" spans="1:25">
      <c r="A3547" s="49" t="str">
        <f>Requirements!A3549</f>
        <v>MS-FSA_R5722</v>
      </c>
      <c r="B3547" s="87"/>
      <c r="C3547" s="87"/>
      <c r="D3547" s="87"/>
      <c r="E3547" s="87"/>
      <c r="F3547" s="87"/>
      <c r="G3547" s="87"/>
      <c r="H3547" s="87"/>
      <c r="I3547" s="87"/>
      <c r="J3547" s="87"/>
      <c r="K3547" s="87"/>
      <c r="L3547" s="87"/>
      <c r="M3547" s="87"/>
      <c r="N3547" s="87"/>
      <c r="O3547" s="87"/>
      <c r="P3547" s="87"/>
      <c r="Q3547" s="87"/>
      <c r="R3547" s="87"/>
      <c r="S3547" s="87">
        <f>SUM(B3547:R3547)</f>
        <v>0</v>
      </c>
      <c r="T3547" s="87">
        <f>IF(S3547=0,0,1)</f>
        <v>0</v>
      </c>
      <c r="U3547" s="87" t="b">
        <f>AND(V3547:X3547)</f>
        <v>0</v>
      </c>
      <c r="V3547" s="87" t="b">
        <f>(Requirements!K3549="Normative")</f>
        <v>0</v>
      </c>
      <c r="W3547" s="87" t="b">
        <f>AND(Requirements!L3549&lt;&gt;"Non-testable",Requirements!L3549&lt;&gt;"Deleted",Requirements!L3549&lt;&gt;"")</f>
        <v>1</v>
      </c>
      <c r="X3547" s="87" t="b">
        <f>(VLOOKUP(Requirements!I3549,Scope[[Role]:[Description]],2,FALSE)="In")</f>
        <v>1</v>
      </c>
      <c r="Y3547" s="87">
        <f>IF(U3547,T3547, 0)</f>
        <v>0</v>
      </c>
    </row>
    <row r="3548" spans="1:25">
      <c r="A3548" s="49" t="str">
        <f>Requirements!A3550</f>
        <v>MS-FSA_R5723</v>
      </c>
      <c r="B3548" s="87"/>
      <c r="C3548" s="87"/>
      <c r="D3548" s="87"/>
      <c r="E3548" s="87"/>
      <c r="F3548" s="87"/>
      <c r="G3548" s="87"/>
      <c r="H3548" s="87"/>
      <c r="I3548" s="87"/>
      <c r="J3548" s="87"/>
      <c r="K3548" s="87"/>
      <c r="L3548" s="87"/>
      <c r="M3548" s="87"/>
      <c r="N3548" s="87"/>
      <c r="O3548" s="87"/>
      <c r="P3548" s="87"/>
      <c r="Q3548" s="87"/>
      <c r="R3548" s="87"/>
      <c r="S3548" s="87">
        <f>SUM(B3548:R3548)</f>
        <v>0</v>
      </c>
      <c r="T3548" s="87">
        <f>IF(S3548=0,0,1)</f>
        <v>0</v>
      </c>
      <c r="U3548" s="87" t="b">
        <f>AND(V3548:X3548)</f>
        <v>0</v>
      </c>
      <c r="V3548" s="87" t="b">
        <f>(Requirements!K3550="Normative")</f>
        <v>0</v>
      </c>
      <c r="W3548" s="87" t="b">
        <f>AND(Requirements!L3550&lt;&gt;"Non-testable",Requirements!L3550&lt;&gt;"Deleted",Requirements!L3550&lt;&gt;"")</f>
        <v>1</v>
      </c>
      <c r="X3548" s="87" t="b">
        <f>(VLOOKUP(Requirements!I3550,Scope[[Role]:[Description]],2,FALSE)="In")</f>
        <v>1</v>
      </c>
      <c r="Y3548" s="87">
        <f>IF(U3548,T3548, 0)</f>
        <v>0</v>
      </c>
    </row>
    <row r="3549" spans="1:25">
      <c r="A3549" s="49" t="str">
        <f>Requirements!A3551</f>
        <v>MS-FSA_R5724</v>
      </c>
      <c r="B3549" s="87"/>
      <c r="C3549" s="87"/>
      <c r="D3549" s="87"/>
      <c r="E3549" s="87"/>
      <c r="F3549" s="87"/>
      <c r="G3549" s="87"/>
      <c r="H3549" s="87"/>
      <c r="I3549" s="87"/>
      <c r="J3549" s="87"/>
      <c r="K3549" s="87"/>
      <c r="L3549" s="87"/>
      <c r="M3549" s="87"/>
      <c r="N3549" s="87"/>
      <c r="O3549" s="87"/>
      <c r="P3549" s="87"/>
      <c r="Q3549" s="87"/>
      <c r="R3549" s="87"/>
      <c r="S3549" s="87">
        <f>SUM(B3549:R3549)</f>
        <v>0</v>
      </c>
      <c r="T3549" s="87">
        <f>IF(S3549=0,0,1)</f>
        <v>0</v>
      </c>
      <c r="U3549" s="87" t="b">
        <f>AND(V3549:X3549)</f>
        <v>0</v>
      </c>
      <c r="V3549" s="87" t="b">
        <f>(Requirements!K3551="Normative")</f>
        <v>0</v>
      </c>
      <c r="W3549" s="87" t="b">
        <f>AND(Requirements!L3551&lt;&gt;"Non-testable",Requirements!L3551&lt;&gt;"Deleted",Requirements!L3551&lt;&gt;"")</f>
        <v>1</v>
      </c>
      <c r="X3549" s="87" t="b">
        <f>(VLOOKUP(Requirements!I3551,Scope[[Role]:[Description]],2,FALSE)="In")</f>
        <v>1</v>
      </c>
      <c r="Y3549" s="87">
        <f>IF(U3549,T3549, 0)</f>
        <v>0</v>
      </c>
    </row>
    <row r="3550" spans="1:25">
      <c r="A3550" s="49" t="str">
        <f>Requirements!A3552</f>
        <v>MS-FSA_R5725</v>
      </c>
      <c r="B3550" s="87"/>
      <c r="C3550" s="87"/>
      <c r="D3550" s="87"/>
      <c r="E3550" s="87"/>
      <c r="F3550" s="87"/>
      <c r="G3550" s="87"/>
      <c r="H3550" s="87"/>
      <c r="I3550" s="87"/>
      <c r="J3550" s="87"/>
      <c r="K3550" s="87"/>
      <c r="L3550" s="87"/>
      <c r="M3550" s="87"/>
      <c r="N3550" s="87"/>
      <c r="O3550" s="87"/>
      <c r="P3550" s="87"/>
      <c r="Q3550" s="87"/>
      <c r="R3550" s="87"/>
      <c r="S3550" s="87">
        <f>SUM(B3550:R3550)</f>
        <v>0</v>
      </c>
      <c r="T3550" s="87">
        <f>IF(S3550=0,0,1)</f>
        <v>0</v>
      </c>
      <c r="U3550" s="87" t="b">
        <f>AND(V3550:X3550)</f>
        <v>0</v>
      </c>
      <c r="V3550" s="87" t="b">
        <f>(Requirements!K3552="Normative")</f>
        <v>0</v>
      </c>
      <c r="W3550" s="87" t="b">
        <f>AND(Requirements!L3552&lt;&gt;"Non-testable",Requirements!L3552&lt;&gt;"Deleted",Requirements!L3552&lt;&gt;"")</f>
        <v>1</v>
      </c>
      <c r="X3550" s="87" t="b">
        <f>(VLOOKUP(Requirements!I3552,Scope[[Role]:[Description]],2,FALSE)="In")</f>
        <v>1</v>
      </c>
      <c r="Y3550" s="87">
        <f>IF(U3550,T3550, 0)</f>
        <v>0</v>
      </c>
    </row>
    <row r="3551" spans="1:25">
      <c r="A3551" s="49" t="str">
        <f>Requirements!A3553</f>
        <v>MS-FSA_R5726</v>
      </c>
      <c r="B3551" s="87"/>
      <c r="C3551" s="87"/>
      <c r="D3551" s="87"/>
      <c r="E3551" s="87"/>
      <c r="F3551" s="87"/>
      <c r="G3551" s="87"/>
      <c r="H3551" s="87"/>
      <c r="I3551" s="87"/>
      <c r="J3551" s="87"/>
      <c r="K3551" s="87"/>
      <c r="L3551" s="87"/>
      <c r="M3551" s="87"/>
      <c r="N3551" s="87"/>
      <c r="O3551" s="87"/>
      <c r="P3551" s="87"/>
      <c r="Q3551" s="87"/>
      <c r="R3551" s="87"/>
      <c r="S3551" s="87">
        <f>SUM(B3551:R3551)</f>
        <v>0</v>
      </c>
      <c r="T3551" s="87">
        <f>IF(S3551=0,0,1)</f>
        <v>0</v>
      </c>
      <c r="U3551" s="87" t="b">
        <f>AND(V3551:X3551)</f>
        <v>0</v>
      </c>
      <c r="V3551" s="87" t="b">
        <f>(Requirements!K3553="Normative")</f>
        <v>0</v>
      </c>
      <c r="W3551" s="87" t="b">
        <f>AND(Requirements!L3553&lt;&gt;"Non-testable",Requirements!L3553&lt;&gt;"Deleted",Requirements!L3553&lt;&gt;"")</f>
        <v>1</v>
      </c>
      <c r="X3551" s="87" t="b">
        <f>(VLOOKUP(Requirements!I3553,Scope[[Role]:[Description]],2,FALSE)="In")</f>
        <v>1</v>
      </c>
      <c r="Y3551" s="87">
        <f>IF(U3551,T3551, 0)</f>
        <v>0</v>
      </c>
    </row>
    <row r="3552" spans="1:25">
      <c r="A3552" s="156" t="str">
        <f>Requirements!A3554</f>
        <v>MS-FSA_R5727</v>
      </c>
      <c r="B3552" s="87"/>
      <c r="C3552" s="87"/>
      <c r="D3552" s="87"/>
      <c r="E3552" s="87"/>
      <c r="F3552" s="87"/>
      <c r="G3552" s="87"/>
      <c r="H3552" s="87"/>
      <c r="I3552" s="87">
        <v>1</v>
      </c>
      <c r="J3552" s="87"/>
      <c r="K3552" s="87">
        <v>1</v>
      </c>
      <c r="L3552" s="87"/>
      <c r="M3552" s="87"/>
      <c r="N3552" s="87"/>
      <c r="O3552" s="87"/>
      <c r="P3552" s="87"/>
      <c r="Q3552" s="87"/>
      <c r="R3552" s="87"/>
      <c r="S3552" s="87">
        <f>SUM(B3552:R3552)</f>
        <v>2</v>
      </c>
      <c r="T3552" s="52">
        <f>IF(S3552=0,0,1)</f>
        <v>1</v>
      </c>
      <c r="U3552" s="52" t="b">
        <f>AND(V3552:X3552)</f>
        <v>1</v>
      </c>
      <c r="V3552" s="87" t="b">
        <f>(Requirements!K3554="Normative")</f>
        <v>1</v>
      </c>
      <c r="W3552" s="87" t="b">
        <f>AND(Requirements!L3554&lt;&gt;"Non-testable",Requirements!L3554&lt;&gt;"Deleted",Requirements!L3554&lt;&gt;"")</f>
        <v>1</v>
      </c>
      <c r="X3552" s="87" t="b">
        <f>(VLOOKUP(Requirements!I3554,Scope[[Role]:[Description]],2,FALSE)="In")</f>
        <v>1</v>
      </c>
      <c r="Y3552" s="87">
        <f>IF(U3552,T3552, 0)</f>
        <v>1</v>
      </c>
    </row>
    <row r="3553" spans="1:60">
      <c r="A3553" s="49" t="str">
        <f>Requirements!A3555</f>
        <v>MS-FSA_R5728</v>
      </c>
      <c r="B3553" s="87"/>
      <c r="C3553" s="87"/>
      <c r="D3553" s="87"/>
      <c r="E3553" s="87"/>
      <c r="F3553" s="87"/>
      <c r="G3553" s="87"/>
      <c r="H3553" s="87"/>
      <c r="I3553" s="87"/>
      <c r="J3553" s="87"/>
      <c r="K3553" s="87"/>
      <c r="L3553" s="87"/>
      <c r="M3553" s="87"/>
      <c r="N3553" s="87"/>
      <c r="O3553" s="87"/>
      <c r="P3553" s="87"/>
      <c r="Q3553" s="87"/>
      <c r="R3553" s="87"/>
      <c r="S3553" s="87">
        <f>SUM(B3553:R3553)</f>
        <v>0</v>
      </c>
      <c r="T3553" s="87">
        <f>IF(S3553=0,0,1)</f>
        <v>0</v>
      </c>
      <c r="U3553" s="87" t="b">
        <f>AND(V3553:X3553)</f>
        <v>0</v>
      </c>
      <c r="V3553" s="87" t="b">
        <f>(Requirements!K3555="Normative")</f>
        <v>1</v>
      </c>
      <c r="W3553" s="87" t="b">
        <f>AND(Requirements!L3555&lt;&gt;"Non-testable",Requirements!L3555&lt;&gt;"Deleted",Requirements!L3555&lt;&gt;"")</f>
        <v>0</v>
      </c>
      <c r="X3553" s="87" t="b">
        <f>(VLOOKUP(Requirements!I3555,Scope[[Role]:[Description]],2,FALSE)="In")</f>
        <v>1</v>
      </c>
      <c r="Y3553" s="87">
        <f>IF(U3553,T3553, 0)</f>
        <v>0</v>
      </c>
    </row>
    <row r="3554" spans="1:60">
      <c r="A3554" s="156" t="str">
        <f>Requirements!A3556</f>
        <v>MS-FSA_R5729</v>
      </c>
      <c r="B3554" s="87"/>
      <c r="C3554" s="87"/>
      <c r="D3554" s="87"/>
      <c r="E3554" s="87"/>
      <c r="F3554" s="87"/>
      <c r="G3554" s="87"/>
      <c r="H3554" s="87"/>
      <c r="I3554" s="87">
        <v>1</v>
      </c>
      <c r="J3554" s="87"/>
      <c r="K3554" s="87">
        <v>1</v>
      </c>
      <c r="L3554" s="87"/>
      <c r="M3554" s="87"/>
      <c r="N3554" s="87"/>
      <c r="O3554" s="87"/>
      <c r="P3554" s="87"/>
      <c r="Q3554" s="87"/>
      <c r="R3554" s="87"/>
      <c r="S3554" s="87">
        <f>SUM(B3554:R3554)</f>
        <v>2</v>
      </c>
      <c r="T3554" s="52">
        <f>IF(S3554=0,0,1)</f>
        <v>1</v>
      </c>
      <c r="U3554" s="52" t="b">
        <f>AND(V3554:X3554)</f>
        <v>1</v>
      </c>
      <c r="V3554" s="87" t="b">
        <f>(Requirements!K3556="Normative")</f>
        <v>1</v>
      </c>
      <c r="W3554" s="87" t="b">
        <f>AND(Requirements!L3556&lt;&gt;"Non-testable",Requirements!L3556&lt;&gt;"Deleted",Requirements!L3556&lt;&gt;"")</f>
        <v>1</v>
      </c>
      <c r="X3554" s="87" t="b">
        <f>(VLOOKUP(Requirements!I3556,Scope[[Role]:[Description]],2,FALSE)="In")</f>
        <v>1</v>
      </c>
      <c r="Y3554" s="87">
        <f>IF(U3554,T3554, 0)</f>
        <v>1</v>
      </c>
    </row>
    <row r="3555" spans="1:60">
      <c r="A3555" s="49" t="str">
        <f>Requirements!A3557</f>
        <v>MS-FSA_R5730</v>
      </c>
      <c r="B3555" s="87"/>
      <c r="C3555" s="87"/>
      <c r="D3555" s="87"/>
      <c r="E3555" s="87"/>
      <c r="F3555" s="87"/>
      <c r="G3555" s="87"/>
      <c r="H3555" s="87"/>
      <c r="I3555" s="87"/>
      <c r="J3555" s="87"/>
      <c r="K3555" s="87"/>
      <c r="L3555" s="87"/>
      <c r="M3555" s="87"/>
      <c r="N3555" s="87"/>
      <c r="O3555" s="87"/>
      <c r="P3555" s="87"/>
      <c r="Q3555" s="87"/>
      <c r="R3555" s="87"/>
      <c r="S3555" s="87">
        <f>SUM(B3555:R3555)</f>
        <v>0</v>
      </c>
      <c r="T3555" s="87">
        <f>IF(S3555=0,0,1)</f>
        <v>0</v>
      </c>
      <c r="U3555" s="87" t="b">
        <f>AND(V3555:X3555)</f>
        <v>0</v>
      </c>
      <c r="V3555" s="87" t="b">
        <f>(Requirements!K3557="Normative")</f>
        <v>0</v>
      </c>
      <c r="W3555" s="87" t="b">
        <f>AND(Requirements!L3557&lt;&gt;"Non-testable",Requirements!L3557&lt;&gt;"Deleted",Requirements!L3557&lt;&gt;"")</f>
        <v>1</v>
      </c>
      <c r="X3555" s="87" t="b">
        <f>(VLOOKUP(Requirements!I3557,Scope[[Role]:[Description]],2,FALSE)="In")</f>
        <v>1</v>
      </c>
      <c r="Y3555" s="87">
        <f>IF(U3555,T3555, 0)</f>
        <v>0</v>
      </c>
    </row>
    <row r="3556" spans="1:60">
      <c r="A3556" s="49" t="str">
        <f>Requirements!A3558</f>
        <v>MS-FSA_R5742</v>
      </c>
      <c r="B3556" s="87"/>
      <c r="C3556" s="87"/>
      <c r="D3556" s="87"/>
      <c r="E3556" s="87"/>
      <c r="F3556" s="87"/>
      <c r="G3556" s="87"/>
      <c r="H3556" s="87"/>
      <c r="I3556" s="87"/>
      <c r="J3556" s="87"/>
      <c r="K3556" s="87"/>
      <c r="L3556" s="87"/>
      <c r="M3556" s="87"/>
      <c r="N3556" s="87"/>
      <c r="O3556" s="87"/>
      <c r="P3556" s="87"/>
      <c r="Q3556" s="87"/>
      <c r="R3556" s="87"/>
      <c r="S3556" s="87">
        <f>SUM(B3556:R3556)</f>
        <v>0</v>
      </c>
      <c r="T3556" s="87">
        <f>IF(S3556=0,0,1)</f>
        <v>0</v>
      </c>
      <c r="U3556" s="87" t="b">
        <f>AND(V3556:X3556)</f>
        <v>0</v>
      </c>
      <c r="V3556" s="87" t="b">
        <f>(Requirements!K3558="Normative")</f>
        <v>0</v>
      </c>
      <c r="W3556" s="87" t="b">
        <f>AND(Requirements!L3558&lt;&gt;"Non-testable",Requirements!L3558&lt;&gt;"Deleted",Requirements!L3558&lt;&gt;"")</f>
        <v>1</v>
      </c>
      <c r="X3556" s="87" t="b">
        <f>(VLOOKUP(Requirements!I3558,Scope[[Role]:[Description]],2,FALSE)="In")</f>
        <v>1</v>
      </c>
      <c r="Y3556" s="87">
        <f>IF(U3556,T3556, 0)</f>
        <v>0</v>
      </c>
    </row>
    <row r="3557" spans="1:60">
      <c r="A3557" s="49" t="str">
        <f>Requirements!A3559</f>
        <v>MS-FSA_R5731</v>
      </c>
      <c r="B3557" s="87"/>
      <c r="C3557" s="87"/>
      <c r="D3557" s="87"/>
      <c r="E3557" s="87"/>
      <c r="F3557" s="87"/>
      <c r="G3557" s="87"/>
      <c r="H3557" s="87"/>
      <c r="I3557" s="87"/>
      <c r="J3557" s="87"/>
      <c r="K3557" s="87"/>
      <c r="L3557" s="87"/>
      <c r="M3557" s="87"/>
      <c r="N3557" s="87"/>
      <c r="O3557" s="87"/>
      <c r="P3557" s="87"/>
      <c r="Q3557" s="87"/>
      <c r="R3557" s="87"/>
      <c r="S3557" s="87">
        <f>SUM(B3557:R3557)</f>
        <v>0</v>
      </c>
      <c r="T3557" s="87">
        <f>IF(S3557=0,0,1)</f>
        <v>0</v>
      </c>
      <c r="U3557" s="87" t="b">
        <f>AND(V3557:X3557)</f>
        <v>0</v>
      </c>
      <c r="V3557" s="87" t="b">
        <f>(Requirements!K3559="Normative")</f>
        <v>0</v>
      </c>
      <c r="W3557" s="87" t="b">
        <f>AND(Requirements!L3559&lt;&gt;"Non-testable",Requirements!L3559&lt;&gt;"Deleted",Requirements!L3559&lt;&gt;"")</f>
        <v>1</v>
      </c>
      <c r="X3557" s="87" t="b">
        <f>(VLOOKUP(Requirements!I3559,Scope[[Role]:[Description]],2,FALSE)="In")</f>
        <v>1</v>
      </c>
      <c r="Y3557" s="87">
        <f>IF(U3557,T3557, 0)</f>
        <v>0</v>
      </c>
    </row>
    <row r="3558" spans="1:60">
      <c r="A3558" s="49" t="str">
        <f>Requirements!A3560</f>
        <v>MS-FSA_R5732</v>
      </c>
      <c r="B3558" s="87"/>
      <c r="C3558" s="87"/>
      <c r="D3558" s="87"/>
      <c r="E3558" s="87"/>
      <c r="F3558" s="87"/>
      <c r="G3558" s="87"/>
      <c r="H3558" s="87"/>
      <c r="I3558" s="87"/>
      <c r="J3558" s="87"/>
      <c r="K3558" s="87"/>
      <c r="L3558" s="87"/>
      <c r="M3558" s="87"/>
      <c r="N3558" s="87"/>
      <c r="O3558" s="87"/>
      <c r="P3558" s="87"/>
      <c r="Q3558" s="87"/>
      <c r="R3558" s="87"/>
      <c r="S3558" s="87">
        <f>SUM(B3558:R3558)</f>
        <v>0</v>
      </c>
      <c r="T3558" s="87">
        <f>IF(S3558=0,0,1)</f>
        <v>0</v>
      </c>
      <c r="U3558" s="87" t="b">
        <f>AND(V3558:X3558)</f>
        <v>0</v>
      </c>
      <c r="V3558" s="87" t="b">
        <f>(Requirements!K3560="Normative")</f>
        <v>0</v>
      </c>
      <c r="W3558" s="87" t="b">
        <f>AND(Requirements!L3560&lt;&gt;"Non-testable",Requirements!L3560&lt;&gt;"Deleted",Requirements!L3560&lt;&gt;"")</f>
        <v>1</v>
      </c>
      <c r="X3558" s="87" t="b">
        <f>(VLOOKUP(Requirements!I3560,Scope[[Role]:[Description]],2,FALSE)="In")</f>
        <v>1</v>
      </c>
      <c r="Y3558" s="87">
        <f>IF(U3558,T3558, 0)</f>
        <v>0</v>
      </c>
    </row>
    <row r="3559" spans="1:60">
      <c r="A3559" s="49" t="str">
        <f>Requirements!A3561</f>
        <v>MS-FSA_R5733</v>
      </c>
      <c r="B3559" s="87"/>
      <c r="C3559" s="87"/>
      <c r="D3559" s="87"/>
      <c r="E3559" s="87"/>
      <c r="F3559" s="87"/>
      <c r="G3559" s="87"/>
      <c r="H3559" s="87"/>
      <c r="I3559" s="87"/>
      <c r="J3559" s="87"/>
      <c r="K3559" s="87"/>
      <c r="L3559" s="87"/>
      <c r="M3559" s="87"/>
      <c r="N3559" s="87"/>
      <c r="O3559" s="87"/>
      <c r="P3559" s="87"/>
      <c r="Q3559" s="87"/>
      <c r="R3559" s="87"/>
      <c r="S3559" s="87">
        <f>SUM(B3559:R3559)</f>
        <v>0</v>
      </c>
      <c r="T3559" s="87">
        <f>IF(S3559=0,0,1)</f>
        <v>0</v>
      </c>
      <c r="U3559" s="87" t="b">
        <f>AND(V3559:X3559)</f>
        <v>0</v>
      </c>
      <c r="V3559" s="87" t="b">
        <f>(Requirements!K3561="Normative")</f>
        <v>0</v>
      </c>
      <c r="W3559" s="87" t="b">
        <f>AND(Requirements!L3561&lt;&gt;"Non-testable",Requirements!L3561&lt;&gt;"Deleted",Requirements!L3561&lt;&gt;"")</f>
        <v>1</v>
      </c>
      <c r="X3559" s="87" t="b">
        <f>(VLOOKUP(Requirements!I3561,Scope[[Role]:[Description]],2,FALSE)="In")</f>
        <v>1</v>
      </c>
      <c r="Y3559" s="87">
        <f>IF(U3559,T3559, 0)</f>
        <v>0</v>
      </c>
    </row>
    <row r="3560" spans="1:60">
      <c r="A3560" s="49" t="str">
        <f>Requirements!A3562</f>
        <v>MS-FSA_R5734</v>
      </c>
      <c r="B3560" s="87"/>
      <c r="C3560" s="87"/>
      <c r="D3560" s="87"/>
      <c r="E3560" s="87"/>
      <c r="F3560" s="87"/>
      <c r="G3560" s="87"/>
      <c r="H3560" s="87"/>
      <c r="I3560" s="87"/>
      <c r="J3560" s="87"/>
      <c r="K3560" s="87"/>
      <c r="L3560" s="87"/>
      <c r="M3560" s="87"/>
      <c r="N3560" s="87"/>
      <c r="O3560" s="87"/>
      <c r="P3560" s="87"/>
      <c r="Q3560" s="87"/>
      <c r="R3560" s="87"/>
      <c r="S3560" s="87">
        <f>SUM(B3560:R3560)</f>
        <v>0</v>
      </c>
      <c r="T3560" s="87">
        <f>IF(S3560=0,0,1)</f>
        <v>0</v>
      </c>
      <c r="U3560" s="87" t="b">
        <f>AND(V3560:X3560)</f>
        <v>0</v>
      </c>
      <c r="V3560" s="87" t="b">
        <f>(Requirements!K3562="Normative")</f>
        <v>0</v>
      </c>
      <c r="W3560" s="87" t="b">
        <f>AND(Requirements!L3562&lt;&gt;"Non-testable",Requirements!L3562&lt;&gt;"Deleted",Requirements!L3562&lt;&gt;"")</f>
        <v>1</v>
      </c>
      <c r="X3560" s="87" t="b">
        <f>(VLOOKUP(Requirements!I3562,Scope[[Role]:[Description]],2,FALSE)="In")</f>
        <v>1</v>
      </c>
      <c r="Y3560" s="87">
        <f>IF(U3560,T3560, 0)</f>
        <v>0</v>
      </c>
    </row>
    <row r="3561" spans="1:60">
      <c r="A3561" s="49" t="str">
        <f>Requirements!A3563</f>
        <v>MS-FSA_R5735</v>
      </c>
      <c r="B3561" s="87"/>
      <c r="C3561" s="87"/>
      <c r="D3561" s="87"/>
      <c r="E3561" s="87"/>
      <c r="F3561" s="87"/>
      <c r="G3561" s="87"/>
      <c r="H3561" s="87"/>
      <c r="I3561" s="87"/>
      <c r="J3561" s="87"/>
      <c r="K3561" s="87"/>
      <c r="L3561" s="87"/>
      <c r="M3561" s="87"/>
      <c r="N3561" s="87"/>
      <c r="O3561" s="87"/>
      <c r="P3561" s="87"/>
      <c r="Q3561" s="87"/>
      <c r="R3561" s="87"/>
      <c r="S3561" s="87">
        <f>SUM(B3561:R3561)</f>
        <v>0</v>
      </c>
      <c r="T3561" s="87">
        <f>IF(S3561=0,0,1)</f>
        <v>0</v>
      </c>
      <c r="U3561" s="87" t="b">
        <f>AND(V3561:X3561)</f>
        <v>0</v>
      </c>
      <c r="V3561" s="87" t="b">
        <f>(Requirements!K3563="Normative")</f>
        <v>0</v>
      </c>
      <c r="W3561" s="87" t="b">
        <f>AND(Requirements!L3563&lt;&gt;"Non-testable",Requirements!L3563&lt;&gt;"Deleted",Requirements!L3563&lt;&gt;"")</f>
        <v>1</v>
      </c>
      <c r="X3561" s="87" t="b">
        <f>(VLOOKUP(Requirements!I3563,Scope[[Role]:[Description]],2,FALSE)="In")</f>
        <v>1</v>
      </c>
      <c r="Y3561" s="87">
        <f>IF(U3561,T3561, 0)</f>
        <v>0</v>
      </c>
    </row>
    <row r="3562" spans="1:60">
      <c r="A3562" s="49" t="str">
        <f>Requirements!A3564</f>
        <v>MS-FSA_R5736</v>
      </c>
      <c r="B3562" s="87"/>
      <c r="C3562" s="87"/>
      <c r="D3562" s="87"/>
      <c r="E3562" s="87"/>
      <c r="F3562" s="87"/>
      <c r="G3562" s="87"/>
      <c r="H3562" s="87"/>
      <c r="I3562" s="87"/>
      <c r="J3562" s="87"/>
      <c r="K3562" s="87"/>
      <c r="L3562" s="87"/>
      <c r="M3562" s="87"/>
      <c r="N3562" s="87"/>
      <c r="O3562" s="87"/>
      <c r="P3562" s="87"/>
      <c r="Q3562" s="87"/>
      <c r="R3562" s="87"/>
      <c r="S3562" s="87">
        <f>SUM(B3562:R3562)</f>
        <v>0</v>
      </c>
      <c r="T3562" s="87">
        <f>IF(S3562=0,0,1)</f>
        <v>0</v>
      </c>
      <c r="U3562" s="87" t="b">
        <f>AND(V3562:X3562)</f>
        <v>0</v>
      </c>
      <c r="V3562" s="87" t="b">
        <f>(Requirements!K3564="Normative")</f>
        <v>0</v>
      </c>
      <c r="W3562" s="87" t="b">
        <f>AND(Requirements!L3564&lt;&gt;"Non-testable",Requirements!L3564&lt;&gt;"Deleted",Requirements!L3564&lt;&gt;"")</f>
        <v>1</v>
      </c>
      <c r="X3562" s="87" t="b">
        <f>(VLOOKUP(Requirements!I3564,Scope[[Role]:[Description]],2,FALSE)="In")</f>
        <v>1</v>
      </c>
      <c r="Y3562" s="87">
        <f>IF(U3562,T3562, 0)</f>
        <v>0</v>
      </c>
    </row>
    <row r="3563" spans="1:60">
      <c r="A3563" s="49" t="str">
        <f>Requirements!A3565</f>
        <v>MS-FSA_R5737</v>
      </c>
      <c r="B3563" s="87"/>
      <c r="C3563" s="87"/>
      <c r="D3563" s="87"/>
      <c r="E3563" s="87"/>
      <c r="F3563" s="87"/>
      <c r="G3563" s="87"/>
      <c r="H3563" s="87"/>
      <c r="I3563" s="87"/>
      <c r="J3563" s="87"/>
      <c r="K3563" s="87"/>
      <c r="L3563" s="87"/>
      <c r="M3563" s="87"/>
      <c r="N3563" s="87"/>
      <c r="O3563" s="87"/>
      <c r="P3563" s="87"/>
      <c r="Q3563" s="87"/>
      <c r="R3563" s="87"/>
      <c r="S3563" s="87">
        <f>SUM(B3563:R3563)</f>
        <v>0</v>
      </c>
      <c r="T3563" s="87">
        <f>IF(S3563=0,0,1)</f>
        <v>0</v>
      </c>
      <c r="U3563" s="87" t="b">
        <f>AND(V3563:X3563)</f>
        <v>0</v>
      </c>
      <c r="V3563" s="87" t="b">
        <f>(Requirements!K3565="Normative")</f>
        <v>0</v>
      </c>
      <c r="W3563" s="87" t="b">
        <f>AND(Requirements!L3565&lt;&gt;"Non-testable",Requirements!L3565&lt;&gt;"Deleted",Requirements!L3565&lt;&gt;"")</f>
        <v>1</v>
      </c>
      <c r="X3563" s="87" t="b">
        <f>(VLOOKUP(Requirements!I3565,Scope[[Role]:[Description]],2,FALSE)="In")</f>
        <v>1</v>
      </c>
      <c r="Y3563" s="87">
        <f>IF(U3563,T3563, 0)</f>
        <v>0</v>
      </c>
    </row>
    <row r="3564" spans="1:60">
      <c r="A3564" s="155" t="str">
        <f>Requirements!A3566</f>
        <v>MS-FSA_R50737</v>
      </c>
      <c r="B3564" s="51"/>
      <c r="C3564" s="51"/>
      <c r="D3564" s="51"/>
      <c r="E3564" s="51"/>
      <c r="F3564" s="51"/>
      <c r="G3564" s="51"/>
      <c r="H3564" s="51"/>
      <c r="I3564" s="51"/>
      <c r="J3564" s="51"/>
      <c r="K3564" s="51"/>
      <c r="L3564" s="51"/>
      <c r="M3564" s="51"/>
      <c r="N3564" s="51"/>
      <c r="O3564" s="51"/>
      <c r="P3564" s="51"/>
      <c r="Q3564" s="51"/>
      <c r="R3564" s="51"/>
      <c r="S3564" s="51">
        <f>SUM(B3564:R3564)</f>
        <v>0</v>
      </c>
      <c r="T3564" s="51">
        <f>IF(S3564=0,0,1)</f>
        <v>0</v>
      </c>
      <c r="U3564" s="51" t="b">
        <f>AND(V3564:X3564)</f>
        <v>0</v>
      </c>
      <c r="V3564" s="51" t="b">
        <f>(Requirements!K3566="Normative")</f>
        <v>0</v>
      </c>
      <c r="W3564" s="51" t="b">
        <f>AND(Requirements!L3566&lt;&gt;"Non-testable",Requirements!L3566&lt;&gt;"Deleted",Requirements!L3566&lt;&gt;"")</f>
        <v>0</v>
      </c>
      <c r="X3564" s="51" t="b">
        <f>(VLOOKUP(Requirements!I3566,Scope[[Role]:[Description]],2,FALSE)="In")</f>
        <v>1</v>
      </c>
      <c r="Y3564" s="51">
        <f>IF(U3564,T3564, 0)</f>
        <v>0</v>
      </c>
      <c r="Z3564" s="50"/>
      <c r="AA3564" s="50"/>
      <c r="AB3564" s="50"/>
      <c r="AC3564" s="50"/>
      <c r="AD3564" s="50"/>
      <c r="AE3564" s="50"/>
      <c r="AF3564" s="50"/>
      <c r="AG3564" s="50"/>
      <c r="AH3564" s="50"/>
      <c r="AI3564" s="50"/>
      <c r="AJ3564" s="50"/>
      <c r="AK3564" s="50"/>
      <c r="AL3564" s="50"/>
      <c r="AM3564" s="50"/>
      <c r="AN3564" s="50"/>
      <c r="AO3564" s="50"/>
      <c r="AP3564" s="50"/>
      <c r="AQ3564" s="50"/>
      <c r="AR3564" s="50"/>
      <c r="AS3564" s="50"/>
      <c r="AT3564" s="50"/>
      <c r="AU3564" s="50"/>
      <c r="AV3564" s="50"/>
      <c r="AW3564" s="50"/>
      <c r="AX3564" s="50"/>
      <c r="AY3564" s="50"/>
      <c r="AZ3564" s="50"/>
      <c r="BA3564" s="50"/>
      <c r="BB3564" s="50"/>
      <c r="BC3564" s="50"/>
      <c r="BD3564" s="50"/>
      <c r="BE3564" s="50"/>
      <c r="BF3564" s="50"/>
      <c r="BG3564" s="50"/>
      <c r="BH3564" s="50"/>
    </row>
    <row r="3565" spans="1:60">
      <c r="A3565" s="49" t="str">
        <f>Requirements!A3567</f>
        <v>MS-FSA_R5739</v>
      </c>
      <c r="B3565" s="87"/>
      <c r="C3565" s="87"/>
      <c r="D3565" s="87"/>
      <c r="E3565" s="87"/>
      <c r="F3565" s="87"/>
      <c r="G3565" s="87"/>
      <c r="H3565" s="87"/>
      <c r="I3565" s="87"/>
      <c r="J3565" s="87"/>
      <c r="K3565" s="87"/>
      <c r="L3565" s="87"/>
      <c r="M3565" s="87"/>
      <c r="N3565" s="87"/>
      <c r="O3565" s="87"/>
      <c r="P3565" s="87"/>
      <c r="Q3565" s="87"/>
      <c r="R3565" s="87"/>
      <c r="S3565" s="87">
        <f>SUM(B3565:R3565)</f>
        <v>0</v>
      </c>
      <c r="T3565" s="87">
        <f>IF(S3565=0,0,1)</f>
        <v>0</v>
      </c>
      <c r="U3565" s="87" t="b">
        <f>AND(V3565:X3565)</f>
        <v>0</v>
      </c>
      <c r="V3565" s="87" t="b">
        <f>(Requirements!K3567="Normative")</f>
        <v>0</v>
      </c>
      <c r="W3565" s="87" t="b">
        <f>AND(Requirements!L3567&lt;&gt;"Non-testable",Requirements!L3567&lt;&gt;"Deleted",Requirements!L3567&lt;&gt;"")</f>
        <v>1</v>
      </c>
      <c r="X3565" s="87" t="b">
        <f>(VLOOKUP(Requirements!I3567,Scope[[Role]:[Description]],2,FALSE)="In")</f>
        <v>1</v>
      </c>
      <c r="Y3565" s="87">
        <f>IF(U3565,T3565, 0)</f>
        <v>0</v>
      </c>
    </row>
    <row r="3566" spans="1:60">
      <c r="A3566" s="49" t="str">
        <f>Requirements!A3568</f>
        <v>MS-FSA_R5740</v>
      </c>
      <c r="B3566" s="87"/>
      <c r="C3566" s="87"/>
      <c r="D3566" s="87"/>
      <c r="E3566" s="87"/>
      <c r="F3566" s="87"/>
      <c r="G3566" s="87"/>
      <c r="H3566" s="87"/>
      <c r="I3566" s="87"/>
      <c r="J3566" s="87"/>
      <c r="K3566" s="87"/>
      <c r="L3566" s="87"/>
      <c r="M3566" s="87"/>
      <c r="N3566" s="87"/>
      <c r="O3566" s="87"/>
      <c r="P3566" s="87"/>
      <c r="Q3566" s="87"/>
      <c r="R3566" s="87"/>
      <c r="S3566" s="87">
        <f>SUM(B3566:R3566)</f>
        <v>0</v>
      </c>
      <c r="T3566" s="87">
        <f>IF(S3566=0,0,1)</f>
        <v>0</v>
      </c>
      <c r="U3566" s="87" t="b">
        <f>AND(V3566:X3566)</f>
        <v>0</v>
      </c>
      <c r="V3566" s="87" t="b">
        <f>(Requirements!K3568="Normative")</f>
        <v>0</v>
      </c>
      <c r="W3566" s="87" t="b">
        <f>AND(Requirements!L3568&lt;&gt;"Non-testable",Requirements!L3568&lt;&gt;"Deleted",Requirements!L3568&lt;&gt;"")</f>
        <v>1</v>
      </c>
      <c r="X3566" s="87" t="b">
        <f>(VLOOKUP(Requirements!I3568,Scope[[Role]:[Description]],2,FALSE)="In")</f>
        <v>1</v>
      </c>
      <c r="Y3566" s="87">
        <f>IF(U3566,T3566, 0)</f>
        <v>0</v>
      </c>
    </row>
    <row r="3567" spans="1:60">
      <c r="A3567" s="155" t="str">
        <f>Requirements!A3569</f>
        <v>MS-FSA_R1685</v>
      </c>
      <c r="B3567" s="51"/>
      <c r="C3567" s="51"/>
      <c r="D3567" s="51"/>
      <c r="E3567" s="51"/>
      <c r="F3567" s="51"/>
      <c r="G3567" s="51"/>
      <c r="H3567" s="51"/>
      <c r="I3567" s="51"/>
      <c r="J3567" s="51"/>
      <c r="K3567" s="51"/>
      <c r="L3567" s="51"/>
      <c r="M3567" s="51"/>
      <c r="N3567" s="51"/>
      <c r="O3567" s="51"/>
      <c r="P3567" s="51"/>
      <c r="Q3567" s="51"/>
      <c r="R3567" s="51"/>
      <c r="S3567" s="51">
        <f>SUM(B3567:R3567)</f>
        <v>0</v>
      </c>
      <c r="T3567" s="51">
        <f>IF(S3567=0,0,1)</f>
        <v>0</v>
      </c>
      <c r="U3567" s="51" t="b">
        <f>AND(V3567:X3567)</f>
        <v>0</v>
      </c>
      <c r="V3567" s="51" t="b">
        <f>(Requirements!K3569="Normative")</f>
        <v>0</v>
      </c>
      <c r="W3567" s="51" t="b">
        <f>AND(Requirements!L3569&lt;&gt;"Non-testable",Requirements!L3569&lt;&gt;"Deleted",Requirements!L3569&lt;&gt;"")</f>
        <v>0</v>
      </c>
      <c r="X3567" s="51" t="b">
        <f>(VLOOKUP(Requirements!I3569,Scope[[Role]:[Description]],2,FALSE)="In")</f>
        <v>1</v>
      </c>
      <c r="Y3567" s="51">
        <f>IF(U3567,T3567, 0)</f>
        <v>0</v>
      </c>
      <c r="Z3567" s="50"/>
      <c r="AA3567" s="50"/>
      <c r="AB3567" s="50"/>
      <c r="AC3567" s="50"/>
      <c r="AD3567" s="50"/>
      <c r="AE3567" s="50"/>
      <c r="AF3567" s="50"/>
      <c r="AG3567" s="50"/>
      <c r="AH3567" s="50"/>
      <c r="AI3567" s="50"/>
      <c r="AJ3567" s="50"/>
      <c r="AK3567" s="50"/>
      <c r="AL3567" s="50"/>
      <c r="AM3567" s="50"/>
      <c r="AN3567" s="50"/>
      <c r="AO3567" s="50"/>
      <c r="AP3567" s="50"/>
      <c r="AQ3567" s="50"/>
      <c r="AR3567" s="50"/>
      <c r="AS3567" s="50"/>
      <c r="AT3567" s="50"/>
      <c r="AU3567" s="50"/>
      <c r="AV3567" s="50"/>
      <c r="AW3567" s="50"/>
      <c r="AX3567" s="50"/>
      <c r="AY3567" s="50"/>
      <c r="AZ3567" s="50"/>
      <c r="BA3567" s="50"/>
      <c r="BB3567" s="50"/>
      <c r="BC3567" s="50"/>
      <c r="BD3567" s="50"/>
      <c r="BE3567" s="50"/>
      <c r="BF3567" s="50"/>
      <c r="BG3567" s="50"/>
      <c r="BH3567" s="50"/>
    </row>
    <row r="3568" spans="1:60">
      <c r="A3568" s="155" t="str">
        <f>Requirements!A3570</f>
        <v>MS-FSA_R1686</v>
      </c>
      <c r="B3568" s="51"/>
      <c r="C3568" s="51"/>
      <c r="D3568" s="51"/>
      <c r="E3568" s="51"/>
      <c r="F3568" s="51"/>
      <c r="G3568" s="51"/>
      <c r="H3568" s="51"/>
      <c r="I3568" s="51"/>
      <c r="J3568" s="51"/>
      <c r="K3568" s="51"/>
      <c r="L3568" s="51"/>
      <c r="M3568" s="51"/>
      <c r="N3568" s="51"/>
      <c r="O3568" s="51"/>
      <c r="P3568" s="51"/>
      <c r="Q3568" s="51"/>
      <c r="R3568" s="51"/>
      <c r="S3568" s="51">
        <f>SUM(B3568:R3568)</f>
        <v>0</v>
      </c>
      <c r="T3568" s="51">
        <f>IF(S3568=0,0,1)</f>
        <v>0</v>
      </c>
      <c r="U3568" s="51" t="b">
        <f>AND(V3568:X3568)</f>
        <v>0</v>
      </c>
      <c r="V3568" s="51" t="b">
        <f>(Requirements!K3570="Normative")</f>
        <v>0</v>
      </c>
      <c r="W3568" s="51" t="b">
        <f>AND(Requirements!L3570&lt;&gt;"Non-testable",Requirements!L3570&lt;&gt;"Deleted",Requirements!L3570&lt;&gt;"")</f>
        <v>0</v>
      </c>
      <c r="X3568" s="51" t="b">
        <f>(VLOOKUP(Requirements!I3570,Scope[[Role]:[Description]],2,FALSE)="In")</f>
        <v>1</v>
      </c>
      <c r="Y3568" s="51">
        <f>IF(U3568,T3568, 0)</f>
        <v>0</v>
      </c>
      <c r="Z3568" s="50"/>
      <c r="AA3568" s="50"/>
      <c r="AB3568" s="50"/>
      <c r="AC3568" s="50"/>
      <c r="AD3568" s="50"/>
      <c r="AE3568" s="50"/>
      <c r="AF3568" s="50"/>
      <c r="AG3568" s="50"/>
      <c r="AH3568" s="50"/>
      <c r="AI3568" s="50"/>
      <c r="AJ3568" s="50"/>
      <c r="AK3568" s="50"/>
      <c r="AL3568" s="50"/>
      <c r="AM3568" s="50"/>
      <c r="AN3568" s="50"/>
      <c r="AO3568" s="50"/>
      <c r="AP3568" s="50"/>
      <c r="AQ3568" s="50"/>
      <c r="AR3568" s="50"/>
      <c r="AS3568" s="50"/>
      <c r="AT3568" s="50"/>
      <c r="AU3568" s="50"/>
      <c r="AV3568" s="50"/>
      <c r="AW3568" s="50"/>
      <c r="AX3568" s="50"/>
      <c r="AY3568" s="50"/>
      <c r="AZ3568" s="50"/>
      <c r="BA3568" s="50"/>
      <c r="BB3568" s="50"/>
      <c r="BC3568" s="50"/>
      <c r="BD3568" s="50"/>
      <c r="BE3568" s="50"/>
      <c r="BF3568" s="50"/>
      <c r="BG3568" s="50"/>
      <c r="BH3568" s="50"/>
    </row>
    <row r="3569" spans="1:60">
      <c r="A3569" s="155" t="str">
        <f>Requirements!A3571</f>
        <v>MS-FSA_R1687</v>
      </c>
      <c r="B3569" s="51"/>
      <c r="C3569" s="51"/>
      <c r="D3569" s="51"/>
      <c r="E3569" s="51"/>
      <c r="F3569" s="51"/>
      <c r="G3569" s="51"/>
      <c r="H3569" s="51"/>
      <c r="I3569" s="51"/>
      <c r="J3569" s="51"/>
      <c r="K3569" s="51"/>
      <c r="L3569" s="51"/>
      <c r="M3569" s="51"/>
      <c r="N3569" s="51"/>
      <c r="O3569" s="51"/>
      <c r="P3569" s="51"/>
      <c r="Q3569" s="51"/>
      <c r="R3569" s="51"/>
      <c r="S3569" s="51">
        <f>SUM(B3569:R3569)</f>
        <v>0</v>
      </c>
      <c r="T3569" s="51">
        <f>IF(S3569=0,0,1)</f>
        <v>0</v>
      </c>
      <c r="U3569" s="51" t="b">
        <f>AND(V3569:X3569)</f>
        <v>0</v>
      </c>
      <c r="V3569" s="51" t="b">
        <f>(Requirements!K3571="Normative")</f>
        <v>0</v>
      </c>
      <c r="W3569" s="51" t="b">
        <f>AND(Requirements!L3571&lt;&gt;"Non-testable",Requirements!L3571&lt;&gt;"Deleted",Requirements!L3571&lt;&gt;"")</f>
        <v>0</v>
      </c>
      <c r="X3569" s="51" t="b">
        <f>(VLOOKUP(Requirements!I3571,Scope[[Role]:[Description]],2,FALSE)="In")</f>
        <v>1</v>
      </c>
      <c r="Y3569" s="51">
        <f>IF(U3569,T3569, 0)</f>
        <v>0</v>
      </c>
      <c r="Z3569" s="50"/>
      <c r="AA3569" s="50"/>
      <c r="AB3569" s="50"/>
      <c r="AC3569" s="50"/>
      <c r="AD3569" s="50"/>
      <c r="AE3569" s="50"/>
      <c r="AF3569" s="50"/>
      <c r="AG3569" s="50"/>
      <c r="AH3569" s="50"/>
      <c r="AI3569" s="50"/>
      <c r="AJ3569" s="50"/>
      <c r="AK3569" s="50"/>
      <c r="AL3569" s="50"/>
      <c r="AM3569" s="50"/>
      <c r="AN3569" s="50"/>
      <c r="AO3569" s="50"/>
      <c r="AP3569" s="50"/>
      <c r="AQ3569" s="50"/>
      <c r="AR3569" s="50"/>
      <c r="AS3569" s="50"/>
      <c r="AT3569" s="50"/>
      <c r="AU3569" s="50"/>
      <c r="AV3569" s="50"/>
      <c r="AW3569" s="50"/>
      <c r="AX3569" s="50"/>
      <c r="AY3569" s="50"/>
      <c r="AZ3569" s="50"/>
      <c r="BA3569" s="50"/>
      <c r="BB3569" s="50"/>
      <c r="BC3569" s="50"/>
      <c r="BD3569" s="50"/>
      <c r="BE3569" s="50"/>
      <c r="BF3569" s="50"/>
      <c r="BG3569" s="50"/>
      <c r="BH3569" s="50"/>
    </row>
    <row r="3570" spans="1:60">
      <c r="A3570" s="155" t="str">
        <f>Requirements!A3572</f>
        <v>MS-FSA_R1688</v>
      </c>
      <c r="B3570" s="51"/>
      <c r="C3570" s="51"/>
      <c r="D3570" s="51"/>
      <c r="E3570" s="51"/>
      <c r="F3570" s="51"/>
      <c r="G3570" s="51"/>
      <c r="H3570" s="51"/>
      <c r="I3570" s="51"/>
      <c r="J3570" s="51"/>
      <c r="K3570" s="51"/>
      <c r="L3570" s="51"/>
      <c r="M3570" s="51"/>
      <c r="N3570" s="51"/>
      <c r="O3570" s="51"/>
      <c r="P3570" s="51"/>
      <c r="Q3570" s="51"/>
      <c r="R3570" s="51"/>
      <c r="S3570" s="51">
        <f>SUM(B3570:R3570)</f>
        <v>0</v>
      </c>
      <c r="T3570" s="51">
        <f>IF(S3570=0,0,1)</f>
        <v>0</v>
      </c>
      <c r="U3570" s="51" t="b">
        <f>AND(V3570:X3570)</f>
        <v>0</v>
      </c>
      <c r="V3570" s="51" t="b">
        <f>(Requirements!K3572="Normative")</f>
        <v>0</v>
      </c>
      <c r="W3570" s="51" t="b">
        <f>AND(Requirements!L3572&lt;&gt;"Non-testable",Requirements!L3572&lt;&gt;"Deleted",Requirements!L3572&lt;&gt;"")</f>
        <v>0</v>
      </c>
      <c r="X3570" s="51" t="b">
        <f>(VLOOKUP(Requirements!I3572,Scope[[Role]:[Description]],2,FALSE)="In")</f>
        <v>1</v>
      </c>
      <c r="Y3570" s="51">
        <f>IF(U3570,T3570, 0)</f>
        <v>0</v>
      </c>
      <c r="Z3570" s="50"/>
      <c r="AA3570" s="50"/>
      <c r="AB3570" s="50"/>
      <c r="AC3570" s="50"/>
      <c r="AD3570" s="50"/>
      <c r="AE3570" s="50"/>
      <c r="AF3570" s="50"/>
      <c r="AG3570" s="50"/>
      <c r="AH3570" s="50"/>
      <c r="AI3570" s="50"/>
      <c r="AJ3570" s="50"/>
      <c r="AK3570" s="50"/>
      <c r="AL3570" s="50"/>
      <c r="AM3570" s="50"/>
      <c r="AN3570" s="50"/>
      <c r="AO3570" s="50"/>
      <c r="AP3570" s="50"/>
      <c r="AQ3570" s="50"/>
      <c r="AR3570" s="50"/>
      <c r="AS3570" s="50"/>
      <c r="AT3570" s="50"/>
      <c r="AU3570" s="50"/>
      <c r="AV3570" s="50"/>
      <c r="AW3570" s="50"/>
      <c r="AX3570" s="50"/>
      <c r="AY3570" s="50"/>
      <c r="AZ3570" s="50"/>
      <c r="BA3570" s="50"/>
      <c r="BB3570" s="50"/>
      <c r="BC3570" s="50"/>
      <c r="BD3570" s="50"/>
      <c r="BE3570" s="50"/>
      <c r="BF3570" s="50"/>
      <c r="BG3570" s="50"/>
      <c r="BH3570" s="50"/>
    </row>
    <row r="3571" spans="1:60">
      <c r="A3571" s="155" t="str">
        <f>Requirements!A3573</f>
        <v>MS-FSA_R1689</v>
      </c>
      <c r="B3571" s="51"/>
      <c r="C3571" s="51"/>
      <c r="D3571" s="51"/>
      <c r="E3571" s="51"/>
      <c r="F3571" s="51"/>
      <c r="G3571" s="51"/>
      <c r="H3571" s="51"/>
      <c r="I3571" s="51"/>
      <c r="J3571" s="51"/>
      <c r="K3571" s="51"/>
      <c r="L3571" s="51"/>
      <c r="M3571" s="51"/>
      <c r="N3571" s="51"/>
      <c r="O3571" s="51"/>
      <c r="P3571" s="51"/>
      <c r="Q3571" s="51"/>
      <c r="R3571" s="51"/>
      <c r="S3571" s="51">
        <f>SUM(B3571:R3571)</f>
        <v>0</v>
      </c>
      <c r="T3571" s="51">
        <f>IF(S3571=0,0,1)</f>
        <v>0</v>
      </c>
      <c r="U3571" s="51" t="b">
        <f>AND(V3571:X3571)</f>
        <v>0</v>
      </c>
      <c r="V3571" s="51" t="b">
        <f>(Requirements!K3573="Normative")</f>
        <v>0</v>
      </c>
      <c r="W3571" s="51" t="b">
        <f>AND(Requirements!L3573&lt;&gt;"Non-testable",Requirements!L3573&lt;&gt;"Deleted",Requirements!L3573&lt;&gt;"")</f>
        <v>0</v>
      </c>
      <c r="X3571" s="51" t="b">
        <f>(VLOOKUP(Requirements!I3573,Scope[[Role]:[Description]],2,FALSE)="In")</f>
        <v>1</v>
      </c>
      <c r="Y3571" s="51">
        <f>IF(U3571,T3571, 0)</f>
        <v>0</v>
      </c>
      <c r="Z3571" s="50"/>
      <c r="AA3571" s="50"/>
      <c r="AB3571" s="50"/>
      <c r="AC3571" s="50"/>
      <c r="AD3571" s="50"/>
      <c r="AE3571" s="50"/>
      <c r="AF3571" s="50"/>
      <c r="AG3571" s="50"/>
      <c r="AH3571" s="50"/>
      <c r="AI3571" s="50"/>
      <c r="AJ3571" s="50"/>
      <c r="AK3571" s="50"/>
      <c r="AL3571" s="50"/>
      <c r="AM3571" s="50"/>
      <c r="AN3571" s="50"/>
      <c r="AO3571" s="50"/>
      <c r="AP3571" s="50"/>
      <c r="AQ3571" s="50"/>
      <c r="AR3571" s="50"/>
      <c r="AS3571" s="50"/>
      <c r="AT3571" s="50"/>
      <c r="AU3571" s="50"/>
      <c r="AV3571" s="50"/>
      <c r="AW3571" s="50"/>
      <c r="AX3571" s="50"/>
      <c r="AY3571" s="50"/>
      <c r="AZ3571" s="50"/>
      <c r="BA3571" s="50"/>
      <c r="BB3571" s="50"/>
      <c r="BC3571" s="50"/>
      <c r="BD3571" s="50"/>
      <c r="BE3571" s="50"/>
      <c r="BF3571" s="50"/>
      <c r="BG3571" s="50"/>
      <c r="BH3571" s="50"/>
    </row>
    <row r="3572" spans="1:60">
      <c r="A3572" s="155" t="str">
        <f>Requirements!A3574</f>
        <v>MS-FSA_R1690</v>
      </c>
      <c r="B3572" s="51"/>
      <c r="C3572" s="51"/>
      <c r="D3572" s="51"/>
      <c r="E3572" s="51"/>
      <c r="F3572" s="51"/>
      <c r="G3572" s="51"/>
      <c r="H3572" s="51"/>
      <c r="I3572" s="51"/>
      <c r="J3572" s="51"/>
      <c r="K3572" s="51"/>
      <c r="L3572" s="51"/>
      <c r="M3572" s="51"/>
      <c r="N3572" s="51"/>
      <c r="O3572" s="51"/>
      <c r="P3572" s="51"/>
      <c r="Q3572" s="51"/>
      <c r="R3572" s="51"/>
      <c r="S3572" s="51">
        <f>SUM(B3572:R3572)</f>
        <v>0</v>
      </c>
      <c r="T3572" s="51">
        <f>IF(S3572=0,0,1)</f>
        <v>0</v>
      </c>
      <c r="U3572" s="51" t="b">
        <f>AND(V3572:X3572)</f>
        <v>0</v>
      </c>
      <c r="V3572" s="51" t="b">
        <f>(Requirements!K3574="Normative")</f>
        <v>0</v>
      </c>
      <c r="W3572" s="51" t="b">
        <f>AND(Requirements!L3574&lt;&gt;"Non-testable",Requirements!L3574&lt;&gt;"Deleted",Requirements!L3574&lt;&gt;"")</f>
        <v>0</v>
      </c>
      <c r="X3572" s="51" t="b">
        <f>(VLOOKUP(Requirements!I3574,Scope[[Role]:[Description]],2,FALSE)="In")</f>
        <v>1</v>
      </c>
      <c r="Y3572" s="51">
        <f>IF(U3572,T3572, 0)</f>
        <v>0</v>
      </c>
      <c r="Z3572" s="50"/>
      <c r="AA3572" s="50"/>
      <c r="AB3572" s="50"/>
      <c r="AC3572" s="50"/>
      <c r="AD3572" s="50"/>
      <c r="AE3572" s="50"/>
      <c r="AF3572" s="50"/>
      <c r="AG3572" s="50"/>
      <c r="AH3572" s="50"/>
      <c r="AI3572" s="50"/>
      <c r="AJ3572" s="50"/>
      <c r="AK3572" s="50"/>
      <c r="AL3572" s="50"/>
      <c r="AM3572" s="50"/>
      <c r="AN3572" s="50"/>
      <c r="AO3572" s="50"/>
      <c r="AP3572" s="50"/>
      <c r="AQ3572" s="50"/>
      <c r="AR3572" s="50"/>
      <c r="AS3572" s="50"/>
      <c r="AT3572" s="50"/>
      <c r="AU3572" s="50"/>
      <c r="AV3572" s="50"/>
      <c r="AW3572" s="50"/>
      <c r="AX3572" s="50"/>
      <c r="AY3572" s="50"/>
      <c r="AZ3572" s="50"/>
      <c r="BA3572" s="50"/>
      <c r="BB3572" s="50"/>
      <c r="BC3572" s="50"/>
      <c r="BD3572" s="50"/>
      <c r="BE3572" s="50"/>
      <c r="BF3572" s="50"/>
      <c r="BG3572" s="50"/>
      <c r="BH3572" s="50"/>
    </row>
    <row r="3573" spans="1:60">
      <c r="A3573" s="155" t="str">
        <f>Requirements!A3575</f>
        <v>MS-FSA_R1691</v>
      </c>
      <c r="B3573" s="51"/>
      <c r="C3573" s="51"/>
      <c r="D3573" s="51"/>
      <c r="E3573" s="51"/>
      <c r="F3573" s="51"/>
      <c r="G3573" s="51"/>
      <c r="H3573" s="51"/>
      <c r="I3573" s="51"/>
      <c r="J3573" s="51"/>
      <c r="K3573" s="51"/>
      <c r="L3573" s="51"/>
      <c r="M3573" s="51"/>
      <c r="N3573" s="51"/>
      <c r="O3573" s="51"/>
      <c r="P3573" s="51"/>
      <c r="Q3573" s="51"/>
      <c r="R3573" s="51"/>
      <c r="S3573" s="51">
        <f>SUM(B3573:R3573)</f>
        <v>0</v>
      </c>
      <c r="T3573" s="51">
        <f>IF(S3573=0,0,1)</f>
        <v>0</v>
      </c>
      <c r="U3573" s="51" t="b">
        <f>AND(V3573:X3573)</f>
        <v>0</v>
      </c>
      <c r="V3573" s="51" t="b">
        <f>(Requirements!K3575="Normative")</f>
        <v>0</v>
      </c>
      <c r="W3573" s="51" t="b">
        <f>AND(Requirements!L3575&lt;&gt;"Non-testable",Requirements!L3575&lt;&gt;"Deleted",Requirements!L3575&lt;&gt;"")</f>
        <v>0</v>
      </c>
      <c r="X3573" s="51" t="b">
        <f>(VLOOKUP(Requirements!I3575,Scope[[Role]:[Description]],2,FALSE)="In")</f>
        <v>1</v>
      </c>
      <c r="Y3573" s="51">
        <f>IF(U3573,T3573, 0)</f>
        <v>0</v>
      </c>
      <c r="Z3573" s="50"/>
      <c r="AA3573" s="50"/>
      <c r="AB3573" s="50"/>
      <c r="AC3573" s="50"/>
      <c r="AD3573" s="50"/>
      <c r="AE3573" s="50"/>
      <c r="AF3573" s="50"/>
      <c r="AG3573" s="50"/>
      <c r="AH3573" s="50"/>
      <c r="AI3573" s="50"/>
      <c r="AJ3573" s="50"/>
      <c r="AK3573" s="50"/>
      <c r="AL3573" s="50"/>
      <c r="AM3573" s="50"/>
      <c r="AN3573" s="50"/>
      <c r="AO3573" s="50"/>
      <c r="AP3573" s="50"/>
      <c r="AQ3573" s="50"/>
      <c r="AR3573" s="50"/>
      <c r="AS3573" s="50"/>
      <c r="AT3573" s="50"/>
      <c r="AU3573" s="50"/>
      <c r="AV3573" s="50"/>
      <c r="AW3573" s="50"/>
      <c r="AX3573" s="50"/>
      <c r="AY3573" s="50"/>
      <c r="AZ3573" s="50"/>
      <c r="BA3573" s="50"/>
      <c r="BB3573" s="50"/>
      <c r="BC3573" s="50"/>
      <c r="BD3573" s="50"/>
      <c r="BE3573" s="50"/>
      <c r="BF3573" s="50"/>
      <c r="BG3573" s="50"/>
      <c r="BH3573" s="50"/>
    </row>
    <row r="3574" spans="1:60">
      <c r="A3574" s="155" t="str">
        <f>Requirements!A3576</f>
        <v>MS-FSA_R1692</v>
      </c>
      <c r="B3574" s="51"/>
      <c r="C3574" s="51"/>
      <c r="D3574" s="51"/>
      <c r="E3574" s="51"/>
      <c r="F3574" s="51"/>
      <c r="G3574" s="51"/>
      <c r="H3574" s="51"/>
      <c r="I3574" s="51"/>
      <c r="J3574" s="51"/>
      <c r="K3574" s="51"/>
      <c r="L3574" s="51"/>
      <c r="M3574" s="51"/>
      <c r="N3574" s="51"/>
      <c r="O3574" s="51"/>
      <c r="P3574" s="51"/>
      <c r="Q3574" s="51"/>
      <c r="R3574" s="51"/>
      <c r="S3574" s="51">
        <f>SUM(B3574:R3574)</f>
        <v>0</v>
      </c>
      <c r="T3574" s="51">
        <f>IF(S3574=0,0,1)</f>
        <v>0</v>
      </c>
      <c r="U3574" s="51" t="b">
        <f>AND(V3574:X3574)</f>
        <v>0</v>
      </c>
      <c r="V3574" s="51" t="b">
        <f>(Requirements!K3576="Normative")</f>
        <v>0</v>
      </c>
      <c r="W3574" s="51" t="b">
        <f>AND(Requirements!L3576&lt;&gt;"Non-testable",Requirements!L3576&lt;&gt;"Deleted",Requirements!L3576&lt;&gt;"")</f>
        <v>0</v>
      </c>
      <c r="X3574" s="51" t="b">
        <f>(VLOOKUP(Requirements!I3576,Scope[[Role]:[Description]],2,FALSE)="In")</f>
        <v>1</v>
      </c>
      <c r="Y3574" s="51">
        <f>IF(U3574,T3574, 0)</f>
        <v>0</v>
      </c>
      <c r="Z3574" s="50"/>
      <c r="AA3574" s="50"/>
      <c r="AB3574" s="50"/>
      <c r="AC3574" s="50"/>
      <c r="AD3574" s="50"/>
      <c r="AE3574" s="50"/>
      <c r="AF3574" s="50"/>
      <c r="AG3574" s="50"/>
      <c r="AH3574" s="50"/>
      <c r="AI3574" s="50"/>
      <c r="AJ3574" s="50"/>
      <c r="AK3574" s="50"/>
      <c r="AL3574" s="50"/>
      <c r="AM3574" s="50"/>
      <c r="AN3574" s="50"/>
      <c r="AO3574" s="50"/>
      <c r="AP3574" s="50"/>
      <c r="AQ3574" s="50"/>
      <c r="AR3574" s="50"/>
      <c r="AS3574" s="50"/>
      <c r="AT3574" s="50"/>
      <c r="AU3574" s="50"/>
      <c r="AV3574" s="50"/>
      <c r="AW3574" s="50"/>
      <c r="AX3574" s="50"/>
      <c r="AY3574" s="50"/>
      <c r="AZ3574" s="50"/>
      <c r="BA3574" s="50"/>
      <c r="BB3574" s="50"/>
      <c r="BC3574" s="50"/>
      <c r="BD3574" s="50"/>
      <c r="BE3574" s="50"/>
      <c r="BF3574" s="50"/>
      <c r="BG3574" s="50"/>
      <c r="BH3574" s="50"/>
    </row>
    <row r="3575" spans="1:60">
      <c r="A3575" s="155" t="str">
        <f>Requirements!A3577</f>
        <v>MS-FSA_R1700</v>
      </c>
      <c r="B3575" s="51"/>
      <c r="C3575" s="51"/>
      <c r="D3575" s="51"/>
      <c r="E3575" s="51"/>
      <c r="F3575" s="51"/>
      <c r="G3575" s="51"/>
      <c r="H3575" s="51"/>
      <c r="I3575" s="51"/>
      <c r="J3575" s="51"/>
      <c r="K3575" s="51"/>
      <c r="L3575" s="51"/>
      <c r="M3575" s="51"/>
      <c r="N3575" s="51"/>
      <c r="O3575" s="51"/>
      <c r="P3575" s="51"/>
      <c r="Q3575" s="51"/>
      <c r="R3575" s="51"/>
      <c r="S3575" s="51">
        <f>SUM(B3575:R3575)</f>
        <v>0</v>
      </c>
      <c r="T3575" s="51">
        <f>IF(S3575=0,0,1)</f>
        <v>0</v>
      </c>
      <c r="U3575" s="51" t="b">
        <f>AND(V3575:X3575)</f>
        <v>0</v>
      </c>
      <c r="V3575" s="51" t="b">
        <f>(Requirements!K3577="Normative")</f>
        <v>0</v>
      </c>
      <c r="W3575" s="51" t="b">
        <f>AND(Requirements!L3577&lt;&gt;"Non-testable",Requirements!L3577&lt;&gt;"Deleted",Requirements!L3577&lt;&gt;"")</f>
        <v>0</v>
      </c>
      <c r="X3575" s="51" t="b">
        <f>(VLOOKUP(Requirements!I3577,Scope[[Role]:[Description]],2,FALSE)="In")</f>
        <v>1</v>
      </c>
      <c r="Y3575" s="51">
        <f>IF(U3575,T3575, 0)</f>
        <v>0</v>
      </c>
      <c r="Z3575" s="50"/>
      <c r="AA3575" s="50"/>
      <c r="AB3575" s="50"/>
      <c r="AC3575" s="50"/>
      <c r="AD3575" s="50"/>
      <c r="AE3575" s="50"/>
      <c r="AF3575" s="50"/>
      <c r="AG3575" s="50"/>
      <c r="AH3575" s="50"/>
      <c r="AI3575" s="50"/>
      <c r="AJ3575" s="50"/>
      <c r="AK3575" s="50"/>
      <c r="AL3575" s="50"/>
      <c r="AM3575" s="50"/>
      <c r="AN3575" s="50"/>
      <c r="AO3575" s="50"/>
      <c r="AP3575" s="50"/>
      <c r="AQ3575" s="50"/>
      <c r="AR3575" s="50"/>
      <c r="AS3575" s="50"/>
      <c r="AT3575" s="50"/>
      <c r="AU3575" s="50"/>
      <c r="AV3575" s="50"/>
      <c r="AW3575" s="50"/>
      <c r="AX3575" s="50"/>
      <c r="AY3575" s="50"/>
      <c r="AZ3575" s="50"/>
      <c r="BA3575" s="50"/>
      <c r="BB3575" s="50"/>
      <c r="BC3575" s="50"/>
      <c r="BD3575" s="50"/>
      <c r="BE3575" s="50"/>
      <c r="BF3575" s="50"/>
      <c r="BG3575" s="50"/>
      <c r="BH3575" s="50"/>
    </row>
    <row r="3576" spans="1:60">
      <c r="A3576" s="155" t="str">
        <f>Requirements!A3578</f>
        <v>MS-FSA_R1693</v>
      </c>
      <c r="B3576" s="51"/>
      <c r="C3576" s="51"/>
      <c r="D3576" s="51"/>
      <c r="E3576" s="51"/>
      <c r="F3576" s="51"/>
      <c r="G3576" s="51"/>
      <c r="H3576" s="51"/>
      <c r="I3576" s="51"/>
      <c r="J3576" s="51"/>
      <c r="K3576" s="51"/>
      <c r="L3576" s="51"/>
      <c r="M3576" s="51"/>
      <c r="N3576" s="51"/>
      <c r="O3576" s="51"/>
      <c r="P3576" s="51"/>
      <c r="Q3576" s="51"/>
      <c r="R3576" s="51"/>
      <c r="S3576" s="51">
        <f>SUM(B3576:R3576)</f>
        <v>0</v>
      </c>
      <c r="T3576" s="51">
        <f>IF(S3576=0,0,1)</f>
        <v>0</v>
      </c>
      <c r="U3576" s="51" t="b">
        <f>AND(V3576:X3576)</f>
        <v>0</v>
      </c>
      <c r="V3576" s="51" t="b">
        <f>(Requirements!K3578="Normative")</f>
        <v>0</v>
      </c>
      <c r="W3576" s="51" t="b">
        <f>AND(Requirements!L3578&lt;&gt;"Non-testable",Requirements!L3578&lt;&gt;"Deleted",Requirements!L3578&lt;&gt;"")</f>
        <v>0</v>
      </c>
      <c r="X3576" s="51" t="b">
        <f>(VLOOKUP(Requirements!I3578,Scope[[Role]:[Description]],2,FALSE)="In")</f>
        <v>1</v>
      </c>
      <c r="Y3576" s="51">
        <f>IF(U3576,T3576, 0)</f>
        <v>0</v>
      </c>
      <c r="Z3576" s="50"/>
      <c r="AA3576" s="50"/>
      <c r="AB3576" s="50"/>
      <c r="AC3576" s="50"/>
      <c r="AD3576" s="50"/>
      <c r="AE3576" s="50"/>
      <c r="AF3576" s="50"/>
      <c r="AG3576" s="50"/>
      <c r="AH3576" s="50"/>
      <c r="AI3576" s="50"/>
      <c r="AJ3576" s="50"/>
      <c r="AK3576" s="50"/>
      <c r="AL3576" s="50"/>
      <c r="AM3576" s="50"/>
      <c r="AN3576" s="50"/>
      <c r="AO3576" s="50"/>
      <c r="AP3576" s="50"/>
      <c r="AQ3576" s="50"/>
      <c r="AR3576" s="50"/>
      <c r="AS3576" s="50"/>
      <c r="AT3576" s="50"/>
      <c r="AU3576" s="50"/>
      <c r="AV3576" s="50"/>
      <c r="AW3576" s="50"/>
      <c r="AX3576" s="50"/>
      <c r="AY3576" s="50"/>
      <c r="AZ3576" s="50"/>
      <c r="BA3576" s="50"/>
      <c r="BB3576" s="50"/>
      <c r="BC3576" s="50"/>
      <c r="BD3576" s="50"/>
      <c r="BE3576" s="50"/>
      <c r="BF3576" s="50"/>
      <c r="BG3576" s="50"/>
      <c r="BH3576" s="50"/>
    </row>
    <row r="3577" spans="1:60">
      <c r="A3577" s="155" t="str">
        <f>Requirements!A3579</f>
        <v>MS-FSA_R1701</v>
      </c>
      <c r="B3577" s="51"/>
      <c r="C3577" s="51"/>
      <c r="D3577" s="51"/>
      <c r="E3577" s="51"/>
      <c r="F3577" s="51"/>
      <c r="G3577" s="51"/>
      <c r="H3577" s="51"/>
      <c r="I3577" s="51"/>
      <c r="J3577" s="51"/>
      <c r="K3577" s="51"/>
      <c r="L3577" s="51"/>
      <c r="M3577" s="51"/>
      <c r="N3577" s="51"/>
      <c r="O3577" s="51"/>
      <c r="P3577" s="51"/>
      <c r="Q3577" s="51"/>
      <c r="R3577" s="51"/>
      <c r="S3577" s="51">
        <f>SUM(B3577:R3577)</f>
        <v>0</v>
      </c>
      <c r="T3577" s="51">
        <f>IF(S3577=0,0,1)</f>
        <v>0</v>
      </c>
      <c r="U3577" s="51" t="b">
        <f>AND(V3577:X3577)</f>
        <v>0</v>
      </c>
      <c r="V3577" s="51" t="b">
        <f>(Requirements!K3579="Normative")</f>
        <v>0</v>
      </c>
      <c r="W3577" s="51" t="b">
        <f>AND(Requirements!L3579&lt;&gt;"Non-testable",Requirements!L3579&lt;&gt;"Deleted",Requirements!L3579&lt;&gt;"")</f>
        <v>0</v>
      </c>
      <c r="X3577" s="51" t="b">
        <f>(VLOOKUP(Requirements!I3579,Scope[[Role]:[Description]],2,FALSE)="In")</f>
        <v>1</v>
      </c>
      <c r="Y3577" s="51">
        <f>IF(U3577,T3577, 0)</f>
        <v>0</v>
      </c>
      <c r="Z3577" s="50"/>
      <c r="AA3577" s="50"/>
      <c r="AB3577" s="50"/>
      <c r="AC3577" s="50"/>
      <c r="AD3577" s="50"/>
      <c r="AE3577" s="50"/>
      <c r="AF3577" s="50"/>
      <c r="AG3577" s="50"/>
      <c r="AH3577" s="50"/>
      <c r="AI3577" s="50"/>
      <c r="AJ3577" s="50"/>
      <c r="AK3577" s="50"/>
      <c r="AL3577" s="50"/>
      <c r="AM3577" s="50"/>
      <c r="AN3577" s="50"/>
      <c r="AO3577" s="50"/>
      <c r="AP3577" s="50"/>
      <c r="AQ3577" s="50"/>
      <c r="AR3577" s="50"/>
      <c r="AS3577" s="50"/>
      <c r="AT3577" s="50"/>
      <c r="AU3577" s="50"/>
      <c r="AV3577" s="50"/>
      <c r="AW3577" s="50"/>
      <c r="AX3577" s="50"/>
      <c r="AY3577" s="50"/>
      <c r="AZ3577" s="50"/>
      <c r="BA3577" s="50"/>
      <c r="BB3577" s="50"/>
      <c r="BC3577" s="50"/>
      <c r="BD3577" s="50"/>
      <c r="BE3577" s="50"/>
      <c r="BF3577" s="50"/>
      <c r="BG3577" s="50"/>
      <c r="BH3577" s="50"/>
    </row>
    <row r="3578" spans="1:60">
      <c r="A3578" s="155" t="str">
        <f>Requirements!A3580</f>
        <v>MS-FSA_R1695</v>
      </c>
      <c r="B3578" s="51"/>
      <c r="C3578" s="51"/>
      <c r="D3578" s="51"/>
      <c r="E3578" s="51"/>
      <c r="F3578" s="51"/>
      <c r="G3578" s="51"/>
      <c r="H3578" s="51"/>
      <c r="I3578" s="51"/>
      <c r="J3578" s="51"/>
      <c r="K3578" s="51"/>
      <c r="L3578" s="51"/>
      <c r="M3578" s="51"/>
      <c r="N3578" s="51"/>
      <c r="O3578" s="51"/>
      <c r="P3578" s="51"/>
      <c r="Q3578" s="51"/>
      <c r="R3578" s="51"/>
      <c r="S3578" s="51">
        <f>SUM(B3578:R3578)</f>
        <v>0</v>
      </c>
      <c r="T3578" s="51">
        <f>IF(S3578=0,0,1)</f>
        <v>0</v>
      </c>
      <c r="U3578" s="51" t="b">
        <f>AND(V3578:X3578)</f>
        <v>0</v>
      </c>
      <c r="V3578" s="51" t="b">
        <f>(Requirements!K3580="Normative")</f>
        <v>0</v>
      </c>
      <c r="W3578" s="51" t="b">
        <f>AND(Requirements!L3580&lt;&gt;"Non-testable",Requirements!L3580&lt;&gt;"Deleted",Requirements!L3580&lt;&gt;"")</f>
        <v>0</v>
      </c>
      <c r="X3578" s="51" t="b">
        <f>(VLOOKUP(Requirements!I3580,Scope[[Role]:[Description]],2,FALSE)="In")</f>
        <v>1</v>
      </c>
      <c r="Y3578" s="51">
        <f>IF(U3578,T3578, 0)</f>
        <v>0</v>
      </c>
      <c r="Z3578" s="50"/>
      <c r="AA3578" s="50"/>
      <c r="AB3578" s="50"/>
      <c r="AC3578" s="50"/>
      <c r="AD3578" s="50"/>
      <c r="AE3578" s="50"/>
      <c r="AF3578" s="50"/>
      <c r="AG3578" s="50"/>
      <c r="AH3578" s="50"/>
      <c r="AI3578" s="50"/>
      <c r="AJ3578" s="50"/>
      <c r="AK3578" s="50"/>
      <c r="AL3578" s="50"/>
      <c r="AM3578" s="50"/>
      <c r="AN3578" s="50"/>
      <c r="AO3578" s="50"/>
      <c r="AP3578" s="50"/>
      <c r="AQ3578" s="50"/>
      <c r="AR3578" s="50"/>
      <c r="AS3578" s="50"/>
      <c r="AT3578" s="50"/>
      <c r="AU3578" s="50"/>
      <c r="AV3578" s="50"/>
      <c r="AW3578" s="50"/>
      <c r="AX3578" s="50"/>
      <c r="AY3578" s="50"/>
      <c r="AZ3578" s="50"/>
      <c r="BA3578" s="50"/>
      <c r="BB3578" s="50"/>
      <c r="BC3578" s="50"/>
      <c r="BD3578" s="50"/>
      <c r="BE3578" s="50"/>
      <c r="BF3578" s="50"/>
      <c r="BG3578" s="50"/>
      <c r="BH3578" s="50"/>
    </row>
    <row r="3579" spans="1:60">
      <c r="A3579" s="155" t="str">
        <f>Requirements!A3581</f>
        <v>MS-FSA_R1696</v>
      </c>
      <c r="B3579" s="51"/>
      <c r="C3579" s="51"/>
      <c r="D3579" s="51"/>
      <c r="E3579" s="51"/>
      <c r="F3579" s="51"/>
      <c r="G3579" s="51"/>
      <c r="H3579" s="51"/>
      <c r="I3579" s="51"/>
      <c r="J3579" s="51"/>
      <c r="K3579" s="51"/>
      <c r="L3579" s="51"/>
      <c r="M3579" s="51"/>
      <c r="N3579" s="51"/>
      <c r="O3579" s="51"/>
      <c r="P3579" s="51"/>
      <c r="Q3579" s="51"/>
      <c r="R3579" s="51"/>
      <c r="S3579" s="51">
        <f>SUM(B3579:R3579)</f>
        <v>0</v>
      </c>
      <c r="T3579" s="51">
        <f>IF(S3579=0,0,1)</f>
        <v>0</v>
      </c>
      <c r="U3579" s="51" t="b">
        <f>AND(V3579:X3579)</f>
        <v>0</v>
      </c>
      <c r="V3579" s="51" t="b">
        <f>(Requirements!K3581="Normative")</f>
        <v>0</v>
      </c>
      <c r="W3579" s="51" t="b">
        <f>AND(Requirements!L3581&lt;&gt;"Non-testable",Requirements!L3581&lt;&gt;"Deleted",Requirements!L3581&lt;&gt;"")</f>
        <v>0</v>
      </c>
      <c r="X3579" s="51" t="b">
        <f>(VLOOKUP(Requirements!I3581,Scope[[Role]:[Description]],2,FALSE)="In")</f>
        <v>1</v>
      </c>
      <c r="Y3579" s="51">
        <f>IF(U3579,T3579, 0)</f>
        <v>0</v>
      </c>
      <c r="Z3579" s="50"/>
      <c r="AA3579" s="50"/>
      <c r="AB3579" s="50"/>
      <c r="AC3579" s="50"/>
      <c r="AD3579" s="50"/>
      <c r="AE3579" s="50"/>
      <c r="AF3579" s="50"/>
      <c r="AG3579" s="50"/>
      <c r="AH3579" s="50"/>
      <c r="AI3579" s="50"/>
      <c r="AJ3579" s="50"/>
      <c r="AK3579" s="50"/>
      <c r="AL3579" s="50"/>
      <c r="AM3579" s="50"/>
      <c r="AN3579" s="50"/>
      <c r="AO3579" s="50"/>
      <c r="AP3579" s="50"/>
      <c r="AQ3579" s="50"/>
      <c r="AR3579" s="50"/>
      <c r="AS3579" s="50"/>
      <c r="AT3579" s="50"/>
      <c r="AU3579" s="50"/>
      <c r="AV3579" s="50"/>
      <c r="AW3579" s="50"/>
      <c r="AX3579" s="50"/>
      <c r="AY3579" s="50"/>
      <c r="AZ3579" s="50"/>
      <c r="BA3579" s="50"/>
      <c r="BB3579" s="50"/>
      <c r="BC3579" s="50"/>
      <c r="BD3579" s="50"/>
      <c r="BE3579" s="50"/>
      <c r="BF3579" s="50"/>
      <c r="BG3579" s="50"/>
      <c r="BH3579" s="50"/>
    </row>
    <row r="3580" spans="1:60">
      <c r="A3580" s="155" t="str">
        <f>Requirements!A3582</f>
        <v>MS-FSA_R1697</v>
      </c>
      <c r="B3580" s="51"/>
      <c r="C3580" s="51"/>
      <c r="D3580" s="51"/>
      <c r="E3580" s="51"/>
      <c r="F3580" s="51"/>
      <c r="G3580" s="51"/>
      <c r="H3580" s="51"/>
      <c r="I3580" s="51"/>
      <c r="J3580" s="51"/>
      <c r="K3580" s="51"/>
      <c r="L3580" s="51"/>
      <c r="M3580" s="51"/>
      <c r="N3580" s="51"/>
      <c r="O3580" s="51"/>
      <c r="P3580" s="51"/>
      <c r="Q3580" s="51"/>
      <c r="R3580" s="51"/>
      <c r="S3580" s="51">
        <f>SUM(B3580:R3580)</f>
        <v>0</v>
      </c>
      <c r="T3580" s="51">
        <f>IF(S3580=0,0,1)</f>
        <v>0</v>
      </c>
      <c r="U3580" s="51" t="b">
        <f>AND(V3580:X3580)</f>
        <v>0</v>
      </c>
      <c r="V3580" s="51" t="b">
        <f>(Requirements!K3582="Normative")</f>
        <v>0</v>
      </c>
      <c r="W3580" s="51" t="b">
        <f>AND(Requirements!L3582&lt;&gt;"Non-testable",Requirements!L3582&lt;&gt;"Deleted",Requirements!L3582&lt;&gt;"")</f>
        <v>0</v>
      </c>
      <c r="X3580" s="51" t="b">
        <f>(VLOOKUP(Requirements!I3582,Scope[[Role]:[Description]],2,FALSE)="In")</f>
        <v>1</v>
      </c>
      <c r="Y3580" s="51">
        <f>IF(U3580,T3580, 0)</f>
        <v>0</v>
      </c>
      <c r="Z3580" s="50"/>
      <c r="AA3580" s="50"/>
      <c r="AB3580" s="50"/>
      <c r="AC3580" s="50"/>
      <c r="AD3580" s="50"/>
      <c r="AE3580" s="50"/>
      <c r="AF3580" s="50"/>
      <c r="AG3580" s="50"/>
      <c r="AH3580" s="50"/>
      <c r="AI3580" s="50"/>
      <c r="AJ3580" s="50"/>
      <c r="AK3580" s="50"/>
      <c r="AL3580" s="50"/>
      <c r="AM3580" s="50"/>
      <c r="AN3580" s="50"/>
      <c r="AO3580" s="50"/>
      <c r="AP3580" s="50"/>
      <c r="AQ3580" s="50"/>
      <c r="AR3580" s="50"/>
      <c r="AS3580" s="50"/>
      <c r="AT3580" s="50"/>
      <c r="AU3580" s="50"/>
      <c r="AV3580" s="50"/>
      <c r="AW3580" s="50"/>
      <c r="AX3580" s="50"/>
      <c r="AY3580" s="50"/>
      <c r="AZ3580" s="50"/>
      <c r="BA3580" s="50"/>
      <c r="BB3580" s="50"/>
      <c r="BC3580" s="50"/>
      <c r="BD3580" s="50"/>
      <c r="BE3580" s="50"/>
      <c r="BF3580" s="50"/>
      <c r="BG3580" s="50"/>
      <c r="BH3580" s="50"/>
    </row>
    <row r="3581" spans="1:60">
      <c r="A3581" s="155" t="str">
        <f>Requirements!A3583</f>
        <v>MS-FSA_R1698</v>
      </c>
      <c r="B3581" s="51"/>
      <c r="C3581" s="51"/>
      <c r="D3581" s="51"/>
      <c r="E3581" s="51"/>
      <c r="F3581" s="51"/>
      <c r="G3581" s="51"/>
      <c r="H3581" s="51"/>
      <c r="I3581" s="51"/>
      <c r="J3581" s="51"/>
      <c r="K3581" s="51"/>
      <c r="L3581" s="51"/>
      <c r="M3581" s="51"/>
      <c r="N3581" s="51"/>
      <c r="O3581" s="51"/>
      <c r="P3581" s="51"/>
      <c r="Q3581" s="51"/>
      <c r="R3581" s="51"/>
      <c r="S3581" s="51">
        <f>SUM(B3581:R3581)</f>
        <v>0</v>
      </c>
      <c r="T3581" s="51">
        <f>IF(S3581=0,0,1)</f>
        <v>0</v>
      </c>
      <c r="U3581" s="51" t="b">
        <f>AND(V3581:X3581)</f>
        <v>0</v>
      </c>
      <c r="V3581" s="51" t="b">
        <f>(Requirements!K3583="Normative")</f>
        <v>0</v>
      </c>
      <c r="W3581" s="51" t="b">
        <f>AND(Requirements!L3583&lt;&gt;"Non-testable",Requirements!L3583&lt;&gt;"Deleted",Requirements!L3583&lt;&gt;"")</f>
        <v>0</v>
      </c>
      <c r="X3581" s="51" t="b">
        <f>(VLOOKUP(Requirements!I3583,Scope[[Role]:[Description]],2,FALSE)="In")</f>
        <v>1</v>
      </c>
      <c r="Y3581" s="51">
        <f>IF(U3581,T3581, 0)</f>
        <v>0</v>
      </c>
      <c r="Z3581" s="50"/>
      <c r="AA3581" s="50"/>
      <c r="AB3581" s="50"/>
      <c r="AC3581" s="50"/>
      <c r="AD3581" s="50"/>
      <c r="AE3581" s="50"/>
      <c r="AF3581" s="50"/>
      <c r="AG3581" s="50"/>
      <c r="AH3581" s="50"/>
      <c r="AI3581" s="50"/>
      <c r="AJ3581" s="50"/>
      <c r="AK3581" s="50"/>
      <c r="AL3581" s="50"/>
      <c r="AM3581" s="50"/>
      <c r="AN3581" s="50"/>
      <c r="AO3581" s="50"/>
      <c r="AP3581" s="50"/>
      <c r="AQ3581" s="50"/>
      <c r="AR3581" s="50"/>
      <c r="AS3581" s="50"/>
      <c r="AT3581" s="50"/>
      <c r="AU3581" s="50"/>
      <c r="AV3581" s="50"/>
      <c r="AW3581" s="50"/>
      <c r="AX3581" s="50"/>
      <c r="AY3581" s="50"/>
      <c r="AZ3581" s="50"/>
      <c r="BA3581" s="50"/>
      <c r="BB3581" s="50"/>
      <c r="BC3581" s="50"/>
      <c r="BD3581" s="50"/>
      <c r="BE3581" s="50"/>
      <c r="BF3581" s="50"/>
      <c r="BG3581" s="50"/>
      <c r="BH3581" s="50"/>
    </row>
    <row r="3582" spans="1:60">
      <c r="A3582" s="155" t="str">
        <f>Requirements!A3584</f>
        <v>MS-FSA_R1699</v>
      </c>
      <c r="B3582" s="51"/>
      <c r="C3582" s="51"/>
      <c r="D3582" s="51"/>
      <c r="E3582" s="51"/>
      <c r="F3582" s="51"/>
      <c r="G3582" s="51"/>
      <c r="H3582" s="51"/>
      <c r="I3582" s="51"/>
      <c r="J3582" s="51"/>
      <c r="K3582" s="51"/>
      <c r="L3582" s="51"/>
      <c r="M3582" s="51"/>
      <c r="N3582" s="51"/>
      <c r="O3582" s="51"/>
      <c r="P3582" s="51"/>
      <c r="Q3582" s="51"/>
      <c r="R3582" s="51"/>
      <c r="S3582" s="51">
        <f>SUM(B3582:R3582)</f>
        <v>0</v>
      </c>
      <c r="T3582" s="51">
        <f>IF(S3582=0,0,1)</f>
        <v>0</v>
      </c>
      <c r="U3582" s="51" t="b">
        <f>AND(V3582:X3582)</f>
        <v>0</v>
      </c>
      <c r="V3582" s="51" t="b">
        <f>(Requirements!K3584="Normative")</f>
        <v>0</v>
      </c>
      <c r="W3582" s="51" t="b">
        <f>AND(Requirements!L3584&lt;&gt;"Non-testable",Requirements!L3584&lt;&gt;"Deleted",Requirements!L3584&lt;&gt;"")</f>
        <v>0</v>
      </c>
      <c r="X3582" s="51" t="b">
        <f>(VLOOKUP(Requirements!I3584,Scope[[Role]:[Description]],2,FALSE)="In")</f>
        <v>1</v>
      </c>
      <c r="Y3582" s="51">
        <f>IF(U3582,T3582, 0)</f>
        <v>0</v>
      </c>
      <c r="Z3582" s="50"/>
      <c r="AA3582" s="50"/>
      <c r="AB3582" s="50"/>
      <c r="AC3582" s="50"/>
      <c r="AD3582" s="50"/>
      <c r="AE3582" s="50"/>
      <c r="AF3582" s="50"/>
      <c r="AG3582" s="50"/>
      <c r="AH3582" s="50"/>
      <c r="AI3582" s="50"/>
      <c r="AJ3582" s="50"/>
      <c r="AK3582" s="50"/>
      <c r="AL3582" s="50"/>
      <c r="AM3582" s="50"/>
      <c r="AN3582" s="50"/>
      <c r="AO3582" s="50"/>
      <c r="AP3582" s="50"/>
      <c r="AQ3582" s="50"/>
      <c r="AR3582" s="50"/>
      <c r="AS3582" s="50"/>
      <c r="AT3582" s="50"/>
      <c r="AU3582" s="50"/>
      <c r="AV3582" s="50"/>
      <c r="AW3582" s="50"/>
      <c r="AX3582" s="50"/>
      <c r="AY3582" s="50"/>
      <c r="AZ3582" s="50"/>
      <c r="BA3582" s="50"/>
      <c r="BB3582" s="50"/>
      <c r="BC3582" s="50"/>
      <c r="BD3582" s="50"/>
      <c r="BE3582" s="50"/>
      <c r="BF3582" s="50"/>
      <c r="BG3582" s="50"/>
      <c r="BH3582" s="50"/>
    </row>
    <row r="3583" spans="1:60">
      <c r="A3583" s="155" t="str">
        <f>Requirements!A3585</f>
        <v>MS-FSA_R1606</v>
      </c>
      <c r="B3583" s="51"/>
      <c r="C3583" s="51"/>
      <c r="D3583" s="51"/>
      <c r="E3583" s="51"/>
      <c r="F3583" s="51"/>
      <c r="G3583" s="51"/>
      <c r="H3583" s="51"/>
      <c r="I3583" s="51"/>
      <c r="J3583" s="51"/>
      <c r="K3583" s="51"/>
      <c r="L3583" s="51"/>
      <c r="M3583" s="51"/>
      <c r="N3583" s="51"/>
      <c r="O3583" s="51"/>
      <c r="P3583" s="51"/>
      <c r="Q3583" s="51"/>
      <c r="R3583" s="51"/>
      <c r="S3583" s="51">
        <f>SUM(B3583:R3583)</f>
        <v>0</v>
      </c>
      <c r="T3583" s="51">
        <f>IF(S3583=0,0,1)</f>
        <v>0</v>
      </c>
      <c r="U3583" s="51" t="b">
        <f>AND(V3583:X3583)</f>
        <v>0</v>
      </c>
      <c r="V3583" s="51" t="b">
        <f>(Requirements!K3585="Normative")</f>
        <v>0</v>
      </c>
      <c r="W3583" s="51" t="b">
        <f>AND(Requirements!L3585&lt;&gt;"Non-testable",Requirements!L3585&lt;&gt;"Deleted",Requirements!L3585&lt;&gt;"")</f>
        <v>0</v>
      </c>
      <c r="X3583" s="51" t="b">
        <f>(VLOOKUP(Requirements!I3585,Scope[[Role]:[Description]],2,FALSE)="In")</f>
        <v>1</v>
      </c>
      <c r="Y3583" s="51">
        <f>IF(U3583,T3583, 0)</f>
        <v>0</v>
      </c>
      <c r="Z3583" s="50"/>
      <c r="AA3583" s="50"/>
      <c r="AB3583" s="50"/>
      <c r="AC3583" s="50"/>
      <c r="AD3583" s="50"/>
      <c r="AE3583" s="50"/>
      <c r="AF3583" s="50"/>
      <c r="AG3583" s="50"/>
      <c r="AH3583" s="50"/>
      <c r="AI3583" s="50"/>
      <c r="AJ3583" s="50"/>
      <c r="AK3583" s="50"/>
      <c r="AL3583" s="50"/>
      <c r="AM3583" s="50"/>
      <c r="AN3583" s="50"/>
      <c r="AO3583" s="50"/>
      <c r="AP3583" s="50"/>
      <c r="AQ3583" s="50"/>
      <c r="AR3583" s="50"/>
      <c r="AS3583" s="50"/>
      <c r="AT3583" s="50"/>
      <c r="AU3583" s="50"/>
      <c r="AV3583" s="50"/>
      <c r="AW3583" s="50"/>
      <c r="AX3583" s="50"/>
      <c r="AY3583" s="50"/>
      <c r="AZ3583" s="50"/>
      <c r="BA3583" s="50"/>
      <c r="BB3583" s="50"/>
      <c r="BC3583" s="50"/>
      <c r="BD3583" s="50"/>
      <c r="BE3583" s="50"/>
      <c r="BF3583" s="50"/>
      <c r="BG3583" s="50"/>
      <c r="BH3583" s="50"/>
    </row>
    <row r="3584" spans="1:60">
      <c r="A3584" s="155" t="str">
        <f>Requirements!A3586</f>
        <v>MS-FSA_R2354</v>
      </c>
      <c r="B3584" s="51"/>
      <c r="C3584" s="51"/>
      <c r="D3584" s="51"/>
      <c r="E3584" s="51"/>
      <c r="F3584" s="51"/>
      <c r="G3584" s="51"/>
      <c r="H3584" s="51"/>
      <c r="I3584" s="51"/>
      <c r="J3584" s="51"/>
      <c r="K3584" s="51"/>
      <c r="L3584" s="51"/>
      <c r="M3584" s="51"/>
      <c r="N3584" s="51"/>
      <c r="O3584" s="51"/>
      <c r="P3584" s="51"/>
      <c r="Q3584" s="51"/>
      <c r="R3584" s="51"/>
      <c r="S3584" s="51">
        <f>SUM(B3584:R3584)</f>
        <v>0</v>
      </c>
      <c r="T3584" s="51">
        <f>IF(S3584=0,0,1)</f>
        <v>0</v>
      </c>
      <c r="U3584" s="51" t="b">
        <f>AND(V3584:X3584)</f>
        <v>0</v>
      </c>
      <c r="V3584" s="51" t="b">
        <f>(Requirements!K3586="Normative")</f>
        <v>0</v>
      </c>
      <c r="W3584" s="51" t="b">
        <f>AND(Requirements!L3586&lt;&gt;"Non-testable",Requirements!L3586&lt;&gt;"Deleted",Requirements!L3586&lt;&gt;"")</f>
        <v>0</v>
      </c>
      <c r="X3584" s="51" t="b">
        <f>(VLOOKUP(Requirements!I3586,Scope[[Role]:[Description]],2,FALSE)="In")</f>
        <v>1</v>
      </c>
      <c r="Y3584" s="51">
        <f>IF(U3584,T3584, 0)</f>
        <v>0</v>
      </c>
      <c r="Z3584" s="50"/>
      <c r="AA3584" s="50"/>
      <c r="AB3584" s="50"/>
      <c r="AC3584" s="50"/>
      <c r="AD3584" s="50"/>
      <c r="AE3584" s="50"/>
      <c r="AF3584" s="50"/>
      <c r="AG3584" s="50"/>
      <c r="AH3584" s="50"/>
      <c r="AI3584" s="50"/>
      <c r="AJ3584" s="50"/>
      <c r="AK3584" s="50"/>
      <c r="AL3584" s="50"/>
      <c r="AM3584" s="50"/>
      <c r="AN3584" s="50"/>
      <c r="AO3584" s="50"/>
      <c r="AP3584" s="50"/>
      <c r="AQ3584" s="50"/>
      <c r="AR3584" s="50"/>
      <c r="AS3584" s="50"/>
      <c r="AT3584" s="50"/>
      <c r="AU3584" s="50"/>
      <c r="AV3584" s="50"/>
      <c r="AW3584" s="50"/>
      <c r="AX3584" s="50"/>
      <c r="AY3584" s="50"/>
      <c r="AZ3584" s="50"/>
      <c r="BA3584" s="50"/>
      <c r="BB3584" s="50"/>
      <c r="BC3584" s="50"/>
      <c r="BD3584" s="50"/>
      <c r="BE3584" s="50"/>
      <c r="BF3584" s="50"/>
      <c r="BG3584" s="50"/>
      <c r="BH3584" s="50"/>
    </row>
    <row r="3585" spans="1:60">
      <c r="A3585" s="155" t="str">
        <f>Requirements!A3587</f>
        <v>MS-FSA_R2355</v>
      </c>
      <c r="B3585" s="51"/>
      <c r="C3585" s="51"/>
      <c r="D3585" s="51"/>
      <c r="E3585" s="51"/>
      <c r="F3585" s="51"/>
      <c r="G3585" s="51"/>
      <c r="H3585" s="51"/>
      <c r="I3585" s="51"/>
      <c r="J3585" s="51"/>
      <c r="K3585" s="51"/>
      <c r="L3585" s="51"/>
      <c r="M3585" s="51"/>
      <c r="N3585" s="51"/>
      <c r="O3585" s="51"/>
      <c r="P3585" s="51"/>
      <c r="Q3585" s="51"/>
      <c r="R3585" s="51"/>
      <c r="S3585" s="51">
        <f>SUM(B3585:R3585)</f>
        <v>0</v>
      </c>
      <c r="T3585" s="51">
        <f>IF(S3585=0,0,1)</f>
        <v>0</v>
      </c>
      <c r="U3585" s="51" t="b">
        <f>AND(V3585:X3585)</f>
        <v>0</v>
      </c>
      <c r="V3585" s="51" t="b">
        <f>(Requirements!K3587="Normative")</f>
        <v>0</v>
      </c>
      <c r="W3585" s="51" t="b">
        <f>AND(Requirements!L3587&lt;&gt;"Non-testable",Requirements!L3587&lt;&gt;"Deleted",Requirements!L3587&lt;&gt;"")</f>
        <v>0</v>
      </c>
      <c r="X3585" s="51" t="b">
        <f>(VLOOKUP(Requirements!I3587,Scope[[Role]:[Description]],2,FALSE)="In")</f>
        <v>1</v>
      </c>
      <c r="Y3585" s="51">
        <f>IF(U3585,T3585, 0)</f>
        <v>0</v>
      </c>
      <c r="Z3585" s="50"/>
      <c r="AA3585" s="50"/>
      <c r="AB3585" s="50"/>
      <c r="AC3585" s="50"/>
      <c r="AD3585" s="50"/>
      <c r="AE3585" s="50"/>
      <c r="AF3585" s="50"/>
      <c r="AG3585" s="50"/>
      <c r="AH3585" s="50"/>
      <c r="AI3585" s="50"/>
      <c r="AJ3585" s="50"/>
      <c r="AK3585" s="50"/>
      <c r="AL3585" s="50"/>
      <c r="AM3585" s="50"/>
      <c r="AN3585" s="50"/>
      <c r="AO3585" s="50"/>
      <c r="AP3585" s="50"/>
      <c r="AQ3585" s="50"/>
      <c r="AR3585" s="50"/>
      <c r="AS3585" s="50"/>
      <c r="AT3585" s="50"/>
      <c r="AU3585" s="50"/>
      <c r="AV3585" s="50"/>
      <c r="AW3585" s="50"/>
      <c r="AX3585" s="50"/>
      <c r="AY3585" s="50"/>
      <c r="AZ3585" s="50"/>
      <c r="BA3585" s="50"/>
      <c r="BB3585" s="50"/>
      <c r="BC3585" s="50"/>
      <c r="BD3585" s="50"/>
      <c r="BE3585" s="50"/>
      <c r="BF3585" s="50"/>
      <c r="BG3585" s="50"/>
      <c r="BH3585" s="50"/>
    </row>
    <row r="3586" spans="1:60">
      <c r="A3586" s="155" t="str">
        <f>Requirements!A3588</f>
        <v>MS-FSA_R2360</v>
      </c>
      <c r="B3586" s="51"/>
      <c r="C3586" s="51"/>
      <c r="D3586" s="51"/>
      <c r="E3586" s="51"/>
      <c r="F3586" s="51"/>
      <c r="G3586" s="51"/>
      <c r="H3586" s="51"/>
      <c r="I3586" s="51"/>
      <c r="J3586" s="51"/>
      <c r="K3586" s="51"/>
      <c r="L3586" s="51"/>
      <c r="M3586" s="51"/>
      <c r="N3586" s="51"/>
      <c r="O3586" s="51"/>
      <c r="P3586" s="51"/>
      <c r="Q3586" s="51"/>
      <c r="R3586" s="51"/>
      <c r="S3586" s="51">
        <f>SUM(B3586:R3586)</f>
        <v>0</v>
      </c>
      <c r="T3586" s="51">
        <f>IF(S3586=0,0,1)</f>
        <v>0</v>
      </c>
      <c r="U3586" s="51" t="b">
        <f>AND(V3586:X3586)</f>
        <v>0</v>
      </c>
      <c r="V3586" s="51" t="b">
        <f>(Requirements!K3588="Normative")</f>
        <v>0</v>
      </c>
      <c r="W3586" s="51" t="b">
        <f>AND(Requirements!L3588&lt;&gt;"Non-testable",Requirements!L3588&lt;&gt;"Deleted",Requirements!L3588&lt;&gt;"")</f>
        <v>0</v>
      </c>
      <c r="X3586" s="51" t="b">
        <f>(VLOOKUP(Requirements!I3588,Scope[[Role]:[Description]],2,FALSE)="In")</f>
        <v>1</v>
      </c>
      <c r="Y3586" s="51">
        <f>IF(U3586,T3586, 0)</f>
        <v>0</v>
      </c>
      <c r="Z3586" s="50"/>
      <c r="AA3586" s="50"/>
      <c r="AB3586" s="50"/>
      <c r="AC3586" s="50"/>
      <c r="AD3586" s="50"/>
      <c r="AE3586" s="50"/>
      <c r="AF3586" s="50"/>
      <c r="AG3586" s="50"/>
      <c r="AH3586" s="50"/>
      <c r="AI3586" s="50"/>
      <c r="AJ3586" s="50"/>
      <c r="AK3586" s="50"/>
      <c r="AL3586" s="50"/>
      <c r="AM3586" s="50"/>
      <c r="AN3586" s="50"/>
      <c r="AO3586" s="50"/>
      <c r="AP3586" s="50"/>
      <c r="AQ3586" s="50"/>
      <c r="AR3586" s="50"/>
      <c r="AS3586" s="50"/>
      <c r="AT3586" s="50"/>
      <c r="AU3586" s="50"/>
      <c r="AV3586" s="50"/>
      <c r="AW3586" s="50"/>
      <c r="AX3586" s="50"/>
      <c r="AY3586" s="50"/>
      <c r="AZ3586" s="50"/>
      <c r="BA3586" s="50"/>
      <c r="BB3586" s="50"/>
      <c r="BC3586" s="50"/>
      <c r="BD3586" s="50"/>
      <c r="BE3586" s="50"/>
      <c r="BF3586" s="50"/>
      <c r="BG3586" s="50"/>
      <c r="BH3586" s="50"/>
    </row>
    <row r="3587" spans="1:60">
      <c r="A3587" s="49" t="str">
        <f>Requirements!A3589</f>
        <v>MS-FSA_R2361</v>
      </c>
      <c r="B3587" s="87"/>
      <c r="C3587" s="87"/>
      <c r="D3587" s="87"/>
      <c r="E3587" s="87"/>
      <c r="F3587" s="87"/>
      <c r="G3587" s="87"/>
      <c r="H3587" s="87"/>
      <c r="I3587" s="87"/>
      <c r="J3587" s="87"/>
      <c r="K3587" s="87"/>
      <c r="L3587" s="87"/>
      <c r="M3587" s="87"/>
      <c r="N3587" s="87"/>
      <c r="O3587" s="87"/>
      <c r="P3587" s="87"/>
      <c r="Q3587" s="87"/>
      <c r="R3587" s="87"/>
      <c r="S3587" s="87">
        <f>SUM(B3587:R3587)</f>
        <v>0</v>
      </c>
      <c r="T3587" s="87">
        <f>IF(S3587=0,0,1)</f>
        <v>0</v>
      </c>
      <c r="U3587" s="87" t="b">
        <f>AND(V3587:X3587)</f>
        <v>0</v>
      </c>
      <c r="V3587" s="87" t="b">
        <f>(Requirements!K3589="Normative")</f>
        <v>1</v>
      </c>
      <c r="W3587" s="87" t="b">
        <f>AND(Requirements!L3589&lt;&gt;"Non-testable",Requirements!L3589&lt;&gt;"Deleted",Requirements!L3589&lt;&gt;"")</f>
        <v>0</v>
      </c>
      <c r="X3587" s="87" t="b">
        <f>(VLOOKUP(Requirements!I3589,Scope[[Role]:[Description]],2,FALSE)="In")</f>
        <v>1</v>
      </c>
      <c r="Y3587" s="87">
        <f>IF(U3587,T3587, 0)</f>
        <v>0</v>
      </c>
    </row>
    <row r="3588" spans="1:60">
      <c r="A3588" s="155" t="str">
        <f>Requirements!A3590</f>
        <v>MS-FSA_R2357</v>
      </c>
      <c r="B3588" s="51"/>
      <c r="C3588" s="51"/>
      <c r="D3588" s="51"/>
      <c r="E3588" s="51"/>
      <c r="F3588" s="51"/>
      <c r="G3588" s="51"/>
      <c r="H3588" s="51"/>
      <c r="I3588" s="51"/>
      <c r="J3588" s="51"/>
      <c r="K3588" s="51"/>
      <c r="L3588" s="51"/>
      <c r="M3588" s="51"/>
      <c r="N3588" s="51"/>
      <c r="O3588" s="51"/>
      <c r="P3588" s="51"/>
      <c r="Q3588" s="51"/>
      <c r="R3588" s="51"/>
      <c r="S3588" s="51">
        <f>SUM(B3588:R3588)</f>
        <v>0</v>
      </c>
      <c r="T3588" s="51">
        <f>IF(S3588=0,0,1)</f>
        <v>0</v>
      </c>
      <c r="U3588" s="51" t="b">
        <f>AND(V3588:X3588)</f>
        <v>0</v>
      </c>
      <c r="V3588" s="51" t="b">
        <f>(Requirements!K3590="Normative")</f>
        <v>0</v>
      </c>
      <c r="W3588" s="51" t="b">
        <f>AND(Requirements!L3590&lt;&gt;"Non-testable",Requirements!L3590&lt;&gt;"Deleted",Requirements!L3590&lt;&gt;"")</f>
        <v>0</v>
      </c>
      <c r="X3588" s="51" t="b">
        <f>(VLOOKUP(Requirements!I3590,Scope[[Role]:[Description]],2,FALSE)="In")</f>
        <v>1</v>
      </c>
      <c r="Y3588" s="51">
        <f>IF(U3588,T3588, 0)</f>
        <v>0</v>
      </c>
      <c r="Z3588" s="50"/>
      <c r="AA3588" s="50"/>
      <c r="AB3588" s="50"/>
      <c r="AC3588" s="50"/>
      <c r="AD3588" s="50"/>
      <c r="AE3588" s="50"/>
      <c r="AF3588" s="50"/>
      <c r="AG3588" s="50"/>
      <c r="AH3588" s="50"/>
      <c r="AI3588" s="50"/>
      <c r="AJ3588" s="50"/>
      <c r="AK3588" s="50"/>
      <c r="AL3588" s="50"/>
      <c r="AM3588" s="50"/>
      <c r="AN3588" s="50"/>
      <c r="AO3588" s="50"/>
      <c r="AP3588" s="50"/>
      <c r="AQ3588" s="50"/>
      <c r="AR3588" s="50"/>
      <c r="AS3588" s="50"/>
      <c r="AT3588" s="50"/>
      <c r="AU3588" s="50"/>
      <c r="AV3588" s="50"/>
      <c r="AW3588" s="50"/>
      <c r="AX3588" s="50"/>
      <c r="AY3588" s="50"/>
      <c r="AZ3588" s="50"/>
      <c r="BA3588" s="50"/>
      <c r="BB3588" s="50"/>
      <c r="BC3588" s="50"/>
      <c r="BD3588" s="50"/>
      <c r="BE3588" s="50"/>
      <c r="BF3588" s="50"/>
      <c r="BG3588" s="50"/>
      <c r="BH3588" s="50"/>
    </row>
    <row r="3589" spans="1:60">
      <c r="A3589" s="155" t="str">
        <f>Requirements!A3591</f>
        <v>MS-FSA_R2358</v>
      </c>
      <c r="B3589" s="51"/>
      <c r="C3589" s="51"/>
      <c r="D3589" s="51"/>
      <c r="E3589" s="51"/>
      <c r="F3589" s="51"/>
      <c r="G3589" s="51"/>
      <c r="H3589" s="51"/>
      <c r="I3589" s="51"/>
      <c r="J3589" s="51"/>
      <c r="K3589" s="51"/>
      <c r="L3589" s="51"/>
      <c r="M3589" s="51"/>
      <c r="N3589" s="51"/>
      <c r="O3589" s="51"/>
      <c r="P3589" s="51"/>
      <c r="Q3589" s="51"/>
      <c r="R3589" s="51"/>
      <c r="S3589" s="51">
        <f>SUM(B3589:R3589)</f>
        <v>0</v>
      </c>
      <c r="T3589" s="51">
        <f>IF(S3589=0,0,1)</f>
        <v>0</v>
      </c>
      <c r="U3589" s="51" t="b">
        <f>AND(V3589:X3589)</f>
        <v>0</v>
      </c>
      <c r="V3589" s="51" t="b">
        <f>(Requirements!K3591="Normative")</f>
        <v>0</v>
      </c>
      <c r="W3589" s="51" t="b">
        <f>AND(Requirements!L3591&lt;&gt;"Non-testable",Requirements!L3591&lt;&gt;"Deleted",Requirements!L3591&lt;&gt;"")</f>
        <v>0</v>
      </c>
      <c r="X3589" s="51" t="b">
        <f>(VLOOKUP(Requirements!I3591,Scope[[Role]:[Description]],2,FALSE)="In")</f>
        <v>1</v>
      </c>
      <c r="Y3589" s="51">
        <f>IF(U3589,T3589, 0)</f>
        <v>0</v>
      </c>
      <c r="Z3589" s="50"/>
      <c r="AA3589" s="50"/>
      <c r="AB3589" s="50"/>
      <c r="AC3589" s="50"/>
      <c r="AD3589" s="50"/>
      <c r="AE3589" s="50"/>
      <c r="AF3589" s="50"/>
      <c r="AG3589" s="50"/>
      <c r="AH3589" s="50"/>
      <c r="AI3589" s="50"/>
      <c r="AJ3589" s="50"/>
      <c r="AK3589" s="50"/>
      <c r="AL3589" s="50"/>
      <c r="AM3589" s="50"/>
      <c r="AN3589" s="50"/>
      <c r="AO3589" s="50"/>
      <c r="AP3589" s="50"/>
      <c r="AQ3589" s="50"/>
      <c r="AR3589" s="50"/>
      <c r="AS3589" s="50"/>
      <c r="AT3589" s="50"/>
      <c r="AU3589" s="50"/>
      <c r="AV3589" s="50"/>
      <c r="AW3589" s="50"/>
      <c r="AX3589" s="50"/>
      <c r="AY3589" s="50"/>
      <c r="AZ3589" s="50"/>
      <c r="BA3589" s="50"/>
      <c r="BB3589" s="50"/>
      <c r="BC3589" s="50"/>
      <c r="BD3589" s="50"/>
      <c r="BE3589" s="50"/>
      <c r="BF3589" s="50"/>
      <c r="BG3589" s="50"/>
      <c r="BH3589" s="50"/>
    </row>
    <row r="3590" spans="1:60">
      <c r="A3590" s="155" t="str">
        <f>Requirements!A3592</f>
        <v>MS-FSA_R2359</v>
      </c>
      <c r="B3590" s="51"/>
      <c r="C3590" s="51"/>
      <c r="D3590" s="51"/>
      <c r="E3590" s="51"/>
      <c r="F3590" s="51"/>
      <c r="G3590" s="51"/>
      <c r="H3590" s="51"/>
      <c r="I3590" s="51"/>
      <c r="J3590" s="51"/>
      <c r="K3590" s="51"/>
      <c r="L3590" s="51"/>
      <c r="M3590" s="51"/>
      <c r="N3590" s="51"/>
      <c r="O3590" s="51"/>
      <c r="P3590" s="51"/>
      <c r="Q3590" s="51"/>
      <c r="R3590" s="51"/>
      <c r="S3590" s="51">
        <f>SUM(B3590:R3590)</f>
        <v>0</v>
      </c>
      <c r="T3590" s="51">
        <f>IF(S3590=0,0,1)</f>
        <v>0</v>
      </c>
      <c r="U3590" s="51" t="b">
        <f>AND(V3590:X3590)</f>
        <v>0</v>
      </c>
      <c r="V3590" s="51" t="b">
        <f>(Requirements!K3592="Normative")</f>
        <v>0</v>
      </c>
      <c r="W3590" s="51" t="b">
        <f>AND(Requirements!L3592&lt;&gt;"Non-testable",Requirements!L3592&lt;&gt;"Deleted",Requirements!L3592&lt;&gt;"")</f>
        <v>0</v>
      </c>
      <c r="X3590" s="51" t="b">
        <f>(VLOOKUP(Requirements!I3592,Scope[[Role]:[Description]],2,FALSE)="In")</f>
        <v>1</v>
      </c>
      <c r="Y3590" s="51">
        <f>IF(U3590,T3590, 0)</f>
        <v>0</v>
      </c>
      <c r="Z3590" s="50"/>
      <c r="AA3590" s="50"/>
      <c r="AB3590" s="50"/>
      <c r="AC3590" s="50"/>
      <c r="AD3590" s="50"/>
      <c r="AE3590" s="50"/>
      <c r="AF3590" s="50"/>
      <c r="AG3590" s="50"/>
      <c r="AH3590" s="50"/>
      <c r="AI3590" s="50"/>
      <c r="AJ3590" s="50"/>
      <c r="AK3590" s="50"/>
      <c r="AL3590" s="50"/>
      <c r="AM3590" s="50"/>
      <c r="AN3590" s="50"/>
      <c r="AO3590" s="50"/>
      <c r="AP3590" s="50"/>
      <c r="AQ3590" s="50"/>
      <c r="AR3590" s="50"/>
      <c r="AS3590" s="50"/>
      <c r="AT3590" s="50"/>
      <c r="AU3590" s="50"/>
      <c r="AV3590" s="50"/>
      <c r="AW3590" s="50"/>
      <c r="AX3590" s="50"/>
      <c r="AY3590" s="50"/>
      <c r="AZ3590" s="50"/>
      <c r="BA3590" s="50"/>
      <c r="BB3590" s="50"/>
      <c r="BC3590" s="50"/>
      <c r="BD3590" s="50"/>
      <c r="BE3590" s="50"/>
      <c r="BF3590" s="50"/>
      <c r="BG3590" s="50"/>
      <c r="BH3590" s="50"/>
    </row>
    <row r="3591" spans="1:60">
      <c r="A3591" s="49" t="str">
        <f>Requirements!A3593</f>
        <v>MS-FSA_R6529</v>
      </c>
      <c r="B3591" s="87"/>
      <c r="C3591" s="87"/>
      <c r="D3591" s="87"/>
      <c r="E3591" s="87"/>
      <c r="F3591" s="87"/>
      <c r="G3591" s="87"/>
      <c r="H3591" s="87"/>
      <c r="I3591" s="87"/>
      <c r="J3591" s="87"/>
      <c r="K3591" s="87"/>
      <c r="L3591" s="87"/>
      <c r="M3591" s="87"/>
      <c r="N3591" s="87"/>
      <c r="O3591" s="87"/>
      <c r="P3591" s="87"/>
      <c r="Q3591" s="87"/>
      <c r="R3591" s="87"/>
      <c r="S3591" s="87">
        <f>SUM(B3591:R3591)</f>
        <v>0</v>
      </c>
      <c r="T3591" s="87">
        <f>IF(S3591=0,0,1)</f>
        <v>0</v>
      </c>
      <c r="U3591" s="87" t="b">
        <f>AND(V3591:X3591)</f>
        <v>0</v>
      </c>
      <c r="V3591" s="87" t="b">
        <f>(Requirements!K3593="Normative")</f>
        <v>1</v>
      </c>
      <c r="W3591" s="87" t="b">
        <f>AND(Requirements!L3593&lt;&gt;"Non-testable",Requirements!L3593&lt;&gt;"Deleted",Requirements!L3593&lt;&gt;"")</f>
        <v>0</v>
      </c>
      <c r="X3591" s="87" t="b">
        <f>(VLOOKUP(Requirements!I3593,Scope[[Role]:[Description]],2,FALSE)="In")</f>
        <v>1</v>
      </c>
      <c r="Y3591" s="87">
        <f>IF(U3591,T3591, 0)</f>
        <v>0</v>
      </c>
    </row>
    <row r="3592" spans="1:60">
      <c r="A3592" s="155" t="str">
        <f>Requirements!A3594</f>
        <v>MS-FSA_R65029</v>
      </c>
      <c r="B3592" s="51"/>
      <c r="C3592" s="51"/>
      <c r="D3592" s="51"/>
      <c r="E3592" s="51"/>
      <c r="F3592" s="51"/>
      <c r="G3592" s="51"/>
      <c r="H3592" s="51"/>
      <c r="I3592" s="51"/>
      <c r="J3592" s="51"/>
      <c r="K3592" s="51"/>
      <c r="L3592" s="51"/>
      <c r="M3592" s="51"/>
      <c r="N3592" s="51"/>
      <c r="O3592" s="51"/>
      <c r="P3592" s="51"/>
      <c r="Q3592" s="51"/>
      <c r="R3592" s="51"/>
      <c r="S3592" s="51">
        <f>SUM(B3592:R3592)</f>
        <v>0</v>
      </c>
      <c r="T3592" s="51">
        <f>IF(S3592=0,0,1)</f>
        <v>0</v>
      </c>
      <c r="U3592" s="51" t="b">
        <f>AND(V3592:X3592)</f>
        <v>0</v>
      </c>
      <c r="V3592" s="51" t="b">
        <f>(Requirements!K3594="Normative")</f>
        <v>0</v>
      </c>
      <c r="W3592" s="51" t="b">
        <f>AND(Requirements!L3594&lt;&gt;"Non-testable",Requirements!L3594&lt;&gt;"Deleted",Requirements!L3594&lt;&gt;"")</f>
        <v>0</v>
      </c>
      <c r="X3592" s="51" t="b">
        <f>(VLOOKUP(Requirements!I3594,Scope[[Role]:[Description]],2,FALSE)="In")</f>
        <v>1</v>
      </c>
      <c r="Y3592" s="51">
        <f>IF(U3592,T3592, 0)</f>
        <v>0</v>
      </c>
      <c r="Z3592" s="50"/>
      <c r="AA3592" s="50"/>
      <c r="AB3592" s="50"/>
      <c r="AC3592" s="50"/>
      <c r="AD3592" s="50"/>
      <c r="AE3592" s="50"/>
      <c r="AF3592" s="50"/>
      <c r="AG3592" s="50"/>
      <c r="AH3592" s="50"/>
      <c r="AI3592" s="50"/>
      <c r="AJ3592" s="50"/>
      <c r="AK3592" s="50"/>
      <c r="AL3592" s="50"/>
      <c r="AM3592" s="50"/>
      <c r="AN3592" s="50"/>
      <c r="AO3592" s="50"/>
      <c r="AP3592" s="50"/>
      <c r="AQ3592" s="50"/>
      <c r="AR3592" s="50"/>
      <c r="AS3592" s="50"/>
      <c r="AT3592" s="50"/>
      <c r="AU3592" s="50"/>
      <c r="AV3592" s="50"/>
      <c r="AW3592" s="50"/>
      <c r="AX3592" s="50"/>
      <c r="AY3592" s="50"/>
      <c r="AZ3592" s="50"/>
      <c r="BA3592" s="50"/>
      <c r="BB3592" s="50"/>
      <c r="BC3592" s="50"/>
      <c r="BD3592" s="50"/>
      <c r="BE3592" s="50"/>
      <c r="BF3592" s="50"/>
      <c r="BG3592" s="50"/>
      <c r="BH3592" s="50"/>
    </row>
    <row r="3593" spans="1:60">
      <c r="A3593" s="49" t="str">
        <f>Requirements!A3595</f>
        <v>MS-FSA_R5745</v>
      </c>
      <c r="B3593" s="87"/>
      <c r="C3593" s="87"/>
      <c r="D3593" s="87"/>
      <c r="E3593" s="87"/>
      <c r="F3593" s="87"/>
      <c r="G3593" s="87"/>
      <c r="H3593" s="87"/>
      <c r="I3593" s="87"/>
      <c r="J3593" s="87"/>
      <c r="K3593" s="87"/>
      <c r="L3593" s="87"/>
      <c r="M3593" s="87"/>
      <c r="N3593" s="87"/>
      <c r="O3593" s="87"/>
      <c r="P3593" s="87"/>
      <c r="Q3593" s="87"/>
      <c r="R3593" s="87"/>
      <c r="S3593" s="87">
        <f>SUM(B3593:R3593)</f>
        <v>0</v>
      </c>
      <c r="T3593" s="87">
        <f>IF(S3593=0,0,1)</f>
        <v>0</v>
      </c>
      <c r="U3593" s="87" t="b">
        <f>AND(V3593:X3593)</f>
        <v>0</v>
      </c>
      <c r="V3593" s="87" t="b">
        <f>(Requirements!K3595="Normative")</f>
        <v>1</v>
      </c>
      <c r="W3593" s="87" t="b">
        <f>AND(Requirements!L3595&lt;&gt;"Non-testable",Requirements!L3595&lt;&gt;"Deleted",Requirements!L3595&lt;&gt;"")</f>
        <v>0</v>
      </c>
      <c r="X3593" s="87" t="b">
        <f>(VLOOKUP(Requirements!I3595,Scope[[Role]:[Description]],2,FALSE)="In")</f>
        <v>1</v>
      </c>
      <c r="Y3593" s="87">
        <f>IF(U3593,T3593, 0)</f>
        <v>0</v>
      </c>
    </row>
    <row r="3594" spans="1:60">
      <c r="A3594" s="155" t="str">
        <f>Requirements!A3596</f>
        <v>MS-FSA_R57045</v>
      </c>
      <c r="B3594" s="51"/>
      <c r="C3594" s="51"/>
      <c r="D3594" s="51"/>
      <c r="E3594" s="51"/>
      <c r="F3594" s="51"/>
      <c r="G3594" s="51"/>
      <c r="H3594" s="51"/>
      <c r="I3594" s="51"/>
      <c r="J3594" s="51"/>
      <c r="K3594" s="51"/>
      <c r="L3594" s="51"/>
      <c r="M3594" s="51"/>
      <c r="N3594" s="51"/>
      <c r="O3594" s="51"/>
      <c r="P3594" s="51"/>
      <c r="Q3594" s="51"/>
      <c r="R3594" s="51"/>
      <c r="S3594" s="51">
        <f>SUM(B3594:R3594)</f>
        <v>0</v>
      </c>
      <c r="T3594" s="51">
        <f>IF(S3594=0,0,1)</f>
        <v>0</v>
      </c>
      <c r="U3594" s="51" t="b">
        <f>AND(V3594:X3594)</f>
        <v>0</v>
      </c>
      <c r="V3594" s="51" t="b">
        <f>(Requirements!K3596="Normative")</f>
        <v>0</v>
      </c>
      <c r="W3594" s="51" t="b">
        <f>AND(Requirements!L3596&lt;&gt;"Non-testable",Requirements!L3596&lt;&gt;"Deleted",Requirements!L3596&lt;&gt;"")</f>
        <v>0</v>
      </c>
      <c r="X3594" s="51" t="b">
        <f>(VLOOKUP(Requirements!I3596,Scope[[Role]:[Description]],2,FALSE)="In")</f>
        <v>1</v>
      </c>
      <c r="Y3594" s="51">
        <f>IF(U3594,T3594, 0)</f>
        <v>0</v>
      </c>
      <c r="Z3594" s="50"/>
      <c r="AA3594" s="50"/>
      <c r="AB3594" s="50"/>
      <c r="AC3594" s="50"/>
      <c r="AD3594" s="50"/>
      <c r="AE3594" s="50"/>
      <c r="AF3594" s="50"/>
      <c r="AG3594" s="50"/>
      <c r="AH3594" s="50"/>
      <c r="AI3594" s="50"/>
      <c r="AJ3594" s="50"/>
      <c r="AK3594" s="50"/>
      <c r="AL3594" s="50"/>
      <c r="AM3594" s="50"/>
      <c r="AN3594" s="50"/>
      <c r="AO3594" s="50"/>
      <c r="AP3594" s="50"/>
      <c r="AQ3594" s="50"/>
      <c r="AR3594" s="50"/>
      <c r="AS3594" s="50"/>
      <c r="AT3594" s="50"/>
      <c r="AU3594" s="50"/>
      <c r="AV3594" s="50"/>
      <c r="AW3594" s="50"/>
      <c r="AX3594" s="50"/>
      <c r="AY3594" s="50"/>
      <c r="AZ3594" s="50"/>
      <c r="BA3594" s="50"/>
      <c r="BB3594" s="50"/>
      <c r="BC3594" s="50"/>
      <c r="BD3594" s="50"/>
      <c r="BE3594" s="50"/>
      <c r="BF3594" s="50"/>
      <c r="BG3594" s="50"/>
      <c r="BH3594" s="50"/>
    </row>
    <row r="3595" spans="1:60">
      <c r="A3595" s="49" t="str">
        <f>Requirements!A3597</f>
        <v>MS-FSA_R5746</v>
      </c>
      <c r="B3595" s="87"/>
      <c r="C3595" s="87"/>
      <c r="D3595" s="87"/>
      <c r="E3595" s="87"/>
      <c r="F3595" s="87"/>
      <c r="G3595" s="87"/>
      <c r="H3595" s="87"/>
      <c r="I3595" s="87"/>
      <c r="J3595" s="87"/>
      <c r="K3595" s="87"/>
      <c r="L3595" s="87"/>
      <c r="M3595" s="87"/>
      <c r="N3595" s="87"/>
      <c r="O3595" s="87"/>
      <c r="P3595" s="87"/>
      <c r="Q3595" s="87"/>
      <c r="R3595" s="87"/>
      <c r="S3595" s="87">
        <f>SUM(B3595:R3595)</f>
        <v>0</v>
      </c>
      <c r="T3595" s="87">
        <f>IF(S3595=0,0,1)</f>
        <v>0</v>
      </c>
      <c r="U3595" s="87" t="b">
        <f>AND(V3595:X3595)</f>
        <v>0</v>
      </c>
      <c r="V3595" s="87" t="b">
        <f>(Requirements!K3597="Normative")</f>
        <v>1</v>
      </c>
      <c r="W3595" s="87" t="b">
        <f>AND(Requirements!L3597&lt;&gt;"Non-testable",Requirements!L3597&lt;&gt;"Deleted",Requirements!L3597&lt;&gt;"")</f>
        <v>0</v>
      </c>
      <c r="X3595" s="87" t="b">
        <f>(VLOOKUP(Requirements!I3597,Scope[[Role]:[Description]],2,FALSE)="In")</f>
        <v>1</v>
      </c>
      <c r="Y3595" s="87">
        <f>IF(U3595,T3595, 0)</f>
        <v>0</v>
      </c>
    </row>
    <row r="3596" spans="1:60">
      <c r="A3596" s="155" t="str">
        <f>Requirements!A3598</f>
        <v>MS-FSA_R57046</v>
      </c>
      <c r="B3596" s="51"/>
      <c r="C3596" s="51"/>
      <c r="D3596" s="51"/>
      <c r="E3596" s="51"/>
      <c r="F3596" s="51"/>
      <c r="G3596" s="51"/>
      <c r="H3596" s="51"/>
      <c r="I3596" s="51"/>
      <c r="J3596" s="51"/>
      <c r="K3596" s="51"/>
      <c r="L3596" s="51"/>
      <c r="M3596" s="51"/>
      <c r="N3596" s="51"/>
      <c r="O3596" s="51"/>
      <c r="P3596" s="51"/>
      <c r="Q3596" s="51"/>
      <c r="R3596" s="51"/>
      <c r="S3596" s="51">
        <f>SUM(B3596:R3596)</f>
        <v>0</v>
      </c>
      <c r="T3596" s="51">
        <f>IF(S3596=0,0,1)</f>
        <v>0</v>
      </c>
      <c r="U3596" s="51" t="b">
        <f>AND(V3596:X3596)</f>
        <v>0</v>
      </c>
      <c r="V3596" s="51" t="b">
        <f>(Requirements!K3598="Normative")</f>
        <v>0</v>
      </c>
      <c r="W3596" s="51" t="b">
        <f>AND(Requirements!L3598&lt;&gt;"Non-testable",Requirements!L3598&lt;&gt;"Deleted",Requirements!L3598&lt;&gt;"")</f>
        <v>0</v>
      </c>
      <c r="X3596" s="51" t="b">
        <f>(VLOOKUP(Requirements!I3598,Scope[[Role]:[Description]],2,FALSE)="In")</f>
        <v>1</v>
      </c>
      <c r="Y3596" s="51">
        <f>IF(U3596,T3596, 0)</f>
        <v>0</v>
      </c>
      <c r="Z3596" s="50"/>
      <c r="AA3596" s="50"/>
      <c r="AB3596" s="50"/>
      <c r="AC3596" s="50"/>
      <c r="AD3596" s="50"/>
      <c r="AE3596" s="50"/>
      <c r="AF3596" s="50"/>
      <c r="AG3596" s="50"/>
      <c r="AH3596" s="50"/>
      <c r="AI3596" s="50"/>
      <c r="AJ3596" s="50"/>
      <c r="AK3596" s="50"/>
      <c r="AL3596" s="50"/>
      <c r="AM3596" s="50"/>
      <c r="AN3596" s="50"/>
      <c r="AO3596" s="50"/>
      <c r="AP3596" s="50"/>
      <c r="AQ3596" s="50"/>
      <c r="AR3596" s="50"/>
      <c r="AS3596" s="50"/>
      <c r="AT3596" s="50"/>
      <c r="AU3596" s="50"/>
      <c r="AV3596" s="50"/>
      <c r="AW3596" s="50"/>
      <c r="AX3596" s="50"/>
      <c r="AY3596" s="50"/>
      <c r="AZ3596" s="50"/>
      <c r="BA3596" s="50"/>
      <c r="BB3596" s="50"/>
      <c r="BC3596" s="50"/>
      <c r="BD3596" s="50"/>
      <c r="BE3596" s="50"/>
      <c r="BF3596" s="50"/>
      <c r="BG3596" s="50"/>
      <c r="BH3596" s="50"/>
    </row>
    <row r="3597" spans="1:60">
      <c r="A3597" s="49" t="str">
        <f>Requirements!A3599</f>
        <v>MS-FSA_R5747</v>
      </c>
      <c r="B3597" s="87"/>
      <c r="C3597" s="87"/>
      <c r="D3597" s="87"/>
      <c r="E3597" s="87"/>
      <c r="F3597" s="87"/>
      <c r="G3597" s="87"/>
      <c r="H3597" s="87"/>
      <c r="I3597" s="87"/>
      <c r="J3597" s="87"/>
      <c r="K3597" s="87"/>
      <c r="L3597" s="87"/>
      <c r="M3597" s="87"/>
      <c r="N3597" s="87"/>
      <c r="O3597" s="87"/>
      <c r="P3597" s="87"/>
      <c r="Q3597" s="87"/>
      <c r="R3597" s="87"/>
      <c r="S3597" s="87">
        <f>SUM(B3597:R3597)</f>
        <v>0</v>
      </c>
      <c r="T3597" s="87">
        <f>IF(S3597=0,0,1)</f>
        <v>0</v>
      </c>
      <c r="U3597" s="87" t="b">
        <f>AND(V3597:X3597)</f>
        <v>0</v>
      </c>
      <c r="V3597" s="87" t="b">
        <f>(Requirements!K3599="Normative")</f>
        <v>1</v>
      </c>
      <c r="W3597" s="87" t="b">
        <f>AND(Requirements!L3599&lt;&gt;"Non-testable",Requirements!L3599&lt;&gt;"Deleted",Requirements!L3599&lt;&gt;"")</f>
        <v>0</v>
      </c>
      <c r="X3597" s="87" t="b">
        <f>(VLOOKUP(Requirements!I3599,Scope[[Role]:[Description]],2,FALSE)="In")</f>
        <v>1</v>
      </c>
      <c r="Y3597" s="87">
        <f>IF(U3597,T3597, 0)</f>
        <v>0</v>
      </c>
    </row>
    <row r="3598" spans="1:60">
      <c r="A3598" s="49" t="str">
        <f>Requirements!A3600</f>
        <v>MS-FSA_R5748</v>
      </c>
      <c r="B3598" s="87"/>
      <c r="C3598" s="87"/>
      <c r="D3598" s="87"/>
      <c r="E3598" s="87"/>
      <c r="F3598" s="87"/>
      <c r="G3598" s="87"/>
      <c r="H3598" s="87"/>
      <c r="I3598" s="87"/>
      <c r="J3598" s="87"/>
      <c r="K3598" s="87"/>
      <c r="L3598" s="87"/>
      <c r="M3598" s="87"/>
      <c r="N3598" s="87"/>
      <c r="O3598" s="87"/>
      <c r="P3598" s="87"/>
      <c r="Q3598" s="87"/>
      <c r="R3598" s="87"/>
      <c r="S3598" s="87">
        <f>SUM(B3598:R3598)</f>
        <v>0</v>
      </c>
      <c r="T3598" s="87">
        <f>IF(S3598=0,0,1)</f>
        <v>0</v>
      </c>
      <c r="U3598" s="87" t="b">
        <f>AND(V3598:X3598)</f>
        <v>0</v>
      </c>
      <c r="V3598" s="87" t="b">
        <f>(Requirements!K3600="Normative")</f>
        <v>1</v>
      </c>
      <c r="W3598" s="87" t="b">
        <f>AND(Requirements!L3600&lt;&gt;"Non-testable",Requirements!L3600&lt;&gt;"Deleted",Requirements!L3600&lt;&gt;"")</f>
        <v>0</v>
      </c>
      <c r="X3598" s="87" t="b">
        <f>(VLOOKUP(Requirements!I3600,Scope[[Role]:[Description]],2,FALSE)="In")</f>
        <v>1</v>
      </c>
      <c r="Y3598" s="87">
        <f>IF(U3598,T3598, 0)</f>
        <v>0</v>
      </c>
    </row>
    <row r="3599" spans="1:60">
      <c r="A3599" s="155" t="str">
        <f>Requirements!A3601</f>
        <v>MS-FSA_R57048</v>
      </c>
      <c r="B3599" s="51"/>
      <c r="C3599" s="51"/>
      <c r="D3599" s="51"/>
      <c r="E3599" s="51"/>
      <c r="F3599" s="51"/>
      <c r="G3599" s="51"/>
      <c r="H3599" s="51"/>
      <c r="I3599" s="51"/>
      <c r="J3599" s="51"/>
      <c r="K3599" s="51"/>
      <c r="L3599" s="51"/>
      <c r="M3599" s="51"/>
      <c r="N3599" s="51"/>
      <c r="O3599" s="51"/>
      <c r="P3599" s="51"/>
      <c r="Q3599" s="51"/>
      <c r="R3599" s="51"/>
      <c r="S3599" s="51">
        <f>SUM(B3599:R3599)</f>
        <v>0</v>
      </c>
      <c r="T3599" s="51">
        <f>IF(S3599=0,0,1)</f>
        <v>0</v>
      </c>
      <c r="U3599" s="51" t="b">
        <f>AND(V3599:X3599)</f>
        <v>0</v>
      </c>
      <c r="V3599" s="51" t="b">
        <f>(Requirements!K3601="Normative")</f>
        <v>0</v>
      </c>
      <c r="W3599" s="51" t="b">
        <f>AND(Requirements!L3601&lt;&gt;"Non-testable",Requirements!L3601&lt;&gt;"Deleted",Requirements!L3601&lt;&gt;"")</f>
        <v>0</v>
      </c>
      <c r="X3599" s="51" t="b">
        <f>(VLOOKUP(Requirements!I3601,Scope[[Role]:[Description]],2,FALSE)="In")</f>
        <v>1</v>
      </c>
      <c r="Y3599" s="51">
        <f>IF(U3599,T3599, 0)</f>
        <v>0</v>
      </c>
      <c r="Z3599" s="50"/>
      <c r="AA3599" s="50"/>
      <c r="AB3599" s="50"/>
      <c r="AC3599" s="50"/>
      <c r="AD3599" s="50"/>
      <c r="AE3599" s="50"/>
      <c r="AF3599" s="50"/>
      <c r="AG3599" s="50"/>
      <c r="AH3599" s="50"/>
      <c r="AI3599" s="50"/>
      <c r="AJ3599" s="50"/>
      <c r="AK3599" s="50"/>
      <c r="AL3599" s="50"/>
      <c r="AM3599" s="50"/>
      <c r="AN3599" s="50"/>
      <c r="AO3599" s="50"/>
      <c r="AP3599" s="50"/>
      <c r="AQ3599" s="50"/>
      <c r="AR3599" s="50"/>
      <c r="AS3599" s="50"/>
      <c r="AT3599" s="50"/>
      <c r="AU3599" s="50"/>
      <c r="AV3599" s="50"/>
      <c r="AW3599" s="50"/>
      <c r="AX3599" s="50"/>
      <c r="AY3599" s="50"/>
      <c r="AZ3599" s="50"/>
      <c r="BA3599" s="50"/>
      <c r="BB3599" s="50"/>
      <c r="BC3599" s="50"/>
      <c r="BD3599" s="50"/>
      <c r="BE3599" s="50"/>
      <c r="BF3599" s="50"/>
      <c r="BG3599" s="50"/>
      <c r="BH3599" s="50"/>
    </row>
    <row r="3600" spans="1:60">
      <c r="A3600" s="156" t="str">
        <f>Requirements!A3602</f>
        <v>MS-FSA_R5749</v>
      </c>
      <c r="B3600" s="87"/>
      <c r="C3600" s="87"/>
      <c r="D3600" s="87"/>
      <c r="E3600" s="87"/>
      <c r="F3600" s="87"/>
      <c r="G3600" s="87"/>
      <c r="H3600" s="87"/>
      <c r="I3600" s="87"/>
      <c r="J3600" s="87">
        <v>1</v>
      </c>
      <c r="K3600" s="87"/>
      <c r="L3600" s="87"/>
      <c r="M3600" s="87"/>
      <c r="N3600" s="87"/>
      <c r="O3600" s="87"/>
      <c r="P3600" s="87"/>
      <c r="Q3600" s="87"/>
      <c r="R3600" s="87"/>
      <c r="S3600" s="87">
        <f>SUM(B3600:R3600)</f>
        <v>1</v>
      </c>
      <c r="T3600" s="52">
        <f>IF(S3600=0,0,1)</f>
        <v>1</v>
      </c>
      <c r="U3600" s="52" t="b">
        <f>AND(V3600:X3600)</f>
        <v>1</v>
      </c>
      <c r="V3600" s="87" t="b">
        <f>(Requirements!K3602="Normative")</f>
        <v>1</v>
      </c>
      <c r="W3600" s="87" t="b">
        <f>AND(Requirements!L3602&lt;&gt;"Non-testable",Requirements!L3602&lt;&gt;"Deleted",Requirements!L3602&lt;&gt;"")</f>
        <v>1</v>
      </c>
      <c r="X3600" s="87" t="b">
        <f>(VLOOKUP(Requirements!I3602,Scope[[Role]:[Description]],2,FALSE)="In")</f>
        <v>1</v>
      </c>
      <c r="Y3600" s="87">
        <f>IF(U3600,T3600, 0)</f>
        <v>1</v>
      </c>
    </row>
    <row r="3601" spans="1:60">
      <c r="A3601" s="49" t="str">
        <f>Requirements!A3603</f>
        <v>MS-FSA_R5750</v>
      </c>
      <c r="B3601" s="87"/>
      <c r="C3601" s="87"/>
      <c r="D3601" s="87"/>
      <c r="E3601" s="87"/>
      <c r="F3601" s="87"/>
      <c r="G3601" s="87"/>
      <c r="H3601" s="87"/>
      <c r="I3601" s="87"/>
      <c r="J3601" s="87"/>
      <c r="K3601" s="87"/>
      <c r="L3601" s="87"/>
      <c r="M3601" s="87"/>
      <c r="N3601" s="87"/>
      <c r="O3601" s="87"/>
      <c r="P3601" s="87"/>
      <c r="Q3601" s="87"/>
      <c r="R3601" s="87"/>
      <c r="S3601" s="87">
        <f>SUM(B3601:R3601)</f>
        <v>0</v>
      </c>
      <c r="T3601" s="87">
        <f>IF(S3601=0,0,1)</f>
        <v>0</v>
      </c>
      <c r="U3601" s="87" t="b">
        <f>AND(V3601:X3601)</f>
        <v>0</v>
      </c>
      <c r="V3601" s="87" t="b">
        <f>(Requirements!K3603="Normative")</f>
        <v>1</v>
      </c>
      <c r="W3601" s="87" t="b">
        <f>AND(Requirements!L3603&lt;&gt;"Non-testable",Requirements!L3603&lt;&gt;"Deleted",Requirements!L3603&lt;&gt;"")</f>
        <v>0</v>
      </c>
      <c r="X3601" s="87" t="b">
        <f>(VLOOKUP(Requirements!I3603,Scope[[Role]:[Description]],2,FALSE)="In")</f>
        <v>1</v>
      </c>
      <c r="Y3601" s="87">
        <f>IF(U3601,T3601, 0)</f>
        <v>0</v>
      </c>
    </row>
    <row r="3602" spans="1:60">
      <c r="A3602" s="156" t="str">
        <f>Requirements!A3604</f>
        <v>MS-FSA_R57050</v>
      </c>
      <c r="B3602" s="87"/>
      <c r="C3602" s="87"/>
      <c r="D3602" s="87"/>
      <c r="E3602" s="87"/>
      <c r="F3602" s="87"/>
      <c r="G3602" s="87"/>
      <c r="H3602" s="87"/>
      <c r="I3602" s="87"/>
      <c r="J3602" s="87">
        <v>1</v>
      </c>
      <c r="K3602" s="87"/>
      <c r="L3602" s="87"/>
      <c r="M3602" s="87"/>
      <c r="N3602" s="87"/>
      <c r="O3602" s="87"/>
      <c r="P3602" s="87"/>
      <c r="Q3602" s="87"/>
      <c r="R3602" s="87"/>
      <c r="S3602" s="87">
        <f>SUM(B3602:R3602)</f>
        <v>1</v>
      </c>
      <c r="T3602" s="52">
        <f>IF(S3602=0,0,1)</f>
        <v>1</v>
      </c>
      <c r="U3602" s="52" t="b">
        <f>AND(V3602:X3602)</f>
        <v>1</v>
      </c>
      <c r="V3602" s="87" t="b">
        <f>(Requirements!K3604="Normative")</f>
        <v>1</v>
      </c>
      <c r="W3602" s="87" t="b">
        <f>AND(Requirements!L3604&lt;&gt;"Non-testable",Requirements!L3604&lt;&gt;"Deleted",Requirements!L3604&lt;&gt;"")</f>
        <v>1</v>
      </c>
      <c r="X3602" s="87" t="b">
        <f>(VLOOKUP(Requirements!I3604,Scope[[Role]:[Description]],2,FALSE)="In")</f>
        <v>1</v>
      </c>
      <c r="Y3602" s="87">
        <f>IF(U3602,T3602, 0)</f>
        <v>1</v>
      </c>
    </row>
    <row r="3603" spans="1:60">
      <c r="A3603" s="49" t="str">
        <f>Requirements!A3605</f>
        <v>MS-FSA_R5751</v>
      </c>
      <c r="B3603" s="87"/>
      <c r="C3603" s="87"/>
      <c r="D3603" s="87"/>
      <c r="E3603" s="87"/>
      <c r="F3603" s="87"/>
      <c r="G3603" s="87"/>
      <c r="H3603" s="87"/>
      <c r="I3603" s="87"/>
      <c r="J3603" s="87"/>
      <c r="K3603" s="87"/>
      <c r="L3603" s="87"/>
      <c r="M3603" s="87"/>
      <c r="N3603" s="87"/>
      <c r="O3603" s="87"/>
      <c r="P3603" s="87"/>
      <c r="Q3603" s="87"/>
      <c r="R3603" s="87"/>
      <c r="S3603" s="87">
        <f>SUM(B3603:R3603)</f>
        <v>0</v>
      </c>
      <c r="T3603" s="87">
        <f>IF(S3603=0,0,1)</f>
        <v>0</v>
      </c>
      <c r="U3603" s="87" t="b">
        <f>AND(V3603:X3603)</f>
        <v>0</v>
      </c>
      <c r="V3603" s="87" t="b">
        <f>(Requirements!K3605="Normative")</f>
        <v>1</v>
      </c>
      <c r="W3603" s="87" t="b">
        <f>AND(Requirements!L3605&lt;&gt;"Non-testable",Requirements!L3605&lt;&gt;"Deleted",Requirements!L3605&lt;&gt;"")</f>
        <v>0</v>
      </c>
      <c r="X3603" s="87" t="b">
        <f>(VLOOKUP(Requirements!I3605,Scope[[Role]:[Description]],2,FALSE)="In")</f>
        <v>1</v>
      </c>
      <c r="Y3603" s="87">
        <f>IF(U3603,T3603, 0)</f>
        <v>0</v>
      </c>
    </row>
    <row r="3604" spans="1:60">
      <c r="A3604" s="155" t="str">
        <f>Requirements!A3606</f>
        <v>MS-FSA_R57051</v>
      </c>
      <c r="B3604" s="51"/>
      <c r="C3604" s="51"/>
      <c r="D3604" s="51"/>
      <c r="E3604" s="51"/>
      <c r="F3604" s="51"/>
      <c r="G3604" s="51"/>
      <c r="H3604" s="51"/>
      <c r="I3604" s="51"/>
      <c r="J3604" s="51"/>
      <c r="K3604" s="51"/>
      <c r="L3604" s="51"/>
      <c r="M3604" s="51"/>
      <c r="N3604" s="51"/>
      <c r="O3604" s="51"/>
      <c r="P3604" s="51"/>
      <c r="Q3604" s="51"/>
      <c r="R3604" s="51"/>
      <c r="S3604" s="51">
        <f>SUM(B3604:R3604)</f>
        <v>0</v>
      </c>
      <c r="T3604" s="51">
        <f>IF(S3604=0,0,1)</f>
        <v>0</v>
      </c>
      <c r="U3604" s="51" t="b">
        <f>AND(V3604:X3604)</f>
        <v>0</v>
      </c>
      <c r="V3604" s="51" t="b">
        <f>(Requirements!K3606="Normative")</f>
        <v>0</v>
      </c>
      <c r="W3604" s="51" t="b">
        <f>AND(Requirements!L3606&lt;&gt;"Non-testable",Requirements!L3606&lt;&gt;"Deleted",Requirements!L3606&lt;&gt;"")</f>
        <v>0</v>
      </c>
      <c r="X3604" s="51" t="b">
        <f>(VLOOKUP(Requirements!I3606,Scope[[Role]:[Description]],2,FALSE)="In")</f>
        <v>1</v>
      </c>
      <c r="Y3604" s="51">
        <f>IF(U3604,T3604, 0)</f>
        <v>0</v>
      </c>
      <c r="Z3604" s="50"/>
      <c r="AA3604" s="50"/>
      <c r="AB3604" s="50"/>
      <c r="AC3604" s="50"/>
      <c r="AD3604" s="50"/>
      <c r="AE3604" s="50"/>
      <c r="AF3604" s="50"/>
      <c r="AG3604" s="50"/>
      <c r="AH3604" s="50"/>
      <c r="AI3604" s="50"/>
      <c r="AJ3604" s="50"/>
      <c r="AK3604" s="50"/>
      <c r="AL3604" s="50"/>
      <c r="AM3604" s="50"/>
      <c r="AN3604" s="50"/>
      <c r="AO3604" s="50"/>
      <c r="AP3604" s="50"/>
      <c r="AQ3604" s="50"/>
      <c r="AR3604" s="50"/>
      <c r="AS3604" s="50"/>
      <c r="AT3604" s="50"/>
      <c r="AU3604" s="50"/>
      <c r="AV3604" s="50"/>
      <c r="AW3604" s="50"/>
      <c r="AX3604" s="50"/>
      <c r="AY3604" s="50"/>
      <c r="AZ3604" s="50"/>
      <c r="BA3604" s="50"/>
      <c r="BB3604" s="50"/>
      <c r="BC3604" s="50"/>
      <c r="BD3604" s="50"/>
      <c r="BE3604" s="50"/>
      <c r="BF3604" s="50"/>
      <c r="BG3604" s="50"/>
      <c r="BH3604" s="50"/>
    </row>
    <row r="3605" spans="1:60">
      <c r="A3605" s="156" t="str">
        <f>Requirements!A3607</f>
        <v>MS-FSA_R5752</v>
      </c>
      <c r="B3605" s="87"/>
      <c r="C3605" s="87"/>
      <c r="D3605" s="87"/>
      <c r="E3605" s="87"/>
      <c r="F3605" s="87"/>
      <c r="G3605" s="87"/>
      <c r="H3605" s="87"/>
      <c r="I3605" s="87"/>
      <c r="J3605" s="87">
        <v>1</v>
      </c>
      <c r="K3605" s="87"/>
      <c r="L3605" s="87"/>
      <c r="M3605" s="87"/>
      <c r="N3605" s="87"/>
      <c r="O3605" s="87"/>
      <c r="P3605" s="87"/>
      <c r="Q3605" s="87"/>
      <c r="R3605" s="87"/>
      <c r="S3605" s="87">
        <f>SUM(B3605:R3605)</f>
        <v>1</v>
      </c>
      <c r="T3605" s="52">
        <f>IF(S3605=0,0,1)</f>
        <v>1</v>
      </c>
      <c r="U3605" s="52" t="b">
        <f>AND(V3605:X3605)</f>
        <v>1</v>
      </c>
      <c r="V3605" s="87" t="b">
        <f>(Requirements!K3607="Normative")</f>
        <v>1</v>
      </c>
      <c r="W3605" s="87" t="b">
        <f>AND(Requirements!L3607&lt;&gt;"Non-testable",Requirements!L3607&lt;&gt;"Deleted",Requirements!L3607&lt;&gt;"")</f>
        <v>1</v>
      </c>
      <c r="X3605" s="87" t="b">
        <f>(VLOOKUP(Requirements!I3607,Scope[[Role]:[Description]],2,FALSE)="In")</f>
        <v>1</v>
      </c>
      <c r="Y3605" s="87">
        <f>IF(U3605,T3605, 0)</f>
        <v>1</v>
      </c>
    </row>
    <row r="3606" spans="1:60">
      <c r="A3606" s="49" t="str">
        <f>Requirements!A3608</f>
        <v>MS-FSA_R5753</v>
      </c>
      <c r="B3606" s="87"/>
      <c r="C3606" s="87"/>
      <c r="D3606" s="87"/>
      <c r="E3606" s="87"/>
      <c r="F3606" s="87"/>
      <c r="G3606" s="87"/>
      <c r="H3606" s="87"/>
      <c r="I3606" s="87"/>
      <c r="J3606" s="87"/>
      <c r="K3606" s="87"/>
      <c r="L3606" s="87"/>
      <c r="M3606" s="87"/>
      <c r="N3606" s="87"/>
      <c r="O3606" s="87"/>
      <c r="P3606" s="87"/>
      <c r="Q3606" s="87"/>
      <c r="R3606" s="87"/>
      <c r="S3606" s="87">
        <f>SUM(B3606:R3606)</f>
        <v>0</v>
      </c>
      <c r="T3606" s="87">
        <f>IF(S3606=0,0,1)</f>
        <v>0</v>
      </c>
      <c r="U3606" s="87" t="b">
        <f>AND(V3606:X3606)</f>
        <v>0</v>
      </c>
      <c r="V3606" s="87" t="b">
        <f>(Requirements!K3608="Normative")</f>
        <v>1</v>
      </c>
      <c r="W3606" s="87" t="b">
        <f>AND(Requirements!L3608&lt;&gt;"Non-testable",Requirements!L3608&lt;&gt;"Deleted",Requirements!L3608&lt;&gt;"")</f>
        <v>0</v>
      </c>
      <c r="X3606" s="87" t="b">
        <f>(VLOOKUP(Requirements!I3608,Scope[[Role]:[Description]],2,FALSE)="In")</f>
        <v>1</v>
      </c>
      <c r="Y3606" s="87">
        <f>IF(U3606,T3606, 0)</f>
        <v>0</v>
      </c>
    </row>
    <row r="3607" spans="1:60">
      <c r="A3607" s="155" t="str">
        <f>Requirements!A3609</f>
        <v>MS-FSA_R57053</v>
      </c>
      <c r="B3607" s="51"/>
      <c r="C3607" s="51"/>
      <c r="D3607" s="51"/>
      <c r="E3607" s="51"/>
      <c r="F3607" s="51"/>
      <c r="G3607" s="51"/>
      <c r="H3607" s="51"/>
      <c r="I3607" s="51"/>
      <c r="J3607" s="51"/>
      <c r="K3607" s="51"/>
      <c r="L3607" s="51"/>
      <c r="M3607" s="51"/>
      <c r="N3607" s="51"/>
      <c r="O3607" s="51"/>
      <c r="P3607" s="51"/>
      <c r="Q3607" s="51"/>
      <c r="R3607" s="51"/>
      <c r="S3607" s="51">
        <f>SUM(B3607:R3607)</f>
        <v>0</v>
      </c>
      <c r="T3607" s="51">
        <f>IF(S3607=0,0,1)</f>
        <v>0</v>
      </c>
      <c r="U3607" s="51" t="b">
        <f>AND(V3607:X3607)</f>
        <v>0</v>
      </c>
      <c r="V3607" s="51" t="b">
        <f>(Requirements!K3609="Normative")</f>
        <v>0</v>
      </c>
      <c r="W3607" s="51" t="b">
        <f>AND(Requirements!L3609&lt;&gt;"Non-testable",Requirements!L3609&lt;&gt;"Deleted",Requirements!L3609&lt;&gt;"")</f>
        <v>0</v>
      </c>
      <c r="X3607" s="51" t="b">
        <f>(VLOOKUP(Requirements!I3609,Scope[[Role]:[Description]],2,FALSE)="In")</f>
        <v>1</v>
      </c>
      <c r="Y3607" s="51">
        <f>IF(U3607,T3607, 0)</f>
        <v>0</v>
      </c>
      <c r="Z3607" s="50"/>
      <c r="AA3607" s="50"/>
      <c r="AB3607" s="50"/>
      <c r="AC3607" s="50"/>
      <c r="AD3607" s="50"/>
      <c r="AE3607" s="50"/>
      <c r="AF3607" s="50"/>
      <c r="AG3607" s="50"/>
      <c r="AH3607" s="50"/>
      <c r="AI3607" s="50"/>
      <c r="AJ3607" s="50"/>
      <c r="AK3607" s="50"/>
      <c r="AL3607" s="50"/>
      <c r="AM3607" s="50"/>
      <c r="AN3607" s="50"/>
      <c r="AO3607" s="50"/>
      <c r="AP3607" s="50"/>
      <c r="AQ3607" s="50"/>
      <c r="AR3607" s="50"/>
      <c r="AS3607" s="50"/>
      <c r="AT3607" s="50"/>
      <c r="AU3607" s="50"/>
      <c r="AV3607" s="50"/>
      <c r="AW3607" s="50"/>
      <c r="AX3607" s="50"/>
      <c r="AY3607" s="50"/>
      <c r="AZ3607" s="50"/>
      <c r="BA3607" s="50"/>
      <c r="BB3607" s="50"/>
      <c r="BC3607" s="50"/>
      <c r="BD3607" s="50"/>
      <c r="BE3607" s="50"/>
      <c r="BF3607" s="50"/>
      <c r="BG3607" s="50"/>
      <c r="BH3607" s="50"/>
    </row>
    <row r="3608" spans="1:60">
      <c r="A3608" s="49" t="str">
        <f>Requirements!A3610</f>
        <v>MS-FSA_R5754</v>
      </c>
      <c r="B3608" s="87"/>
      <c r="C3608" s="87"/>
      <c r="D3608" s="87"/>
      <c r="E3608" s="87"/>
      <c r="F3608" s="87"/>
      <c r="G3608" s="87"/>
      <c r="H3608" s="87"/>
      <c r="I3608" s="87"/>
      <c r="J3608" s="87"/>
      <c r="K3608" s="87"/>
      <c r="L3608" s="87"/>
      <c r="M3608" s="87"/>
      <c r="N3608" s="87"/>
      <c r="O3608" s="87"/>
      <c r="P3608" s="87"/>
      <c r="Q3608" s="87"/>
      <c r="R3608" s="87"/>
      <c r="S3608" s="87">
        <f>SUM(B3608:R3608)</f>
        <v>0</v>
      </c>
      <c r="T3608" s="87">
        <f>IF(S3608=0,0,1)</f>
        <v>0</v>
      </c>
      <c r="U3608" s="87" t="b">
        <f>AND(V3608:X3608)</f>
        <v>0</v>
      </c>
      <c r="V3608" s="87" t="b">
        <f>(Requirements!K3610="Normative")</f>
        <v>1</v>
      </c>
      <c r="W3608" s="87" t="b">
        <f>AND(Requirements!L3610&lt;&gt;"Non-testable",Requirements!L3610&lt;&gt;"Deleted",Requirements!L3610&lt;&gt;"")</f>
        <v>0</v>
      </c>
      <c r="X3608" s="87" t="b">
        <f>(VLOOKUP(Requirements!I3610,Scope[[Role]:[Description]],2,FALSE)="In")</f>
        <v>1</v>
      </c>
      <c r="Y3608" s="87">
        <f>IF(U3608,T3608, 0)</f>
        <v>0</v>
      </c>
    </row>
    <row r="3609" spans="1:60">
      <c r="A3609" s="155" t="str">
        <f>Requirements!A3611</f>
        <v>MS-FSA_R57054</v>
      </c>
      <c r="B3609" s="51"/>
      <c r="C3609" s="51"/>
      <c r="D3609" s="51"/>
      <c r="E3609" s="51"/>
      <c r="F3609" s="51"/>
      <c r="G3609" s="51"/>
      <c r="H3609" s="51"/>
      <c r="I3609" s="51"/>
      <c r="J3609" s="51"/>
      <c r="K3609" s="51"/>
      <c r="L3609" s="51"/>
      <c r="M3609" s="51"/>
      <c r="N3609" s="51"/>
      <c r="O3609" s="51"/>
      <c r="P3609" s="51"/>
      <c r="Q3609" s="51"/>
      <c r="R3609" s="51"/>
      <c r="S3609" s="51">
        <f>SUM(B3609:R3609)</f>
        <v>0</v>
      </c>
      <c r="T3609" s="51">
        <f>IF(S3609=0,0,1)</f>
        <v>0</v>
      </c>
      <c r="U3609" s="51" t="b">
        <f>AND(V3609:X3609)</f>
        <v>0</v>
      </c>
      <c r="V3609" s="51" t="b">
        <f>(Requirements!K3611="Normative")</f>
        <v>0</v>
      </c>
      <c r="W3609" s="51" t="b">
        <f>AND(Requirements!L3611&lt;&gt;"Non-testable",Requirements!L3611&lt;&gt;"Deleted",Requirements!L3611&lt;&gt;"")</f>
        <v>0</v>
      </c>
      <c r="X3609" s="51" t="b">
        <f>(VLOOKUP(Requirements!I3611,Scope[[Role]:[Description]],2,FALSE)="In")</f>
        <v>1</v>
      </c>
      <c r="Y3609" s="51">
        <f>IF(U3609,T3609, 0)</f>
        <v>0</v>
      </c>
      <c r="Z3609" s="50"/>
      <c r="AA3609" s="50"/>
      <c r="AB3609" s="50"/>
      <c r="AC3609" s="50"/>
      <c r="AD3609" s="50"/>
      <c r="AE3609" s="50"/>
      <c r="AF3609" s="50"/>
      <c r="AG3609" s="50"/>
      <c r="AH3609" s="50"/>
      <c r="AI3609" s="50"/>
      <c r="AJ3609" s="50"/>
      <c r="AK3609" s="50"/>
      <c r="AL3609" s="50"/>
      <c r="AM3609" s="50"/>
      <c r="AN3609" s="50"/>
      <c r="AO3609" s="50"/>
      <c r="AP3609" s="50"/>
      <c r="AQ3609" s="50"/>
      <c r="AR3609" s="50"/>
      <c r="AS3609" s="50"/>
      <c r="AT3609" s="50"/>
      <c r="AU3609" s="50"/>
      <c r="AV3609" s="50"/>
      <c r="AW3609" s="50"/>
      <c r="AX3609" s="50"/>
      <c r="AY3609" s="50"/>
      <c r="AZ3609" s="50"/>
      <c r="BA3609" s="50"/>
      <c r="BB3609" s="50"/>
      <c r="BC3609" s="50"/>
      <c r="BD3609" s="50"/>
      <c r="BE3609" s="50"/>
      <c r="BF3609" s="50"/>
      <c r="BG3609" s="50"/>
      <c r="BH3609" s="50"/>
    </row>
    <row r="3610" spans="1:60">
      <c r="A3610" s="156" t="str">
        <f>Requirements!A3612</f>
        <v>MS-FSA_R5755</v>
      </c>
      <c r="B3610" s="87"/>
      <c r="C3610" s="87"/>
      <c r="D3610" s="87"/>
      <c r="E3610" s="87"/>
      <c r="F3610" s="87"/>
      <c r="G3610" s="87"/>
      <c r="H3610" s="87"/>
      <c r="I3610" s="87"/>
      <c r="J3610" s="87">
        <v>1</v>
      </c>
      <c r="K3610" s="87"/>
      <c r="L3610" s="87"/>
      <c r="M3610" s="87"/>
      <c r="N3610" s="87"/>
      <c r="O3610" s="87"/>
      <c r="P3610" s="87"/>
      <c r="Q3610" s="87"/>
      <c r="R3610" s="87"/>
      <c r="S3610" s="87">
        <f>SUM(B3610:R3610)</f>
        <v>1</v>
      </c>
      <c r="T3610" s="52">
        <f>IF(S3610=0,0,1)</f>
        <v>1</v>
      </c>
      <c r="U3610" s="52" t="b">
        <f>AND(V3610:X3610)</f>
        <v>1</v>
      </c>
      <c r="V3610" s="87" t="b">
        <f>(Requirements!K3612="Normative")</f>
        <v>1</v>
      </c>
      <c r="W3610" s="87" t="b">
        <f>AND(Requirements!L3612&lt;&gt;"Non-testable",Requirements!L3612&lt;&gt;"Deleted",Requirements!L3612&lt;&gt;"")</f>
        <v>1</v>
      </c>
      <c r="X3610" s="87" t="b">
        <f>(VLOOKUP(Requirements!I3612,Scope[[Role]:[Description]],2,FALSE)="In")</f>
        <v>1</v>
      </c>
      <c r="Y3610" s="87">
        <f>IF(U3610,T3610, 0)</f>
        <v>1</v>
      </c>
    </row>
    <row r="3611" spans="1:60">
      <c r="A3611" s="49" t="str">
        <f>Requirements!A3613</f>
        <v>MS-FSA_R5756</v>
      </c>
      <c r="B3611" s="87"/>
      <c r="C3611" s="87"/>
      <c r="D3611" s="87"/>
      <c r="E3611" s="87"/>
      <c r="F3611" s="87"/>
      <c r="G3611" s="87"/>
      <c r="H3611" s="87"/>
      <c r="I3611" s="87"/>
      <c r="J3611" s="87"/>
      <c r="K3611" s="87"/>
      <c r="L3611" s="87"/>
      <c r="M3611" s="87"/>
      <c r="N3611" s="87"/>
      <c r="O3611" s="87"/>
      <c r="P3611" s="87"/>
      <c r="Q3611" s="87"/>
      <c r="R3611" s="87"/>
      <c r="S3611" s="87">
        <f>SUM(B3611:R3611)</f>
        <v>0</v>
      </c>
      <c r="T3611" s="87">
        <f>IF(S3611=0,0,1)</f>
        <v>0</v>
      </c>
      <c r="U3611" s="87" t="b">
        <f>AND(V3611:X3611)</f>
        <v>0</v>
      </c>
      <c r="V3611" s="87" t="b">
        <f>(Requirements!K3613="Normative")</f>
        <v>1</v>
      </c>
      <c r="W3611" s="87" t="b">
        <f>AND(Requirements!L3613&lt;&gt;"Non-testable",Requirements!L3613&lt;&gt;"Deleted",Requirements!L3613&lt;&gt;"")</f>
        <v>0</v>
      </c>
      <c r="X3611" s="87" t="b">
        <f>(VLOOKUP(Requirements!I3613,Scope[[Role]:[Description]],2,FALSE)="In")</f>
        <v>1</v>
      </c>
      <c r="Y3611" s="87">
        <f>IF(U3611,T3611, 0)</f>
        <v>0</v>
      </c>
    </row>
    <row r="3612" spans="1:60">
      <c r="A3612" s="155" t="str">
        <f>Requirements!A3614</f>
        <v>MS-FSA_R57056</v>
      </c>
      <c r="B3612" s="51"/>
      <c r="C3612" s="51"/>
      <c r="D3612" s="51"/>
      <c r="E3612" s="51"/>
      <c r="F3612" s="51"/>
      <c r="G3612" s="51"/>
      <c r="H3612" s="51"/>
      <c r="I3612" s="51"/>
      <c r="J3612" s="51"/>
      <c r="K3612" s="51"/>
      <c r="L3612" s="51"/>
      <c r="M3612" s="51"/>
      <c r="N3612" s="51"/>
      <c r="O3612" s="51"/>
      <c r="P3612" s="51"/>
      <c r="Q3612" s="51"/>
      <c r="R3612" s="51"/>
      <c r="S3612" s="51">
        <f>SUM(B3612:R3612)</f>
        <v>0</v>
      </c>
      <c r="T3612" s="51">
        <f>IF(S3612=0,0,1)</f>
        <v>0</v>
      </c>
      <c r="U3612" s="51" t="b">
        <f>AND(V3612:X3612)</f>
        <v>0</v>
      </c>
      <c r="V3612" s="51" t="b">
        <f>(Requirements!K3614="Normative")</f>
        <v>0</v>
      </c>
      <c r="W3612" s="51" t="b">
        <f>AND(Requirements!L3614&lt;&gt;"Non-testable",Requirements!L3614&lt;&gt;"Deleted",Requirements!L3614&lt;&gt;"")</f>
        <v>0</v>
      </c>
      <c r="X3612" s="51" t="b">
        <f>(VLOOKUP(Requirements!I3614,Scope[[Role]:[Description]],2,FALSE)="In")</f>
        <v>1</v>
      </c>
      <c r="Y3612" s="51">
        <f>IF(U3612,T3612, 0)</f>
        <v>0</v>
      </c>
      <c r="Z3612" s="50"/>
      <c r="AA3612" s="50"/>
      <c r="AB3612" s="50"/>
      <c r="AC3612" s="50"/>
      <c r="AD3612" s="50"/>
      <c r="AE3612" s="50"/>
      <c r="AF3612" s="50"/>
      <c r="AG3612" s="50"/>
      <c r="AH3612" s="50"/>
      <c r="AI3612" s="50"/>
      <c r="AJ3612" s="50"/>
      <c r="AK3612" s="50"/>
      <c r="AL3612" s="50"/>
      <c r="AM3612" s="50"/>
      <c r="AN3612" s="50"/>
      <c r="AO3612" s="50"/>
      <c r="AP3612" s="50"/>
      <c r="AQ3612" s="50"/>
      <c r="AR3612" s="50"/>
      <c r="AS3612" s="50"/>
      <c r="AT3612" s="50"/>
      <c r="AU3612" s="50"/>
      <c r="AV3612" s="50"/>
      <c r="AW3612" s="50"/>
      <c r="AX3612" s="50"/>
      <c r="AY3612" s="50"/>
      <c r="AZ3612" s="50"/>
      <c r="BA3612" s="50"/>
      <c r="BB3612" s="50"/>
      <c r="BC3612" s="50"/>
      <c r="BD3612" s="50"/>
      <c r="BE3612" s="50"/>
      <c r="BF3612" s="50"/>
      <c r="BG3612" s="50"/>
      <c r="BH3612" s="50"/>
    </row>
    <row r="3613" spans="1:60">
      <c r="A3613" s="156" t="str">
        <f>Requirements!A3615</f>
        <v>MS-FSA_R5757</v>
      </c>
      <c r="B3613" s="87"/>
      <c r="C3613" s="87"/>
      <c r="D3613" s="87"/>
      <c r="E3613" s="87"/>
      <c r="F3613" s="87"/>
      <c r="G3613" s="87"/>
      <c r="H3613" s="87"/>
      <c r="I3613" s="87"/>
      <c r="J3613" s="87">
        <v>1</v>
      </c>
      <c r="K3613" s="87"/>
      <c r="L3613" s="87"/>
      <c r="M3613" s="87"/>
      <c r="N3613" s="87"/>
      <c r="O3613" s="87"/>
      <c r="P3613" s="87"/>
      <c r="Q3613" s="87"/>
      <c r="R3613" s="87"/>
      <c r="S3613" s="87">
        <f>SUM(B3613:R3613)</f>
        <v>1</v>
      </c>
      <c r="T3613" s="52">
        <f>IF(S3613=0,0,1)</f>
        <v>1</v>
      </c>
      <c r="U3613" s="52" t="b">
        <f>AND(V3613:X3613)</f>
        <v>1</v>
      </c>
      <c r="V3613" s="87" t="b">
        <f>(Requirements!K3615="Normative")</f>
        <v>1</v>
      </c>
      <c r="W3613" s="87" t="b">
        <f>AND(Requirements!L3615&lt;&gt;"Non-testable",Requirements!L3615&lt;&gt;"Deleted",Requirements!L3615&lt;&gt;"")</f>
        <v>1</v>
      </c>
      <c r="X3613" s="87" t="b">
        <f>(VLOOKUP(Requirements!I3615,Scope[[Role]:[Description]],2,FALSE)="In")</f>
        <v>1</v>
      </c>
      <c r="Y3613" s="87">
        <f>IF(U3613,T3613, 0)</f>
        <v>1</v>
      </c>
    </row>
    <row r="3614" spans="1:60">
      <c r="A3614" s="156" t="str">
        <f>Requirements!A3616</f>
        <v>MS-FSA_R5758</v>
      </c>
      <c r="B3614" s="87"/>
      <c r="C3614" s="87"/>
      <c r="D3614" s="87"/>
      <c r="E3614" s="87"/>
      <c r="F3614" s="87"/>
      <c r="G3614" s="87"/>
      <c r="H3614" s="87"/>
      <c r="I3614" s="87"/>
      <c r="J3614" s="87">
        <v>1</v>
      </c>
      <c r="K3614" s="87"/>
      <c r="L3614" s="87"/>
      <c r="M3614" s="87"/>
      <c r="N3614" s="87"/>
      <c r="O3614" s="87"/>
      <c r="P3614" s="87"/>
      <c r="Q3614" s="87"/>
      <c r="R3614" s="87"/>
      <c r="S3614" s="87">
        <f>SUM(B3614:R3614)</f>
        <v>1</v>
      </c>
      <c r="T3614" s="52">
        <f>IF(S3614=0,0,1)</f>
        <v>1</v>
      </c>
      <c r="U3614" s="52" t="b">
        <f>AND(V3614:X3614)</f>
        <v>1</v>
      </c>
      <c r="V3614" s="87" t="b">
        <f>(Requirements!K3616="Normative")</f>
        <v>1</v>
      </c>
      <c r="W3614" s="87" t="b">
        <f>AND(Requirements!L3616&lt;&gt;"Non-testable",Requirements!L3616&lt;&gt;"Deleted",Requirements!L3616&lt;&gt;"")</f>
        <v>1</v>
      </c>
      <c r="X3614" s="87" t="b">
        <f>(VLOOKUP(Requirements!I3616,Scope[[Role]:[Description]],2,FALSE)="In")</f>
        <v>1</v>
      </c>
      <c r="Y3614" s="87">
        <f>IF(U3614,T3614, 0)</f>
        <v>1</v>
      </c>
    </row>
    <row r="3615" spans="1:60">
      <c r="A3615" s="156" t="str">
        <f>Requirements!A3617</f>
        <v>MS-FSA_R5759</v>
      </c>
      <c r="B3615" s="87"/>
      <c r="C3615" s="87"/>
      <c r="D3615" s="87"/>
      <c r="E3615" s="87"/>
      <c r="F3615" s="87"/>
      <c r="G3615" s="87"/>
      <c r="H3615" s="87"/>
      <c r="I3615" s="87"/>
      <c r="J3615" s="87">
        <v>1</v>
      </c>
      <c r="K3615" s="87"/>
      <c r="L3615" s="87"/>
      <c r="M3615" s="87"/>
      <c r="N3615" s="87"/>
      <c r="O3615" s="87"/>
      <c r="P3615" s="87"/>
      <c r="Q3615" s="87"/>
      <c r="R3615" s="87"/>
      <c r="S3615" s="87">
        <f>SUM(B3615:R3615)</f>
        <v>1</v>
      </c>
      <c r="T3615" s="52">
        <f>IF(S3615=0,0,1)</f>
        <v>1</v>
      </c>
      <c r="U3615" s="52" t="b">
        <f>AND(V3615:X3615)</f>
        <v>1</v>
      </c>
      <c r="V3615" s="87" t="b">
        <f>(Requirements!K3617="Normative")</f>
        <v>1</v>
      </c>
      <c r="W3615" s="87" t="b">
        <f>AND(Requirements!L3617&lt;&gt;"Non-testable",Requirements!L3617&lt;&gt;"Deleted",Requirements!L3617&lt;&gt;"")</f>
        <v>1</v>
      </c>
      <c r="X3615" s="87" t="b">
        <f>(VLOOKUP(Requirements!I3617,Scope[[Role]:[Description]],2,FALSE)="In")</f>
        <v>1</v>
      </c>
      <c r="Y3615" s="87">
        <f>IF(U3615,T3615, 0)</f>
        <v>1</v>
      </c>
    </row>
    <row r="3616" spans="1:60">
      <c r="A3616" s="49" t="str">
        <f>Requirements!A3618</f>
        <v>MS-FSA_R5760</v>
      </c>
      <c r="B3616" s="87"/>
      <c r="C3616" s="87"/>
      <c r="D3616" s="87"/>
      <c r="E3616" s="87"/>
      <c r="F3616" s="87"/>
      <c r="G3616" s="87"/>
      <c r="H3616" s="87"/>
      <c r="I3616" s="87"/>
      <c r="J3616" s="87"/>
      <c r="K3616" s="87"/>
      <c r="L3616" s="87"/>
      <c r="M3616" s="87"/>
      <c r="N3616" s="87"/>
      <c r="O3616" s="87"/>
      <c r="P3616" s="87"/>
      <c r="Q3616" s="87"/>
      <c r="R3616" s="87"/>
      <c r="S3616" s="87">
        <f>SUM(B3616:R3616)</f>
        <v>0</v>
      </c>
      <c r="T3616" s="87">
        <f>IF(S3616=0,0,1)</f>
        <v>0</v>
      </c>
      <c r="U3616" s="87" t="b">
        <f>AND(V3616:X3616)</f>
        <v>0</v>
      </c>
      <c r="V3616" s="87" t="b">
        <f>(Requirements!K3618="Normative")</f>
        <v>1</v>
      </c>
      <c r="W3616" s="87" t="b">
        <f>AND(Requirements!L3618&lt;&gt;"Non-testable",Requirements!L3618&lt;&gt;"Deleted",Requirements!L3618&lt;&gt;"")</f>
        <v>0</v>
      </c>
      <c r="X3616" s="87" t="b">
        <f>(VLOOKUP(Requirements!I3618,Scope[[Role]:[Description]],2,FALSE)="In")</f>
        <v>1</v>
      </c>
      <c r="Y3616" s="87">
        <f>IF(U3616,T3616, 0)</f>
        <v>0</v>
      </c>
    </row>
    <row r="3617" spans="1:60">
      <c r="A3617" s="155" t="str">
        <f>Requirements!A3619</f>
        <v>MS-FSA_R57060</v>
      </c>
      <c r="B3617" s="51"/>
      <c r="C3617" s="51"/>
      <c r="D3617" s="51"/>
      <c r="E3617" s="51"/>
      <c r="F3617" s="51"/>
      <c r="G3617" s="51"/>
      <c r="H3617" s="51"/>
      <c r="I3617" s="51"/>
      <c r="J3617" s="51"/>
      <c r="K3617" s="51"/>
      <c r="L3617" s="51"/>
      <c r="M3617" s="51"/>
      <c r="N3617" s="51"/>
      <c r="O3617" s="51"/>
      <c r="P3617" s="51"/>
      <c r="Q3617" s="51"/>
      <c r="R3617" s="51"/>
      <c r="S3617" s="51">
        <f>SUM(B3617:R3617)</f>
        <v>0</v>
      </c>
      <c r="T3617" s="51">
        <f>IF(S3617=0,0,1)</f>
        <v>0</v>
      </c>
      <c r="U3617" s="51" t="b">
        <f>AND(V3617:X3617)</f>
        <v>0</v>
      </c>
      <c r="V3617" s="51" t="b">
        <f>(Requirements!K3619="Normative")</f>
        <v>0</v>
      </c>
      <c r="W3617" s="51" t="b">
        <f>AND(Requirements!L3619&lt;&gt;"Non-testable",Requirements!L3619&lt;&gt;"Deleted",Requirements!L3619&lt;&gt;"")</f>
        <v>0</v>
      </c>
      <c r="X3617" s="51" t="b">
        <f>(VLOOKUP(Requirements!I3619,Scope[[Role]:[Description]],2,FALSE)="In")</f>
        <v>1</v>
      </c>
      <c r="Y3617" s="51">
        <f>IF(U3617,T3617, 0)</f>
        <v>0</v>
      </c>
      <c r="Z3617" s="50"/>
      <c r="AA3617" s="50"/>
      <c r="AB3617" s="50"/>
      <c r="AC3617" s="50"/>
      <c r="AD3617" s="50"/>
      <c r="AE3617" s="50"/>
      <c r="AF3617" s="50"/>
      <c r="AG3617" s="50"/>
      <c r="AH3617" s="50"/>
      <c r="AI3617" s="50"/>
      <c r="AJ3617" s="50"/>
      <c r="AK3617" s="50"/>
      <c r="AL3617" s="50"/>
      <c r="AM3617" s="50"/>
      <c r="AN3617" s="50"/>
      <c r="AO3617" s="50"/>
      <c r="AP3617" s="50"/>
      <c r="AQ3617" s="50"/>
      <c r="AR3617" s="50"/>
      <c r="AS3617" s="50"/>
      <c r="AT3617" s="50"/>
      <c r="AU3617" s="50"/>
      <c r="AV3617" s="50"/>
      <c r="AW3617" s="50"/>
      <c r="AX3617" s="50"/>
      <c r="AY3617" s="50"/>
      <c r="AZ3617" s="50"/>
      <c r="BA3617" s="50"/>
      <c r="BB3617" s="50"/>
      <c r="BC3617" s="50"/>
      <c r="BD3617" s="50"/>
      <c r="BE3617" s="50"/>
      <c r="BF3617" s="50"/>
      <c r="BG3617" s="50"/>
      <c r="BH3617" s="50"/>
    </row>
    <row r="3618" spans="1:60">
      <c r="A3618" s="49" t="str">
        <f>Requirements!A3620</f>
        <v>MS-FSA_R5761</v>
      </c>
      <c r="B3618" s="87"/>
      <c r="C3618" s="87"/>
      <c r="D3618" s="87"/>
      <c r="E3618" s="87"/>
      <c r="F3618" s="87"/>
      <c r="G3618" s="87"/>
      <c r="H3618" s="87"/>
      <c r="I3618" s="87"/>
      <c r="J3618" s="87"/>
      <c r="K3618" s="87"/>
      <c r="L3618" s="87"/>
      <c r="M3618" s="87"/>
      <c r="N3618" s="87"/>
      <c r="O3618" s="87"/>
      <c r="P3618" s="87"/>
      <c r="Q3618" s="87"/>
      <c r="R3618" s="87"/>
      <c r="S3618" s="87">
        <f>SUM(B3618:R3618)</f>
        <v>0</v>
      </c>
      <c r="T3618" s="87">
        <f>IF(S3618=0,0,1)</f>
        <v>0</v>
      </c>
      <c r="U3618" s="87" t="b">
        <f>AND(V3618:X3618)</f>
        <v>0</v>
      </c>
      <c r="V3618" s="87" t="b">
        <f>(Requirements!K3620="Normative")</f>
        <v>1</v>
      </c>
      <c r="W3618" s="87" t="b">
        <f>AND(Requirements!L3620&lt;&gt;"Non-testable",Requirements!L3620&lt;&gt;"Deleted",Requirements!L3620&lt;&gt;"")</f>
        <v>0</v>
      </c>
      <c r="X3618" s="87" t="b">
        <f>(VLOOKUP(Requirements!I3620,Scope[[Role]:[Description]],2,FALSE)="In")</f>
        <v>1</v>
      </c>
      <c r="Y3618" s="87">
        <f>IF(U3618,T3618, 0)</f>
        <v>0</v>
      </c>
    </row>
    <row r="3619" spans="1:60">
      <c r="A3619" s="156" t="str">
        <f>Requirements!A3621</f>
        <v>MS-FSA_R57061</v>
      </c>
      <c r="B3619" s="87"/>
      <c r="C3619" s="87"/>
      <c r="D3619" s="87"/>
      <c r="E3619" s="87"/>
      <c r="F3619" s="87"/>
      <c r="G3619" s="87"/>
      <c r="H3619" s="87"/>
      <c r="I3619" s="87"/>
      <c r="J3619" s="87">
        <v>1</v>
      </c>
      <c r="K3619" s="87"/>
      <c r="L3619" s="87"/>
      <c r="M3619" s="87"/>
      <c r="N3619" s="87"/>
      <c r="O3619" s="87"/>
      <c r="P3619" s="87"/>
      <c r="Q3619" s="87"/>
      <c r="R3619" s="87"/>
      <c r="S3619" s="87">
        <f>SUM(B3619:R3619)</f>
        <v>1</v>
      </c>
      <c r="T3619" s="52">
        <f>IF(S3619=0,0,1)</f>
        <v>1</v>
      </c>
      <c r="U3619" s="52" t="b">
        <f>AND(V3619:X3619)</f>
        <v>1</v>
      </c>
      <c r="V3619" s="87" t="b">
        <f>(Requirements!K3621="Normative")</f>
        <v>1</v>
      </c>
      <c r="W3619" s="87" t="b">
        <f>AND(Requirements!L3621&lt;&gt;"Non-testable",Requirements!L3621&lt;&gt;"Deleted",Requirements!L3621&lt;&gt;"")</f>
        <v>1</v>
      </c>
      <c r="X3619" s="87" t="b">
        <f>(VLOOKUP(Requirements!I3621,Scope[[Role]:[Description]],2,FALSE)="In")</f>
        <v>1</v>
      </c>
      <c r="Y3619" s="87">
        <f>IF(U3619,T3619, 0)</f>
        <v>1</v>
      </c>
    </row>
    <row r="3620" spans="1:60">
      <c r="A3620" s="49" t="str">
        <f>Requirements!A3622</f>
        <v>MS-FSA_R5762</v>
      </c>
      <c r="B3620" s="87"/>
      <c r="C3620" s="87"/>
      <c r="D3620" s="87"/>
      <c r="E3620" s="87"/>
      <c r="F3620" s="87"/>
      <c r="G3620" s="87"/>
      <c r="H3620" s="87"/>
      <c r="I3620" s="87"/>
      <c r="J3620" s="87"/>
      <c r="K3620" s="87"/>
      <c r="L3620" s="87"/>
      <c r="M3620" s="87"/>
      <c r="N3620" s="87"/>
      <c r="O3620" s="87"/>
      <c r="P3620" s="87"/>
      <c r="Q3620" s="87"/>
      <c r="R3620" s="87"/>
      <c r="S3620" s="87">
        <f>SUM(B3620:R3620)</f>
        <v>0</v>
      </c>
      <c r="T3620" s="87">
        <f>IF(S3620=0,0,1)</f>
        <v>0</v>
      </c>
      <c r="U3620" s="87" t="b">
        <f>AND(V3620:X3620)</f>
        <v>0</v>
      </c>
      <c r="V3620" s="87" t="b">
        <f>(Requirements!K3622="Normative")</f>
        <v>1</v>
      </c>
      <c r="W3620" s="87" t="b">
        <f>AND(Requirements!L3622&lt;&gt;"Non-testable",Requirements!L3622&lt;&gt;"Deleted",Requirements!L3622&lt;&gt;"")</f>
        <v>0</v>
      </c>
      <c r="X3620" s="87" t="b">
        <f>(VLOOKUP(Requirements!I3622,Scope[[Role]:[Description]],2,FALSE)="In")</f>
        <v>1</v>
      </c>
      <c r="Y3620" s="87">
        <f>IF(U3620,T3620, 0)</f>
        <v>0</v>
      </c>
    </row>
    <row r="3621" spans="1:60">
      <c r="A3621" s="156" t="str">
        <f>Requirements!A3623</f>
        <v>MS-FSA_R57062</v>
      </c>
      <c r="B3621" s="87"/>
      <c r="C3621" s="87"/>
      <c r="D3621" s="87"/>
      <c r="E3621" s="87"/>
      <c r="F3621" s="87"/>
      <c r="G3621" s="87"/>
      <c r="H3621" s="87"/>
      <c r="I3621" s="87"/>
      <c r="J3621" s="87">
        <v>1</v>
      </c>
      <c r="K3621" s="87"/>
      <c r="L3621" s="87"/>
      <c r="M3621" s="87"/>
      <c r="N3621" s="87"/>
      <c r="O3621" s="87"/>
      <c r="P3621" s="87"/>
      <c r="Q3621" s="87"/>
      <c r="R3621" s="87"/>
      <c r="S3621" s="87">
        <f>SUM(B3621:R3621)</f>
        <v>1</v>
      </c>
      <c r="T3621" s="52">
        <f>IF(S3621=0,0,1)</f>
        <v>1</v>
      </c>
      <c r="U3621" s="52" t="b">
        <f>AND(V3621:X3621)</f>
        <v>1</v>
      </c>
      <c r="V3621" s="87" t="b">
        <f>(Requirements!K3623="Normative")</f>
        <v>1</v>
      </c>
      <c r="W3621" s="87" t="b">
        <f>AND(Requirements!L3623&lt;&gt;"Non-testable",Requirements!L3623&lt;&gt;"Deleted",Requirements!L3623&lt;&gt;"")</f>
        <v>1</v>
      </c>
      <c r="X3621" s="87" t="b">
        <f>(VLOOKUP(Requirements!I3623,Scope[[Role]:[Description]],2,FALSE)="In")</f>
        <v>1</v>
      </c>
      <c r="Y3621" s="87">
        <f>IF(U3621,T3621, 0)</f>
        <v>1</v>
      </c>
    </row>
    <row r="3622" spans="1:60">
      <c r="A3622" s="49" t="str">
        <f>Requirements!A3624</f>
        <v>MS-FSA_R5763</v>
      </c>
      <c r="B3622" s="87"/>
      <c r="C3622" s="87"/>
      <c r="D3622" s="87"/>
      <c r="E3622" s="87"/>
      <c r="F3622" s="87"/>
      <c r="G3622" s="87"/>
      <c r="H3622" s="87"/>
      <c r="I3622" s="87"/>
      <c r="J3622" s="87"/>
      <c r="K3622" s="87"/>
      <c r="L3622" s="87"/>
      <c r="M3622" s="87"/>
      <c r="N3622" s="87"/>
      <c r="O3622" s="87"/>
      <c r="P3622" s="87"/>
      <c r="Q3622" s="87"/>
      <c r="R3622" s="87"/>
      <c r="S3622" s="87">
        <f>SUM(B3622:R3622)</f>
        <v>0</v>
      </c>
      <c r="T3622" s="87">
        <f>IF(S3622=0,0,1)</f>
        <v>0</v>
      </c>
      <c r="U3622" s="87" t="b">
        <f>AND(V3622:X3622)</f>
        <v>0</v>
      </c>
      <c r="V3622" s="87" t="b">
        <f>(Requirements!K3624="Normative")</f>
        <v>0</v>
      </c>
      <c r="W3622" s="87" t="b">
        <f>AND(Requirements!L3624&lt;&gt;"Non-testable",Requirements!L3624&lt;&gt;"Deleted",Requirements!L3624&lt;&gt;"")</f>
        <v>1</v>
      </c>
      <c r="X3622" s="87" t="b">
        <f>(VLOOKUP(Requirements!I3624,Scope[[Role]:[Description]],2,FALSE)="In")</f>
        <v>1</v>
      </c>
      <c r="Y3622" s="87">
        <f>IF(U3622,T3622, 0)</f>
        <v>0</v>
      </c>
    </row>
    <row r="3623" spans="1:60">
      <c r="A3623" s="49" t="str">
        <f>Requirements!A3625</f>
        <v>MS-FSA_R5764</v>
      </c>
      <c r="B3623" s="87"/>
      <c r="C3623" s="87"/>
      <c r="D3623" s="87"/>
      <c r="E3623" s="87"/>
      <c r="F3623" s="87"/>
      <c r="G3623" s="87"/>
      <c r="H3623" s="87"/>
      <c r="I3623" s="87"/>
      <c r="J3623" s="87"/>
      <c r="K3623" s="87"/>
      <c r="L3623" s="87"/>
      <c r="M3623" s="87"/>
      <c r="N3623" s="87"/>
      <c r="O3623" s="87"/>
      <c r="P3623" s="87"/>
      <c r="Q3623" s="87"/>
      <c r="R3623" s="87"/>
      <c r="S3623" s="87">
        <f>SUM(B3623:R3623)</f>
        <v>0</v>
      </c>
      <c r="T3623" s="87">
        <f>IF(S3623=0,0,1)</f>
        <v>0</v>
      </c>
      <c r="U3623" s="87" t="b">
        <f>AND(V3623:X3623)</f>
        <v>0</v>
      </c>
      <c r="V3623" s="87" t="b">
        <f>(Requirements!K3625="Normative")</f>
        <v>1</v>
      </c>
      <c r="W3623" s="87" t="b">
        <f>AND(Requirements!L3625&lt;&gt;"Non-testable",Requirements!L3625&lt;&gt;"Deleted",Requirements!L3625&lt;&gt;"")</f>
        <v>0</v>
      </c>
      <c r="X3623" s="87" t="b">
        <f>(VLOOKUP(Requirements!I3625,Scope[[Role]:[Description]],2,FALSE)="In")</f>
        <v>1</v>
      </c>
      <c r="Y3623" s="87">
        <f>IF(U3623,T3623, 0)</f>
        <v>0</v>
      </c>
    </row>
    <row r="3624" spans="1:60">
      <c r="A3624" s="155" t="str">
        <f>Requirements!A3626</f>
        <v>MS-FSA_R57064</v>
      </c>
      <c r="B3624" s="51"/>
      <c r="C3624" s="51"/>
      <c r="D3624" s="51"/>
      <c r="E3624" s="51"/>
      <c r="F3624" s="51"/>
      <c r="G3624" s="51"/>
      <c r="H3624" s="51"/>
      <c r="I3624" s="51"/>
      <c r="J3624" s="51"/>
      <c r="K3624" s="51"/>
      <c r="L3624" s="51"/>
      <c r="M3624" s="51"/>
      <c r="N3624" s="51"/>
      <c r="O3624" s="51"/>
      <c r="P3624" s="51"/>
      <c r="Q3624" s="51"/>
      <c r="R3624" s="51"/>
      <c r="S3624" s="51">
        <f>SUM(B3624:R3624)</f>
        <v>0</v>
      </c>
      <c r="T3624" s="51">
        <f>IF(S3624=0,0,1)</f>
        <v>0</v>
      </c>
      <c r="U3624" s="51" t="b">
        <f>AND(V3624:X3624)</f>
        <v>0</v>
      </c>
      <c r="V3624" s="51" t="b">
        <f>(Requirements!K3626="Normative")</f>
        <v>0</v>
      </c>
      <c r="W3624" s="51" t="b">
        <f>AND(Requirements!L3626&lt;&gt;"Non-testable",Requirements!L3626&lt;&gt;"Deleted",Requirements!L3626&lt;&gt;"")</f>
        <v>0</v>
      </c>
      <c r="X3624" s="51" t="b">
        <f>(VLOOKUP(Requirements!I3626,Scope[[Role]:[Description]],2,FALSE)="In")</f>
        <v>1</v>
      </c>
      <c r="Y3624" s="51">
        <f>IF(U3624,T3624, 0)</f>
        <v>0</v>
      </c>
      <c r="Z3624" s="50"/>
      <c r="AA3624" s="50"/>
      <c r="AB3624" s="50"/>
      <c r="AC3624" s="50"/>
      <c r="AD3624" s="50"/>
      <c r="AE3624" s="50"/>
      <c r="AF3624" s="50"/>
      <c r="AG3624" s="50"/>
      <c r="AH3624" s="50"/>
      <c r="AI3624" s="50"/>
      <c r="AJ3624" s="50"/>
      <c r="AK3624" s="50"/>
      <c r="AL3624" s="50"/>
      <c r="AM3624" s="50"/>
      <c r="AN3624" s="50"/>
      <c r="AO3624" s="50"/>
      <c r="AP3624" s="50"/>
      <c r="AQ3624" s="50"/>
      <c r="AR3624" s="50"/>
      <c r="AS3624" s="50"/>
      <c r="AT3624" s="50"/>
      <c r="AU3624" s="50"/>
      <c r="AV3624" s="50"/>
      <c r="AW3624" s="50"/>
      <c r="AX3624" s="50"/>
      <c r="AY3624" s="50"/>
      <c r="AZ3624" s="50"/>
      <c r="BA3624" s="50"/>
      <c r="BB3624" s="50"/>
      <c r="BC3624" s="50"/>
      <c r="BD3624" s="50"/>
      <c r="BE3624" s="50"/>
      <c r="BF3624" s="50"/>
      <c r="BG3624" s="50"/>
      <c r="BH3624" s="50"/>
    </row>
    <row r="3625" spans="1:60">
      <c r="A3625" s="49" t="str">
        <f>Requirements!A3627</f>
        <v>MS-FSA_R5765</v>
      </c>
      <c r="B3625" s="87"/>
      <c r="C3625" s="87"/>
      <c r="D3625" s="87"/>
      <c r="E3625" s="87"/>
      <c r="F3625" s="87"/>
      <c r="G3625" s="87"/>
      <c r="H3625" s="87"/>
      <c r="I3625" s="87"/>
      <c r="J3625" s="87"/>
      <c r="K3625" s="87"/>
      <c r="L3625" s="87"/>
      <c r="M3625" s="87"/>
      <c r="N3625" s="87"/>
      <c r="O3625" s="87"/>
      <c r="P3625" s="87"/>
      <c r="Q3625" s="87"/>
      <c r="R3625" s="87"/>
      <c r="S3625" s="87">
        <f>SUM(B3625:R3625)</f>
        <v>0</v>
      </c>
      <c r="T3625" s="87">
        <f>IF(S3625=0,0,1)</f>
        <v>0</v>
      </c>
      <c r="U3625" s="87" t="b">
        <f>AND(V3625:X3625)</f>
        <v>0</v>
      </c>
      <c r="V3625" s="87" t="b">
        <f>(Requirements!K3627="Normative")</f>
        <v>1</v>
      </c>
      <c r="W3625" s="87" t="b">
        <f>AND(Requirements!L3627&lt;&gt;"Non-testable",Requirements!L3627&lt;&gt;"Deleted",Requirements!L3627&lt;&gt;"")</f>
        <v>0</v>
      </c>
      <c r="X3625" s="87" t="b">
        <f>(VLOOKUP(Requirements!I3627,Scope[[Role]:[Description]],2,FALSE)="In")</f>
        <v>1</v>
      </c>
      <c r="Y3625" s="87">
        <f>IF(U3625,T3625, 0)</f>
        <v>0</v>
      </c>
    </row>
    <row r="3626" spans="1:60">
      <c r="A3626" s="155" t="str">
        <f>Requirements!A3628</f>
        <v>MS-FSA_R57065</v>
      </c>
      <c r="B3626" s="51"/>
      <c r="C3626" s="51"/>
      <c r="D3626" s="51"/>
      <c r="E3626" s="51"/>
      <c r="F3626" s="51"/>
      <c r="G3626" s="51"/>
      <c r="H3626" s="51"/>
      <c r="I3626" s="51"/>
      <c r="J3626" s="51"/>
      <c r="K3626" s="51"/>
      <c r="L3626" s="51"/>
      <c r="M3626" s="51"/>
      <c r="N3626" s="51"/>
      <c r="O3626" s="51"/>
      <c r="P3626" s="51"/>
      <c r="Q3626" s="51"/>
      <c r="R3626" s="51"/>
      <c r="S3626" s="51">
        <f>SUM(B3626:R3626)</f>
        <v>0</v>
      </c>
      <c r="T3626" s="51">
        <f>IF(S3626=0,0,1)</f>
        <v>0</v>
      </c>
      <c r="U3626" s="51" t="b">
        <f>AND(V3626:X3626)</f>
        <v>0</v>
      </c>
      <c r="V3626" s="51" t="b">
        <f>(Requirements!K3628="Normative")</f>
        <v>0</v>
      </c>
      <c r="W3626" s="51" t="b">
        <f>AND(Requirements!L3628&lt;&gt;"Non-testable",Requirements!L3628&lt;&gt;"Deleted",Requirements!L3628&lt;&gt;"")</f>
        <v>0</v>
      </c>
      <c r="X3626" s="51" t="b">
        <f>(VLOOKUP(Requirements!I3628,Scope[[Role]:[Description]],2,FALSE)="In")</f>
        <v>1</v>
      </c>
      <c r="Y3626" s="51">
        <f>IF(U3626,T3626, 0)</f>
        <v>0</v>
      </c>
      <c r="Z3626" s="50"/>
      <c r="AA3626" s="50"/>
      <c r="AB3626" s="50"/>
      <c r="AC3626" s="50"/>
      <c r="AD3626" s="50"/>
      <c r="AE3626" s="50"/>
      <c r="AF3626" s="50"/>
      <c r="AG3626" s="50"/>
      <c r="AH3626" s="50"/>
      <c r="AI3626" s="50"/>
      <c r="AJ3626" s="50"/>
      <c r="AK3626" s="50"/>
      <c r="AL3626" s="50"/>
      <c r="AM3626" s="50"/>
      <c r="AN3626" s="50"/>
      <c r="AO3626" s="50"/>
      <c r="AP3626" s="50"/>
      <c r="AQ3626" s="50"/>
      <c r="AR3626" s="50"/>
      <c r="AS3626" s="50"/>
      <c r="AT3626" s="50"/>
      <c r="AU3626" s="50"/>
      <c r="AV3626" s="50"/>
      <c r="AW3626" s="50"/>
      <c r="AX3626" s="50"/>
      <c r="AY3626" s="50"/>
      <c r="AZ3626" s="50"/>
      <c r="BA3626" s="50"/>
      <c r="BB3626" s="50"/>
      <c r="BC3626" s="50"/>
      <c r="BD3626" s="50"/>
      <c r="BE3626" s="50"/>
      <c r="BF3626" s="50"/>
      <c r="BG3626" s="50"/>
      <c r="BH3626" s="50"/>
    </row>
    <row r="3627" spans="1:60">
      <c r="A3627" s="49" t="str">
        <f>Requirements!A3629</f>
        <v>MS-FSA_R5766</v>
      </c>
      <c r="B3627" s="87"/>
      <c r="C3627" s="87"/>
      <c r="D3627" s="87"/>
      <c r="E3627" s="87"/>
      <c r="F3627" s="87"/>
      <c r="G3627" s="87"/>
      <c r="H3627" s="87"/>
      <c r="I3627" s="87"/>
      <c r="J3627" s="87"/>
      <c r="K3627" s="87"/>
      <c r="L3627" s="87"/>
      <c r="M3627" s="87"/>
      <c r="N3627" s="87"/>
      <c r="O3627" s="87"/>
      <c r="P3627" s="87"/>
      <c r="Q3627" s="87"/>
      <c r="R3627" s="87"/>
      <c r="S3627" s="87">
        <f>SUM(B3627:R3627)</f>
        <v>0</v>
      </c>
      <c r="T3627" s="87">
        <f>IF(S3627=0,0,1)</f>
        <v>0</v>
      </c>
      <c r="U3627" s="87" t="b">
        <f>AND(V3627:X3627)</f>
        <v>0</v>
      </c>
      <c r="V3627" s="87" t="b">
        <f>(Requirements!K3629="Normative")</f>
        <v>1</v>
      </c>
      <c r="W3627" s="87" t="b">
        <f>AND(Requirements!L3629&lt;&gt;"Non-testable",Requirements!L3629&lt;&gt;"Deleted",Requirements!L3629&lt;&gt;"")</f>
        <v>0</v>
      </c>
      <c r="X3627" s="87" t="b">
        <f>(VLOOKUP(Requirements!I3629,Scope[[Role]:[Description]],2,FALSE)="In")</f>
        <v>1</v>
      </c>
      <c r="Y3627" s="87">
        <f>IF(U3627,T3627, 0)</f>
        <v>0</v>
      </c>
    </row>
    <row r="3628" spans="1:60">
      <c r="A3628" s="155" t="str">
        <f>Requirements!A3630</f>
        <v>MS-FSA_R57066</v>
      </c>
      <c r="B3628" s="51"/>
      <c r="C3628" s="51"/>
      <c r="D3628" s="51"/>
      <c r="E3628" s="51"/>
      <c r="F3628" s="51"/>
      <c r="G3628" s="51"/>
      <c r="H3628" s="51"/>
      <c r="I3628" s="51"/>
      <c r="J3628" s="51"/>
      <c r="K3628" s="51"/>
      <c r="L3628" s="51"/>
      <c r="M3628" s="51"/>
      <c r="N3628" s="51"/>
      <c r="O3628" s="51"/>
      <c r="P3628" s="51"/>
      <c r="Q3628" s="51"/>
      <c r="R3628" s="51"/>
      <c r="S3628" s="51">
        <f>SUM(B3628:R3628)</f>
        <v>0</v>
      </c>
      <c r="T3628" s="51">
        <f>IF(S3628=0,0,1)</f>
        <v>0</v>
      </c>
      <c r="U3628" s="51" t="b">
        <f>AND(V3628:X3628)</f>
        <v>0</v>
      </c>
      <c r="V3628" s="51" t="b">
        <f>(Requirements!K3630="Normative")</f>
        <v>0</v>
      </c>
      <c r="W3628" s="51" t="b">
        <f>AND(Requirements!L3630&lt;&gt;"Non-testable",Requirements!L3630&lt;&gt;"Deleted",Requirements!L3630&lt;&gt;"")</f>
        <v>0</v>
      </c>
      <c r="X3628" s="51" t="b">
        <f>(VLOOKUP(Requirements!I3630,Scope[[Role]:[Description]],2,FALSE)="In")</f>
        <v>1</v>
      </c>
      <c r="Y3628" s="51">
        <f>IF(U3628,T3628, 0)</f>
        <v>0</v>
      </c>
      <c r="Z3628" s="50"/>
      <c r="AA3628" s="50"/>
      <c r="AB3628" s="50"/>
      <c r="AC3628" s="50"/>
      <c r="AD3628" s="50"/>
      <c r="AE3628" s="50"/>
      <c r="AF3628" s="50"/>
      <c r="AG3628" s="50"/>
      <c r="AH3628" s="50"/>
      <c r="AI3628" s="50"/>
      <c r="AJ3628" s="50"/>
      <c r="AK3628" s="50"/>
      <c r="AL3628" s="50"/>
      <c r="AM3628" s="50"/>
      <c r="AN3628" s="50"/>
      <c r="AO3628" s="50"/>
      <c r="AP3628" s="50"/>
      <c r="AQ3628" s="50"/>
      <c r="AR3628" s="50"/>
      <c r="AS3628" s="50"/>
      <c r="AT3628" s="50"/>
      <c r="AU3628" s="50"/>
      <c r="AV3628" s="50"/>
      <c r="AW3628" s="50"/>
      <c r="AX3628" s="50"/>
      <c r="AY3628" s="50"/>
      <c r="AZ3628" s="50"/>
      <c r="BA3628" s="50"/>
      <c r="BB3628" s="50"/>
      <c r="BC3628" s="50"/>
      <c r="BD3628" s="50"/>
      <c r="BE3628" s="50"/>
      <c r="BF3628" s="50"/>
      <c r="BG3628" s="50"/>
      <c r="BH3628" s="50"/>
    </row>
    <row r="3629" spans="1:60">
      <c r="A3629" s="156" t="str">
        <f>Requirements!A3631</f>
        <v>MS-FSA_R5767</v>
      </c>
      <c r="B3629" s="87"/>
      <c r="C3629" s="87"/>
      <c r="D3629" s="87"/>
      <c r="E3629" s="87"/>
      <c r="F3629" s="87"/>
      <c r="G3629" s="87"/>
      <c r="H3629" s="87"/>
      <c r="I3629" s="87"/>
      <c r="J3629" s="87">
        <v>1</v>
      </c>
      <c r="K3629" s="87"/>
      <c r="L3629" s="87"/>
      <c r="M3629" s="87"/>
      <c r="N3629" s="87"/>
      <c r="O3629" s="87"/>
      <c r="P3629" s="87"/>
      <c r="Q3629" s="87"/>
      <c r="R3629" s="87"/>
      <c r="S3629" s="87">
        <f>SUM(B3629:R3629)</f>
        <v>1</v>
      </c>
      <c r="T3629" s="52">
        <f>IF(S3629=0,0,1)</f>
        <v>1</v>
      </c>
      <c r="U3629" s="52" t="b">
        <f>AND(V3629:X3629)</f>
        <v>1</v>
      </c>
      <c r="V3629" s="87" t="b">
        <f>(Requirements!K3631="Normative")</f>
        <v>1</v>
      </c>
      <c r="W3629" s="87" t="b">
        <f>AND(Requirements!L3631&lt;&gt;"Non-testable",Requirements!L3631&lt;&gt;"Deleted",Requirements!L3631&lt;&gt;"")</f>
        <v>1</v>
      </c>
      <c r="X3629" s="87" t="b">
        <f>(VLOOKUP(Requirements!I3631,Scope[[Role]:[Description]],2,FALSE)="In")</f>
        <v>1</v>
      </c>
      <c r="Y3629" s="87">
        <f>IF(U3629,T3629, 0)</f>
        <v>1</v>
      </c>
    </row>
    <row r="3630" spans="1:60">
      <c r="A3630" s="156" t="str">
        <f>Requirements!A3632</f>
        <v>MS-FSA_R57067</v>
      </c>
      <c r="B3630" s="87"/>
      <c r="C3630" s="87"/>
      <c r="D3630" s="87"/>
      <c r="E3630" s="87"/>
      <c r="F3630" s="87"/>
      <c r="G3630" s="87"/>
      <c r="H3630" s="87"/>
      <c r="I3630" s="87"/>
      <c r="J3630" s="87">
        <v>1</v>
      </c>
      <c r="K3630" s="87"/>
      <c r="L3630" s="87"/>
      <c r="M3630" s="87"/>
      <c r="N3630" s="87"/>
      <c r="O3630" s="87"/>
      <c r="P3630" s="87"/>
      <c r="Q3630" s="87"/>
      <c r="R3630" s="87"/>
      <c r="S3630" s="87">
        <f>SUM(B3630:R3630)</f>
        <v>1</v>
      </c>
      <c r="T3630" s="52">
        <f>IF(S3630=0,0,1)</f>
        <v>1</v>
      </c>
      <c r="U3630" s="52" t="b">
        <f>AND(V3630:X3630)</f>
        <v>1</v>
      </c>
      <c r="V3630" s="87" t="b">
        <f>(Requirements!K3632="Normative")</f>
        <v>1</v>
      </c>
      <c r="W3630" s="87" t="b">
        <f>AND(Requirements!L3632&lt;&gt;"Non-testable",Requirements!L3632&lt;&gt;"Deleted",Requirements!L3632&lt;&gt;"")</f>
        <v>1</v>
      </c>
      <c r="X3630" s="87" t="b">
        <f>(VLOOKUP(Requirements!I3632,Scope[[Role]:[Description]],2,FALSE)="In")</f>
        <v>1</v>
      </c>
      <c r="Y3630" s="87">
        <f>IF(U3630,T3630, 0)</f>
        <v>1</v>
      </c>
    </row>
    <row r="3631" spans="1:60">
      <c r="A3631" s="49" t="str">
        <f>Requirements!A3633</f>
        <v>MS-FSA_R5768</v>
      </c>
      <c r="B3631" s="87"/>
      <c r="C3631" s="87"/>
      <c r="D3631" s="87"/>
      <c r="E3631" s="87"/>
      <c r="F3631" s="87"/>
      <c r="G3631" s="87"/>
      <c r="H3631" s="87"/>
      <c r="I3631" s="87"/>
      <c r="J3631" s="87"/>
      <c r="K3631" s="87"/>
      <c r="L3631" s="87"/>
      <c r="M3631" s="87"/>
      <c r="N3631" s="87"/>
      <c r="O3631" s="87"/>
      <c r="P3631" s="87"/>
      <c r="Q3631" s="87"/>
      <c r="R3631" s="87"/>
      <c r="S3631" s="87">
        <f>SUM(B3631:R3631)</f>
        <v>0</v>
      </c>
      <c r="T3631" s="87">
        <f>IF(S3631=0,0,1)</f>
        <v>0</v>
      </c>
      <c r="U3631" s="87" t="b">
        <f>AND(V3631:X3631)</f>
        <v>0</v>
      </c>
      <c r="V3631" s="87" t="b">
        <f>(Requirements!K3633="Normative")</f>
        <v>1</v>
      </c>
      <c r="W3631" s="87" t="b">
        <f>AND(Requirements!L3633&lt;&gt;"Non-testable",Requirements!L3633&lt;&gt;"Deleted",Requirements!L3633&lt;&gt;"")</f>
        <v>0</v>
      </c>
      <c r="X3631" s="87" t="b">
        <f>(VLOOKUP(Requirements!I3633,Scope[[Role]:[Description]],2,FALSE)="In")</f>
        <v>1</v>
      </c>
      <c r="Y3631" s="87">
        <f>IF(U3631,T3631, 0)</f>
        <v>0</v>
      </c>
    </row>
    <row r="3632" spans="1:60">
      <c r="A3632" s="155" t="str">
        <f>Requirements!A3634</f>
        <v>MS-FSA_R57068</v>
      </c>
      <c r="B3632" s="51"/>
      <c r="C3632" s="51"/>
      <c r="D3632" s="51"/>
      <c r="E3632" s="51"/>
      <c r="F3632" s="51"/>
      <c r="G3632" s="51"/>
      <c r="H3632" s="51"/>
      <c r="I3632" s="51"/>
      <c r="J3632" s="51"/>
      <c r="K3632" s="51"/>
      <c r="L3632" s="51"/>
      <c r="M3632" s="51"/>
      <c r="N3632" s="51"/>
      <c r="O3632" s="51"/>
      <c r="P3632" s="51"/>
      <c r="Q3632" s="51"/>
      <c r="R3632" s="51"/>
      <c r="S3632" s="51">
        <f>SUM(B3632:R3632)</f>
        <v>0</v>
      </c>
      <c r="T3632" s="51">
        <f>IF(S3632=0,0,1)</f>
        <v>0</v>
      </c>
      <c r="U3632" s="51" t="b">
        <f>AND(V3632:X3632)</f>
        <v>0</v>
      </c>
      <c r="V3632" s="51" t="b">
        <f>(Requirements!K3634="Normative")</f>
        <v>0</v>
      </c>
      <c r="W3632" s="51" t="b">
        <f>AND(Requirements!L3634&lt;&gt;"Non-testable",Requirements!L3634&lt;&gt;"Deleted",Requirements!L3634&lt;&gt;"")</f>
        <v>0</v>
      </c>
      <c r="X3632" s="51" t="b">
        <f>(VLOOKUP(Requirements!I3634,Scope[[Role]:[Description]],2,FALSE)="In")</f>
        <v>1</v>
      </c>
      <c r="Y3632" s="51">
        <f>IF(U3632,T3632, 0)</f>
        <v>0</v>
      </c>
      <c r="Z3632" s="50"/>
      <c r="AA3632" s="50"/>
      <c r="AB3632" s="50"/>
      <c r="AC3632" s="50"/>
      <c r="AD3632" s="50"/>
      <c r="AE3632" s="50"/>
      <c r="AF3632" s="50"/>
      <c r="AG3632" s="50"/>
      <c r="AH3632" s="50"/>
      <c r="AI3632" s="50"/>
      <c r="AJ3632" s="50"/>
      <c r="AK3632" s="50"/>
      <c r="AL3632" s="50"/>
      <c r="AM3632" s="50"/>
      <c r="AN3632" s="50"/>
      <c r="AO3632" s="50"/>
      <c r="AP3632" s="50"/>
      <c r="AQ3632" s="50"/>
      <c r="AR3632" s="50"/>
      <c r="AS3632" s="50"/>
      <c r="AT3632" s="50"/>
      <c r="AU3632" s="50"/>
      <c r="AV3632" s="50"/>
      <c r="AW3632" s="50"/>
      <c r="AX3632" s="50"/>
      <c r="AY3632" s="50"/>
      <c r="AZ3632" s="50"/>
      <c r="BA3632" s="50"/>
      <c r="BB3632" s="50"/>
      <c r="BC3632" s="50"/>
      <c r="BD3632" s="50"/>
      <c r="BE3632" s="50"/>
      <c r="BF3632" s="50"/>
      <c r="BG3632" s="50"/>
      <c r="BH3632" s="50"/>
    </row>
    <row r="3633" spans="1:60">
      <c r="A3633" s="49" t="str">
        <f>Requirements!A3635</f>
        <v>MS-FSA_R5769</v>
      </c>
      <c r="B3633" s="87"/>
      <c r="C3633" s="87"/>
      <c r="D3633" s="87"/>
      <c r="E3633" s="87"/>
      <c r="F3633" s="87"/>
      <c r="G3633" s="87"/>
      <c r="H3633" s="87"/>
      <c r="I3633" s="87"/>
      <c r="J3633" s="87"/>
      <c r="K3633" s="87"/>
      <c r="L3633" s="87"/>
      <c r="M3633" s="87"/>
      <c r="N3633" s="87"/>
      <c r="O3633" s="87"/>
      <c r="P3633" s="87"/>
      <c r="Q3633" s="87"/>
      <c r="R3633" s="87"/>
      <c r="S3633" s="87">
        <f>SUM(B3633:R3633)</f>
        <v>0</v>
      </c>
      <c r="T3633" s="87">
        <f>IF(S3633=0,0,1)</f>
        <v>0</v>
      </c>
      <c r="U3633" s="87" t="b">
        <f>AND(V3633:X3633)</f>
        <v>0</v>
      </c>
      <c r="V3633" s="87" t="b">
        <f>(Requirements!K3635="Normative")</f>
        <v>1</v>
      </c>
      <c r="W3633" s="87" t="b">
        <f>AND(Requirements!L3635&lt;&gt;"Non-testable",Requirements!L3635&lt;&gt;"Deleted",Requirements!L3635&lt;&gt;"")</f>
        <v>0</v>
      </c>
      <c r="X3633" s="87" t="b">
        <f>(VLOOKUP(Requirements!I3635,Scope[[Role]:[Description]],2,FALSE)="In")</f>
        <v>1</v>
      </c>
      <c r="Y3633" s="87">
        <f>IF(U3633,T3633, 0)</f>
        <v>0</v>
      </c>
    </row>
    <row r="3634" spans="1:60">
      <c r="A3634" s="156" t="str">
        <f>Requirements!A3636</f>
        <v>MS-FSA_R57069</v>
      </c>
      <c r="B3634" s="87"/>
      <c r="C3634" s="87"/>
      <c r="D3634" s="87"/>
      <c r="E3634" s="87"/>
      <c r="F3634" s="87"/>
      <c r="G3634" s="87"/>
      <c r="H3634" s="87"/>
      <c r="I3634" s="87"/>
      <c r="J3634" s="87">
        <v>1</v>
      </c>
      <c r="K3634" s="87"/>
      <c r="L3634" s="87"/>
      <c r="M3634" s="87"/>
      <c r="N3634" s="87"/>
      <c r="O3634" s="87"/>
      <c r="P3634" s="87"/>
      <c r="Q3634" s="87"/>
      <c r="R3634" s="87"/>
      <c r="S3634" s="87">
        <f>SUM(B3634:R3634)</f>
        <v>1</v>
      </c>
      <c r="T3634" s="52">
        <f>IF(S3634=0,0,1)</f>
        <v>1</v>
      </c>
      <c r="U3634" s="52" t="b">
        <f>AND(V3634:X3634)</f>
        <v>1</v>
      </c>
      <c r="V3634" s="87" t="b">
        <f>(Requirements!K3636="Normative")</f>
        <v>1</v>
      </c>
      <c r="W3634" s="87" t="b">
        <f>AND(Requirements!L3636&lt;&gt;"Non-testable",Requirements!L3636&lt;&gt;"Deleted",Requirements!L3636&lt;&gt;"")</f>
        <v>1</v>
      </c>
      <c r="X3634" s="87" t="b">
        <f>(VLOOKUP(Requirements!I3636,Scope[[Role]:[Description]],2,FALSE)="In")</f>
        <v>1</v>
      </c>
      <c r="Y3634" s="87">
        <f>IF(U3634,T3634, 0)</f>
        <v>1</v>
      </c>
    </row>
    <row r="3635" spans="1:60">
      <c r="A3635" s="49" t="str">
        <f>Requirements!A3637</f>
        <v>MS-FSA_R5770</v>
      </c>
      <c r="B3635" s="87"/>
      <c r="C3635" s="87"/>
      <c r="D3635" s="87"/>
      <c r="E3635" s="87"/>
      <c r="F3635" s="87"/>
      <c r="G3635" s="87"/>
      <c r="H3635" s="87"/>
      <c r="I3635" s="87"/>
      <c r="J3635" s="87"/>
      <c r="K3635" s="87"/>
      <c r="L3635" s="87"/>
      <c r="M3635" s="87"/>
      <c r="N3635" s="87"/>
      <c r="O3635" s="87"/>
      <c r="P3635" s="87"/>
      <c r="Q3635" s="87"/>
      <c r="R3635" s="87"/>
      <c r="S3635" s="87">
        <f>SUM(B3635:R3635)</f>
        <v>0</v>
      </c>
      <c r="T3635" s="87">
        <f>IF(S3635=0,0,1)</f>
        <v>0</v>
      </c>
      <c r="U3635" s="87" t="b">
        <f>AND(V3635:X3635)</f>
        <v>0</v>
      </c>
      <c r="V3635" s="87" t="b">
        <f>(Requirements!K3637="Normative")</f>
        <v>1</v>
      </c>
      <c r="W3635" s="87" t="b">
        <f>AND(Requirements!L3637&lt;&gt;"Non-testable",Requirements!L3637&lt;&gt;"Deleted",Requirements!L3637&lt;&gt;"")</f>
        <v>0</v>
      </c>
      <c r="X3635" s="87" t="b">
        <f>(VLOOKUP(Requirements!I3637,Scope[[Role]:[Description]],2,FALSE)="In")</f>
        <v>1</v>
      </c>
      <c r="Y3635" s="87">
        <f>IF(U3635,T3635, 0)</f>
        <v>0</v>
      </c>
    </row>
    <row r="3636" spans="1:60">
      <c r="A3636" s="155" t="str">
        <f>Requirements!A3638</f>
        <v>MS-FSA_R57070</v>
      </c>
      <c r="B3636" s="51"/>
      <c r="C3636" s="51"/>
      <c r="D3636" s="51"/>
      <c r="E3636" s="51"/>
      <c r="F3636" s="51"/>
      <c r="G3636" s="51"/>
      <c r="H3636" s="51"/>
      <c r="I3636" s="51"/>
      <c r="J3636" s="51"/>
      <c r="K3636" s="51"/>
      <c r="L3636" s="51"/>
      <c r="M3636" s="51"/>
      <c r="N3636" s="51"/>
      <c r="O3636" s="51"/>
      <c r="P3636" s="51"/>
      <c r="Q3636" s="51"/>
      <c r="R3636" s="51"/>
      <c r="S3636" s="51">
        <f>SUM(B3636:R3636)</f>
        <v>0</v>
      </c>
      <c r="T3636" s="51">
        <f>IF(S3636=0,0,1)</f>
        <v>0</v>
      </c>
      <c r="U3636" s="51" t="b">
        <f>AND(V3636:X3636)</f>
        <v>0</v>
      </c>
      <c r="V3636" s="51" t="b">
        <f>(Requirements!K3638="Normative")</f>
        <v>0</v>
      </c>
      <c r="W3636" s="51" t="b">
        <f>AND(Requirements!L3638&lt;&gt;"Non-testable",Requirements!L3638&lt;&gt;"Deleted",Requirements!L3638&lt;&gt;"")</f>
        <v>0</v>
      </c>
      <c r="X3636" s="51" t="b">
        <f>(VLOOKUP(Requirements!I3638,Scope[[Role]:[Description]],2,FALSE)="In")</f>
        <v>1</v>
      </c>
      <c r="Y3636" s="51">
        <f>IF(U3636,T3636, 0)</f>
        <v>0</v>
      </c>
      <c r="Z3636" s="50"/>
      <c r="AA3636" s="50"/>
      <c r="AB3636" s="50"/>
      <c r="AC3636" s="50"/>
      <c r="AD3636" s="50"/>
      <c r="AE3636" s="50"/>
      <c r="AF3636" s="50"/>
      <c r="AG3636" s="50"/>
      <c r="AH3636" s="50"/>
      <c r="AI3636" s="50"/>
      <c r="AJ3636" s="50"/>
      <c r="AK3636" s="50"/>
      <c r="AL3636" s="50"/>
      <c r="AM3636" s="50"/>
      <c r="AN3636" s="50"/>
      <c r="AO3636" s="50"/>
      <c r="AP3636" s="50"/>
      <c r="AQ3636" s="50"/>
      <c r="AR3636" s="50"/>
      <c r="AS3636" s="50"/>
      <c r="AT3636" s="50"/>
      <c r="AU3636" s="50"/>
      <c r="AV3636" s="50"/>
      <c r="AW3636" s="50"/>
      <c r="AX3636" s="50"/>
      <c r="AY3636" s="50"/>
      <c r="AZ3636" s="50"/>
      <c r="BA3636" s="50"/>
      <c r="BB3636" s="50"/>
      <c r="BC3636" s="50"/>
      <c r="BD3636" s="50"/>
      <c r="BE3636" s="50"/>
      <c r="BF3636" s="50"/>
      <c r="BG3636" s="50"/>
      <c r="BH3636" s="50"/>
    </row>
    <row r="3637" spans="1:60">
      <c r="A3637" s="49" t="str">
        <f>Requirements!A3639</f>
        <v>MS-FSA_R4801</v>
      </c>
      <c r="B3637" s="87"/>
      <c r="C3637" s="87"/>
      <c r="D3637" s="87"/>
      <c r="E3637" s="87"/>
      <c r="F3637" s="87"/>
      <c r="G3637" s="87"/>
      <c r="H3637" s="87"/>
      <c r="I3637" s="87"/>
      <c r="J3637" s="87"/>
      <c r="K3637" s="87"/>
      <c r="L3637" s="87"/>
      <c r="M3637" s="87"/>
      <c r="N3637" s="87"/>
      <c r="O3637" s="87"/>
      <c r="P3637" s="87"/>
      <c r="Q3637" s="87"/>
      <c r="R3637" s="87"/>
      <c r="S3637" s="87">
        <f>SUM(B3637:R3637)</f>
        <v>0</v>
      </c>
      <c r="T3637" s="87">
        <f>IF(S3637=0,0,1)</f>
        <v>0</v>
      </c>
      <c r="U3637" s="87" t="b">
        <f>AND(V3637:X3637)</f>
        <v>0</v>
      </c>
      <c r="V3637" s="87" t="b">
        <f>(Requirements!K3639="Normative")</f>
        <v>1</v>
      </c>
      <c r="W3637" s="87" t="b">
        <f>AND(Requirements!L3639&lt;&gt;"Non-testable",Requirements!L3639&lt;&gt;"Deleted",Requirements!L3639&lt;&gt;"")</f>
        <v>0</v>
      </c>
      <c r="X3637" s="87" t="b">
        <f>(VLOOKUP(Requirements!I3639,Scope[[Role]:[Description]],2,FALSE)="In")</f>
        <v>1</v>
      </c>
      <c r="Y3637" s="87">
        <f>IF(U3637,T3637, 0)</f>
        <v>0</v>
      </c>
    </row>
    <row r="3638" spans="1:60">
      <c r="A3638" s="155" t="str">
        <f>Requirements!A3640</f>
        <v>MS-FSA_R48001</v>
      </c>
      <c r="B3638" s="51"/>
      <c r="C3638" s="51"/>
      <c r="D3638" s="51"/>
      <c r="E3638" s="51"/>
      <c r="F3638" s="51"/>
      <c r="G3638" s="51"/>
      <c r="H3638" s="51"/>
      <c r="I3638" s="51"/>
      <c r="J3638" s="51"/>
      <c r="K3638" s="51"/>
      <c r="L3638" s="51"/>
      <c r="M3638" s="51"/>
      <c r="N3638" s="51"/>
      <c r="O3638" s="51"/>
      <c r="P3638" s="51"/>
      <c r="Q3638" s="51"/>
      <c r="R3638" s="51"/>
      <c r="S3638" s="51">
        <f>SUM(B3638:R3638)</f>
        <v>0</v>
      </c>
      <c r="T3638" s="51">
        <f>IF(S3638=0,0,1)</f>
        <v>0</v>
      </c>
      <c r="U3638" s="51" t="b">
        <f>AND(V3638:X3638)</f>
        <v>0</v>
      </c>
      <c r="V3638" s="51" t="b">
        <f>(Requirements!K3640="Normative")</f>
        <v>0</v>
      </c>
      <c r="W3638" s="51" t="b">
        <f>AND(Requirements!L3640&lt;&gt;"Non-testable",Requirements!L3640&lt;&gt;"Deleted",Requirements!L3640&lt;&gt;"")</f>
        <v>0</v>
      </c>
      <c r="X3638" s="51" t="b">
        <f>(VLOOKUP(Requirements!I3640,Scope[[Role]:[Description]],2,FALSE)="In")</f>
        <v>1</v>
      </c>
      <c r="Y3638" s="51">
        <f>IF(U3638,T3638, 0)</f>
        <v>0</v>
      </c>
      <c r="Z3638" s="50"/>
      <c r="AA3638" s="50"/>
      <c r="AB3638" s="50"/>
      <c r="AC3638" s="50"/>
      <c r="AD3638" s="50"/>
      <c r="AE3638" s="50"/>
      <c r="AF3638" s="50"/>
      <c r="AG3638" s="50"/>
      <c r="AH3638" s="50"/>
      <c r="AI3638" s="50"/>
      <c r="AJ3638" s="50"/>
      <c r="AK3638" s="50"/>
      <c r="AL3638" s="50"/>
      <c r="AM3638" s="50"/>
      <c r="AN3638" s="50"/>
      <c r="AO3638" s="50"/>
      <c r="AP3638" s="50"/>
      <c r="AQ3638" s="50"/>
      <c r="AR3638" s="50"/>
      <c r="AS3638" s="50"/>
      <c r="AT3638" s="50"/>
      <c r="AU3638" s="50"/>
      <c r="AV3638" s="50"/>
      <c r="AW3638" s="50"/>
      <c r="AX3638" s="50"/>
      <c r="AY3638" s="50"/>
      <c r="AZ3638" s="50"/>
      <c r="BA3638" s="50"/>
      <c r="BB3638" s="50"/>
      <c r="BC3638" s="50"/>
      <c r="BD3638" s="50"/>
      <c r="BE3638" s="50"/>
      <c r="BF3638" s="50"/>
      <c r="BG3638" s="50"/>
      <c r="BH3638" s="50"/>
    </row>
    <row r="3639" spans="1:60">
      <c r="A3639" s="49" t="str">
        <f>Requirements!A3641</f>
        <v>MS-FSA_R4802</v>
      </c>
      <c r="B3639" s="87"/>
      <c r="C3639" s="87"/>
      <c r="D3639" s="87"/>
      <c r="E3639" s="87"/>
      <c r="F3639" s="87"/>
      <c r="G3639" s="87"/>
      <c r="H3639" s="87"/>
      <c r="I3639" s="87"/>
      <c r="J3639" s="87"/>
      <c r="K3639" s="87"/>
      <c r="L3639" s="87"/>
      <c r="M3639" s="87"/>
      <c r="N3639" s="87"/>
      <c r="O3639" s="87"/>
      <c r="P3639" s="87"/>
      <c r="Q3639" s="87"/>
      <c r="R3639" s="87"/>
      <c r="S3639" s="87">
        <f>SUM(B3639:R3639)</f>
        <v>0</v>
      </c>
      <c r="T3639" s="87">
        <f>IF(S3639=0,0,1)</f>
        <v>0</v>
      </c>
      <c r="U3639" s="87" t="b">
        <f>AND(V3639:X3639)</f>
        <v>0</v>
      </c>
      <c r="V3639" s="87" t="b">
        <f>(Requirements!K3641="Normative")</f>
        <v>1</v>
      </c>
      <c r="W3639" s="87" t="b">
        <f>AND(Requirements!L3641&lt;&gt;"Non-testable",Requirements!L3641&lt;&gt;"Deleted",Requirements!L3641&lt;&gt;"")</f>
        <v>0</v>
      </c>
      <c r="X3639" s="87" t="b">
        <f>(VLOOKUP(Requirements!I3641,Scope[[Role]:[Description]],2,FALSE)="In")</f>
        <v>1</v>
      </c>
      <c r="Y3639" s="87">
        <f>IF(U3639,T3639, 0)</f>
        <v>0</v>
      </c>
    </row>
    <row r="3640" spans="1:60">
      <c r="A3640" s="156" t="str">
        <f>Requirements!A3642</f>
        <v>MS-FSA_R48002</v>
      </c>
      <c r="B3640" s="87"/>
      <c r="C3640" s="87"/>
      <c r="D3640" s="87"/>
      <c r="E3640" s="87"/>
      <c r="F3640" s="87"/>
      <c r="G3640" s="87"/>
      <c r="H3640" s="87"/>
      <c r="I3640" s="87"/>
      <c r="J3640" s="87">
        <v>1</v>
      </c>
      <c r="K3640" s="87"/>
      <c r="L3640" s="87"/>
      <c r="M3640" s="87"/>
      <c r="N3640" s="87"/>
      <c r="O3640" s="87"/>
      <c r="P3640" s="87"/>
      <c r="Q3640" s="87"/>
      <c r="R3640" s="87"/>
      <c r="S3640" s="87">
        <f>SUM(B3640:R3640)</f>
        <v>1</v>
      </c>
      <c r="T3640" s="52">
        <f>IF(S3640=0,0,1)</f>
        <v>1</v>
      </c>
      <c r="U3640" s="52" t="b">
        <f>AND(V3640:X3640)</f>
        <v>1</v>
      </c>
      <c r="V3640" s="87" t="b">
        <f>(Requirements!K3642="Normative")</f>
        <v>1</v>
      </c>
      <c r="W3640" s="87" t="b">
        <f>AND(Requirements!L3642&lt;&gt;"Non-testable",Requirements!L3642&lt;&gt;"Deleted",Requirements!L3642&lt;&gt;"")</f>
        <v>1</v>
      </c>
      <c r="X3640" s="87" t="b">
        <f>(VLOOKUP(Requirements!I3642,Scope[[Role]:[Description]],2,FALSE)="In")</f>
        <v>1</v>
      </c>
      <c r="Y3640" s="87">
        <f>IF(U3640,T3640, 0)</f>
        <v>1</v>
      </c>
    </row>
    <row r="3641" spans="1:60">
      <c r="A3641" s="49" t="str">
        <f>Requirements!A3643</f>
        <v>MS-FSA_R4603</v>
      </c>
      <c r="B3641" s="87"/>
      <c r="C3641" s="87"/>
      <c r="D3641" s="87"/>
      <c r="E3641" s="87"/>
      <c r="F3641" s="87"/>
      <c r="G3641" s="87"/>
      <c r="H3641" s="87"/>
      <c r="I3641" s="87"/>
      <c r="J3641" s="87"/>
      <c r="K3641" s="87"/>
      <c r="L3641" s="87"/>
      <c r="M3641" s="87"/>
      <c r="N3641" s="87"/>
      <c r="O3641" s="87"/>
      <c r="P3641" s="87"/>
      <c r="Q3641" s="87"/>
      <c r="R3641" s="87"/>
      <c r="S3641" s="87">
        <f>SUM(B3641:R3641)</f>
        <v>0</v>
      </c>
      <c r="T3641" s="87">
        <f>IF(S3641=0,0,1)</f>
        <v>0</v>
      </c>
      <c r="U3641" s="87" t="b">
        <f>AND(V3641:X3641)</f>
        <v>0</v>
      </c>
      <c r="V3641" s="87" t="b">
        <f>(Requirements!K3643="Normative")</f>
        <v>0</v>
      </c>
      <c r="W3641" s="87" t="b">
        <f>AND(Requirements!L3643&lt;&gt;"Non-testable",Requirements!L3643&lt;&gt;"Deleted",Requirements!L3643&lt;&gt;"")</f>
        <v>1</v>
      </c>
      <c r="X3641" s="87" t="b">
        <f>(VLOOKUP(Requirements!I3643,Scope[[Role]:[Description]],2,FALSE)="In")</f>
        <v>1</v>
      </c>
      <c r="Y3641" s="87">
        <f>IF(U3641,T3641, 0)</f>
        <v>0</v>
      </c>
    </row>
    <row r="3642" spans="1:60">
      <c r="A3642" s="49" t="str">
        <f>Requirements!A3644</f>
        <v>MS-FSA_R4604</v>
      </c>
      <c r="B3642" s="87"/>
      <c r="C3642" s="87"/>
      <c r="D3642" s="87"/>
      <c r="E3642" s="87"/>
      <c r="F3642" s="87"/>
      <c r="G3642" s="87"/>
      <c r="H3642" s="87"/>
      <c r="I3642" s="87"/>
      <c r="J3642" s="87"/>
      <c r="K3642" s="87"/>
      <c r="L3642" s="87"/>
      <c r="M3642" s="87"/>
      <c r="N3642" s="87"/>
      <c r="O3642" s="87"/>
      <c r="P3642" s="87"/>
      <c r="Q3642" s="87"/>
      <c r="R3642" s="87"/>
      <c r="S3642" s="87">
        <f>SUM(B3642:R3642)</f>
        <v>0</v>
      </c>
      <c r="T3642" s="87">
        <f>IF(S3642=0,0,1)</f>
        <v>0</v>
      </c>
      <c r="U3642" s="87" t="b">
        <f>AND(V3642:X3642)</f>
        <v>0</v>
      </c>
      <c r="V3642" s="87" t="b">
        <f>(Requirements!K3644="Normative")</f>
        <v>0</v>
      </c>
      <c r="W3642" s="87" t="b">
        <f>AND(Requirements!L3644&lt;&gt;"Non-testable",Requirements!L3644&lt;&gt;"Deleted",Requirements!L3644&lt;&gt;"")</f>
        <v>1</v>
      </c>
      <c r="X3642" s="87" t="b">
        <f>(VLOOKUP(Requirements!I3644,Scope[[Role]:[Description]],2,FALSE)="In")</f>
        <v>1</v>
      </c>
      <c r="Y3642" s="87">
        <f>IF(U3642,T3642, 0)</f>
        <v>0</v>
      </c>
    </row>
    <row r="3643" spans="1:60">
      <c r="A3643" s="49" t="str">
        <f>Requirements!A3645</f>
        <v>MS-FSA_R4605</v>
      </c>
      <c r="B3643" s="87"/>
      <c r="C3643" s="87"/>
      <c r="D3643" s="87"/>
      <c r="E3643" s="87"/>
      <c r="F3643" s="87"/>
      <c r="G3643" s="87"/>
      <c r="H3643" s="87"/>
      <c r="I3643" s="87"/>
      <c r="J3643" s="87"/>
      <c r="K3643" s="87"/>
      <c r="L3643" s="87"/>
      <c r="M3643" s="87"/>
      <c r="N3643" s="87"/>
      <c r="O3643" s="87"/>
      <c r="P3643" s="87"/>
      <c r="Q3643" s="87"/>
      <c r="R3643" s="87"/>
      <c r="S3643" s="87">
        <f>SUM(B3643:R3643)</f>
        <v>0</v>
      </c>
      <c r="T3643" s="87">
        <f>IF(S3643=0,0,1)</f>
        <v>0</v>
      </c>
      <c r="U3643" s="87" t="b">
        <f>AND(V3643:X3643)</f>
        <v>0</v>
      </c>
      <c r="V3643" s="87" t="b">
        <f>(Requirements!K3645="Normative")</f>
        <v>0</v>
      </c>
      <c r="W3643" s="87" t="b">
        <f>AND(Requirements!L3645&lt;&gt;"Non-testable",Requirements!L3645&lt;&gt;"Deleted",Requirements!L3645&lt;&gt;"")</f>
        <v>1</v>
      </c>
      <c r="X3643" s="87" t="b">
        <f>(VLOOKUP(Requirements!I3645,Scope[[Role]:[Description]],2,FALSE)="In")</f>
        <v>1</v>
      </c>
      <c r="Y3643" s="87">
        <f>IF(U3643,T3643, 0)</f>
        <v>0</v>
      </c>
    </row>
    <row r="3644" spans="1:60">
      <c r="A3644" s="49" t="str">
        <f>Requirements!A3646</f>
        <v>MS-FSA_R4606</v>
      </c>
      <c r="B3644" s="87"/>
      <c r="C3644" s="87"/>
      <c r="D3644" s="87"/>
      <c r="E3644" s="87"/>
      <c r="F3644" s="87"/>
      <c r="G3644" s="87"/>
      <c r="H3644" s="87"/>
      <c r="I3644" s="87"/>
      <c r="J3644" s="87"/>
      <c r="K3644" s="87"/>
      <c r="L3644" s="87"/>
      <c r="M3644" s="87"/>
      <c r="N3644" s="87"/>
      <c r="O3644" s="87"/>
      <c r="P3644" s="87"/>
      <c r="Q3644" s="87"/>
      <c r="R3644" s="87"/>
      <c r="S3644" s="87">
        <f>SUM(B3644:R3644)</f>
        <v>0</v>
      </c>
      <c r="T3644" s="87">
        <f>IF(S3644=0,0,1)</f>
        <v>0</v>
      </c>
      <c r="U3644" s="87" t="b">
        <f>AND(V3644:X3644)</f>
        <v>0</v>
      </c>
      <c r="V3644" s="87" t="b">
        <f>(Requirements!K3646="Normative")</f>
        <v>0</v>
      </c>
      <c r="W3644" s="87" t="b">
        <f>AND(Requirements!L3646&lt;&gt;"Non-testable",Requirements!L3646&lt;&gt;"Deleted",Requirements!L3646&lt;&gt;"")</f>
        <v>1</v>
      </c>
      <c r="X3644" s="87" t="b">
        <f>(VLOOKUP(Requirements!I3646,Scope[[Role]:[Description]],2,FALSE)="In")</f>
        <v>1</v>
      </c>
      <c r="Y3644" s="87">
        <f>IF(U3644,T3644, 0)</f>
        <v>0</v>
      </c>
    </row>
    <row r="3645" spans="1:60">
      <c r="A3645" s="49" t="str">
        <f>Requirements!A3647</f>
        <v>MS-FSA_R4607</v>
      </c>
      <c r="B3645" s="87"/>
      <c r="C3645" s="87"/>
      <c r="D3645" s="87"/>
      <c r="E3645" s="87"/>
      <c r="F3645" s="87"/>
      <c r="G3645" s="87"/>
      <c r="H3645" s="87"/>
      <c r="I3645" s="87"/>
      <c r="J3645" s="87"/>
      <c r="K3645" s="87"/>
      <c r="L3645" s="87"/>
      <c r="M3645" s="87"/>
      <c r="N3645" s="87"/>
      <c r="O3645" s="87"/>
      <c r="P3645" s="87"/>
      <c r="Q3645" s="87"/>
      <c r="R3645" s="87"/>
      <c r="S3645" s="87">
        <f>SUM(B3645:R3645)</f>
        <v>0</v>
      </c>
      <c r="T3645" s="87">
        <f>IF(S3645=0,0,1)</f>
        <v>0</v>
      </c>
      <c r="U3645" s="87" t="b">
        <f>AND(V3645:X3645)</f>
        <v>0</v>
      </c>
      <c r="V3645" s="87" t="b">
        <f>(Requirements!K3647="Normative")</f>
        <v>0</v>
      </c>
      <c r="W3645" s="87" t="b">
        <f>AND(Requirements!L3647&lt;&gt;"Non-testable",Requirements!L3647&lt;&gt;"Deleted",Requirements!L3647&lt;&gt;"")</f>
        <v>1</v>
      </c>
      <c r="X3645" s="87" t="b">
        <f>(VLOOKUP(Requirements!I3647,Scope[[Role]:[Description]],2,FALSE)="In")</f>
        <v>1</v>
      </c>
      <c r="Y3645" s="87">
        <f>IF(U3645,T3645, 0)</f>
        <v>0</v>
      </c>
    </row>
    <row r="3646" spans="1:60">
      <c r="A3646" s="49" t="str">
        <f>Requirements!A3648</f>
        <v>MS-FSA_R4608</v>
      </c>
      <c r="B3646" s="87"/>
      <c r="C3646" s="87"/>
      <c r="D3646" s="87"/>
      <c r="E3646" s="87"/>
      <c r="F3646" s="87"/>
      <c r="G3646" s="87"/>
      <c r="H3646" s="87"/>
      <c r="I3646" s="87"/>
      <c r="J3646" s="87"/>
      <c r="K3646" s="87"/>
      <c r="L3646" s="87"/>
      <c r="M3646" s="87"/>
      <c r="N3646" s="87"/>
      <c r="O3646" s="87"/>
      <c r="P3646" s="87"/>
      <c r="Q3646" s="87"/>
      <c r="R3646" s="87"/>
      <c r="S3646" s="87">
        <f>SUM(B3646:R3646)</f>
        <v>0</v>
      </c>
      <c r="T3646" s="87">
        <f>IF(S3646=0,0,1)</f>
        <v>0</v>
      </c>
      <c r="U3646" s="87" t="b">
        <f>AND(V3646:X3646)</f>
        <v>0</v>
      </c>
      <c r="V3646" s="87" t="b">
        <f>(Requirements!K3648="Normative")</f>
        <v>1</v>
      </c>
      <c r="W3646" s="87" t="b">
        <f>AND(Requirements!L3648&lt;&gt;"Non-testable",Requirements!L3648&lt;&gt;"Deleted",Requirements!L3648&lt;&gt;"")</f>
        <v>0</v>
      </c>
      <c r="X3646" s="87" t="b">
        <f>(VLOOKUP(Requirements!I3648,Scope[[Role]:[Description]],2,FALSE)="In")</f>
        <v>1</v>
      </c>
      <c r="Y3646" s="87">
        <f>IF(U3646,T3646, 0)</f>
        <v>0</v>
      </c>
    </row>
    <row r="3647" spans="1:60">
      <c r="A3647" s="155" t="str">
        <f>Requirements!A3649</f>
        <v>MS-FSA_R46008</v>
      </c>
      <c r="B3647" s="51"/>
      <c r="C3647" s="51"/>
      <c r="D3647" s="51"/>
      <c r="E3647" s="51"/>
      <c r="F3647" s="51"/>
      <c r="G3647" s="51"/>
      <c r="H3647" s="51"/>
      <c r="I3647" s="51"/>
      <c r="J3647" s="51"/>
      <c r="K3647" s="51"/>
      <c r="L3647" s="51"/>
      <c r="M3647" s="51"/>
      <c r="N3647" s="51"/>
      <c r="O3647" s="51"/>
      <c r="P3647" s="51"/>
      <c r="Q3647" s="51"/>
      <c r="R3647" s="51"/>
      <c r="S3647" s="51">
        <f>SUM(B3647:R3647)</f>
        <v>0</v>
      </c>
      <c r="T3647" s="51">
        <f>IF(S3647=0,0,1)</f>
        <v>0</v>
      </c>
      <c r="U3647" s="51" t="b">
        <f>AND(V3647:X3647)</f>
        <v>0</v>
      </c>
      <c r="V3647" s="51" t="b">
        <f>(Requirements!K3649="Normative")</f>
        <v>0</v>
      </c>
      <c r="W3647" s="51" t="b">
        <f>AND(Requirements!L3649&lt;&gt;"Non-testable",Requirements!L3649&lt;&gt;"Deleted",Requirements!L3649&lt;&gt;"")</f>
        <v>0</v>
      </c>
      <c r="X3647" s="51" t="b">
        <f>(VLOOKUP(Requirements!I3649,Scope[[Role]:[Description]],2,FALSE)="In")</f>
        <v>1</v>
      </c>
      <c r="Y3647" s="51">
        <f>IF(U3647,T3647, 0)</f>
        <v>0</v>
      </c>
      <c r="Z3647" s="50"/>
      <c r="AA3647" s="50"/>
      <c r="AB3647" s="50"/>
      <c r="AC3647" s="50"/>
      <c r="AD3647" s="50"/>
      <c r="AE3647" s="50"/>
      <c r="AF3647" s="50"/>
      <c r="AG3647" s="50"/>
      <c r="AH3647" s="50"/>
      <c r="AI3647" s="50"/>
      <c r="AJ3647" s="50"/>
      <c r="AK3647" s="50"/>
      <c r="AL3647" s="50"/>
      <c r="AM3647" s="50"/>
      <c r="AN3647" s="50"/>
      <c r="AO3647" s="50"/>
      <c r="AP3647" s="50"/>
      <c r="AQ3647" s="50"/>
      <c r="AR3647" s="50"/>
      <c r="AS3647" s="50"/>
      <c r="AT3647" s="50"/>
      <c r="AU3647" s="50"/>
      <c r="AV3647" s="50"/>
      <c r="AW3647" s="50"/>
      <c r="AX3647" s="50"/>
      <c r="AY3647" s="50"/>
      <c r="AZ3647" s="50"/>
      <c r="BA3647" s="50"/>
      <c r="BB3647" s="50"/>
      <c r="BC3647" s="50"/>
      <c r="BD3647" s="50"/>
      <c r="BE3647" s="50"/>
      <c r="BF3647" s="50"/>
      <c r="BG3647" s="50"/>
      <c r="BH3647" s="50"/>
    </row>
    <row r="3648" spans="1:60">
      <c r="A3648" s="49" t="str">
        <f>Requirements!A3650</f>
        <v>MS-FSA_R4609</v>
      </c>
      <c r="B3648" s="87"/>
      <c r="C3648" s="87"/>
      <c r="D3648" s="87"/>
      <c r="E3648" s="87"/>
      <c r="F3648" s="87"/>
      <c r="G3648" s="87"/>
      <c r="H3648" s="87"/>
      <c r="I3648" s="87"/>
      <c r="J3648" s="87"/>
      <c r="K3648" s="87"/>
      <c r="L3648" s="87"/>
      <c r="M3648" s="87"/>
      <c r="N3648" s="87"/>
      <c r="O3648" s="87"/>
      <c r="P3648" s="87"/>
      <c r="Q3648" s="87"/>
      <c r="R3648" s="87"/>
      <c r="S3648" s="87">
        <f>SUM(B3648:R3648)</f>
        <v>0</v>
      </c>
      <c r="T3648" s="87">
        <f>IF(S3648=0,0,1)</f>
        <v>0</v>
      </c>
      <c r="U3648" s="87" t="b">
        <f>AND(V3648:X3648)</f>
        <v>0</v>
      </c>
      <c r="V3648" s="87" t="b">
        <f>(Requirements!K3650="Normative")</f>
        <v>1</v>
      </c>
      <c r="W3648" s="87" t="b">
        <f>AND(Requirements!L3650&lt;&gt;"Non-testable",Requirements!L3650&lt;&gt;"Deleted",Requirements!L3650&lt;&gt;"")</f>
        <v>0</v>
      </c>
      <c r="X3648" s="87" t="b">
        <f>(VLOOKUP(Requirements!I3650,Scope[[Role]:[Description]],2,FALSE)="In")</f>
        <v>1</v>
      </c>
      <c r="Y3648" s="87">
        <f>IF(U3648,T3648, 0)</f>
        <v>0</v>
      </c>
    </row>
    <row r="3649" spans="1:60">
      <c r="A3649" s="155" t="str">
        <f>Requirements!A3651</f>
        <v>MS-FSA_R46009</v>
      </c>
      <c r="B3649" s="51"/>
      <c r="C3649" s="51"/>
      <c r="D3649" s="51"/>
      <c r="E3649" s="51"/>
      <c r="F3649" s="51"/>
      <c r="G3649" s="51"/>
      <c r="H3649" s="51"/>
      <c r="I3649" s="51"/>
      <c r="J3649" s="51"/>
      <c r="K3649" s="51"/>
      <c r="L3649" s="51"/>
      <c r="M3649" s="51"/>
      <c r="N3649" s="51"/>
      <c r="O3649" s="51"/>
      <c r="P3649" s="51"/>
      <c r="Q3649" s="51"/>
      <c r="R3649" s="51"/>
      <c r="S3649" s="51">
        <f>SUM(B3649:R3649)</f>
        <v>0</v>
      </c>
      <c r="T3649" s="51">
        <f>IF(S3649=0,0,1)</f>
        <v>0</v>
      </c>
      <c r="U3649" s="51" t="b">
        <f>AND(V3649:X3649)</f>
        <v>0</v>
      </c>
      <c r="V3649" s="51" t="b">
        <f>(Requirements!K3651="Normative")</f>
        <v>0</v>
      </c>
      <c r="W3649" s="51" t="b">
        <f>AND(Requirements!L3651&lt;&gt;"Non-testable",Requirements!L3651&lt;&gt;"Deleted",Requirements!L3651&lt;&gt;"")</f>
        <v>0</v>
      </c>
      <c r="X3649" s="51" t="b">
        <f>(VLOOKUP(Requirements!I3651,Scope[[Role]:[Description]],2,FALSE)="In")</f>
        <v>1</v>
      </c>
      <c r="Y3649" s="51">
        <f>IF(U3649,T3649, 0)</f>
        <v>0</v>
      </c>
      <c r="Z3649" s="50"/>
      <c r="AA3649" s="50"/>
      <c r="AB3649" s="50"/>
      <c r="AC3649" s="50"/>
      <c r="AD3649" s="50"/>
      <c r="AE3649" s="50"/>
      <c r="AF3649" s="50"/>
      <c r="AG3649" s="50"/>
      <c r="AH3649" s="50"/>
      <c r="AI3649" s="50"/>
      <c r="AJ3649" s="50"/>
      <c r="AK3649" s="50"/>
      <c r="AL3649" s="50"/>
      <c r="AM3649" s="50"/>
      <c r="AN3649" s="50"/>
      <c r="AO3649" s="50"/>
      <c r="AP3649" s="50"/>
      <c r="AQ3649" s="50"/>
      <c r="AR3649" s="50"/>
      <c r="AS3649" s="50"/>
      <c r="AT3649" s="50"/>
      <c r="AU3649" s="50"/>
      <c r="AV3649" s="50"/>
      <c r="AW3649" s="50"/>
      <c r="AX3649" s="50"/>
      <c r="AY3649" s="50"/>
      <c r="AZ3649" s="50"/>
      <c r="BA3649" s="50"/>
      <c r="BB3649" s="50"/>
      <c r="BC3649" s="50"/>
      <c r="BD3649" s="50"/>
      <c r="BE3649" s="50"/>
      <c r="BF3649" s="50"/>
      <c r="BG3649" s="50"/>
      <c r="BH3649" s="50"/>
    </row>
    <row r="3650" spans="1:60">
      <c r="A3650" s="49" t="str">
        <f>Requirements!A3652</f>
        <v>MS-FSA_R4610</v>
      </c>
      <c r="B3650" s="87"/>
      <c r="C3650" s="87"/>
      <c r="D3650" s="87"/>
      <c r="E3650" s="87"/>
      <c r="F3650" s="87"/>
      <c r="G3650" s="87"/>
      <c r="H3650" s="87"/>
      <c r="I3650" s="87"/>
      <c r="J3650" s="87"/>
      <c r="K3650" s="87"/>
      <c r="L3650" s="87"/>
      <c r="M3650" s="87"/>
      <c r="N3650" s="87"/>
      <c r="O3650" s="87"/>
      <c r="P3650" s="87"/>
      <c r="Q3650" s="87"/>
      <c r="R3650" s="87"/>
      <c r="S3650" s="87">
        <f>SUM(B3650:R3650)</f>
        <v>0</v>
      </c>
      <c r="T3650" s="87">
        <f>IF(S3650=0,0,1)</f>
        <v>0</v>
      </c>
      <c r="U3650" s="87" t="b">
        <f>AND(V3650:X3650)</f>
        <v>0</v>
      </c>
      <c r="V3650" s="87" t="b">
        <f>(Requirements!K3652="Normative")</f>
        <v>1</v>
      </c>
      <c r="W3650" s="87" t="b">
        <f>AND(Requirements!L3652&lt;&gt;"Non-testable",Requirements!L3652&lt;&gt;"Deleted",Requirements!L3652&lt;&gt;"")</f>
        <v>0</v>
      </c>
      <c r="X3650" s="87" t="b">
        <f>(VLOOKUP(Requirements!I3652,Scope[[Role]:[Description]],2,FALSE)="In")</f>
        <v>1</v>
      </c>
      <c r="Y3650" s="87">
        <f>IF(U3650,T3650, 0)</f>
        <v>0</v>
      </c>
    </row>
    <row r="3651" spans="1:60">
      <c r="A3651" s="155" t="str">
        <f>Requirements!A3653</f>
        <v>MS-FSA_R46010</v>
      </c>
      <c r="B3651" s="51"/>
      <c r="C3651" s="51"/>
      <c r="D3651" s="51"/>
      <c r="E3651" s="51"/>
      <c r="F3651" s="51"/>
      <c r="G3651" s="51"/>
      <c r="H3651" s="51"/>
      <c r="I3651" s="51"/>
      <c r="J3651" s="51"/>
      <c r="K3651" s="51"/>
      <c r="L3651" s="51"/>
      <c r="M3651" s="51"/>
      <c r="N3651" s="51"/>
      <c r="O3651" s="51"/>
      <c r="P3651" s="51"/>
      <c r="Q3651" s="51"/>
      <c r="R3651" s="51"/>
      <c r="S3651" s="51">
        <f>SUM(B3651:R3651)</f>
        <v>0</v>
      </c>
      <c r="T3651" s="51">
        <f>IF(S3651=0,0,1)</f>
        <v>0</v>
      </c>
      <c r="U3651" s="51" t="b">
        <f>AND(V3651:X3651)</f>
        <v>0</v>
      </c>
      <c r="V3651" s="51" t="b">
        <f>(Requirements!K3653="Normative")</f>
        <v>0</v>
      </c>
      <c r="W3651" s="51" t="b">
        <f>AND(Requirements!L3653&lt;&gt;"Non-testable",Requirements!L3653&lt;&gt;"Deleted",Requirements!L3653&lt;&gt;"")</f>
        <v>0</v>
      </c>
      <c r="X3651" s="51" t="b">
        <f>(VLOOKUP(Requirements!I3653,Scope[[Role]:[Description]],2,FALSE)="In")</f>
        <v>1</v>
      </c>
      <c r="Y3651" s="51">
        <f>IF(U3651,T3651, 0)</f>
        <v>0</v>
      </c>
      <c r="Z3651" s="50"/>
      <c r="AA3651" s="50"/>
      <c r="AB3651" s="50"/>
      <c r="AC3651" s="50"/>
      <c r="AD3651" s="50"/>
      <c r="AE3651" s="50"/>
      <c r="AF3651" s="50"/>
      <c r="AG3651" s="50"/>
      <c r="AH3651" s="50"/>
      <c r="AI3651" s="50"/>
      <c r="AJ3651" s="50"/>
      <c r="AK3651" s="50"/>
      <c r="AL3651" s="50"/>
      <c r="AM3651" s="50"/>
      <c r="AN3651" s="50"/>
      <c r="AO3651" s="50"/>
      <c r="AP3651" s="50"/>
      <c r="AQ3651" s="50"/>
      <c r="AR3651" s="50"/>
      <c r="AS3651" s="50"/>
      <c r="AT3651" s="50"/>
      <c r="AU3651" s="50"/>
      <c r="AV3651" s="50"/>
      <c r="AW3651" s="50"/>
      <c r="AX3651" s="50"/>
      <c r="AY3651" s="50"/>
      <c r="AZ3651" s="50"/>
      <c r="BA3651" s="50"/>
      <c r="BB3651" s="50"/>
      <c r="BC3651" s="50"/>
      <c r="BD3651" s="50"/>
      <c r="BE3651" s="50"/>
      <c r="BF3651" s="50"/>
      <c r="BG3651" s="50"/>
      <c r="BH3651" s="50"/>
    </row>
    <row r="3652" spans="1:60">
      <c r="A3652" s="49" t="str">
        <f>Requirements!A3654</f>
        <v>MS-FSA_R4611</v>
      </c>
      <c r="B3652" s="87"/>
      <c r="C3652" s="87"/>
      <c r="D3652" s="87"/>
      <c r="E3652" s="87"/>
      <c r="F3652" s="87"/>
      <c r="G3652" s="87"/>
      <c r="H3652" s="87"/>
      <c r="I3652" s="87"/>
      <c r="J3652" s="87"/>
      <c r="K3652" s="87"/>
      <c r="L3652" s="87"/>
      <c r="M3652" s="87"/>
      <c r="N3652" s="87"/>
      <c r="O3652" s="87"/>
      <c r="P3652" s="87"/>
      <c r="Q3652" s="87"/>
      <c r="R3652" s="87"/>
      <c r="S3652" s="87">
        <f>SUM(B3652:R3652)</f>
        <v>0</v>
      </c>
      <c r="T3652" s="87">
        <f>IF(S3652=0,0,1)</f>
        <v>0</v>
      </c>
      <c r="U3652" s="87" t="b">
        <f>AND(V3652:X3652)</f>
        <v>0</v>
      </c>
      <c r="V3652" s="87" t="b">
        <f>(Requirements!K3654="Normative")</f>
        <v>1</v>
      </c>
      <c r="W3652" s="87" t="b">
        <f>AND(Requirements!L3654&lt;&gt;"Non-testable",Requirements!L3654&lt;&gt;"Deleted",Requirements!L3654&lt;&gt;"")</f>
        <v>0</v>
      </c>
      <c r="X3652" s="87" t="b">
        <f>(VLOOKUP(Requirements!I3654,Scope[[Role]:[Description]],2,FALSE)="In")</f>
        <v>1</v>
      </c>
      <c r="Y3652" s="87">
        <f>IF(U3652,T3652, 0)</f>
        <v>0</v>
      </c>
    </row>
    <row r="3653" spans="1:60">
      <c r="A3653" s="155" t="str">
        <f>Requirements!A3655</f>
        <v>MS-FSA_R46011</v>
      </c>
      <c r="B3653" s="51"/>
      <c r="C3653" s="51"/>
      <c r="D3653" s="51"/>
      <c r="E3653" s="51"/>
      <c r="F3653" s="51"/>
      <c r="G3653" s="51"/>
      <c r="H3653" s="51"/>
      <c r="I3653" s="51"/>
      <c r="J3653" s="51"/>
      <c r="K3653" s="51"/>
      <c r="L3653" s="51"/>
      <c r="M3653" s="51"/>
      <c r="N3653" s="51"/>
      <c r="O3653" s="51"/>
      <c r="P3653" s="51"/>
      <c r="Q3653" s="51"/>
      <c r="R3653" s="51"/>
      <c r="S3653" s="51">
        <f>SUM(B3653:R3653)</f>
        <v>0</v>
      </c>
      <c r="T3653" s="51">
        <f>IF(S3653=0,0,1)</f>
        <v>0</v>
      </c>
      <c r="U3653" s="51" t="b">
        <f>AND(V3653:X3653)</f>
        <v>0</v>
      </c>
      <c r="V3653" s="51" t="b">
        <f>(Requirements!K3655="Normative")</f>
        <v>0</v>
      </c>
      <c r="W3653" s="51" t="b">
        <f>AND(Requirements!L3655&lt;&gt;"Non-testable",Requirements!L3655&lt;&gt;"Deleted",Requirements!L3655&lt;&gt;"")</f>
        <v>0</v>
      </c>
      <c r="X3653" s="51" t="b">
        <f>(VLOOKUP(Requirements!I3655,Scope[[Role]:[Description]],2,FALSE)="In")</f>
        <v>1</v>
      </c>
      <c r="Y3653" s="51">
        <f>IF(U3653,T3653, 0)</f>
        <v>0</v>
      </c>
      <c r="Z3653" s="50"/>
      <c r="AA3653" s="50"/>
      <c r="AB3653" s="50"/>
      <c r="AC3653" s="50"/>
      <c r="AD3653" s="50"/>
      <c r="AE3653" s="50"/>
      <c r="AF3653" s="50"/>
      <c r="AG3653" s="50"/>
      <c r="AH3653" s="50"/>
      <c r="AI3653" s="50"/>
      <c r="AJ3653" s="50"/>
      <c r="AK3653" s="50"/>
      <c r="AL3653" s="50"/>
      <c r="AM3653" s="50"/>
      <c r="AN3653" s="50"/>
      <c r="AO3653" s="50"/>
      <c r="AP3653" s="50"/>
      <c r="AQ3653" s="50"/>
      <c r="AR3653" s="50"/>
      <c r="AS3653" s="50"/>
      <c r="AT3653" s="50"/>
      <c r="AU3653" s="50"/>
      <c r="AV3653" s="50"/>
      <c r="AW3653" s="50"/>
      <c r="AX3653" s="50"/>
      <c r="AY3653" s="50"/>
      <c r="AZ3653" s="50"/>
      <c r="BA3653" s="50"/>
      <c r="BB3653" s="50"/>
      <c r="BC3653" s="50"/>
      <c r="BD3653" s="50"/>
      <c r="BE3653" s="50"/>
      <c r="BF3653" s="50"/>
      <c r="BG3653" s="50"/>
      <c r="BH3653" s="50"/>
    </row>
    <row r="3654" spans="1:60">
      <c r="A3654" s="156" t="str">
        <f>Requirements!A3656</f>
        <v>MS-FSA_R4612</v>
      </c>
      <c r="B3654" s="87"/>
      <c r="C3654" s="87"/>
      <c r="D3654" s="87"/>
      <c r="E3654" s="87"/>
      <c r="F3654" s="87"/>
      <c r="G3654" s="87"/>
      <c r="H3654" s="87"/>
      <c r="I3654" s="87"/>
      <c r="J3654" s="87">
        <v>1</v>
      </c>
      <c r="K3654" s="87"/>
      <c r="L3654" s="87"/>
      <c r="M3654" s="87"/>
      <c r="N3654" s="87"/>
      <c r="O3654" s="87"/>
      <c r="P3654" s="87"/>
      <c r="Q3654" s="87"/>
      <c r="R3654" s="87"/>
      <c r="S3654" s="87">
        <f>SUM(B3654:R3654)</f>
        <v>1</v>
      </c>
      <c r="T3654" s="52">
        <f>IF(S3654=0,0,1)</f>
        <v>1</v>
      </c>
      <c r="U3654" s="52" t="b">
        <f>AND(V3654:X3654)</f>
        <v>1</v>
      </c>
      <c r="V3654" s="87" t="b">
        <f>(Requirements!K3656="Normative")</f>
        <v>1</v>
      </c>
      <c r="W3654" s="87" t="b">
        <f>AND(Requirements!L3656&lt;&gt;"Non-testable",Requirements!L3656&lt;&gt;"Deleted",Requirements!L3656&lt;&gt;"")</f>
        <v>1</v>
      </c>
      <c r="X3654" s="87" t="b">
        <f>(VLOOKUP(Requirements!I3656,Scope[[Role]:[Description]],2,FALSE)="In")</f>
        <v>1</v>
      </c>
      <c r="Y3654" s="87">
        <f>IF(U3654,T3654, 0)</f>
        <v>1</v>
      </c>
    </row>
    <row r="3655" spans="1:60">
      <c r="A3655" s="49" t="str">
        <f>Requirements!A3657</f>
        <v>MS-FSA_R4613</v>
      </c>
      <c r="B3655" s="87"/>
      <c r="C3655" s="87"/>
      <c r="D3655" s="87"/>
      <c r="E3655" s="87"/>
      <c r="F3655" s="87"/>
      <c r="G3655" s="87"/>
      <c r="H3655" s="87"/>
      <c r="I3655" s="87"/>
      <c r="J3655" s="87"/>
      <c r="K3655" s="87"/>
      <c r="L3655" s="87"/>
      <c r="M3655" s="87"/>
      <c r="N3655" s="87"/>
      <c r="O3655" s="87"/>
      <c r="P3655" s="87"/>
      <c r="Q3655" s="87"/>
      <c r="R3655" s="87"/>
      <c r="S3655" s="87">
        <f>SUM(B3655:R3655)</f>
        <v>0</v>
      </c>
      <c r="T3655" s="87">
        <f>IF(S3655=0,0,1)</f>
        <v>0</v>
      </c>
      <c r="U3655" s="87" t="b">
        <f>AND(V3655:X3655)</f>
        <v>0</v>
      </c>
      <c r="V3655" s="87" t="b">
        <f>(Requirements!K3657="Normative")</f>
        <v>1</v>
      </c>
      <c r="W3655" s="87" t="b">
        <f>AND(Requirements!L3657&lt;&gt;"Non-testable",Requirements!L3657&lt;&gt;"Deleted",Requirements!L3657&lt;&gt;"")</f>
        <v>0</v>
      </c>
      <c r="X3655" s="87" t="b">
        <f>(VLOOKUP(Requirements!I3657,Scope[[Role]:[Description]],2,FALSE)="In")</f>
        <v>1</v>
      </c>
      <c r="Y3655" s="87">
        <f>IF(U3655,T3655, 0)</f>
        <v>0</v>
      </c>
    </row>
    <row r="3656" spans="1:60">
      <c r="A3656" s="155" t="str">
        <f>Requirements!A3658</f>
        <v>MS-FSA_R46013</v>
      </c>
      <c r="B3656" s="51"/>
      <c r="C3656" s="51"/>
      <c r="D3656" s="51"/>
      <c r="E3656" s="51"/>
      <c r="F3656" s="51"/>
      <c r="G3656" s="51"/>
      <c r="H3656" s="51"/>
      <c r="I3656" s="51"/>
      <c r="J3656" s="51"/>
      <c r="K3656" s="51"/>
      <c r="L3656" s="51"/>
      <c r="M3656" s="51"/>
      <c r="N3656" s="51"/>
      <c r="O3656" s="51"/>
      <c r="P3656" s="51"/>
      <c r="Q3656" s="51"/>
      <c r="R3656" s="51"/>
      <c r="S3656" s="51">
        <f>SUM(B3656:R3656)</f>
        <v>0</v>
      </c>
      <c r="T3656" s="51">
        <f>IF(S3656=0,0,1)</f>
        <v>0</v>
      </c>
      <c r="U3656" s="51" t="b">
        <f>AND(V3656:X3656)</f>
        <v>0</v>
      </c>
      <c r="V3656" s="51" t="b">
        <f>(Requirements!K3658="Normative")</f>
        <v>0</v>
      </c>
      <c r="W3656" s="51" t="b">
        <f>AND(Requirements!L3658&lt;&gt;"Non-testable",Requirements!L3658&lt;&gt;"Deleted",Requirements!L3658&lt;&gt;"")</f>
        <v>0</v>
      </c>
      <c r="X3656" s="51" t="b">
        <f>(VLOOKUP(Requirements!I3658,Scope[[Role]:[Description]],2,FALSE)="In")</f>
        <v>1</v>
      </c>
      <c r="Y3656" s="51">
        <f>IF(U3656,T3656, 0)</f>
        <v>0</v>
      </c>
      <c r="Z3656" s="50"/>
      <c r="AA3656" s="50"/>
      <c r="AB3656" s="50"/>
      <c r="AC3656" s="50"/>
      <c r="AD3656" s="50"/>
      <c r="AE3656" s="50"/>
      <c r="AF3656" s="50"/>
      <c r="AG3656" s="50"/>
      <c r="AH3656" s="50"/>
      <c r="AI3656" s="50"/>
      <c r="AJ3656" s="50"/>
      <c r="AK3656" s="50"/>
      <c r="AL3656" s="50"/>
      <c r="AM3656" s="50"/>
      <c r="AN3656" s="50"/>
      <c r="AO3656" s="50"/>
      <c r="AP3656" s="50"/>
      <c r="AQ3656" s="50"/>
      <c r="AR3656" s="50"/>
      <c r="AS3656" s="50"/>
      <c r="AT3656" s="50"/>
      <c r="AU3656" s="50"/>
      <c r="AV3656" s="50"/>
      <c r="AW3656" s="50"/>
      <c r="AX3656" s="50"/>
      <c r="AY3656" s="50"/>
      <c r="AZ3656" s="50"/>
      <c r="BA3656" s="50"/>
      <c r="BB3656" s="50"/>
      <c r="BC3656" s="50"/>
      <c r="BD3656" s="50"/>
      <c r="BE3656" s="50"/>
      <c r="BF3656" s="50"/>
      <c r="BG3656" s="50"/>
      <c r="BH3656" s="50"/>
    </row>
    <row r="3657" spans="1:60">
      <c r="A3657" s="49" t="str">
        <f>Requirements!A3659</f>
        <v>MS-FSA_R4614</v>
      </c>
      <c r="B3657" s="87"/>
      <c r="C3657" s="87"/>
      <c r="D3657" s="87"/>
      <c r="E3657" s="87"/>
      <c r="F3657" s="87"/>
      <c r="G3657" s="87"/>
      <c r="H3657" s="87"/>
      <c r="I3657" s="87"/>
      <c r="J3657" s="87"/>
      <c r="K3657" s="87"/>
      <c r="L3657" s="87"/>
      <c r="M3657" s="87"/>
      <c r="N3657" s="87"/>
      <c r="O3657" s="87"/>
      <c r="P3657" s="87"/>
      <c r="Q3657" s="87"/>
      <c r="R3657" s="87"/>
      <c r="S3657" s="87">
        <f>SUM(B3657:R3657)</f>
        <v>0</v>
      </c>
      <c r="T3657" s="87">
        <f>IF(S3657=0,0,1)</f>
        <v>0</v>
      </c>
      <c r="U3657" s="87" t="b">
        <f>AND(V3657:X3657)</f>
        <v>0</v>
      </c>
      <c r="V3657" s="87" t="b">
        <f>(Requirements!K3659="Normative")</f>
        <v>1</v>
      </c>
      <c r="W3657" s="87" t="b">
        <f>AND(Requirements!L3659&lt;&gt;"Non-testable",Requirements!L3659&lt;&gt;"Deleted",Requirements!L3659&lt;&gt;"")</f>
        <v>0</v>
      </c>
      <c r="X3657" s="87" t="b">
        <f>(VLOOKUP(Requirements!I3659,Scope[[Role]:[Description]],2,FALSE)="In")</f>
        <v>1</v>
      </c>
      <c r="Y3657" s="87">
        <f>IF(U3657,T3657, 0)</f>
        <v>0</v>
      </c>
    </row>
    <row r="3658" spans="1:60">
      <c r="A3658" s="155" t="str">
        <f>Requirements!A3660</f>
        <v>MS-FSA_R46014</v>
      </c>
      <c r="B3658" s="51"/>
      <c r="C3658" s="51"/>
      <c r="D3658" s="51"/>
      <c r="E3658" s="51"/>
      <c r="F3658" s="51"/>
      <c r="G3658" s="51"/>
      <c r="H3658" s="51"/>
      <c r="I3658" s="51"/>
      <c r="J3658" s="51"/>
      <c r="K3658" s="51"/>
      <c r="L3658" s="51"/>
      <c r="M3658" s="51"/>
      <c r="N3658" s="51"/>
      <c r="O3658" s="51"/>
      <c r="P3658" s="51"/>
      <c r="Q3658" s="51"/>
      <c r="R3658" s="51"/>
      <c r="S3658" s="51">
        <f>SUM(B3658:R3658)</f>
        <v>0</v>
      </c>
      <c r="T3658" s="51">
        <f>IF(S3658=0,0,1)</f>
        <v>0</v>
      </c>
      <c r="U3658" s="51" t="b">
        <f>AND(V3658:X3658)</f>
        <v>0</v>
      </c>
      <c r="V3658" s="51" t="b">
        <f>(Requirements!K3660="Normative")</f>
        <v>0</v>
      </c>
      <c r="W3658" s="51" t="b">
        <f>AND(Requirements!L3660&lt;&gt;"Non-testable",Requirements!L3660&lt;&gt;"Deleted",Requirements!L3660&lt;&gt;"")</f>
        <v>0</v>
      </c>
      <c r="X3658" s="51" t="b">
        <f>(VLOOKUP(Requirements!I3660,Scope[[Role]:[Description]],2,FALSE)="In")</f>
        <v>1</v>
      </c>
      <c r="Y3658" s="51">
        <f>IF(U3658,T3658, 0)</f>
        <v>0</v>
      </c>
      <c r="Z3658" s="50"/>
      <c r="AA3658" s="50"/>
      <c r="AB3658" s="50"/>
      <c r="AC3658" s="50"/>
      <c r="AD3658" s="50"/>
      <c r="AE3658" s="50"/>
      <c r="AF3658" s="50"/>
      <c r="AG3658" s="50"/>
      <c r="AH3658" s="50"/>
      <c r="AI3658" s="50"/>
      <c r="AJ3658" s="50"/>
      <c r="AK3658" s="50"/>
      <c r="AL3658" s="50"/>
      <c r="AM3658" s="50"/>
      <c r="AN3658" s="50"/>
      <c r="AO3658" s="50"/>
      <c r="AP3658" s="50"/>
      <c r="AQ3658" s="50"/>
      <c r="AR3658" s="50"/>
      <c r="AS3658" s="50"/>
      <c r="AT3658" s="50"/>
      <c r="AU3658" s="50"/>
      <c r="AV3658" s="50"/>
      <c r="AW3658" s="50"/>
      <c r="AX3658" s="50"/>
      <c r="AY3658" s="50"/>
      <c r="AZ3658" s="50"/>
      <c r="BA3658" s="50"/>
      <c r="BB3658" s="50"/>
      <c r="BC3658" s="50"/>
      <c r="BD3658" s="50"/>
      <c r="BE3658" s="50"/>
      <c r="BF3658" s="50"/>
      <c r="BG3658" s="50"/>
      <c r="BH3658" s="50"/>
    </row>
    <row r="3659" spans="1:60">
      <c r="A3659" s="156" t="str">
        <f>Requirements!A3661</f>
        <v>MS-FSA_R4615</v>
      </c>
      <c r="B3659" s="87"/>
      <c r="C3659" s="87"/>
      <c r="D3659" s="87"/>
      <c r="E3659" s="87"/>
      <c r="F3659" s="87"/>
      <c r="G3659" s="87"/>
      <c r="H3659" s="87"/>
      <c r="I3659" s="87"/>
      <c r="J3659" s="87">
        <v>1</v>
      </c>
      <c r="K3659" s="87"/>
      <c r="L3659" s="87"/>
      <c r="M3659" s="87"/>
      <c r="N3659" s="87"/>
      <c r="O3659" s="87"/>
      <c r="P3659" s="87"/>
      <c r="Q3659" s="87"/>
      <c r="R3659" s="87"/>
      <c r="S3659" s="87">
        <f>SUM(B3659:R3659)</f>
        <v>1</v>
      </c>
      <c r="T3659" s="52">
        <f>IF(S3659=0,0,1)</f>
        <v>1</v>
      </c>
      <c r="U3659" s="52" t="b">
        <f>AND(V3659:X3659)</f>
        <v>1</v>
      </c>
      <c r="V3659" s="87" t="b">
        <f>(Requirements!K3661="Normative")</f>
        <v>1</v>
      </c>
      <c r="W3659" s="87" t="b">
        <f>AND(Requirements!L3661&lt;&gt;"Non-testable",Requirements!L3661&lt;&gt;"Deleted",Requirements!L3661&lt;&gt;"")</f>
        <v>1</v>
      </c>
      <c r="X3659" s="87" t="b">
        <f>(VLOOKUP(Requirements!I3661,Scope[[Role]:[Description]],2,FALSE)="In")</f>
        <v>1</v>
      </c>
      <c r="Y3659" s="87">
        <f>IF(U3659,T3659, 0)</f>
        <v>1</v>
      </c>
    </row>
    <row r="3660" spans="1:60">
      <c r="A3660" s="49" t="str">
        <f>Requirements!A3662</f>
        <v>MS-FSA_R4616</v>
      </c>
      <c r="B3660" s="87"/>
      <c r="C3660" s="87"/>
      <c r="D3660" s="87"/>
      <c r="E3660" s="87"/>
      <c r="F3660" s="87"/>
      <c r="G3660" s="87"/>
      <c r="H3660" s="87"/>
      <c r="I3660" s="87"/>
      <c r="J3660" s="87"/>
      <c r="K3660" s="87"/>
      <c r="L3660" s="87"/>
      <c r="M3660" s="87"/>
      <c r="N3660" s="87"/>
      <c r="O3660" s="87"/>
      <c r="P3660" s="87"/>
      <c r="Q3660" s="87"/>
      <c r="R3660" s="87"/>
      <c r="S3660" s="87">
        <f>SUM(B3660:R3660)</f>
        <v>0</v>
      </c>
      <c r="T3660" s="87">
        <f>IF(S3660=0,0,1)</f>
        <v>0</v>
      </c>
      <c r="U3660" s="87" t="b">
        <f>AND(V3660:X3660)</f>
        <v>0</v>
      </c>
      <c r="V3660" s="87" t="b">
        <f>(Requirements!K3662="Normative")</f>
        <v>1</v>
      </c>
      <c r="W3660" s="87" t="b">
        <f>AND(Requirements!L3662&lt;&gt;"Non-testable",Requirements!L3662&lt;&gt;"Deleted",Requirements!L3662&lt;&gt;"")</f>
        <v>0</v>
      </c>
      <c r="X3660" s="87" t="b">
        <f>(VLOOKUP(Requirements!I3662,Scope[[Role]:[Description]],2,FALSE)="In")</f>
        <v>1</v>
      </c>
      <c r="Y3660" s="87">
        <f>IF(U3660,T3660, 0)</f>
        <v>0</v>
      </c>
    </row>
    <row r="3661" spans="1:60">
      <c r="A3661" s="155" t="str">
        <f>Requirements!A3663</f>
        <v>MS-FSA_R46016</v>
      </c>
      <c r="B3661" s="51"/>
      <c r="C3661" s="51"/>
      <c r="D3661" s="51"/>
      <c r="E3661" s="51"/>
      <c r="F3661" s="51"/>
      <c r="G3661" s="51"/>
      <c r="H3661" s="51"/>
      <c r="I3661" s="51"/>
      <c r="J3661" s="51"/>
      <c r="K3661" s="51"/>
      <c r="L3661" s="51"/>
      <c r="M3661" s="51"/>
      <c r="N3661" s="51"/>
      <c r="O3661" s="51"/>
      <c r="P3661" s="51"/>
      <c r="Q3661" s="51"/>
      <c r="R3661" s="51"/>
      <c r="S3661" s="51">
        <f>SUM(B3661:R3661)</f>
        <v>0</v>
      </c>
      <c r="T3661" s="51">
        <f>IF(S3661=0,0,1)</f>
        <v>0</v>
      </c>
      <c r="U3661" s="51" t="b">
        <f>AND(V3661:X3661)</f>
        <v>0</v>
      </c>
      <c r="V3661" s="51" t="b">
        <f>(Requirements!K3663="Normative")</f>
        <v>0</v>
      </c>
      <c r="W3661" s="51" t="b">
        <f>AND(Requirements!L3663&lt;&gt;"Non-testable",Requirements!L3663&lt;&gt;"Deleted",Requirements!L3663&lt;&gt;"")</f>
        <v>0</v>
      </c>
      <c r="X3661" s="51" t="b">
        <f>(VLOOKUP(Requirements!I3663,Scope[[Role]:[Description]],2,FALSE)="In")</f>
        <v>1</v>
      </c>
      <c r="Y3661" s="51">
        <f>IF(U3661,T3661, 0)</f>
        <v>0</v>
      </c>
      <c r="Z3661" s="50"/>
      <c r="AA3661" s="50"/>
      <c r="AB3661" s="50"/>
      <c r="AC3661" s="50"/>
      <c r="AD3661" s="50"/>
      <c r="AE3661" s="50"/>
      <c r="AF3661" s="50"/>
      <c r="AG3661" s="50"/>
      <c r="AH3661" s="50"/>
      <c r="AI3661" s="50"/>
      <c r="AJ3661" s="50"/>
      <c r="AK3661" s="50"/>
      <c r="AL3661" s="50"/>
      <c r="AM3661" s="50"/>
      <c r="AN3661" s="50"/>
      <c r="AO3661" s="50"/>
      <c r="AP3661" s="50"/>
      <c r="AQ3661" s="50"/>
      <c r="AR3661" s="50"/>
      <c r="AS3661" s="50"/>
      <c r="AT3661" s="50"/>
      <c r="AU3661" s="50"/>
      <c r="AV3661" s="50"/>
      <c r="AW3661" s="50"/>
      <c r="AX3661" s="50"/>
      <c r="AY3661" s="50"/>
      <c r="AZ3661" s="50"/>
      <c r="BA3661" s="50"/>
      <c r="BB3661" s="50"/>
      <c r="BC3661" s="50"/>
      <c r="BD3661" s="50"/>
      <c r="BE3661" s="50"/>
      <c r="BF3661" s="50"/>
      <c r="BG3661" s="50"/>
      <c r="BH3661" s="50"/>
    </row>
    <row r="3662" spans="1:60">
      <c r="A3662" s="49" t="str">
        <f>Requirements!A3664</f>
        <v>MS-FSA_R4617</v>
      </c>
      <c r="B3662" s="87"/>
      <c r="C3662" s="87"/>
      <c r="D3662" s="87"/>
      <c r="E3662" s="87"/>
      <c r="F3662" s="87"/>
      <c r="G3662" s="87"/>
      <c r="H3662" s="87"/>
      <c r="I3662" s="87"/>
      <c r="J3662" s="87"/>
      <c r="K3662" s="87"/>
      <c r="L3662" s="87"/>
      <c r="M3662" s="87"/>
      <c r="N3662" s="87"/>
      <c r="O3662" s="87"/>
      <c r="P3662" s="87"/>
      <c r="Q3662" s="87"/>
      <c r="R3662" s="87"/>
      <c r="S3662" s="87">
        <f>SUM(B3662:R3662)</f>
        <v>0</v>
      </c>
      <c r="T3662" s="87">
        <f>IF(S3662=0,0,1)</f>
        <v>0</v>
      </c>
      <c r="U3662" s="87" t="b">
        <f>AND(V3662:X3662)</f>
        <v>0</v>
      </c>
      <c r="V3662" s="87" t="b">
        <f>(Requirements!K3664="Normative")</f>
        <v>1</v>
      </c>
      <c r="W3662" s="87" t="b">
        <f>AND(Requirements!L3664&lt;&gt;"Non-testable",Requirements!L3664&lt;&gt;"Deleted",Requirements!L3664&lt;&gt;"")</f>
        <v>0</v>
      </c>
      <c r="X3662" s="87" t="b">
        <f>(VLOOKUP(Requirements!I3664,Scope[[Role]:[Description]],2,FALSE)="In")</f>
        <v>1</v>
      </c>
      <c r="Y3662" s="87">
        <f>IF(U3662,T3662, 0)</f>
        <v>0</v>
      </c>
    </row>
    <row r="3663" spans="1:60">
      <c r="A3663" s="155" t="str">
        <f>Requirements!A3665</f>
        <v>MS-FSA_R46017</v>
      </c>
      <c r="B3663" s="51"/>
      <c r="C3663" s="51"/>
      <c r="D3663" s="51"/>
      <c r="E3663" s="51"/>
      <c r="F3663" s="51"/>
      <c r="G3663" s="51"/>
      <c r="H3663" s="51"/>
      <c r="I3663" s="51"/>
      <c r="J3663" s="51"/>
      <c r="K3663" s="51"/>
      <c r="L3663" s="51"/>
      <c r="M3663" s="51"/>
      <c r="N3663" s="51"/>
      <c r="O3663" s="51"/>
      <c r="P3663" s="51"/>
      <c r="Q3663" s="51"/>
      <c r="R3663" s="51"/>
      <c r="S3663" s="51">
        <f>SUM(B3663:R3663)</f>
        <v>0</v>
      </c>
      <c r="T3663" s="51">
        <f>IF(S3663=0,0,1)</f>
        <v>0</v>
      </c>
      <c r="U3663" s="51" t="b">
        <f>AND(V3663:X3663)</f>
        <v>0</v>
      </c>
      <c r="V3663" s="51" t="b">
        <f>(Requirements!K3665="Normative")</f>
        <v>0</v>
      </c>
      <c r="W3663" s="51" t="b">
        <f>AND(Requirements!L3665&lt;&gt;"Non-testable",Requirements!L3665&lt;&gt;"Deleted",Requirements!L3665&lt;&gt;"")</f>
        <v>0</v>
      </c>
      <c r="X3663" s="51" t="b">
        <f>(VLOOKUP(Requirements!I3665,Scope[[Role]:[Description]],2,FALSE)="In")</f>
        <v>1</v>
      </c>
      <c r="Y3663" s="51">
        <f>IF(U3663,T3663, 0)</f>
        <v>0</v>
      </c>
      <c r="Z3663" s="50"/>
      <c r="AA3663" s="50"/>
      <c r="AB3663" s="50"/>
      <c r="AC3663" s="50"/>
      <c r="AD3663" s="50"/>
      <c r="AE3663" s="50"/>
      <c r="AF3663" s="50"/>
      <c r="AG3663" s="50"/>
      <c r="AH3663" s="50"/>
      <c r="AI3663" s="50"/>
      <c r="AJ3663" s="50"/>
      <c r="AK3663" s="50"/>
      <c r="AL3663" s="50"/>
      <c r="AM3663" s="50"/>
      <c r="AN3663" s="50"/>
      <c r="AO3663" s="50"/>
      <c r="AP3663" s="50"/>
      <c r="AQ3663" s="50"/>
      <c r="AR3663" s="50"/>
      <c r="AS3663" s="50"/>
      <c r="AT3663" s="50"/>
      <c r="AU3663" s="50"/>
      <c r="AV3663" s="50"/>
      <c r="AW3663" s="50"/>
      <c r="AX3663" s="50"/>
      <c r="AY3663" s="50"/>
      <c r="AZ3663" s="50"/>
      <c r="BA3663" s="50"/>
      <c r="BB3663" s="50"/>
      <c r="BC3663" s="50"/>
      <c r="BD3663" s="50"/>
      <c r="BE3663" s="50"/>
      <c r="BF3663" s="50"/>
      <c r="BG3663" s="50"/>
      <c r="BH3663" s="50"/>
    </row>
    <row r="3664" spans="1:60">
      <c r="A3664" s="156" t="str">
        <f>Requirements!A3666</f>
        <v>MS-FSA_R4618</v>
      </c>
      <c r="B3664" s="87"/>
      <c r="C3664" s="87"/>
      <c r="D3664" s="87"/>
      <c r="E3664" s="87"/>
      <c r="F3664" s="87"/>
      <c r="G3664" s="87"/>
      <c r="H3664" s="87"/>
      <c r="I3664" s="87"/>
      <c r="J3664" s="87">
        <v>1</v>
      </c>
      <c r="K3664" s="87"/>
      <c r="L3664" s="87"/>
      <c r="M3664" s="87"/>
      <c r="N3664" s="87"/>
      <c r="O3664" s="87"/>
      <c r="P3664" s="87"/>
      <c r="Q3664" s="87"/>
      <c r="R3664" s="87"/>
      <c r="S3664" s="87">
        <f>SUM(B3664:R3664)</f>
        <v>1</v>
      </c>
      <c r="T3664" s="52">
        <f>IF(S3664=0,0,1)</f>
        <v>1</v>
      </c>
      <c r="U3664" s="52" t="b">
        <f>AND(V3664:X3664)</f>
        <v>1</v>
      </c>
      <c r="V3664" s="87" t="b">
        <f>(Requirements!K3666="Normative")</f>
        <v>1</v>
      </c>
      <c r="W3664" s="87" t="b">
        <f>AND(Requirements!L3666&lt;&gt;"Non-testable",Requirements!L3666&lt;&gt;"Deleted",Requirements!L3666&lt;&gt;"")</f>
        <v>1</v>
      </c>
      <c r="X3664" s="87" t="b">
        <f>(VLOOKUP(Requirements!I3666,Scope[[Role]:[Description]],2,FALSE)="In")</f>
        <v>1</v>
      </c>
      <c r="Y3664" s="87">
        <f>IF(U3664,T3664, 0)</f>
        <v>1</v>
      </c>
    </row>
    <row r="3665" spans="1:60">
      <c r="A3665" s="49" t="str">
        <f>Requirements!A3667</f>
        <v>MS-FSA_R4619</v>
      </c>
      <c r="B3665" s="87"/>
      <c r="C3665" s="87"/>
      <c r="D3665" s="87"/>
      <c r="E3665" s="87"/>
      <c r="F3665" s="87"/>
      <c r="G3665" s="87"/>
      <c r="H3665" s="87"/>
      <c r="I3665" s="87"/>
      <c r="J3665" s="87"/>
      <c r="K3665" s="87"/>
      <c r="L3665" s="87"/>
      <c r="M3665" s="87"/>
      <c r="N3665" s="87"/>
      <c r="O3665" s="87"/>
      <c r="P3665" s="87"/>
      <c r="Q3665" s="87"/>
      <c r="R3665" s="87"/>
      <c r="S3665" s="87">
        <f>SUM(B3665:R3665)</f>
        <v>0</v>
      </c>
      <c r="T3665" s="87">
        <f>IF(S3665=0,0,1)</f>
        <v>0</v>
      </c>
      <c r="U3665" s="87" t="b">
        <f>AND(V3665:X3665)</f>
        <v>0</v>
      </c>
      <c r="V3665" s="87" t="b">
        <f>(Requirements!K3667="Normative")</f>
        <v>0</v>
      </c>
      <c r="W3665" s="87" t="b">
        <f>AND(Requirements!L3667&lt;&gt;"Non-testable",Requirements!L3667&lt;&gt;"Deleted",Requirements!L3667&lt;&gt;"")</f>
        <v>1</v>
      </c>
      <c r="X3665" s="87" t="b">
        <f>(VLOOKUP(Requirements!I3667,Scope[[Role]:[Description]],2,FALSE)="In")</f>
        <v>1</v>
      </c>
      <c r="Y3665" s="87">
        <f>IF(U3665,T3665, 0)</f>
        <v>0</v>
      </c>
    </row>
    <row r="3666" spans="1:60">
      <c r="A3666" s="49" t="str">
        <f>Requirements!A3668</f>
        <v>MS-FSA_R4620</v>
      </c>
      <c r="B3666" s="87"/>
      <c r="C3666" s="87"/>
      <c r="D3666" s="87"/>
      <c r="E3666" s="87"/>
      <c r="F3666" s="87"/>
      <c r="G3666" s="87"/>
      <c r="H3666" s="87"/>
      <c r="I3666" s="87"/>
      <c r="J3666" s="87"/>
      <c r="K3666" s="87"/>
      <c r="L3666" s="87"/>
      <c r="M3666" s="87"/>
      <c r="N3666" s="87"/>
      <c r="O3666" s="87"/>
      <c r="P3666" s="87"/>
      <c r="Q3666" s="87"/>
      <c r="R3666" s="87"/>
      <c r="S3666" s="87">
        <f>SUM(B3666:R3666)</f>
        <v>0</v>
      </c>
      <c r="T3666" s="87">
        <f>IF(S3666=0,0,1)</f>
        <v>0</v>
      </c>
      <c r="U3666" s="87" t="b">
        <f>AND(V3666:X3666)</f>
        <v>0</v>
      </c>
      <c r="V3666" s="87" t="b">
        <f>(Requirements!K3668="Normative")</f>
        <v>0</v>
      </c>
      <c r="W3666" s="87" t="b">
        <f>AND(Requirements!L3668&lt;&gt;"Non-testable",Requirements!L3668&lt;&gt;"Deleted",Requirements!L3668&lt;&gt;"")</f>
        <v>1</v>
      </c>
      <c r="X3666" s="87" t="b">
        <f>(VLOOKUP(Requirements!I3668,Scope[[Role]:[Description]],2,FALSE)="In")</f>
        <v>1</v>
      </c>
      <c r="Y3666" s="87">
        <f>IF(U3666,T3666, 0)</f>
        <v>0</v>
      </c>
    </row>
    <row r="3667" spans="1:60">
      <c r="A3667" s="49" t="str">
        <f>Requirements!A3669</f>
        <v>MS-FSA_R4621</v>
      </c>
      <c r="B3667" s="87"/>
      <c r="C3667" s="87"/>
      <c r="D3667" s="87"/>
      <c r="E3667" s="87"/>
      <c r="F3667" s="87"/>
      <c r="G3667" s="87"/>
      <c r="H3667" s="87"/>
      <c r="I3667" s="87"/>
      <c r="J3667" s="87"/>
      <c r="K3667" s="87"/>
      <c r="L3667" s="87"/>
      <c r="M3667" s="87"/>
      <c r="N3667" s="87"/>
      <c r="O3667" s="87"/>
      <c r="P3667" s="87"/>
      <c r="Q3667" s="87"/>
      <c r="R3667" s="87"/>
      <c r="S3667" s="87">
        <f>SUM(B3667:R3667)</f>
        <v>0</v>
      </c>
      <c r="T3667" s="87">
        <f>IF(S3667=0,0,1)</f>
        <v>0</v>
      </c>
      <c r="U3667" s="87" t="b">
        <f>AND(V3667:X3667)</f>
        <v>0</v>
      </c>
      <c r="V3667" s="87" t="b">
        <f>(Requirements!K3669="Normative")</f>
        <v>1</v>
      </c>
      <c r="W3667" s="87" t="b">
        <f>AND(Requirements!L3669&lt;&gt;"Non-testable",Requirements!L3669&lt;&gt;"Deleted",Requirements!L3669&lt;&gt;"")</f>
        <v>0</v>
      </c>
      <c r="X3667" s="87" t="b">
        <f>(VLOOKUP(Requirements!I3669,Scope[[Role]:[Description]],2,FALSE)="In")</f>
        <v>1</v>
      </c>
      <c r="Y3667" s="87">
        <f>IF(U3667,T3667, 0)</f>
        <v>0</v>
      </c>
    </row>
    <row r="3668" spans="1:60">
      <c r="A3668" s="155" t="str">
        <f>Requirements!A3670</f>
        <v>MS-FSA_R46021</v>
      </c>
      <c r="B3668" s="51"/>
      <c r="C3668" s="51"/>
      <c r="D3668" s="51"/>
      <c r="E3668" s="51"/>
      <c r="F3668" s="51"/>
      <c r="G3668" s="51"/>
      <c r="H3668" s="51"/>
      <c r="I3668" s="51"/>
      <c r="J3668" s="51"/>
      <c r="K3668" s="51"/>
      <c r="L3668" s="51"/>
      <c r="M3668" s="51"/>
      <c r="N3668" s="51"/>
      <c r="O3668" s="51"/>
      <c r="P3668" s="51"/>
      <c r="Q3668" s="51"/>
      <c r="R3668" s="51"/>
      <c r="S3668" s="51">
        <f>SUM(B3668:R3668)</f>
        <v>0</v>
      </c>
      <c r="T3668" s="51">
        <f>IF(S3668=0,0,1)</f>
        <v>0</v>
      </c>
      <c r="U3668" s="51" t="b">
        <f>AND(V3668:X3668)</f>
        <v>0</v>
      </c>
      <c r="V3668" s="51" t="b">
        <f>(Requirements!K3670="Normative")</f>
        <v>0</v>
      </c>
      <c r="W3668" s="51" t="b">
        <f>AND(Requirements!L3670&lt;&gt;"Non-testable",Requirements!L3670&lt;&gt;"Deleted",Requirements!L3670&lt;&gt;"")</f>
        <v>0</v>
      </c>
      <c r="X3668" s="51" t="b">
        <f>(VLOOKUP(Requirements!I3670,Scope[[Role]:[Description]],2,FALSE)="In")</f>
        <v>1</v>
      </c>
      <c r="Y3668" s="51">
        <f>IF(U3668,T3668, 0)</f>
        <v>0</v>
      </c>
      <c r="Z3668" s="50"/>
      <c r="AA3668" s="50"/>
      <c r="AB3668" s="50"/>
      <c r="AC3668" s="50"/>
      <c r="AD3668" s="50"/>
      <c r="AE3668" s="50"/>
      <c r="AF3668" s="50"/>
      <c r="AG3668" s="50"/>
      <c r="AH3668" s="50"/>
      <c r="AI3668" s="50"/>
      <c r="AJ3668" s="50"/>
      <c r="AK3668" s="50"/>
      <c r="AL3668" s="50"/>
      <c r="AM3668" s="50"/>
      <c r="AN3668" s="50"/>
      <c r="AO3668" s="50"/>
      <c r="AP3668" s="50"/>
      <c r="AQ3668" s="50"/>
      <c r="AR3668" s="50"/>
      <c r="AS3668" s="50"/>
      <c r="AT3668" s="50"/>
      <c r="AU3668" s="50"/>
      <c r="AV3668" s="50"/>
      <c r="AW3668" s="50"/>
      <c r="AX3668" s="50"/>
      <c r="AY3668" s="50"/>
      <c r="AZ3668" s="50"/>
      <c r="BA3668" s="50"/>
      <c r="BB3668" s="50"/>
      <c r="BC3668" s="50"/>
      <c r="BD3668" s="50"/>
      <c r="BE3668" s="50"/>
      <c r="BF3668" s="50"/>
      <c r="BG3668" s="50"/>
      <c r="BH3668" s="50"/>
    </row>
    <row r="3669" spans="1:60">
      <c r="A3669" s="49" t="str">
        <f>Requirements!A3671</f>
        <v>MS-FSA_R4622</v>
      </c>
      <c r="B3669" s="87"/>
      <c r="C3669" s="87"/>
      <c r="D3669" s="87"/>
      <c r="E3669" s="87"/>
      <c r="F3669" s="87"/>
      <c r="G3669" s="87"/>
      <c r="H3669" s="87"/>
      <c r="I3669" s="87"/>
      <c r="J3669" s="87"/>
      <c r="K3669" s="87"/>
      <c r="L3669" s="87"/>
      <c r="M3669" s="87"/>
      <c r="N3669" s="87"/>
      <c r="O3669" s="87"/>
      <c r="P3669" s="87"/>
      <c r="Q3669" s="87"/>
      <c r="R3669" s="87"/>
      <c r="S3669" s="87">
        <f>SUM(B3669:R3669)</f>
        <v>0</v>
      </c>
      <c r="T3669" s="87">
        <f>IF(S3669=0,0,1)</f>
        <v>0</v>
      </c>
      <c r="U3669" s="87" t="b">
        <f>AND(V3669:X3669)</f>
        <v>0</v>
      </c>
      <c r="V3669" s="87" t="b">
        <f>(Requirements!K3671="Normative")</f>
        <v>1</v>
      </c>
      <c r="W3669" s="87" t="b">
        <f>AND(Requirements!L3671&lt;&gt;"Non-testable",Requirements!L3671&lt;&gt;"Deleted",Requirements!L3671&lt;&gt;"")</f>
        <v>0</v>
      </c>
      <c r="X3669" s="87" t="b">
        <f>(VLOOKUP(Requirements!I3671,Scope[[Role]:[Description]],2,FALSE)="In")</f>
        <v>1</v>
      </c>
      <c r="Y3669" s="87">
        <f>IF(U3669,T3669, 0)</f>
        <v>0</v>
      </c>
    </row>
    <row r="3670" spans="1:60">
      <c r="A3670" s="156" t="str">
        <f>Requirements!A3672</f>
        <v>MS-FSA_R46022</v>
      </c>
      <c r="B3670" s="87"/>
      <c r="C3670" s="87"/>
      <c r="D3670" s="87"/>
      <c r="E3670" s="87"/>
      <c r="F3670" s="87"/>
      <c r="G3670" s="87"/>
      <c r="H3670" s="87"/>
      <c r="I3670" s="87"/>
      <c r="J3670" s="87">
        <v>1</v>
      </c>
      <c r="K3670" s="87"/>
      <c r="L3670" s="87"/>
      <c r="M3670" s="87"/>
      <c r="N3670" s="87"/>
      <c r="O3670" s="87"/>
      <c r="P3670" s="87"/>
      <c r="Q3670" s="87"/>
      <c r="R3670" s="87"/>
      <c r="S3670" s="87">
        <f>SUM(B3670:R3670)</f>
        <v>1</v>
      </c>
      <c r="T3670" s="52">
        <f>IF(S3670=0,0,1)</f>
        <v>1</v>
      </c>
      <c r="U3670" s="52" t="b">
        <f>AND(V3670:X3670)</f>
        <v>1</v>
      </c>
      <c r="V3670" s="87" t="b">
        <f>(Requirements!K3672="Normative")</f>
        <v>1</v>
      </c>
      <c r="W3670" s="87" t="b">
        <f>AND(Requirements!L3672&lt;&gt;"Non-testable",Requirements!L3672&lt;&gt;"Deleted",Requirements!L3672&lt;&gt;"")</f>
        <v>1</v>
      </c>
      <c r="X3670" s="87" t="b">
        <f>(VLOOKUP(Requirements!I3672,Scope[[Role]:[Description]],2,FALSE)="In")</f>
        <v>1</v>
      </c>
      <c r="Y3670" s="87">
        <f>IF(U3670,T3670, 0)</f>
        <v>1</v>
      </c>
    </row>
    <row r="3671" spans="1:60">
      <c r="A3671" s="49" t="str">
        <f>Requirements!A3673</f>
        <v>MS-FSA_R4623</v>
      </c>
      <c r="B3671" s="87"/>
      <c r="C3671" s="87"/>
      <c r="D3671" s="87"/>
      <c r="E3671" s="87"/>
      <c r="F3671" s="87"/>
      <c r="G3671" s="87"/>
      <c r="H3671" s="87"/>
      <c r="I3671" s="87"/>
      <c r="J3671" s="87"/>
      <c r="K3671" s="87"/>
      <c r="L3671" s="87"/>
      <c r="M3671" s="87"/>
      <c r="N3671" s="87"/>
      <c r="O3671" s="87"/>
      <c r="P3671" s="87"/>
      <c r="Q3671" s="87"/>
      <c r="R3671" s="87"/>
      <c r="S3671" s="87">
        <f>SUM(B3671:R3671)</f>
        <v>0</v>
      </c>
      <c r="T3671" s="87">
        <f>IF(S3671=0,0,1)</f>
        <v>0</v>
      </c>
      <c r="U3671" s="87" t="b">
        <f>AND(V3671:X3671)</f>
        <v>0</v>
      </c>
      <c r="V3671" s="87" t="b">
        <f>(Requirements!K3673="Normative")</f>
        <v>1</v>
      </c>
      <c r="W3671" s="87" t="b">
        <f>AND(Requirements!L3673&lt;&gt;"Non-testable",Requirements!L3673&lt;&gt;"Deleted",Requirements!L3673&lt;&gt;"")</f>
        <v>0</v>
      </c>
      <c r="X3671" s="87" t="b">
        <f>(VLOOKUP(Requirements!I3673,Scope[[Role]:[Description]],2,FALSE)="In")</f>
        <v>1</v>
      </c>
      <c r="Y3671" s="87">
        <f>IF(U3671,T3671, 0)</f>
        <v>0</v>
      </c>
    </row>
    <row r="3672" spans="1:60">
      <c r="A3672" s="155" t="str">
        <f>Requirements!A3674</f>
        <v>MS-FSA_R46023</v>
      </c>
      <c r="B3672" s="51"/>
      <c r="C3672" s="51"/>
      <c r="D3672" s="51"/>
      <c r="E3672" s="51"/>
      <c r="F3672" s="51"/>
      <c r="G3672" s="51"/>
      <c r="H3672" s="51"/>
      <c r="I3672" s="51"/>
      <c r="J3672" s="51"/>
      <c r="K3672" s="51"/>
      <c r="L3672" s="51"/>
      <c r="M3672" s="51"/>
      <c r="N3672" s="51"/>
      <c r="O3672" s="51"/>
      <c r="P3672" s="51"/>
      <c r="Q3672" s="51"/>
      <c r="R3672" s="51"/>
      <c r="S3672" s="51">
        <f>SUM(B3672:R3672)</f>
        <v>0</v>
      </c>
      <c r="T3672" s="51">
        <f>IF(S3672=0,0,1)</f>
        <v>0</v>
      </c>
      <c r="U3672" s="51" t="b">
        <f>AND(V3672:X3672)</f>
        <v>0</v>
      </c>
      <c r="V3672" s="51" t="b">
        <f>(Requirements!K3674="Normative")</f>
        <v>0</v>
      </c>
      <c r="W3672" s="51" t="b">
        <f>AND(Requirements!L3674&lt;&gt;"Non-testable",Requirements!L3674&lt;&gt;"Deleted",Requirements!L3674&lt;&gt;"")</f>
        <v>0</v>
      </c>
      <c r="X3672" s="51" t="b">
        <f>(VLOOKUP(Requirements!I3674,Scope[[Role]:[Description]],2,FALSE)="In")</f>
        <v>1</v>
      </c>
      <c r="Y3672" s="51">
        <f>IF(U3672,T3672, 0)</f>
        <v>0</v>
      </c>
      <c r="Z3672" s="50"/>
      <c r="AA3672" s="50"/>
      <c r="AB3672" s="50"/>
      <c r="AC3672" s="50"/>
      <c r="AD3672" s="50"/>
      <c r="AE3672" s="50"/>
      <c r="AF3672" s="50"/>
      <c r="AG3672" s="50"/>
      <c r="AH3672" s="50"/>
      <c r="AI3672" s="50"/>
      <c r="AJ3672" s="50"/>
      <c r="AK3672" s="50"/>
      <c r="AL3672" s="50"/>
      <c r="AM3672" s="50"/>
      <c r="AN3672" s="50"/>
      <c r="AO3672" s="50"/>
      <c r="AP3672" s="50"/>
      <c r="AQ3672" s="50"/>
      <c r="AR3672" s="50"/>
      <c r="AS3672" s="50"/>
      <c r="AT3672" s="50"/>
      <c r="AU3672" s="50"/>
      <c r="AV3672" s="50"/>
      <c r="AW3672" s="50"/>
      <c r="AX3672" s="50"/>
      <c r="AY3672" s="50"/>
      <c r="AZ3672" s="50"/>
      <c r="BA3672" s="50"/>
      <c r="BB3672" s="50"/>
      <c r="BC3672" s="50"/>
      <c r="BD3672" s="50"/>
      <c r="BE3672" s="50"/>
      <c r="BF3672" s="50"/>
      <c r="BG3672" s="50"/>
      <c r="BH3672" s="50"/>
    </row>
    <row r="3673" spans="1:60">
      <c r="A3673" s="156" t="str">
        <f>Requirements!A3675</f>
        <v>MS-FSA_R4624</v>
      </c>
      <c r="B3673" s="87"/>
      <c r="C3673" s="87"/>
      <c r="D3673" s="87"/>
      <c r="E3673" s="87"/>
      <c r="F3673" s="87"/>
      <c r="G3673" s="87"/>
      <c r="H3673" s="87"/>
      <c r="I3673" s="87"/>
      <c r="J3673" s="87">
        <v>1</v>
      </c>
      <c r="K3673" s="87"/>
      <c r="L3673" s="87"/>
      <c r="M3673" s="87"/>
      <c r="N3673" s="87"/>
      <c r="O3673" s="87"/>
      <c r="P3673" s="87"/>
      <c r="Q3673" s="87"/>
      <c r="R3673" s="87"/>
      <c r="S3673" s="87">
        <f>SUM(B3673:R3673)</f>
        <v>1</v>
      </c>
      <c r="T3673" s="52">
        <f>IF(S3673=0,0,1)</f>
        <v>1</v>
      </c>
      <c r="U3673" s="52" t="b">
        <f>AND(V3673:X3673)</f>
        <v>1</v>
      </c>
      <c r="V3673" s="87" t="b">
        <f>(Requirements!K3675="Normative")</f>
        <v>1</v>
      </c>
      <c r="W3673" s="87" t="b">
        <f>AND(Requirements!L3675&lt;&gt;"Non-testable",Requirements!L3675&lt;&gt;"Deleted",Requirements!L3675&lt;&gt;"")</f>
        <v>1</v>
      </c>
      <c r="X3673" s="87" t="b">
        <f>(VLOOKUP(Requirements!I3675,Scope[[Role]:[Description]],2,FALSE)="In")</f>
        <v>1</v>
      </c>
      <c r="Y3673" s="87">
        <f>IF(U3673,T3673, 0)</f>
        <v>1</v>
      </c>
    </row>
    <row r="3674" spans="1:60">
      <c r="A3674" s="49" t="str">
        <f>Requirements!A3676</f>
        <v>MS-FSA_R4625</v>
      </c>
      <c r="B3674" s="87"/>
      <c r="C3674" s="87"/>
      <c r="D3674" s="87"/>
      <c r="E3674" s="87"/>
      <c r="F3674" s="87"/>
      <c r="G3674" s="87"/>
      <c r="H3674" s="87"/>
      <c r="I3674" s="87"/>
      <c r="J3674" s="87"/>
      <c r="K3674" s="87"/>
      <c r="L3674" s="87"/>
      <c r="M3674" s="87"/>
      <c r="N3674" s="87"/>
      <c r="O3674" s="87"/>
      <c r="P3674" s="87"/>
      <c r="Q3674" s="87"/>
      <c r="R3674" s="87"/>
      <c r="S3674" s="87">
        <f>SUM(B3674:R3674)</f>
        <v>0</v>
      </c>
      <c r="T3674" s="87">
        <f>IF(S3674=0,0,1)</f>
        <v>0</v>
      </c>
      <c r="U3674" s="87" t="b">
        <f>AND(V3674:X3674)</f>
        <v>0</v>
      </c>
      <c r="V3674" s="87" t="b">
        <f>(Requirements!K3676="Normative")</f>
        <v>0</v>
      </c>
      <c r="W3674" s="87" t="b">
        <f>AND(Requirements!L3676&lt;&gt;"Non-testable",Requirements!L3676&lt;&gt;"Deleted",Requirements!L3676&lt;&gt;"")</f>
        <v>1</v>
      </c>
      <c r="X3674" s="87" t="b">
        <f>(VLOOKUP(Requirements!I3676,Scope[[Role]:[Description]],2,FALSE)="In")</f>
        <v>1</v>
      </c>
      <c r="Y3674" s="87">
        <f>IF(U3674,T3674, 0)</f>
        <v>0</v>
      </c>
    </row>
    <row r="3675" spans="1:60">
      <c r="A3675" s="49" t="str">
        <f>Requirements!A3677</f>
        <v>MS-FSA_R4626</v>
      </c>
      <c r="B3675" s="87"/>
      <c r="C3675" s="87"/>
      <c r="D3675" s="87"/>
      <c r="E3675" s="87"/>
      <c r="F3675" s="87"/>
      <c r="G3675" s="87"/>
      <c r="H3675" s="87"/>
      <c r="I3675" s="87"/>
      <c r="J3675" s="87"/>
      <c r="K3675" s="87"/>
      <c r="L3675" s="87"/>
      <c r="M3675" s="87"/>
      <c r="N3675" s="87"/>
      <c r="O3675" s="87"/>
      <c r="P3675" s="87"/>
      <c r="Q3675" s="87"/>
      <c r="R3675" s="87"/>
      <c r="S3675" s="87">
        <f>SUM(B3675:R3675)</f>
        <v>0</v>
      </c>
      <c r="T3675" s="87">
        <f>IF(S3675=0,0,1)</f>
        <v>0</v>
      </c>
      <c r="U3675" s="87" t="b">
        <f>AND(V3675:X3675)</f>
        <v>0</v>
      </c>
      <c r="V3675" s="87" t="b">
        <f>(Requirements!K3677="Normative")</f>
        <v>0</v>
      </c>
      <c r="W3675" s="87" t="b">
        <f>AND(Requirements!L3677&lt;&gt;"Non-testable",Requirements!L3677&lt;&gt;"Deleted",Requirements!L3677&lt;&gt;"")</f>
        <v>1</v>
      </c>
      <c r="X3675" s="87" t="b">
        <f>(VLOOKUP(Requirements!I3677,Scope[[Role]:[Description]],2,FALSE)="In")</f>
        <v>1</v>
      </c>
      <c r="Y3675" s="87">
        <f>IF(U3675,T3675, 0)</f>
        <v>0</v>
      </c>
    </row>
    <row r="3676" spans="1:60">
      <c r="A3676" s="156" t="str">
        <f>Requirements!A3678</f>
        <v>MS-FSA_R4627</v>
      </c>
      <c r="B3676" s="87"/>
      <c r="C3676" s="87"/>
      <c r="D3676" s="87"/>
      <c r="E3676" s="87"/>
      <c r="F3676" s="87"/>
      <c r="G3676" s="87"/>
      <c r="H3676" s="87"/>
      <c r="I3676" s="87"/>
      <c r="J3676" s="87">
        <v>1</v>
      </c>
      <c r="K3676" s="87"/>
      <c r="L3676" s="87"/>
      <c r="M3676" s="87"/>
      <c r="N3676" s="87"/>
      <c r="O3676" s="87"/>
      <c r="P3676" s="87"/>
      <c r="Q3676" s="87"/>
      <c r="R3676" s="87"/>
      <c r="S3676" s="87">
        <f>SUM(B3676:R3676)</f>
        <v>1</v>
      </c>
      <c r="T3676" s="52">
        <f>IF(S3676=0,0,1)</f>
        <v>1</v>
      </c>
      <c r="U3676" s="52" t="b">
        <f>AND(V3676:X3676)</f>
        <v>1</v>
      </c>
      <c r="V3676" s="87" t="b">
        <f>(Requirements!K3678="Normative")</f>
        <v>1</v>
      </c>
      <c r="W3676" s="87" t="b">
        <f>AND(Requirements!L3678&lt;&gt;"Non-testable",Requirements!L3678&lt;&gt;"Deleted",Requirements!L3678&lt;&gt;"")</f>
        <v>1</v>
      </c>
      <c r="X3676" s="87" t="b">
        <f>(VLOOKUP(Requirements!I3678,Scope[[Role]:[Description]],2,FALSE)="In")</f>
        <v>1</v>
      </c>
      <c r="Y3676" s="87">
        <f>IF(U3676,T3676, 0)</f>
        <v>1</v>
      </c>
    </row>
    <row r="3677" spans="1:60">
      <c r="A3677" s="49" t="str">
        <f>Requirements!A3679</f>
        <v>MS-FSA_R4628</v>
      </c>
      <c r="B3677" s="87"/>
      <c r="C3677" s="87"/>
      <c r="D3677" s="87"/>
      <c r="E3677" s="87"/>
      <c r="F3677" s="87"/>
      <c r="G3677" s="87"/>
      <c r="H3677" s="87"/>
      <c r="I3677" s="87"/>
      <c r="J3677" s="87"/>
      <c r="K3677" s="87"/>
      <c r="L3677" s="87"/>
      <c r="M3677" s="87"/>
      <c r="N3677" s="87"/>
      <c r="O3677" s="87"/>
      <c r="P3677" s="87"/>
      <c r="Q3677" s="87"/>
      <c r="R3677" s="87"/>
      <c r="S3677" s="87">
        <f>SUM(B3677:R3677)</f>
        <v>0</v>
      </c>
      <c r="T3677" s="87">
        <f>IF(S3677=0,0,1)</f>
        <v>0</v>
      </c>
      <c r="U3677" s="87" t="b">
        <f>AND(V3677:X3677)</f>
        <v>0</v>
      </c>
      <c r="V3677" s="87" t="b">
        <f>(Requirements!K3679="Normative")</f>
        <v>1</v>
      </c>
      <c r="W3677" s="87" t="b">
        <f>AND(Requirements!L3679&lt;&gt;"Non-testable",Requirements!L3679&lt;&gt;"Deleted",Requirements!L3679&lt;&gt;"")</f>
        <v>0</v>
      </c>
      <c r="X3677" s="87" t="b">
        <f>(VLOOKUP(Requirements!I3679,Scope[[Role]:[Description]],2,FALSE)="In")</f>
        <v>1</v>
      </c>
      <c r="Y3677" s="87">
        <f>IF(U3677,T3677, 0)</f>
        <v>0</v>
      </c>
    </row>
    <row r="3678" spans="1:60">
      <c r="A3678" s="156" t="str">
        <f>Requirements!A3680</f>
        <v>MS-FSA_R4629</v>
      </c>
      <c r="B3678" s="87"/>
      <c r="C3678" s="87"/>
      <c r="D3678" s="87"/>
      <c r="E3678" s="87"/>
      <c r="F3678" s="87"/>
      <c r="G3678" s="87"/>
      <c r="H3678" s="87"/>
      <c r="I3678" s="87"/>
      <c r="J3678" s="87">
        <v>1</v>
      </c>
      <c r="K3678" s="87"/>
      <c r="L3678" s="87"/>
      <c r="M3678" s="87"/>
      <c r="N3678" s="87"/>
      <c r="O3678" s="87"/>
      <c r="P3678" s="87"/>
      <c r="Q3678" s="87"/>
      <c r="R3678" s="87"/>
      <c r="S3678" s="87">
        <f>SUM(B3678:R3678)</f>
        <v>1</v>
      </c>
      <c r="T3678" s="52">
        <f>IF(S3678=0,0,1)</f>
        <v>1</v>
      </c>
      <c r="U3678" s="52" t="b">
        <f>AND(V3678:X3678)</f>
        <v>1</v>
      </c>
      <c r="V3678" s="87" t="b">
        <f>(Requirements!K3680="Normative")</f>
        <v>1</v>
      </c>
      <c r="W3678" s="87" t="b">
        <f>AND(Requirements!L3680&lt;&gt;"Non-testable",Requirements!L3680&lt;&gt;"Deleted",Requirements!L3680&lt;&gt;"")</f>
        <v>1</v>
      </c>
      <c r="X3678" s="87" t="b">
        <f>(VLOOKUP(Requirements!I3680,Scope[[Role]:[Description]],2,FALSE)="In")</f>
        <v>1</v>
      </c>
      <c r="Y3678" s="87">
        <f>IF(U3678,T3678, 0)</f>
        <v>1</v>
      </c>
    </row>
    <row r="3679" spans="1:60">
      <c r="A3679" s="49" t="str">
        <f>Requirements!A3681</f>
        <v>MS-FSA_R4630</v>
      </c>
      <c r="B3679" s="87"/>
      <c r="C3679" s="87"/>
      <c r="D3679" s="87"/>
      <c r="E3679" s="87"/>
      <c r="F3679" s="87"/>
      <c r="G3679" s="87"/>
      <c r="H3679" s="87"/>
      <c r="I3679" s="87"/>
      <c r="J3679" s="87"/>
      <c r="K3679" s="87"/>
      <c r="L3679" s="87"/>
      <c r="M3679" s="87"/>
      <c r="N3679" s="87"/>
      <c r="O3679" s="87"/>
      <c r="P3679" s="87"/>
      <c r="Q3679" s="87"/>
      <c r="R3679" s="87"/>
      <c r="S3679" s="87">
        <f>SUM(B3679:R3679)</f>
        <v>0</v>
      </c>
      <c r="T3679" s="87">
        <f>IF(S3679=0,0,1)</f>
        <v>0</v>
      </c>
      <c r="U3679" s="87" t="b">
        <f>AND(V3679:X3679)</f>
        <v>0</v>
      </c>
      <c r="V3679" s="87" t="b">
        <f>(Requirements!K3681="Normative")</f>
        <v>1</v>
      </c>
      <c r="W3679" s="87" t="b">
        <f>AND(Requirements!L3681&lt;&gt;"Non-testable",Requirements!L3681&lt;&gt;"Deleted",Requirements!L3681&lt;&gt;"")</f>
        <v>0</v>
      </c>
      <c r="X3679" s="87" t="b">
        <f>(VLOOKUP(Requirements!I3681,Scope[[Role]:[Description]],2,FALSE)="In")</f>
        <v>1</v>
      </c>
      <c r="Y3679" s="87">
        <f>IF(U3679,T3679, 0)</f>
        <v>0</v>
      </c>
    </row>
    <row r="3680" spans="1:60">
      <c r="A3680" s="157" t="str">
        <f>Requirements!A3682</f>
        <v>MS-FSA_R4631</v>
      </c>
      <c r="B3680" s="87"/>
      <c r="C3680" s="87"/>
      <c r="D3680" s="87"/>
      <c r="E3680" s="87"/>
      <c r="F3680" s="87"/>
      <c r="G3680" s="87"/>
      <c r="H3680" s="87"/>
      <c r="I3680" s="87"/>
      <c r="J3680" s="87"/>
      <c r="K3680" s="87"/>
      <c r="L3680" s="87"/>
      <c r="M3680" s="87"/>
      <c r="N3680" s="87"/>
      <c r="O3680" s="87"/>
      <c r="P3680" s="87"/>
      <c r="Q3680" s="87"/>
      <c r="R3680" s="87"/>
      <c r="S3680" s="87">
        <f>SUM(B3680:R3680)</f>
        <v>0</v>
      </c>
      <c r="T3680" s="77">
        <f>IF(S3680=0,0,1)</f>
        <v>0</v>
      </c>
      <c r="U3680" s="77" t="b">
        <f>AND(V3680:X3680)</f>
        <v>1</v>
      </c>
      <c r="V3680" s="87" t="b">
        <f>(Requirements!K3682="Normative")</f>
        <v>1</v>
      </c>
      <c r="W3680" s="87" t="b">
        <f>AND(Requirements!L3682&lt;&gt;"Non-testable",Requirements!L3682&lt;&gt;"Deleted",Requirements!L3682&lt;&gt;"")</f>
        <v>1</v>
      </c>
      <c r="X3680" s="87" t="b">
        <f>(VLOOKUP(Requirements!I3682,Scope[[Role]:[Description]],2,FALSE)="In")</f>
        <v>1</v>
      </c>
      <c r="Y3680" s="87">
        <f>IF(U3680,T3680, 0)</f>
        <v>0</v>
      </c>
    </row>
    <row r="3681" spans="1:60">
      <c r="A3681" s="49" t="str">
        <f>Requirements!A3683</f>
        <v>MS-FSA_R4632</v>
      </c>
      <c r="B3681" s="87"/>
      <c r="C3681" s="87"/>
      <c r="D3681" s="87"/>
      <c r="E3681" s="87"/>
      <c r="F3681" s="87"/>
      <c r="G3681" s="87"/>
      <c r="H3681" s="87"/>
      <c r="I3681" s="87"/>
      <c r="J3681" s="87"/>
      <c r="K3681" s="87"/>
      <c r="L3681" s="87"/>
      <c r="M3681" s="87"/>
      <c r="N3681" s="87"/>
      <c r="O3681" s="87"/>
      <c r="P3681" s="87"/>
      <c r="Q3681" s="87"/>
      <c r="R3681" s="87"/>
      <c r="S3681" s="87">
        <f>SUM(B3681:R3681)</f>
        <v>0</v>
      </c>
      <c r="T3681" s="87">
        <f>IF(S3681=0,0,1)</f>
        <v>0</v>
      </c>
      <c r="U3681" s="87" t="b">
        <f>AND(V3681:X3681)</f>
        <v>0</v>
      </c>
      <c r="V3681" s="87" t="b">
        <f>(Requirements!K3683="Normative")</f>
        <v>0</v>
      </c>
      <c r="W3681" s="87" t="b">
        <f>AND(Requirements!L3683&lt;&gt;"Non-testable",Requirements!L3683&lt;&gt;"Deleted",Requirements!L3683&lt;&gt;"")</f>
        <v>1</v>
      </c>
      <c r="X3681" s="87" t="b">
        <f>(VLOOKUP(Requirements!I3683,Scope[[Role]:[Description]],2,FALSE)="In")</f>
        <v>1</v>
      </c>
      <c r="Y3681" s="87">
        <f>IF(U3681,T3681, 0)</f>
        <v>0</v>
      </c>
    </row>
    <row r="3682" spans="1:60">
      <c r="A3682" s="49" t="str">
        <f>Requirements!A3684</f>
        <v>MS-FSA_R4633</v>
      </c>
      <c r="B3682" s="87"/>
      <c r="C3682" s="87"/>
      <c r="D3682" s="87"/>
      <c r="E3682" s="87"/>
      <c r="F3682" s="87"/>
      <c r="G3682" s="87"/>
      <c r="H3682" s="87"/>
      <c r="I3682" s="87"/>
      <c r="J3682" s="87"/>
      <c r="K3682" s="87"/>
      <c r="L3682" s="87"/>
      <c r="M3682" s="87"/>
      <c r="N3682" s="87"/>
      <c r="O3682" s="87"/>
      <c r="P3682" s="87"/>
      <c r="Q3682" s="87"/>
      <c r="R3682" s="87"/>
      <c r="S3682" s="87">
        <f>SUM(B3682:R3682)</f>
        <v>0</v>
      </c>
      <c r="T3682" s="87">
        <f>IF(S3682=0,0,1)</f>
        <v>0</v>
      </c>
      <c r="U3682" s="87" t="b">
        <f>AND(V3682:X3682)</f>
        <v>0</v>
      </c>
      <c r="V3682" s="87" t="b">
        <f>(Requirements!K3684="Normative")</f>
        <v>0</v>
      </c>
      <c r="W3682" s="87" t="b">
        <f>AND(Requirements!L3684&lt;&gt;"Non-testable",Requirements!L3684&lt;&gt;"Deleted",Requirements!L3684&lt;&gt;"")</f>
        <v>1</v>
      </c>
      <c r="X3682" s="87" t="b">
        <f>(VLOOKUP(Requirements!I3684,Scope[[Role]:[Description]],2,FALSE)="In")</f>
        <v>1</v>
      </c>
      <c r="Y3682" s="87">
        <f>IF(U3682,T3682, 0)</f>
        <v>0</v>
      </c>
    </row>
    <row r="3683" spans="1:60">
      <c r="A3683" s="49" t="str">
        <f>Requirements!A3685</f>
        <v>MS-FSA_R4634</v>
      </c>
      <c r="B3683" s="87"/>
      <c r="C3683" s="87"/>
      <c r="D3683" s="87"/>
      <c r="E3683" s="87"/>
      <c r="F3683" s="87"/>
      <c r="G3683" s="87"/>
      <c r="H3683" s="87"/>
      <c r="I3683" s="87"/>
      <c r="J3683" s="87"/>
      <c r="K3683" s="87"/>
      <c r="L3683" s="87"/>
      <c r="M3683" s="87"/>
      <c r="N3683" s="87"/>
      <c r="O3683" s="87"/>
      <c r="P3683" s="87"/>
      <c r="Q3683" s="87"/>
      <c r="R3683" s="87"/>
      <c r="S3683" s="87">
        <f>SUM(B3683:R3683)</f>
        <v>0</v>
      </c>
      <c r="T3683" s="87">
        <f>IF(S3683=0,0,1)</f>
        <v>0</v>
      </c>
      <c r="U3683" s="87" t="b">
        <f>AND(V3683:X3683)</f>
        <v>0</v>
      </c>
      <c r="V3683" s="87" t="b">
        <f>(Requirements!K3685="Normative")</f>
        <v>1</v>
      </c>
      <c r="W3683" s="87" t="b">
        <f>AND(Requirements!L3685&lt;&gt;"Non-testable",Requirements!L3685&lt;&gt;"Deleted",Requirements!L3685&lt;&gt;"")</f>
        <v>0</v>
      </c>
      <c r="X3683" s="87" t="b">
        <f>(VLOOKUP(Requirements!I3685,Scope[[Role]:[Description]],2,FALSE)="In")</f>
        <v>1</v>
      </c>
      <c r="Y3683" s="87">
        <f>IF(U3683,T3683, 0)</f>
        <v>0</v>
      </c>
    </row>
    <row r="3684" spans="1:60">
      <c r="A3684" s="155" t="str">
        <f>Requirements!A3686</f>
        <v>MS-FSA_R46034</v>
      </c>
      <c r="B3684" s="51"/>
      <c r="C3684" s="51"/>
      <c r="D3684" s="51"/>
      <c r="E3684" s="51"/>
      <c r="F3684" s="51"/>
      <c r="G3684" s="51"/>
      <c r="H3684" s="51"/>
      <c r="I3684" s="51"/>
      <c r="J3684" s="51"/>
      <c r="K3684" s="51"/>
      <c r="L3684" s="51"/>
      <c r="M3684" s="51"/>
      <c r="N3684" s="51"/>
      <c r="O3684" s="51"/>
      <c r="P3684" s="51"/>
      <c r="Q3684" s="51"/>
      <c r="R3684" s="51"/>
      <c r="S3684" s="51">
        <f>SUM(B3684:R3684)</f>
        <v>0</v>
      </c>
      <c r="T3684" s="51">
        <f>IF(S3684=0,0,1)</f>
        <v>0</v>
      </c>
      <c r="U3684" s="51" t="b">
        <f>AND(V3684:X3684)</f>
        <v>0</v>
      </c>
      <c r="V3684" s="51" t="b">
        <f>(Requirements!K3686="Normative")</f>
        <v>0</v>
      </c>
      <c r="W3684" s="51" t="b">
        <f>AND(Requirements!L3686&lt;&gt;"Non-testable",Requirements!L3686&lt;&gt;"Deleted",Requirements!L3686&lt;&gt;"")</f>
        <v>0</v>
      </c>
      <c r="X3684" s="51" t="b">
        <f>(VLOOKUP(Requirements!I3686,Scope[[Role]:[Description]],2,FALSE)="In")</f>
        <v>1</v>
      </c>
      <c r="Y3684" s="51">
        <f>IF(U3684,T3684, 0)</f>
        <v>0</v>
      </c>
      <c r="Z3684" s="50"/>
      <c r="AA3684" s="50"/>
      <c r="AB3684" s="50"/>
      <c r="AC3684" s="50"/>
      <c r="AD3684" s="50"/>
      <c r="AE3684" s="50"/>
      <c r="AF3684" s="50"/>
      <c r="AG3684" s="50"/>
      <c r="AH3684" s="50"/>
      <c r="AI3684" s="50"/>
      <c r="AJ3684" s="50"/>
      <c r="AK3684" s="50"/>
      <c r="AL3684" s="50"/>
      <c r="AM3684" s="50"/>
      <c r="AN3684" s="50"/>
      <c r="AO3684" s="50"/>
      <c r="AP3684" s="50"/>
      <c r="AQ3684" s="50"/>
      <c r="AR3684" s="50"/>
      <c r="AS3684" s="50"/>
      <c r="AT3684" s="50"/>
      <c r="AU3684" s="50"/>
      <c r="AV3684" s="50"/>
      <c r="AW3684" s="50"/>
      <c r="AX3684" s="50"/>
      <c r="AY3684" s="50"/>
      <c r="AZ3684" s="50"/>
      <c r="BA3684" s="50"/>
      <c r="BB3684" s="50"/>
      <c r="BC3684" s="50"/>
      <c r="BD3684" s="50"/>
      <c r="BE3684" s="50"/>
      <c r="BF3684" s="50"/>
      <c r="BG3684" s="50"/>
      <c r="BH3684" s="50"/>
    </row>
    <row r="3685" spans="1:60">
      <c r="A3685" s="49" t="str">
        <f>Requirements!A3687</f>
        <v>MS-FSA_R4635</v>
      </c>
      <c r="B3685" s="87"/>
      <c r="C3685" s="87"/>
      <c r="D3685" s="87"/>
      <c r="E3685" s="87"/>
      <c r="F3685" s="87"/>
      <c r="G3685" s="87"/>
      <c r="H3685" s="87"/>
      <c r="I3685" s="87"/>
      <c r="J3685" s="87"/>
      <c r="K3685" s="87"/>
      <c r="L3685" s="87"/>
      <c r="M3685" s="87"/>
      <c r="N3685" s="87"/>
      <c r="O3685" s="87"/>
      <c r="P3685" s="87"/>
      <c r="Q3685" s="87"/>
      <c r="R3685" s="87"/>
      <c r="S3685" s="87">
        <f>SUM(B3685:R3685)</f>
        <v>0</v>
      </c>
      <c r="T3685" s="87">
        <f>IF(S3685=0,0,1)</f>
        <v>0</v>
      </c>
      <c r="U3685" s="87" t="b">
        <f>AND(V3685:X3685)</f>
        <v>0</v>
      </c>
      <c r="V3685" s="87" t="b">
        <f>(Requirements!K3687="Normative")</f>
        <v>1</v>
      </c>
      <c r="W3685" s="87" t="b">
        <f>AND(Requirements!L3687&lt;&gt;"Non-testable",Requirements!L3687&lt;&gt;"Deleted",Requirements!L3687&lt;&gt;"")</f>
        <v>0</v>
      </c>
      <c r="X3685" s="87" t="b">
        <f>(VLOOKUP(Requirements!I3687,Scope[[Role]:[Description]],2,FALSE)="In")</f>
        <v>1</v>
      </c>
      <c r="Y3685" s="87">
        <f>IF(U3685,T3685, 0)</f>
        <v>0</v>
      </c>
    </row>
    <row r="3686" spans="1:60">
      <c r="A3686" s="49" t="str">
        <f>Requirements!A3688</f>
        <v>MS-FSA_R4636</v>
      </c>
      <c r="B3686" s="87"/>
      <c r="C3686" s="87"/>
      <c r="D3686" s="87"/>
      <c r="E3686" s="87"/>
      <c r="F3686" s="87"/>
      <c r="G3686" s="87"/>
      <c r="H3686" s="87"/>
      <c r="I3686" s="87"/>
      <c r="J3686" s="87"/>
      <c r="K3686" s="87"/>
      <c r="L3686" s="87"/>
      <c r="M3686" s="87"/>
      <c r="N3686" s="87"/>
      <c r="O3686" s="87"/>
      <c r="P3686" s="87"/>
      <c r="Q3686" s="87"/>
      <c r="R3686" s="87"/>
      <c r="S3686" s="87">
        <f>SUM(B3686:R3686)</f>
        <v>0</v>
      </c>
      <c r="T3686" s="87">
        <f>IF(S3686=0,0,1)</f>
        <v>0</v>
      </c>
      <c r="U3686" s="87" t="b">
        <f>AND(V3686:X3686)</f>
        <v>0</v>
      </c>
      <c r="V3686" s="87" t="b">
        <f>(Requirements!K3688="Normative")</f>
        <v>1</v>
      </c>
      <c r="W3686" s="87" t="b">
        <f>AND(Requirements!L3688&lt;&gt;"Non-testable",Requirements!L3688&lt;&gt;"Deleted",Requirements!L3688&lt;&gt;"")</f>
        <v>0</v>
      </c>
      <c r="X3686" s="87" t="b">
        <f>(VLOOKUP(Requirements!I3688,Scope[[Role]:[Description]],2,FALSE)="In")</f>
        <v>1</v>
      </c>
      <c r="Y3686" s="87">
        <f>IF(U3686,T3686, 0)</f>
        <v>0</v>
      </c>
    </row>
    <row r="3687" spans="1:60">
      <c r="A3687" s="156" t="str">
        <f>Requirements!A3689</f>
        <v>MS-FSA_R46036</v>
      </c>
      <c r="B3687" s="87"/>
      <c r="C3687" s="87"/>
      <c r="D3687" s="87"/>
      <c r="E3687" s="87"/>
      <c r="F3687" s="87"/>
      <c r="G3687" s="87"/>
      <c r="H3687" s="87"/>
      <c r="I3687" s="87"/>
      <c r="J3687" s="87"/>
      <c r="K3687" s="87"/>
      <c r="L3687" s="87">
        <v>1</v>
      </c>
      <c r="M3687" s="87"/>
      <c r="N3687" s="87"/>
      <c r="O3687" s="87"/>
      <c r="P3687" s="87"/>
      <c r="Q3687" s="87"/>
      <c r="R3687" s="87"/>
      <c r="S3687" s="87">
        <f>SUM(B3687:R3687)</f>
        <v>1</v>
      </c>
      <c r="T3687" s="52">
        <f>IF(S3687=0,0,1)</f>
        <v>1</v>
      </c>
      <c r="U3687" s="52" t="b">
        <f>AND(V3687:X3687)</f>
        <v>1</v>
      </c>
      <c r="V3687" s="87" t="b">
        <f>(Requirements!K3689="Normative")</f>
        <v>1</v>
      </c>
      <c r="W3687" s="87" t="b">
        <f>AND(Requirements!L3689&lt;&gt;"Non-testable",Requirements!L3689&lt;&gt;"Deleted",Requirements!L3689&lt;&gt;"")</f>
        <v>1</v>
      </c>
      <c r="X3687" s="87" t="b">
        <f>(VLOOKUP(Requirements!I3689,Scope[[Role]:[Description]],2,FALSE)="In")</f>
        <v>1</v>
      </c>
      <c r="Y3687" s="87">
        <f>IF(U3687,T3687, 0)</f>
        <v>1</v>
      </c>
    </row>
    <row r="3688" spans="1:60">
      <c r="A3688" s="156" t="str">
        <f>Requirements!A3690</f>
        <v>MS-FSA_R4637</v>
      </c>
      <c r="B3688" s="87"/>
      <c r="C3688" s="87"/>
      <c r="D3688" s="87"/>
      <c r="E3688" s="87"/>
      <c r="F3688" s="87"/>
      <c r="G3688" s="87"/>
      <c r="H3688" s="87"/>
      <c r="I3688" s="87"/>
      <c r="J3688" s="87"/>
      <c r="K3688" s="87"/>
      <c r="L3688" s="87">
        <v>1</v>
      </c>
      <c r="M3688" s="87"/>
      <c r="N3688" s="87"/>
      <c r="O3688" s="87"/>
      <c r="P3688" s="87"/>
      <c r="Q3688" s="87"/>
      <c r="R3688" s="87"/>
      <c r="S3688" s="87">
        <f>SUM(B3688:R3688)</f>
        <v>1</v>
      </c>
      <c r="T3688" s="52">
        <f>IF(S3688=0,0,1)</f>
        <v>1</v>
      </c>
      <c r="U3688" s="52" t="b">
        <f>AND(V3688:X3688)</f>
        <v>1</v>
      </c>
      <c r="V3688" s="87" t="b">
        <f>(Requirements!K3690="Normative")</f>
        <v>1</v>
      </c>
      <c r="W3688" s="87" t="b">
        <f>AND(Requirements!L3690&lt;&gt;"Non-testable",Requirements!L3690&lt;&gt;"Deleted",Requirements!L3690&lt;&gt;"")</f>
        <v>1</v>
      </c>
      <c r="X3688" s="87" t="b">
        <f>(VLOOKUP(Requirements!I3690,Scope[[Role]:[Description]],2,FALSE)="In")</f>
        <v>1</v>
      </c>
      <c r="Y3688" s="87">
        <f>IF(U3688,T3688, 0)</f>
        <v>1</v>
      </c>
    </row>
    <row r="3689" spans="1:60">
      <c r="A3689" s="49" t="str">
        <f>Requirements!A3691</f>
        <v>MS-FSA_R4638</v>
      </c>
      <c r="B3689" s="87"/>
      <c r="C3689" s="87"/>
      <c r="D3689" s="87"/>
      <c r="E3689" s="87"/>
      <c r="F3689" s="87"/>
      <c r="G3689" s="87"/>
      <c r="H3689" s="87"/>
      <c r="I3689" s="87"/>
      <c r="J3689" s="87"/>
      <c r="K3689" s="87"/>
      <c r="L3689" s="87"/>
      <c r="M3689" s="87"/>
      <c r="N3689" s="87"/>
      <c r="O3689" s="87"/>
      <c r="P3689" s="87"/>
      <c r="Q3689" s="87"/>
      <c r="R3689" s="87"/>
      <c r="S3689" s="87">
        <f>SUM(B3689:R3689)</f>
        <v>0</v>
      </c>
      <c r="T3689" s="87">
        <f>IF(S3689=0,0,1)</f>
        <v>0</v>
      </c>
      <c r="U3689" s="87" t="b">
        <f>AND(V3689:X3689)</f>
        <v>0</v>
      </c>
      <c r="V3689" s="87" t="b">
        <f>(Requirements!K3691="Normative")</f>
        <v>0</v>
      </c>
      <c r="W3689" s="87" t="b">
        <f>AND(Requirements!L3691&lt;&gt;"Non-testable",Requirements!L3691&lt;&gt;"Deleted",Requirements!L3691&lt;&gt;"")</f>
        <v>1</v>
      </c>
      <c r="X3689" s="87" t="b">
        <f>(VLOOKUP(Requirements!I3691,Scope[[Role]:[Description]],2,FALSE)="In")</f>
        <v>1</v>
      </c>
      <c r="Y3689" s="87">
        <f>IF(U3689,T3689, 0)</f>
        <v>0</v>
      </c>
    </row>
    <row r="3690" spans="1:60">
      <c r="A3690" s="49" t="str">
        <f>Requirements!A3692</f>
        <v>MS-FSA_R4639</v>
      </c>
      <c r="B3690" s="87"/>
      <c r="C3690" s="87"/>
      <c r="D3690" s="87"/>
      <c r="E3690" s="87"/>
      <c r="F3690" s="87"/>
      <c r="G3690" s="87"/>
      <c r="H3690" s="87"/>
      <c r="I3690" s="87"/>
      <c r="J3690" s="87"/>
      <c r="K3690" s="87"/>
      <c r="L3690" s="87"/>
      <c r="M3690" s="87"/>
      <c r="N3690" s="87"/>
      <c r="O3690" s="87"/>
      <c r="P3690" s="87"/>
      <c r="Q3690" s="87"/>
      <c r="R3690" s="87"/>
      <c r="S3690" s="87">
        <f>SUM(B3690:R3690)</f>
        <v>0</v>
      </c>
      <c r="T3690" s="87">
        <f>IF(S3690=0,0,1)</f>
        <v>0</v>
      </c>
      <c r="U3690" s="87" t="b">
        <f>AND(V3690:X3690)</f>
        <v>0</v>
      </c>
      <c r="V3690" s="87" t="b">
        <f>(Requirements!K3692="Normative")</f>
        <v>0</v>
      </c>
      <c r="W3690" s="87" t="b">
        <f>AND(Requirements!L3692&lt;&gt;"Non-testable",Requirements!L3692&lt;&gt;"Deleted",Requirements!L3692&lt;&gt;"")</f>
        <v>1</v>
      </c>
      <c r="X3690" s="87" t="b">
        <f>(VLOOKUP(Requirements!I3692,Scope[[Role]:[Description]],2,FALSE)="In")</f>
        <v>1</v>
      </c>
      <c r="Y3690" s="87">
        <f>IF(U3690,T3690, 0)</f>
        <v>0</v>
      </c>
    </row>
    <row r="3691" spans="1:60">
      <c r="A3691" s="49" t="str">
        <f>Requirements!A3693</f>
        <v>MS-FSA_R4640</v>
      </c>
      <c r="B3691" s="87"/>
      <c r="C3691" s="87"/>
      <c r="D3691" s="87"/>
      <c r="E3691" s="87"/>
      <c r="F3691" s="87"/>
      <c r="G3691" s="87"/>
      <c r="H3691" s="87"/>
      <c r="I3691" s="87"/>
      <c r="J3691" s="87"/>
      <c r="K3691" s="87"/>
      <c r="L3691" s="87"/>
      <c r="M3691" s="87"/>
      <c r="N3691" s="87"/>
      <c r="O3691" s="87"/>
      <c r="P3691" s="87"/>
      <c r="Q3691" s="87"/>
      <c r="R3691" s="87"/>
      <c r="S3691" s="87">
        <f>SUM(B3691:R3691)</f>
        <v>0</v>
      </c>
      <c r="T3691" s="87">
        <f>IF(S3691=0,0,1)</f>
        <v>0</v>
      </c>
      <c r="U3691" s="87" t="b">
        <f>AND(V3691:X3691)</f>
        <v>0</v>
      </c>
      <c r="V3691" s="87" t="b">
        <f>(Requirements!K3693="Normative")</f>
        <v>0</v>
      </c>
      <c r="W3691" s="87" t="b">
        <f>AND(Requirements!L3693&lt;&gt;"Non-testable",Requirements!L3693&lt;&gt;"Deleted",Requirements!L3693&lt;&gt;"")</f>
        <v>1</v>
      </c>
      <c r="X3691" s="87" t="b">
        <f>(VLOOKUP(Requirements!I3693,Scope[[Role]:[Description]],2,FALSE)="In")</f>
        <v>1</v>
      </c>
      <c r="Y3691" s="87">
        <f>IF(U3691,T3691, 0)</f>
        <v>0</v>
      </c>
    </row>
    <row r="3692" spans="1:60">
      <c r="A3692" s="49" t="str">
        <f>Requirements!A3694</f>
        <v>MS-FSA_R4641</v>
      </c>
      <c r="B3692" s="87"/>
      <c r="C3692" s="87"/>
      <c r="D3692" s="87"/>
      <c r="E3692" s="87"/>
      <c r="F3692" s="87"/>
      <c r="G3692" s="87"/>
      <c r="H3692" s="87"/>
      <c r="I3692" s="87"/>
      <c r="J3692" s="87"/>
      <c r="K3692" s="87"/>
      <c r="L3692" s="87"/>
      <c r="M3692" s="87"/>
      <c r="N3692" s="87"/>
      <c r="O3692" s="87"/>
      <c r="P3692" s="87"/>
      <c r="Q3692" s="87"/>
      <c r="R3692" s="87"/>
      <c r="S3692" s="87">
        <f>SUM(B3692:R3692)</f>
        <v>0</v>
      </c>
      <c r="T3692" s="87">
        <f>IF(S3692=0,0,1)</f>
        <v>0</v>
      </c>
      <c r="U3692" s="87" t="b">
        <f>AND(V3692:X3692)</f>
        <v>0</v>
      </c>
      <c r="V3692" s="87" t="b">
        <f>(Requirements!K3694="Normative")</f>
        <v>0</v>
      </c>
      <c r="W3692" s="87" t="b">
        <f>AND(Requirements!L3694&lt;&gt;"Non-testable",Requirements!L3694&lt;&gt;"Deleted",Requirements!L3694&lt;&gt;"")</f>
        <v>1</v>
      </c>
      <c r="X3692" s="87" t="b">
        <f>(VLOOKUP(Requirements!I3694,Scope[[Role]:[Description]],2,FALSE)="In")</f>
        <v>1</v>
      </c>
      <c r="Y3692" s="87">
        <f>IF(U3692,T3692, 0)</f>
        <v>0</v>
      </c>
    </row>
    <row r="3693" spans="1:60">
      <c r="A3693" s="49" t="str">
        <f>Requirements!A3695</f>
        <v>MS-FSA_R4642</v>
      </c>
      <c r="B3693" s="87"/>
      <c r="C3693" s="87"/>
      <c r="D3693" s="87"/>
      <c r="E3693" s="87"/>
      <c r="F3693" s="87"/>
      <c r="G3693" s="87"/>
      <c r="H3693" s="87"/>
      <c r="I3693" s="87"/>
      <c r="J3693" s="87"/>
      <c r="K3693" s="87"/>
      <c r="L3693" s="87"/>
      <c r="M3693" s="87"/>
      <c r="N3693" s="87"/>
      <c r="O3693" s="87"/>
      <c r="P3693" s="87"/>
      <c r="Q3693" s="87"/>
      <c r="R3693" s="87"/>
      <c r="S3693" s="87">
        <f>SUM(B3693:R3693)</f>
        <v>0</v>
      </c>
      <c r="T3693" s="87">
        <f>IF(S3693=0,0,1)</f>
        <v>0</v>
      </c>
      <c r="U3693" s="87" t="b">
        <f>AND(V3693:X3693)</f>
        <v>0</v>
      </c>
      <c r="V3693" s="87" t="b">
        <f>(Requirements!K3695="Normative")</f>
        <v>0</v>
      </c>
      <c r="W3693" s="87" t="b">
        <f>AND(Requirements!L3695&lt;&gt;"Non-testable",Requirements!L3695&lt;&gt;"Deleted",Requirements!L3695&lt;&gt;"")</f>
        <v>1</v>
      </c>
      <c r="X3693" s="87" t="b">
        <f>(VLOOKUP(Requirements!I3695,Scope[[Role]:[Description]],2,FALSE)="In")</f>
        <v>1</v>
      </c>
      <c r="Y3693" s="87">
        <f>IF(U3693,T3693, 0)</f>
        <v>0</v>
      </c>
    </row>
    <row r="3694" spans="1:60">
      <c r="A3694" s="49" t="str">
        <f>Requirements!A3696</f>
        <v>MS-FSA_R4643</v>
      </c>
      <c r="B3694" s="87"/>
      <c r="C3694" s="87"/>
      <c r="D3694" s="87"/>
      <c r="E3694" s="87"/>
      <c r="F3694" s="87"/>
      <c r="G3694" s="87"/>
      <c r="H3694" s="87"/>
      <c r="I3694" s="87"/>
      <c r="J3694" s="87"/>
      <c r="K3694" s="87"/>
      <c r="L3694" s="87"/>
      <c r="M3694" s="87"/>
      <c r="N3694" s="87"/>
      <c r="O3694" s="87"/>
      <c r="P3694" s="87"/>
      <c r="Q3694" s="87"/>
      <c r="R3694" s="87"/>
      <c r="S3694" s="87">
        <f>SUM(B3694:R3694)</f>
        <v>0</v>
      </c>
      <c r="T3694" s="87">
        <f>IF(S3694=0,0,1)</f>
        <v>0</v>
      </c>
      <c r="U3694" s="87" t="b">
        <f>AND(V3694:X3694)</f>
        <v>0</v>
      </c>
      <c r="V3694" s="87" t="b">
        <f>(Requirements!K3696="Normative")</f>
        <v>0</v>
      </c>
      <c r="W3694" s="87" t="b">
        <f>AND(Requirements!L3696&lt;&gt;"Non-testable",Requirements!L3696&lt;&gt;"Deleted",Requirements!L3696&lt;&gt;"")</f>
        <v>1</v>
      </c>
      <c r="X3694" s="87" t="b">
        <f>(VLOOKUP(Requirements!I3696,Scope[[Role]:[Description]],2,FALSE)="In")</f>
        <v>1</v>
      </c>
      <c r="Y3694" s="87">
        <f>IF(U3694,T3694, 0)</f>
        <v>0</v>
      </c>
    </row>
    <row r="3695" spans="1:60">
      <c r="A3695" s="49" t="str">
        <f>Requirements!A3697</f>
        <v>MS-FSA_R4644</v>
      </c>
      <c r="B3695" s="87"/>
      <c r="C3695" s="87"/>
      <c r="D3695" s="87"/>
      <c r="E3695" s="87"/>
      <c r="F3695" s="87"/>
      <c r="G3695" s="87"/>
      <c r="H3695" s="87"/>
      <c r="I3695" s="87"/>
      <c r="J3695" s="87"/>
      <c r="K3695" s="87"/>
      <c r="L3695" s="87"/>
      <c r="M3695" s="87"/>
      <c r="N3695" s="87"/>
      <c r="O3695" s="87"/>
      <c r="P3695" s="87"/>
      <c r="Q3695" s="87"/>
      <c r="R3695" s="87"/>
      <c r="S3695" s="87">
        <f>SUM(B3695:R3695)</f>
        <v>0</v>
      </c>
      <c r="T3695" s="87">
        <f>IF(S3695=0,0,1)</f>
        <v>0</v>
      </c>
      <c r="U3695" s="87" t="b">
        <f>AND(V3695:X3695)</f>
        <v>0</v>
      </c>
      <c r="V3695" s="87" t="b">
        <f>(Requirements!K3697="Normative")</f>
        <v>0</v>
      </c>
      <c r="W3695" s="87" t="b">
        <f>AND(Requirements!L3697&lt;&gt;"Non-testable",Requirements!L3697&lt;&gt;"Deleted",Requirements!L3697&lt;&gt;"")</f>
        <v>1</v>
      </c>
      <c r="X3695" s="87" t="b">
        <f>(VLOOKUP(Requirements!I3697,Scope[[Role]:[Description]],2,FALSE)="In")</f>
        <v>1</v>
      </c>
      <c r="Y3695" s="87">
        <f>IF(U3695,T3695, 0)</f>
        <v>0</v>
      </c>
    </row>
    <row r="3696" spans="1:60">
      <c r="A3696" s="49" t="str">
        <f>Requirements!A3698</f>
        <v>MS-FSA_R4645</v>
      </c>
      <c r="B3696" s="87"/>
      <c r="C3696" s="87"/>
      <c r="D3696" s="87"/>
      <c r="E3696" s="87"/>
      <c r="F3696" s="87"/>
      <c r="G3696" s="87"/>
      <c r="H3696" s="87"/>
      <c r="I3696" s="87"/>
      <c r="J3696" s="87"/>
      <c r="K3696" s="87"/>
      <c r="L3696" s="87"/>
      <c r="M3696" s="87"/>
      <c r="N3696" s="87"/>
      <c r="O3696" s="87"/>
      <c r="P3696" s="87"/>
      <c r="Q3696" s="87"/>
      <c r="R3696" s="87"/>
      <c r="S3696" s="87">
        <f>SUM(B3696:R3696)</f>
        <v>0</v>
      </c>
      <c r="T3696" s="87">
        <f>IF(S3696=0,0,1)</f>
        <v>0</v>
      </c>
      <c r="U3696" s="87" t="b">
        <f>AND(V3696:X3696)</f>
        <v>0</v>
      </c>
      <c r="V3696" s="87" t="b">
        <f>(Requirements!K3698="Normative")</f>
        <v>0</v>
      </c>
      <c r="W3696" s="87" t="b">
        <f>AND(Requirements!L3698&lt;&gt;"Non-testable",Requirements!L3698&lt;&gt;"Deleted",Requirements!L3698&lt;&gt;"")</f>
        <v>1</v>
      </c>
      <c r="X3696" s="87" t="b">
        <f>(VLOOKUP(Requirements!I3698,Scope[[Role]:[Description]],2,FALSE)="In")</f>
        <v>1</v>
      </c>
      <c r="Y3696" s="87">
        <f>IF(U3696,T3696, 0)</f>
        <v>0</v>
      </c>
    </row>
    <row r="3697" spans="1:25">
      <c r="A3697" s="49" t="str">
        <f>Requirements!A3699</f>
        <v>MS-FSA_R4646</v>
      </c>
      <c r="B3697" s="87"/>
      <c r="C3697" s="87"/>
      <c r="D3697" s="87"/>
      <c r="E3697" s="87"/>
      <c r="F3697" s="87"/>
      <c r="G3697" s="87"/>
      <c r="H3697" s="87"/>
      <c r="I3697" s="87"/>
      <c r="J3697" s="87"/>
      <c r="K3697" s="87"/>
      <c r="L3697" s="87"/>
      <c r="M3697" s="87"/>
      <c r="N3697" s="87"/>
      <c r="O3697" s="87"/>
      <c r="P3697" s="87"/>
      <c r="Q3697" s="87"/>
      <c r="R3697" s="87"/>
      <c r="S3697" s="87">
        <f>SUM(B3697:R3697)</f>
        <v>0</v>
      </c>
      <c r="T3697" s="87">
        <f>IF(S3697=0,0,1)</f>
        <v>0</v>
      </c>
      <c r="U3697" s="87" t="b">
        <f>AND(V3697:X3697)</f>
        <v>0</v>
      </c>
      <c r="V3697" s="87" t="b">
        <f>(Requirements!K3699="Normative")</f>
        <v>0</v>
      </c>
      <c r="W3697" s="87" t="b">
        <f>AND(Requirements!L3699&lt;&gt;"Non-testable",Requirements!L3699&lt;&gt;"Deleted",Requirements!L3699&lt;&gt;"")</f>
        <v>1</v>
      </c>
      <c r="X3697" s="87" t="b">
        <f>(VLOOKUP(Requirements!I3699,Scope[[Role]:[Description]],2,FALSE)="In")</f>
        <v>1</v>
      </c>
      <c r="Y3697" s="87">
        <f>IF(U3697,T3697, 0)</f>
        <v>0</v>
      </c>
    </row>
    <row r="3698" spans="1:25">
      <c r="A3698" s="49" t="str">
        <f>Requirements!A3700</f>
        <v>MS-FSA_R4647</v>
      </c>
      <c r="B3698" s="87"/>
      <c r="C3698" s="87"/>
      <c r="D3698" s="87"/>
      <c r="E3698" s="87"/>
      <c r="F3698" s="87"/>
      <c r="G3698" s="87"/>
      <c r="H3698" s="87"/>
      <c r="I3698" s="87"/>
      <c r="J3698" s="87"/>
      <c r="K3698" s="87"/>
      <c r="L3698" s="87"/>
      <c r="M3698" s="87"/>
      <c r="N3698" s="87"/>
      <c r="O3698" s="87"/>
      <c r="P3698" s="87"/>
      <c r="Q3698" s="87"/>
      <c r="R3698" s="87"/>
      <c r="S3698" s="87">
        <f>SUM(B3698:R3698)</f>
        <v>0</v>
      </c>
      <c r="T3698" s="87">
        <f>IF(S3698=0,0,1)</f>
        <v>0</v>
      </c>
      <c r="U3698" s="87" t="b">
        <f>AND(V3698:X3698)</f>
        <v>0</v>
      </c>
      <c r="V3698" s="87" t="b">
        <f>(Requirements!K3700="Normative")</f>
        <v>0</v>
      </c>
      <c r="W3698" s="87" t="b">
        <f>AND(Requirements!L3700&lt;&gt;"Non-testable",Requirements!L3700&lt;&gt;"Deleted",Requirements!L3700&lt;&gt;"")</f>
        <v>1</v>
      </c>
      <c r="X3698" s="87" t="b">
        <f>(VLOOKUP(Requirements!I3700,Scope[[Role]:[Description]],2,FALSE)="In")</f>
        <v>1</v>
      </c>
      <c r="Y3698" s="87">
        <f>IF(U3698,T3698, 0)</f>
        <v>0</v>
      </c>
    </row>
    <row r="3699" spans="1:25">
      <c r="A3699" s="49" t="str">
        <f>Requirements!A3701</f>
        <v>MS-FSA_R4648</v>
      </c>
      <c r="B3699" s="87"/>
      <c r="C3699" s="87"/>
      <c r="D3699" s="87"/>
      <c r="E3699" s="87"/>
      <c r="F3699" s="87"/>
      <c r="G3699" s="87"/>
      <c r="H3699" s="87"/>
      <c r="I3699" s="87"/>
      <c r="J3699" s="87"/>
      <c r="K3699" s="87"/>
      <c r="L3699" s="87"/>
      <c r="M3699" s="87"/>
      <c r="N3699" s="87"/>
      <c r="O3699" s="87"/>
      <c r="P3699" s="87"/>
      <c r="Q3699" s="87"/>
      <c r="R3699" s="87"/>
      <c r="S3699" s="87">
        <f>SUM(B3699:R3699)</f>
        <v>0</v>
      </c>
      <c r="T3699" s="87">
        <f>IF(S3699=0,0,1)</f>
        <v>0</v>
      </c>
      <c r="U3699" s="87" t="b">
        <f>AND(V3699:X3699)</f>
        <v>0</v>
      </c>
      <c r="V3699" s="87" t="b">
        <f>(Requirements!K3701="Normative")</f>
        <v>0</v>
      </c>
      <c r="W3699" s="87" t="b">
        <f>AND(Requirements!L3701&lt;&gt;"Non-testable",Requirements!L3701&lt;&gt;"Deleted",Requirements!L3701&lt;&gt;"")</f>
        <v>1</v>
      </c>
      <c r="X3699" s="87" t="b">
        <f>(VLOOKUP(Requirements!I3701,Scope[[Role]:[Description]],2,FALSE)="In")</f>
        <v>1</v>
      </c>
      <c r="Y3699" s="87">
        <f>IF(U3699,T3699, 0)</f>
        <v>0</v>
      </c>
    </row>
    <row r="3700" spans="1:25">
      <c r="A3700" s="49" t="str">
        <f>Requirements!A3702</f>
        <v>MS-FSA_R4649</v>
      </c>
      <c r="B3700" s="87"/>
      <c r="C3700" s="87"/>
      <c r="D3700" s="87"/>
      <c r="E3700" s="87"/>
      <c r="F3700" s="87"/>
      <c r="G3700" s="87"/>
      <c r="H3700" s="87"/>
      <c r="I3700" s="87"/>
      <c r="J3700" s="87"/>
      <c r="K3700" s="87"/>
      <c r="L3700" s="87"/>
      <c r="M3700" s="87"/>
      <c r="N3700" s="87"/>
      <c r="O3700" s="87"/>
      <c r="P3700" s="87"/>
      <c r="Q3700" s="87"/>
      <c r="R3700" s="87"/>
      <c r="S3700" s="87">
        <f>SUM(B3700:R3700)</f>
        <v>0</v>
      </c>
      <c r="T3700" s="87">
        <f>IF(S3700=0,0,1)</f>
        <v>0</v>
      </c>
      <c r="U3700" s="87" t="b">
        <f>AND(V3700:X3700)</f>
        <v>0</v>
      </c>
      <c r="V3700" s="87" t="b">
        <f>(Requirements!K3702="Normative")</f>
        <v>0</v>
      </c>
      <c r="W3700" s="87" t="b">
        <f>AND(Requirements!L3702&lt;&gt;"Non-testable",Requirements!L3702&lt;&gt;"Deleted",Requirements!L3702&lt;&gt;"")</f>
        <v>1</v>
      </c>
      <c r="X3700" s="87" t="b">
        <f>(VLOOKUP(Requirements!I3702,Scope[[Role]:[Description]],2,FALSE)="In")</f>
        <v>1</v>
      </c>
      <c r="Y3700" s="87">
        <f>IF(U3700,T3700, 0)</f>
        <v>0</v>
      </c>
    </row>
    <row r="3701" spans="1:25">
      <c r="A3701" s="49" t="str">
        <f>Requirements!A3703</f>
        <v>MS-FSA_R4650</v>
      </c>
      <c r="B3701" s="87"/>
      <c r="C3701" s="87"/>
      <c r="D3701" s="87"/>
      <c r="E3701" s="87"/>
      <c r="F3701" s="87"/>
      <c r="G3701" s="87"/>
      <c r="H3701" s="87"/>
      <c r="I3701" s="87"/>
      <c r="J3701" s="87"/>
      <c r="K3701" s="87"/>
      <c r="L3701" s="87"/>
      <c r="M3701" s="87"/>
      <c r="N3701" s="87"/>
      <c r="O3701" s="87"/>
      <c r="P3701" s="87"/>
      <c r="Q3701" s="87"/>
      <c r="R3701" s="87"/>
      <c r="S3701" s="87">
        <f>SUM(B3701:R3701)</f>
        <v>0</v>
      </c>
      <c r="T3701" s="87">
        <f>IF(S3701=0,0,1)</f>
        <v>0</v>
      </c>
      <c r="U3701" s="87" t="b">
        <f>AND(V3701:X3701)</f>
        <v>0</v>
      </c>
      <c r="V3701" s="87" t="b">
        <f>(Requirements!K3703="Normative")</f>
        <v>0</v>
      </c>
      <c r="W3701" s="87" t="b">
        <f>AND(Requirements!L3703&lt;&gt;"Non-testable",Requirements!L3703&lt;&gt;"Deleted",Requirements!L3703&lt;&gt;"")</f>
        <v>1</v>
      </c>
      <c r="X3701" s="87" t="b">
        <f>(VLOOKUP(Requirements!I3703,Scope[[Role]:[Description]],2,FALSE)="In")</f>
        <v>1</v>
      </c>
      <c r="Y3701" s="87">
        <f>IF(U3701,T3701, 0)</f>
        <v>0</v>
      </c>
    </row>
    <row r="3702" spans="1:25">
      <c r="A3702" s="49" t="str">
        <f>Requirements!A3704</f>
        <v>MS-FSA_R4651</v>
      </c>
      <c r="B3702" s="87"/>
      <c r="C3702" s="87"/>
      <c r="D3702" s="87"/>
      <c r="E3702" s="87"/>
      <c r="F3702" s="87"/>
      <c r="G3702" s="87"/>
      <c r="H3702" s="87"/>
      <c r="I3702" s="87"/>
      <c r="J3702" s="87"/>
      <c r="K3702" s="87"/>
      <c r="L3702" s="87"/>
      <c r="M3702" s="87"/>
      <c r="N3702" s="87"/>
      <c r="O3702" s="87"/>
      <c r="P3702" s="87"/>
      <c r="Q3702" s="87"/>
      <c r="R3702" s="87"/>
      <c r="S3702" s="87">
        <f>SUM(B3702:R3702)</f>
        <v>0</v>
      </c>
      <c r="T3702" s="87">
        <f>IF(S3702=0,0,1)</f>
        <v>0</v>
      </c>
      <c r="U3702" s="87" t="b">
        <f>AND(V3702:X3702)</f>
        <v>0</v>
      </c>
      <c r="V3702" s="87" t="b">
        <f>(Requirements!K3704="Normative")</f>
        <v>0</v>
      </c>
      <c r="W3702" s="87" t="b">
        <f>AND(Requirements!L3704&lt;&gt;"Non-testable",Requirements!L3704&lt;&gt;"Deleted",Requirements!L3704&lt;&gt;"")</f>
        <v>1</v>
      </c>
      <c r="X3702" s="87" t="b">
        <f>(VLOOKUP(Requirements!I3704,Scope[[Role]:[Description]],2,FALSE)="In")</f>
        <v>1</v>
      </c>
      <c r="Y3702" s="87">
        <f>IF(U3702,T3702, 0)</f>
        <v>0</v>
      </c>
    </row>
    <row r="3703" spans="1:25">
      <c r="A3703" s="49" t="str">
        <f>Requirements!A3705</f>
        <v>MS-FSA_R4652</v>
      </c>
      <c r="B3703" s="87"/>
      <c r="C3703" s="87"/>
      <c r="D3703" s="87"/>
      <c r="E3703" s="87"/>
      <c r="F3703" s="87"/>
      <c r="G3703" s="87"/>
      <c r="H3703" s="87"/>
      <c r="I3703" s="87"/>
      <c r="J3703" s="87"/>
      <c r="K3703" s="87"/>
      <c r="L3703" s="87"/>
      <c r="M3703" s="87"/>
      <c r="N3703" s="87"/>
      <c r="O3703" s="87"/>
      <c r="P3703" s="87"/>
      <c r="Q3703" s="87"/>
      <c r="R3703" s="87"/>
      <c r="S3703" s="87">
        <f>SUM(B3703:R3703)</f>
        <v>0</v>
      </c>
      <c r="T3703" s="87">
        <f>IF(S3703=0,0,1)</f>
        <v>0</v>
      </c>
      <c r="U3703" s="87" t="b">
        <f>AND(V3703:X3703)</f>
        <v>0</v>
      </c>
      <c r="V3703" s="87" t="b">
        <f>(Requirements!K3705="Normative")</f>
        <v>0</v>
      </c>
      <c r="W3703" s="87" t="b">
        <f>AND(Requirements!L3705&lt;&gt;"Non-testable",Requirements!L3705&lt;&gt;"Deleted",Requirements!L3705&lt;&gt;"")</f>
        <v>1</v>
      </c>
      <c r="X3703" s="87" t="b">
        <f>(VLOOKUP(Requirements!I3705,Scope[[Role]:[Description]],2,FALSE)="In")</f>
        <v>1</v>
      </c>
      <c r="Y3703" s="87">
        <f>IF(U3703,T3703, 0)</f>
        <v>0</v>
      </c>
    </row>
    <row r="3704" spans="1:25">
      <c r="A3704" s="49" t="str">
        <f>Requirements!A3706</f>
        <v>MS-FSA_R4653</v>
      </c>
      <c r="B3704" s="87"/>
      <c r="C3704" s="87"/>
      <c r="D3704" s="87"/>
      <c r="E3704" s="87"/>
      <c r="F3704" s="87"/>
      <c r="G3704" s="87"/>
      <c r="H3704" s="87"/>
      <c r="I3704" s="87"/>
      <c r="J3704" s="87"/>
      <c r="K3704" s="87"/>
      <c r="L3704" s="87"/>
      <c r="M3704" s="87"/>
      <c r="N3704" s="87"/>
      <c r="O3704" s="87"/>
      <c r="P3704" s="87"/>
      <c r="Q3704" s="87"/>
      <c r="R3704" s="87"/>
      <c r="S3704" s="87">
        <f>SUM(B3704:R3704)</f>
        <v>0</v>
      </c>
      <c r="T3704" s="87">
        <f>IF(S3704=0,0,1)</f>
        <v>0</v>
      </c>
      <c r="U3704" s="87" t="b">
        <f>AND(V3704:X3704)</f>
        <v>0</v>
      </c>
      <c r="V3704" s="87" t="b">
        <f>(Requirements!K3706="Normative")</f>
        <v>0</v>
      </c>
      <c r="W3704" s="87" t="b">
        <f>AND(Requirements!L3706&lt;&gt;"Non-testable",Requirements!L3706&lt;&gt;"Deleted",Requirements!L3706&lt;&gt;"")</f>
        <v>1</v>
      </c>
      <c r="X3704" s="87" t="b">
        <f>(VLOOKUP(Requirements!I3706,Scope[[Role]:[Description]],2,FALSE)="In")</f>
        <v>1</v>
      </c>
      <c r="Y3704" s="87">
        <f>IF(U3704,T3704, 0)</f>
        <v>0</v>
      </c>
    </row>
    <row r="3705" spans="1:25">
      <c r="A3705" s="49" t="str">
        <f>Requirements!A3707</f>
        <v>MS-FSA_R4654</v>
      </c>
      <c r="B3705" s="87"/>
      <c r="C3705" s="87"/>
      <c r="D3705" s="87"/>
      <c r="E3705" s="87"/>
      <c r="F3705" s="87"/>
      <c r="G3705" s="87"/>
      <c r="H3705" s="87"/>
      <c r="I3705" s="87"/>
      <c r="J3705" s="87"/>
      <c r="K3705" s="87"/>
      <c r="L3705" s="87"/>
      <c r="M3705" s="87"/>
      <c r="N3705" s="87"/>
      <c r="O3705" s="87"/>
      <c r="P3705" s="87"/>
      <c r="Q3705" s="87"/>
      <c r="R3705" s="87"/>
      <c r="S3705" s="87">
        <f>SUM(B3705:R3705)</f>
        <v>0</v>
      </c>
      <c r="T3705" s="87">
        <f>IF(S3705=0,0,1)</f>
        <v>0</v>
      </c>
      <c r="U3705" s="87" t="b">
        <f>AND(V3705:X3705)</f>
        <v>0</v>
      </c>
      <c r="V3705" s="87" t="b">
        <f>(Requirements!K3707="Normative")</f>
        <v>0</v>
      </c>
      <c r="W3705" s="87" t="b">
        <f>AND(Requirements!L3707&lt;&gt;"Non-testable",Requirements!L3707&lt;&gt;"Deleted",Requirements!L3707&lt;&gt;"")</f>
        <v>1</v>
      </c>
      <c r="X3705" s="87" t="b">
        <f>(VLOOKUP(Requirements!I3707,Scope[[Role]:[Description]],2,FALSE)="In")</f>
        <v>1</v>
      </c>
      <c r="Y3705" s="87">
        <f>IF(U3705,T3705, 0)</f>
        <v>0</v>
      </c>
    </row>
    <row r="3706" spans="1:25">
      <c r="A3706" s="49" t="str">
        <f>Requirements!A3708</f>
        <v>MS-FSA_R4655</v>
      </c>
      <c r="B3706" s="87"/>
      <c r="C3706" s="87"/>
      <c r="D3706" s="87"/>
      <c r="E3706" s="87"/>
      <c r="F3706" s="87"/>
      <c r="G3706" s="87"/>
      <c r="H3706" s="87"/>
      <c r="I3706" s="87"/>
      <c r="J3706" s="87"/>
      <c r="K3706" s="87"/>
      <c r="L3706" s="87"/>
      <c r="M3706" s="87"/>
      <c r="N3706" s="87"/>
      <c r="O3706" s="87"/>
      <c r="P3706" s="87"/>
      <c r="Q3706" s="87"/>
      <c r="R3706" s="87"/>
      <c r="S3706" s="87">
        <f>SUM(B3706:R3706)</f>
        <v>0</v>
      </c>
      <c r="T3706" s="87">
        <f>IF(S3706=0,0,1)</f>
        <v>0</v>
      </c>
      <c r="U3706" s="87" t="b">
        <f>AND(V3706:X3706)</f>
        <v>0</v>
      </c>
      <c r="V3706" s="87" t="b">
        <f>(Requirements!K3708="Normative")</f>
        <v>0</v>
      </c>
      <c r="W3706" s="87" t="b">
        <f>AND(Requirements!L3708&lt;&gt;"Non-testable",Requirements!L3708&lt;&gt;"Deleted",Requirements!L3708&lt;&gt;"")</f>
        <v>1</v>
      </c>
      <c r="X3706" s="87" t="b">
        <f>(VLOOKUP(Requirements!I3708,Scope[[Role]:[Description]],2,FALSE)="In")</f>
        <v>1</v>
      </c>
      <c r="Y3706" s="87">
        <f>IF(U3706,T3706, 0)</f>
        <v>0</v>
      </c>
    </row>
    <row r="3707" spans="1:25">
      <c r="A3707" s="49" t="str">
        <f>Requirements!A3709</f>
        <v>MS-FSA_R4656</v>
      </c>
      <c r="B3707" s="87"/>
      <c r="C3707" s="87"/>
      <c r="D3707" s="87"/>
      <c r="E3707" s="87"/>
      <c r="F3707" s="87"/>
      <c r="G3707" s="87"/>
      <c r="H3707" s="87"/>
      <c r="I3707" s="87"/>
      <c r="J3707" s="87"/>
      <c r="K3707" s="87"/>
      <c r="L3707" s="87"/>
      <c r="M3707" s="87"/>
      <c r="N3707" s="87"/>
      <c r="O3707" s="87"/>
      <c r="P3707" s="87"/>
      <c r="Q3707" s="87"/>
      <c r="R3707" s="87"/>
      <c r="S3707" s="87">
        <f>SUM(B3707:R3707)</f>
        <v>0</v>
      </c>
      <c r="T3707" s="87">
        <f>IF(S3707=0,0,1)</f>
        <v>0</v>
      </c>
      <c r="U3707" s="87" t="b">
        <f>AND(V3707:X3707)</f>
        <v>0</v>
      </c>
      <c r="V3707" s="87" t="b">
        <f>(Requirements!K3709="Normative")</f>
        <v>0</v>
      </c>
      <c r="W3707" s="87" t="b">
        <f>AND(Requirements!L3709&lt;&gt;"Non-testable",Requirements!L3709&lt;&gt;"Deleted",Requirements!L3709&lt;&gt;"")</f>
        <v>1</v>
      </c>
      <c r="X3707" s="87" t="b">
        <f>(VLOOKUP(Requirements!I3709,Scope[[Role]:[Description]],2,FALSE)="In")</f>
        <v>1</v>
      </c>
      <c r="Y3707" s="87">
        <f>IF(U3707,T3707, 0)</f>
        <v>0</v>
      </c>
    </row>
    <row r="3708" spans="1:25">
      <c r="A3708" s="49" t="str">
        <f>Requirements!A3710</f>
        <v>MS-FSA_R4657</v>
      </c>
      <c r="B3708" s="87"/>
      <c r="C3708" s="87"/>
      <c r="D3708" s="87"/>
      <c r="E3708" s="87"/>
      <c r="F3708" s="87"/>
      <c r="G3708" s="87"/>
      <c r="H3708" s="87"/>
      <c r="I3708" s="87"/>
      <c r="J3708" s="87"/>
      <c r="K3708" s="87"/>
      <c r="L3708" s="87"/>
      <c r="M3708" s="87"/>
      <c r="N3708" s="87"/>
      <c r="O3708" s="87"/>
      <c r="P3708" s="87"/>
      <c r="Q3708" s="87"/>
      <c r="R3708" s="87"/>
      <c r="S3708" s="87">
        <f>SUM(B3708:R3708)</f>
        <v>0</v>
      </c>
      <c r="T3708" s="87">
        <f>IF(S3708=0,0,1)</f>
        <v>0</v>
      </c>
      <c r="U3708" s="87" t="b">
        <f>AND(V3708:X3708)</f>
        <v>0</v>
      </c>
      <c r="V3708" s="87" t="b">
        <f>(Requirements!K3710="Normative")</f>
        <v>0</v>
      </c>
      <c r="W3708" s="87" t="b">
        <f>AND(Requirements!L3710&lt;&gt;"Non-testable",Requirements!L3710&lt;&gt;"Deleted",Requirements!L3710&lt;&gt;"")</f>
        <v>1</v>
      </c>
      <c r="X3708" s="87" t="b">
        <f>(VLOOKUP(Requirements!I3710,Scope[[Role]:[Description]],2,FALSE)="In")</f>
        <v>1</v>
      </c>
      <c r="Y3708" s="87">
        <f>IF(U3708,T3708, 0)</f>
        <v>0</v>
      </c>
    </row>
    <row r="3709" spans="1:25">
      <c r="A3709" s="49" t="str">
        <f>Requirements!A3711</f>
        <v>MS-FSA_R4658</v>
      </c>
      <c r="B3709" s="87"/>
      <c r="C3709" s="87"/>
      <c r="D3709" s="87"/>
      <c r="E3709" s="87"/>
      <c r="F3709" s="87"/>
      <c r="G3709" s="87"/>
      <c r="H3709" s="87"/>
      <c r="I3709" s="87"/>
      <c r="J3709" s="87"/>
      <c r="K3709" s="87"/>
      <c r="L3709" s="87"/>
      <c r="M3709" s="87"/>
      <c r="N3709" s="87"/>
      <c r="O3709" s="87"/>
      <c r="P3709" s="87"/>
      <c r="Q3709" s="87"/>
      <c r="R3709" s="87"/>
      <c r="S3709" s="87">
        <f>SUM(B3709:R3709)</f>
        <v>0</v>
      </c>
      <c r="T3709" s="87">
        <f>IF(S3709=0,0,1)</f>
        <v>0</v>
      </c>
      <c r="U3709" s="87" t="b">
        <f>AND(V3709:X3709)</f>
        <v>0</v>
      </c>
      <c r="V3709" s="87" t="b">
        <f>(Requirements!K3711="Normative")</f>
        <v>0</v>
      </c>
      <c r="W3709" s="87" t="b">
        <f>AND(Requirements!L3711&lt;&gt;"Non-testable",Requirements!L3711&lt;&gt;"Deleted",Requirements!L3711&lt;&gt;"")</f>
        <v>1</v>
      </c>
      <c r="X3709" s="87" t="b">
        <f>(VLOOKUP(Requirements!I3711,Scope[[Role]:[Description]],2,FALSE)="In")</f>
        <v>1</v>
      </c>
      <c r="Y3709" s="87">
        <f>IF(U3709,T3709, 0)</f>
        <v>0</v>
      </c>
    </row>
    <row r="3710" spans="1:25">
      <c r="A3710" s="49" t="str">
        <f>Requirements!A3712</f>
        <v>MS-FSA_R4659</v>
      </c>
      <c r="B3710" s="87"/>
      <c r="C3710" s="87"/>
      <c r="D3710" s="87"/>
      <c r="E3710" s="87"/>
      <c r="F3710" s="87"/>
      <c r="G3710" s="87"/>
      <c r="H3710" s="87"/>
      <c r="I3710" s="87"/>
      <c r="J3710" s="87"/>
      <c r="K3710" s="87"/>
      <c r="L3710" s="87"/>
      <c r="M3710" s="87"/>
      <c r="N3710" s="87"/>
      <c r="O3710" s="87"/>
      <c r="P3710" s="87"/>
      <c r="Q3710" s="87"/>
      <c r="R3710" s="87"/>
      <c r="S3710" s="87">
        <f>SUM(B3710:R3710)</f>
        <v>0</v>
      </c>
      <c r="T3710" s="87">
        <f>IF(S3710=0,0,1)</f>
        <v>0</v>
      </c>
      <c r="U3710" s="87" t="b">
        <f>AND(V3710:X3710)</f>
        <v>0</v>
      </c>
      <c r="V3710" s="87" t="b">
        <f>(Requirements!K3712="Normative")</f>
        <v>0</v>
      </c>
      <c r="W3710" s="87" t="b">
        <f>AND(Requirements!L3712&lt;&gt;"Non-testable",Requirements!L3712&lt;&gt;"Deleted",Requirements!L3712&lt;&gt;"")</f>
        <v>1</v>
      </c>
      <c r="X3710" s="87" t="b">
        <f>(VLOOKUP(Requirements!I3712,Scope[[Role]:[Description]],2,FALSE)="In")</f>
        <v>1</v>
      </c>
      <c r="Y3710" s="87">
        <f>IF(U3710,T3710, 0)</f>
        <v>0</v>
      </c>
    </row>
    <row r="3711" spans="1:25">
      <c r="A3711" s="49" t="str">
        <f>Requirements!A3713</f>
        <v>MS-FSA_R4660</v>
      </c>
      <c r="B3711" s="87"/>
      <c r="C3711" s="87"/>
      <c r="D3711" s="87"/>
      <c r="E3711" s="87"/>
      <c r="F3711" s="87"/>
      <c r="G3711" s="87"/>
      <c r="H3711" s="87"/>
      <c r="I3711" s="87"/>
      <c r="J3711" s="87"/>
      <c r="K3711" s="87"/>
      <c r="L3711" s="87"/>
      <c r="M3711" s="87"/>
      <c r="N3711" s="87"/>
      <c r="O3711" s="87"/>
      <c r="P3711" s="87"/>
      <c r="Q3711" s="87"/>
      <c r="R3711" s="87"/>
      <c r="S3711" s="87">
        <f>SUM(B3711:R3711)</f>
        <v>0</v>
      </c>
      <c r="T3711" s="87">
        <f>IF(S3711=0,0,1)</f>
        <v>0</v>
      </c>
      <c r="U3711" s="87" t="b">
        <f>AND(V3711:X3711)</f>
        <v>0</v>
      </c>
      <c r="V3711" s="87" t="b">
        <f>(Requirements!K3713="Normative")</f>
        <v>0</v>
      </c>
      <c r="W3711" s="87" t="b">
        <f>AND(Requirements!L3713&lt;&gt;"Non-testable",Requirements!L3713&lt;&gt;"Deleted",Requirements!L3713&lt;&gt;"")</f>
        <v>1</v>
      </c>
      <c r="X3711" s="87" t="b">
        <f>(VLOOKUP(Requirements!I3713,Scope[[Role]:[Description]],2,FALSE)="In")</f>
        <v>1</v>
      </c>
      <c r="Y3711" s="87">
        <f>IF(U3711,T3711, 0)</f>
        <v>0</v>
      </c>
    </row>
    <row r="3712" spans="1:25">
      <c r="A3712" s="49" t="str">
        <f>Requirements!A3714</f>
        <v>MS-FSA_R4661</v>
      </c>
      <c r="B3712" s="87"/>
      <c r="C3712" s="87"/>
      <c r="D3712" s="87"/>
      <c r="E3712" s="87"/>
      <c r="F3712" s="87"/>
      <c r="G3712" s="87"/>
      <c r="H3712" s="87"/>
      <c r="I3712" s="87"/>
      <c r="J3712" s="87"/>
      <c r="K3712" s="87"/>
      <c r="L3712" s="87"/>
      <c r="M3712" s="87"/>
      <c r="N3712" s="87"/>
      <c r="O3712" s="87"/>
      <c r="P3712" s="87"/>
      <c r="Q3712" s="87"/>
      <c r="R3712" s="87"/>
      <c r="S3712" s="87">
        <f>SUM(B3712:R3712)</f>
        <v>0</v>
      </c>
      <c r="T3712" s="87">
        <f>IF(S3712=0,0,1)</f>
        <v>0</v>
      </c>
      <c r="U3712" s="87" t="b">
        <f>AND(V3712:X3712)</f>
        <v>0</v>
      </c>
      <c r="V3712" s="87" t="b">
        <f>(Requirements!K3714="Normative")</f>
        <v>0</v>
      </c>
      <c r="W3712" s="87" t="b">
        <f>AND(Requirements!L3714&lt;&gt;"Non-testable",Requirements!L3714&lt;&gt;"Deleted",Requirements!L3714&lt;&gt;"")</f>
        <v>1</v>
      </c>
      <c r="X3712" s="87" t="b">
        <f>(VLOOKUP(Requirements!I3714,Scope[[Role]:[Description]],2,FALSE)="In")</f>
        <v>1</v>
      </c>
      <c r="Y3712" s="87">
        <f>IF(U3712,T3712, 0)</f>
        <v>0</v>
      </c>
    </row>
    <row r="3713" spans="1:25">
      <c r="A3713" s="49" t="str">
        <f>Requirements!A3715</f>
        <v>MS-FSA_R4662</v>
      </c>
      <c r="B3713" s="87"/>
      <c r="C3713" s="87"/>
      <c r="D3713" s="87"/>
      <c r="E3713" s="87"/>
      <c r="F3713" s="87"/>
      <c r="G3713" s="87"/>
      <c r="H3713" s="87"/>
      <c r="I3713" s="87"/>
      <c r="J3713" s="87"/>
      <c r="K3713" s="87"/>
      <c r="L3713" s="87"/>
      <c r="M3713" s="87"/>
      <c r="N3713" s="87"/>
      <c r="O3713" s="87"/>
      <c r="P3713" s="87"/>
      <c r="Q3713" s="87"/>
      <c r="R3713" s="87"/>
      <c r="S3713" s="87">
        <f>SUM(B3713:R3713)</f>
        <v>0</v>
      </c>
      <c r="T3713" s="87">
        <f>IF(S3713=0,0,1)</f>
        <v>0</v>
      </c>
      <c r="U3713" s="87" t="b">
        <f>AND(V3713:X3713)</f>
        <v>0</v>
      </c>
      <c r="V3713" s="87" t="b">
        <f>(Requirements!K3715="Normative")</f>
        <v>0</v>
      </c>
      <c r="W3713" s="87" t="b">
        <f>AND(Requirements!L3715&lt;&gt;"Non-testable",Requirements!L3715&lt;&gt;"Deleted",Requirements!L3715&lt;&gt;"")</f>
        <v>1</v>
      </c>
      <c r="X3713" s="87" t="b">
        <f>(VLOOKUP(Requirements!I3715,Scope[[Role]:[Description]],2,FALSE)="In")</f>
        <v>1</v>
      </c>
      <c r="Y3713" s="87">
        <f>IF(U3713,T3713, 0)</f>
        <v>0</v>
      </c>
    </row>
    <row r="3714" spans="1:25">
      <c r="A3714" s="49" t="str">
        <f>Requirements!A3716</f>
        <v>MS-FSA_R4663</v>
      </c>
      <c r="B3714" s="87"/>
      <c r="C3714" s="87"/>
      <c r="D3714" s="87"/>
      <c r="E3714" s="87"/>
      <c r="F3714" s="87"/>
      <c r="G3714" s="87"/>
      <c r="H3714" s="87"/>
      <c r="I3714" s="87"/>
      <c r="J3714" s="87"/>
      <c r="K3714" s="87"/>
      <c r="L3714" s="87"/>
      <c r="M3714" s="87"/>
      <c r="N3714" s="87"/>
      <c r="O3714" s="87"/>
      <c r="P3714" s="87"/>
      <c r="Q3714" s="87"/>
      <c r="R3714" s="87"/>
      <c r="S3714" s="87">
        <f>SUM(B3714:R3714)</f>
        <v>0</v>
      </c>
      <c r="T3714" s="87">
        <f>IF(S3714=0,0,1)</f>
        <v>0</v>
      </c>
      <c r="U3714" s="87" t="b">
        <f>AND(V3714:X3714)</f>
        <v>0</v>
      </c>
      <c r="V3714" s="87" t="b">
        <f>(Requirements!K3716="Normative")</f>
        <v>0</v>
      </c>
      <c r="W3714" s="87" t="b">
        <f>AND(Requirements!L3716&lt;&gt;"Non-testable",Requirements!L3716&lt;&gt;"Deleted",Requirements!L3716&lt;&gt;"")</f>
        <v>1</v>
      </c>
      <c r="X3714" s="87" t="b">
        <f>(VLOOKUP(Requirements!I3716,Scope[[Role]:[Description]],2,FALSE)="In")</f>
        <v>1</v>
      </c>
      <c r="Y3714" s="87">
        <f>IF(U3714,T3714, 0)</f>
        <v>0</v>
      </c>
    </row>
    <row r="3715" spans="1:25">
      <c r="A3715" s="49" t="str">
        <f>Requirements!A3717</f>
        <v>MS-FSA_R4664</v>
      </c>
      <c r="B3715" s="87"/>
      <c r="C3715" s="87"/>
      <c r="D3715" s="87"/>
      <c r="E3715" s="87"/>
      <c r="F3715" s="87"/>
      <c r="G3715" s="87"/>
      <c r="H3715" s="87"/>
      <c r="I3715" s="87"/>
      <c r="J3715" s="87"/>
      <c r="K3715" s="87"/>
      <c r="L3715" s="87"/>
      <c r="M3715" s="87"/>
      <c r="N3715" s="87"/>
      <c r="O3715" s="87"/>
      <c r="P3715" s="87"/>
      <c r="Q3715" s="87"/>
      <c r="R3715" s="87"/>
      <c r="S3715" s="87">
        <f>SUM(B3715:R3715)</f>
        <v>0</v>
      </c>
      <c r="T3715" s="87">
        <f>IF(S3715=0,0,1)</f>
        <v>0</v>
      </c>
      <c r="U3715" s="87" t="b">
        <f>AND(V3715:X3715)</f>
        <v>0</v>
      </c>
      <c r="V3715" s="87" t="b">
        <f>(Requirements!K3717="Normative")</f>
        <v>0</v>
      </c>
      <c r="W3715" s="87" t="b">
        <f>AND(Requirements!L3717&lt;&gt;"Non-testable",Requirements!L3717&lt;&gt;"Deleted",Requirements!L3717&lt;&gt;"")</f>
        <v>1</v>
      </c>
      <c r="X3715" s="87" t="b">
        <f>(VLOOKUP(Requirements!I3717,Scope[[Role]:[Description]],2,FALSE)="In")</f>
        <v>1</v>
      </c>
      <c r="Y3715" s="87">
        <f>IF(U3715,T3715, 0)</f>
        <v>0</v>
      </c>
    </row>
    <row r="3716" spans="1:25">
      <c r="A3716" s="49" t="str">
        <f>Requirements!A3718</f>
        <v>MS-FSA_R4665</v>
      </c>
      <c r="B3716" s="87"/>
      <c r="C3716" s="87"/>
      <c r="D3716" s="87"/>
      <c r="E3716" s="87"/>
      <c r="F3716" s="87"/>
      <c r="G3716" s="87"/>
      <c r="H3716" s="87"/>
      <c r="I3716" s="87"/>
      <c r="J3716" s="87"/>
      <c r="K3716" s="87"/>
      <c r="L3716" s="87"/>
      <c r="M3716" s="87"/>
      <c r="N3716" s="87"/>
      <c r="O3716" s="87"/>
      <c r="P3716" s="87"/>
      <c r="Q3716" s="87"/>
      <c r="R3716" s="87"/>
      <c r="S3716" s="87">
        <f>SUM(B3716:R3716)</f>
        <v>0</v>
      </c>
      <c r="T3716" s="87">
        <f>IF(S3716=0,0,1)</f>
        <v>0</v>
      </c>
      <c r="U3716" s="87" t="b">
        <f>AND(V3716:X3716)</f>
        <v>0</v>
      </c>
      <c r="V3716" s="87" t="b">
        <f>(Requirements!K3718="Normative")</f>
        <v>0</v>
      </c>
      <c r="W3716" s="87" t="b">
        <f>AND(Requirements!L3718&lt;&gt;"Non-testable",Requirements!L3718&lt;&gt;"Deleted",Requirements!L3718&lt;&gt;"")</f>
        <v>1</v>
      </c>
      <c r="X3716" s="87" t="b">
        <f>(VLOOKUP(Requirements!I3718,Scope[[Role]:[Description]],2,FALSE)="In")</f>
        <v>1</v>
      </c>
      <c r="Y3716" s="87">
        <f>IF(U3716,T3716, 0)</f>
        <v>0</v>
      </c>
    </row>
    <row r="3717" spans="1:25">
      <c r="A3717" s="49" t="str">
        <f>Requirements!A3719</f>
        <v>MS-FSA_R4666</v>
      </c>
      <c r="B3717" s="87"/>
      <c r="C3717" s="87"/>
      <c r="D3717" s="87"/>
      <c r="E3717" s="87"/>
      <c r="F3717" s="87"/>
      <c r="G3717" s="87"/>
      <c r="H3717" s="87"/>
      <c r="I3717" s="87"/>
      <c r="J3717" s="87"/>
      <c r="K3717" s="87"/>
      <c r="L3717" s="87"/>
      <c r="M3717" s="87"/>
      <c r="N3717" s="87"/>
      <c r="O3717" s="87"/>
      <c r="P3717" s="87"/>
      <c r="Q3717" s="87"/>
      <c r="R3717" s="87"/>
      <c r="S3717" s="87">
        <f>SUM(B3717:R3717)</f>
        <v>0</v>
      </c>
      <c r="T3717" s="87">
        <f>IF(S3717=0,0,1)</f>
        <v>0</v>
      </c>
      <c r="U3717" s="87" t="b">
        <f>AND(V3717:X3717)</f>
        <v>0</v>
      </c>
      <c r="V3717" s="87" t="b">
        <f>(Requirements!K3719="Normative")</f>
        <v>0</v>
      </c>
      <c r="W3717" s="87" t="b">
        <f>AND(Requirements!L3719&lt;&gt;"Non-testable",Requirements!L3719&lt;&gt;"Deleted",Requirements!L3719&lt;&gt;"")</f>
        <v>1</v>
      </c>
      <c r="X3717" s="87" t="b">
        <f>(VLOOKUP(Requirements!I3719,Scope[[Role]:[Description]],2,FALSE)="In")</f>
        <v>1</v>
      </c>
      <c r="Y3717" s="87">
        <f>IF(U3717,T3717, 0)</f>
        <v>0</v>
      </c>
    </row>
    <row r="3718" spans="1:25">
      <c r="A3718" s="49" t="str">
        <f>Requirements!A3720</f>
        <v>MS-FSA_R4667</v>
      </c>
      <c r="B3718" s="87"/>
      <c r="C3718" s="87"/>
      <c r="D3718" s="87"/>
      <c r="E3718" s="87"/>
      <c r="F3718" s="87"/>
      <c r="G3718" s="87"/>
      <c r="H3718" s="87"/>
      <c r="I3718" s="87"/>
      <c r="J3718" s="87"/>
      <c r="K3718" s="87"/>
      <c r="L3718" s="87"/>
      <c r="M3718" s="87"/>
      <c r="N3718" s="87"/>
      <c r="O3718" s="87"/>
      <c r="P3718" s="87"/>
      <c r="Q3718" s="87"/>
      <c r="R3718" s="87"/>
      <c r="S3718" s="87">
        <f>SUM(B3718:R3718)</f>
        <v>0</v>
      </c>
      <c r="T3718" s="87">
        <f>IF(S3718=0,0,1)</f>
        <v>0</v>
      </c>
      <c r="U3718" s="87" t="b">
        <f>AND(V3718:X3718)</f>
        <v>0</v>
      </c>
      <c r="V3718" s="87" t="b">
        <f>(Requirements!K3720="Normative")</f>
        <v>0</v>
      </c>
      <c r="W3718" s="87" t="b">
        <f>AND(Requirements!L3720&lt;&gt;"Non-testable",Requirements!L3720&lt;&gt;"Deleted",Requirements!L3720&lt;&gt;"")</f>
        <v>1</v>
      </c>
      <c r="X3718" s="87" t="b">
        <f>(VLOOKUP(Requirements!I3720,Scope[[Role]:[Description]],2,FALSE)="In")</f>
        <v>1</v>
      </c>
      <c r="Y3718" s="87">
        <f>IF(U3718,T3718, 0)</f>
        <v>0</v>
      </c>
    </row>
    <row r="3719" spans="1:25">
      <c r="A3719" s="49" t="str">
        <f>Requirements!A3721</f>
        <v>MS-FSA_R4668</v>
      </c>
      <c r="B3719" s="87"/>
      <c r="C3719" s="87"/>
      <c r="D3719" s="87"/>
      <c r="E3719" s="87"/>
      <c r="F3719" s="87"/>
      <c r="G3719" s="87"/>
      <c r="H3719" s="87"/>
      <c r="I3719" s="87"/>
      <c r="J3719" s="87"/>
      <c r="K3719" s="87"/>
      <c r="L3719" s="87"/>
      <c r="M3719" s="87"/>
      <c r="N3719" s="87"/>
      <c r="O3719" s="87"/>
      <c r="P3719" s="87"/>
      <c r="Q3719" s="87"/>
      <c r="R3719" s="87"/>
      <c r="S3719" s="87">
        <f>SUM(B3719:R3719)</f>
        <v>0</v>
      </c>
      <c r="T3719" s="87">
        <f>IF(S3719=0,0,1)</f>
        <v>0</v>
      </c>
      <c r="U3719" s="87" t="b">
        <f>AND(V3719:X3719)</f>
        <v>0</v>
      </c>
      <c r="V3719" s="87" t="b">
        <f>(Requirements!K3721="Normative")</f>
        <v>0</v>
      </c>
      <c r="W3719" s="87" t="b">
        <f>AND(Requirements!L3721&lt;&gt;"Non-testable",Requirements!L3721&lt;&gt;"Deleted",Requirements!L3721&lt;&gt;"")</f>
        <v>1</v>
      </c>
      <c r="X3719" s="87" t="b">
        <f>(VLOOKUP(Requirements!I3721,Scope[[Role]:[Description]],2,FALSE)="In")</f>
        <v>1</v>
      </c>
      <c r="Y3719" s="87">
        <f>IF(U3719,T3719, 0)</f>
        <v>0</v>
      </c>
    </row>
    <row r="3720" spans="1:25">
      <c r="A3720" s="49" t="str">
        <f>Requirements!A3722</f>
        <v>MS-FSA_R4669</v>
      </c>
      <c r="B3720" s="87"/>
      <c r="C3720" s="87"/>
      <c r="D3720" s="87"/>
      <c r="E3720" s="87"/>
      <c r="F3720" s="87"/>
      <c r="G3720" s="87"/>
      <c r="H3720" s="87"/>
      <c r="I3720" s="87"/>
      <c r="J3720" s="87"/>
      <c r="K3720" s="87"/>
      <c r="L3720" s="87"/>
      <c r="M3720" s="87"/>
      <c r="N3720" s="87"/>
      <c r="O3720" s="87"/>
      <c r="P3720" s="87"/>
      <c r="Q3720" s="87"/>
      <c r="R3720" s="87"/>
      <c r="S3720" s="87">
        <f>SUM(B3720:R3720)</f>
        <v>0</v>
      </c>
      <c r="T3720" s="87">
        <f>IF(S3720=0,0,1)</f>
        <v>0</v>
      </c>
      <c r="U3720" s="87" t="b">
        <f>AND(V3720:X3720)</f>
        <v>0</v>
      </c>
      <c r="V3720" s="87" t="b">
        <f>(Requirements!K3722="Normative")</f>
        <v>0</v>
      </c>
      <c r="W3720" s="87" t="b">
        <f>AND(Requirements!L3722&lt;&gt;"Non-testable",Requirements!L3722&lt;&gt;"Deleted",Requirements!L3722&lt;&gt;"")</f>
        <v>1</v>
      </c>
      <c r="X3720" s="87" t="b">
        <f>(VLOOKUP(Requirements!I3722,Scope[[Role]:[Description]],2,FALSE)="In")</f>
        <v>1</v>
      </c>
      <c r="Y3720" s="87">
        <f>IF(U3720,T3720, 0)</f>
        <v>0</v>
      </c>
    </row>
    <row r="3721" spans="1:25">
      <c r="A3721" s="49" t="str">
        <f>Requirements!A3723</f>
        <v>MS-FSA_R4670</v>
      </c>
      <c r="B3721" s="87"/>
      <c r="C3721" s="87"/>
      <c r="D3721" s="87"/>
      <c r="E3721" s="87"/>
      <c r="F3721" s="87"/>
      <c r="G3721" s="87"/>
      <c r="H3721" s="87"/>
      <c r="I3721" s="87"/>
      <c r="J3721" s="87"/>
      <c r="K3721" s="87"/>
      <c r="L3721" s="87"/>
      <c r="M3721" s="87"/>
      <c r="N3721" s="87"/>
      <c r="O3721" s="87"/>
      <c r="P3721" s="87"/>
      <c r="Q3721" s="87"/>
      <c r="R3721" s="87"/>
      <c r="S3721" s="87">
        <f>SUM(B3721:R3721)</f>
        <v>0</v>
      </c>
      <c r="T3721" s="87">
        <f>IF(S3721=0,0,1)</f>
        <v>0</v>
      </c>
      <c r="U3721" s="87" t="b">
        <f>AND(V3721:X3721)</f>
        <v>0</v>
      </c>
      <c r="V3721" s="87" t="b">
        <f>(Requirements!K3723="Normative")</f>
        <v>0</v>
      </c>
      <c r="W3721" s="87" t="b">
        <f>AND(Requirements!L3723&lt;&gt;"Non-testable",Requirements!L3723&lt;&gt;"Deleted",Requirements!L3723&lt;&gt;"")</f>
        <v>1</v>
      </c>
      <c r="X3721" s="87" t="b">
        <f>(VLOOKUP(Requirements!I3723,Scope[[Role]:[Description]],2,FALSE)="In")</f>
        <v>1</v>
      </c>
      <c r="Y3721" s="87">
        <f>IF(U3721,T3721, 0)</f>
        <v>0</v>
      </c>
    </row>
    <row r="3722" spans="1:25">
      <c r="A3722" s="49" t="str">
        <f>Requirements!A3724</f>
        <v>MS-FSA_R4671</v>
      </c>
      <c r="B3722" s="87"/>
      <c r="C3722" s="87"/>
      <c r="D3722" s="87"/>
      <c r="E3722" s="87"/>
      <c r="F3722" s="87"/>
      <c r="G3722" s="87"/>
      <c r="H3722" s="87"/>
      <c r="I3722" s="87"/>
      <c r="J3722" s="87"/>
      <c r="K3722" s="87"/>
      <c r="L3722" s="87"/>
      <c r="M3722" s="87"/>
      <c r="N3722" s="87"/>
      <c r="O3722" s="87"/>
      <c r="P3722" s="87"/>
      <c r="Q3722" s="87"/>
      <c r="R3722" s="87"/>
      <c r="S3722" s="87">
        <f>SUM(B3722:R3722)</f>
        <v>0</v>
      </c>
      <c r="T3722" s="87">
        <f>IF(S3722=0,0,1)</f>
        <v>0</v>
      </c>
      <c r="U3722" s="87" t="b">
        <f>AND(V3722:X3722)</f>
        <v>0</v>
      </c>
      <c r="V3722" s="87" t="b">
        <f>(Requirements!K3724="Normative")</f>
        <v>0</v>
      </c>
      <c r="W3722" s="87" t="b">
        <f>AND(Requirements!L3724&lt;&gt;"Non-testable",Requirements!L3724&lt;&gt;"Deleted",Requirements!L3724&lt;&gt;"")</f>
        <v>1</v>
      </c>
      <c r="X3722" s="87" t="b">
        <f>(VLOOKUP(Requirements!I3724,Scope[[Role]:[Description]],2,FALSE)="In")</f>
        <v>1</v>
      </c>
      <c r="Y3722" s="87">
        <f>IF(U3722,T3722, 0)</f>
        <v>0</v>
      </c>
    </row>
    <row r="3723" spans="1:25">
      <c r="A3723" s="49" t="str">
        <f>Requirements!A3725</f>
        <v>MS-FSA_R4672</v>
      </c>
      <c r="B3723" s="87"/>
      <c r="C3723" s="87"/>
      <c r="D3723" s="87"/>
      <c r="E3723" s="87"/>
      <c r="F3723" s="87"/>
      <c r="G3723" s="87"/>
      <c r="H3723" s="87"/>
      <c r="I3723" s="87"/>
      <c r="J3723" s="87"/>
      <c r="K3723" s="87"/>
      <c r="L3723" s="87"/>
      <c r="M3723" s="87"/>
      <c r="N3723" s="87"/>
      <c r="O3723" s="87"/>
      <c r="P3723" s="87"/>
      <c r="Q3723" s="87"/>
      <c r="R3723" s="87"/>
      <c r="S3723" s="87">
        <f>SUM(B3723:R3723)</f>
        <v>0</v>
      </c>
      <c r="T3723" s="87">
        <f>IF(S3723=0,0,1)</f>
        <v>0</v>
      </c>
      <c r="U3723" s="87" t="b">
        <f>AND(V3723:X3723)</f>
        <v>0</v>
      </c>
      <c r="V3723" s="87" t="b">
        <f>(Requirements!K3725="Normative")</f>
        <v>0</v>
      </c>
      <c r="W3723" s="87" t="b">
        <f>AND(Requirements!L3725&lt;&gt;"Non-testable",Requirements!L3725&lt;&gt;"Deleted",Requirements!L3725&lt;&gt;"")</f>
        <v>1</v>
      </c>
      <c r="X3723" s="87" t="b">
        <f>(VLOOKUP(Requirements!I3725,Scope[[Role]:[Description]],2,FALSE)="In")</f>
        <v>1</v>
      </c>
      <c r="Y3723" s="87">
        <f>IF(U3723,T3723, 0)</f>
        <v>0</v>
      </c>
    </row>
    <row r="3724" spans="1:25">
      <c r="A3724" s="49" t="str">
        <f>Requirements!A3726</f>
        <v>MS-FSA_R4673</v>
      </c>
      <c r="B3724" s="87"/>
      <c r="C3724" s="87"/>
      <c r="D3724" s="87"/>
      <c r="E3724" s="87"/>
      <c r="F3724" s="87"/>
      <c r="G3724" s="87"/>
      <c r="H3724" s="87"/>
      <c r="I3724" s="87"/>
      <c r="J3724" s="87"/>
      <c r="K3724" s="87"/>
      <c r="L3724" s="87"/>
      <c r="M3724" s="87"/>
      <c r="N3724" s="87"/>
      <c r="O3724" s="87"/>
      <c r="P3724" s="87"/>
      <c r="Q3724" s="87"/>
      <c r="R3724" s="87"/>
      <c r="S3724" s="87">
        <f>SUM(B3724:R3724)</f>
        <v>0</v>
      </c>
      <c r="T3724" s="87">
        <f>IF(S3724=0,0,1)</f>
        <v>0</v>
      </c>
      <c r="U3724" s="87" t="b">
        <f>AND(V3724:X3724)</f>
        <v>0</v>
      </c>
      <c r="V3724" s="87" t="b">
        <f>(Requirements!K3726="Normative")</f>
        <v>0</v>
      </c>
      <c r="W3724" s="87" t="b">
        <f>AND(Requirements!L3726&lt;&gt;"Non-testable",Requirements!L3726&lt;&gt;"Deleted",Requirements!L3726&lt;&gt;"")</f>
        <v>1</v>
      </c>
      <c r="X3724" s="87" t="b">
        <f>(VLOOKUP(Requirements!I3726,Scope[[Role]:[Description]],2,FALSE)="In")</f>
        <v>1</v>
      </c>
      <c r="Y3724" s="87">
        <f>IF(U3724,T3724, 0)</f>
        <v>0</v>
      </c>
    </row>
    <row r="3725" spans="1:25">
      <c r="A3725" s="49" t="str">
        <f>Requirements!A3727</f>
        <v>MS-FSA_R4674</v>
      </c>
      <c r="B3725" s="87"/>
      <c r="C3725" s="87"/>
      <c r="D3725" s="87"/>
      <c r="E3725" s="87"/>
      <c r="F3725" s="87"/>
      <c r="G3725" s="87"/>
      <c r="H3725" s="87"/>
      <c r="I3725" s="87"/>
      <c r="J3725" s="87"/>
      <c r="K3725" s="87"/>
      <c r="L3725" s="87"/>
      <c r="M3725" s="87"/>
      <c r="N3725" s="87"/>
      <c r="O3725" s="87"/>
      <c r="P3725" s="87"/>
      <c r="Q3725" s="87"/>
      <c r="R3725" s="87"/>
      <c r="S3725" s="87">
        <f>SUM(B3725:R3725)</f>
        <v>0</v>
      </c>
      <c r="T3725" s="87">
        <f>IF(S3725=0,0,1)</f>
        <v>0</v>
      </c>
      <c r="U3725" s="87" t="b">
        <f>AND(V3725:X3725)</f>
        <v>0</v>
      </c>
      <c r="V3725" s="87" t="b">
        <f>(Requirements!K3727="Normative")</f>
        <v>0</v>
      </c>
      <c r="W3725" s="87" t="b">
        <f>AND(Requirements!L3727&lt;&gt;"Non-testable",Requirements!L3727&lt;&gt;"Deleted",Requirements!L3727&lt;&gt;"")</f>
        <v>1</v>
      </c>
      <c r="X3725" s="87" t="b">
        <f>(VLOOKUP(Requirements!I3727,Scope[[Role]:[Description]],2,FALSE)="In")</f>
        <v>1</v>
      </c>
      <c r="Y3725" s="87">
        <f>IF(U3725,T3725, 0)</f>
        <v>0</v>
      </c>
    </row>
    <row r="3726" spans="1:25">
      <c r="A3726" s="49" t="str">
        <f>Requirements!A3728</f>
        <v>MS-FSA_R4675</v>
      </c>
      <c r="B3726" s="87"/>
      <c r="C3726" s="87"/>
      <c r="D3726" s="87"/>
      <c r="E3726" s="87"/>
      <c r="F3726" s="87"/>
      <c r="G3726" s="87"/>
      <c r="H3726" s="87"/>
      <c r="I3726" s="87"/>
      <c r="J3726" s="87"/>
      <c r="K3726" s="87"/>
      <c r="L3726" s="87"/>
      <c r="M3726" s="87"/>
      <c r="N3726" s="87"/>
      <c r="O3726" s="87"/>
      <c r="P3726" s="87"/>
      <c r="Q3726" s="87"/>
      <c r="R3726" s="87"/>
      <c r="S3726" s="87">
        <f>SUM(B3726:R3726)</f>
        <v>0</v>
      </c>
      <c r="T3726" s="87">
        <f>IF(S3726=0,0,1)</f>
        <v>0</v>
      </c>
      <c r="U3726" s="87" t="b">
        <f>AND(V3726:X3726)</f>
        <v>0</v>
      </c>
      <c r="V3726" s="87" t="b">
        <f>(Requirements!K3728="Normative")</f>
        <v>0</v>
      </c>
      <c r="W3726" s="87" t="b">
        <f>AND(Requirements!L3728&lt;&gt;"Non-testable",Requirements!L3728&lt;&gt;"Deleted",Requirements!L3728&lt;&gt;"")</f>
        <v>1</v>
      </c>
      <c r="X3726" s="87" t="b">
        <f>(VLOOKUP(Requirements!I3728,Scope[[Role]:[Description]],2,FALSE)="In")</f>
        <v>1</v>
      </c>
      <c r="Y3726" s="87">
        <f>IF(U3726,T3726, 0)</f>
        <v>0</v>
      </c>
    </row>
    <row r="3727" spans="1:25">
      <c r="A3727" s="49" t="str">
        <f>Requirements!A3729</f>
        <v>MS-FSA_R4676</v>
      </c>
      <c r="B3727" s="87"/>
      <c r="C3727" s="87"/>
      <c r="D3727" s="87"/>
      <c r="E3727" s="87"/>
      <c r="F3727" s="87"/>
      <c r="G3727" s="87"/>
      <c r="H3727" s="87"/>
      <c r="I3727" s="87"/>
      <c r="J3727" s="87"/>
      <c r="K3727" s="87"/>
      <c r="L3727" s="87"/>
      <c r="M3727" s="87"/>
      <c r="N3727" s="87"/>
      <c r="O3727" s="87"/>
      <c r="P3727" s="87"/>
      <c r="Q3727" s="87"/>
      <c r="R3727" s="87"/>
      <c r="S3727" s="87">
        <f>SUM(B3727:R3727)</f>
        <v>0</v>
      </c>
      <c r="T3727" s="87">
        <f>IF(S3727=0,0,1)</f>
        <v>0</v>
      </c>
      <c r="U3727" s="87" t="b">
        <f>AND(V3727:X3727)</f>
        <v>0</v>
      </c>
      <c r="V3727" s="87" t="b">
        <f>(Requirements!K3729="Normative")</f>
        <v>0</v>
      </c>
      <c r="W3727" s="87" t="b">
        <f>AND(Requirements!L3729&lt;&gt;"Non-testable",Requirements!L3729&lt;&gt;"Deleted",Requirements!L3729&lt;&gt;"")</f>
        <v>1</v>
      </c>
      <c r="X3727" s="87" t="b">
        <f>(VLOOKUP(Requirements!I3729,Scope[[Role]:[Description]],2,FALSE)="In")</f>
        <v>1</v>
      </c>
      <c r="Y3727" s="87">
        <f>IF(U3727,T3727, 0)</f>
        <v>0</v>
      </c>
    </row>
    <row r="3728" spans="1:25">
      <c r="A3728" s="49" t="str">
        <f>Requirements!A3730</f>
        <v>MS-FSA_R4677</v>
      </c>
      <c r="B3728" s="87"/>
      <c r="C3728" s="87"/>
      <c r="D3728" s="87"/>
      <c r="E3728" s="87"/>
      <c r="F3728" s="87"/>
      <c r="G3728" s="87"/>
      <c r="H3728" s="87"/>
      <c r="I3728" s="87"/>
      <c r="J3728" s="87"/>
      <c r="K3728" s="87"/>
      <c r="L3728" s="87"/>
      <c r="M3728" s="87"/>
      <c r="N3728" s="87"/>
      <c r="O3728" s="87"/>
      <c r="P3728" s="87"/>
      <c r="Q3728" s="87"/>
      <c r="R3728" s="87"/>
      <c r="S3728" s="87">
        <f>SUM(B3728:R3728)</f>
        <v>0</v>
      </c>
      <c r="T3728" s="87">
        <f>IF(S3728=0,0,1)</f>
        <v>0</v>
      </c>
      <c r="U3728" s="87" t="b">
        <f>AND(V3728:X3728)</f>
        <v>0</v>
      </c>
      <c r="V3728" s="87" t="b">
        <f>(Requirements!K3730="Normative")</f>
        <v>1</v>
      </c>
      <c r="W3728" s="87" t="b">
        <f>AND(Requirements!L3730&lt;&gt;"Non-testable",Requirements!L3730&lt;&gt;"Deleted",Requirements!L3730&lt;&gt;"")</f>
        <v>0</v>
      </c>
      <c r="X3728" s="87" t="b">
        <f>(VLOOKUP(Requirements!I3730,Scope[[Role]:[Description]],2,FALSE)="In")</f>
        <v>1</v>
      </c>
      <c r="Y3728" s="87">
        <f>IF(U3728,T3728, 0)</f>
        <v>0</v>
      </c>
    </row>
    <row r="3729" spans="1:25">
      <c r="A3729" s="49" t="str">
        <f>Requirements!A3731</f>
        <v>MS-FSA_R4678</v>
      </c>
      <c r="B3729" s="87"/>
      <c r="C3729" s="87"/>
      <c r="D3729" s="87"/>
      <c r="E3729" s="87"/>
      <c r="F3729" s="87"/>
      <c r="G3729" s="87"/>
      <c r="H3729" s="87"/>
      <c r="I3729" s="87"/>
      <c r="J3729" s="87"/>
      <c r="K3729" s="87"/>
      <c r="L3729" s="87"/>
      <c r="M3729" s="87"/>
      <c r="N3729" s="87"/>
      <c r="O3729" s="87"/>
      <c r="P3729" s="87"/>
      <c r="Q3729" s="87"/>
      <c r="R3729" s="87"/>
      <c r="S3729" s="87">
        <f>SUM(B3729:R3729)</f>
        <v>0</v>
      </c>
      <c r="T3729" s="87">
        <f>IF(S3729=0,0,1)</f>
        <v>0</v>
      </c>
      <c r="U3729" s="87" t="b">
        <f>AND(V3729:X3729)</f>
        <v>0</v>
      </c>
      <c r="V3729" s="87" t="b">
        <f>(Requirements!K3731="Normative")</f>
        <v>1</v>
      </c>
      <c r="W3729" s="87" t="b">
        <f>AND(Requirements!L3731&lt;&gt;"Non-testable",Requirements!L3731&lt;&gt;"Deleted",Requirements!L3731&lt;&gt;"")</f>
        <v>0</v>
      </c>
      <c r="X3729" s="87" t="b">
        <f>(VLOOKUP(Requirements!I3731,Scope[[Role]:[Description]],2,FALSE)="In")</f>
        <v>1</v>
      </c>
      <c r="Y3729" s="87">
        <f>IF(U3729,T3729, 0)</f>
        <v>0</v>
      </c>
    </row>
    <row r="3730" spans="1:25">
      <c r="A3730" s="49" t="str">
        <f>Requirements!A3732</f>
        <v>MS-FSA_R4679</v>
      </c>
      <c r="B3730" s="87"/>
      <c r="C3730" s="87"/>
      <c r="D3730" s="87"/>
      <c r="E3730" s="87"/>
      <c r="F3730" s="87"/>
      <c r="G3730" s="87"/>
      <c r="H3730" s="87"/>
      <c r="I3730" s="87"/>
      <c r="J3730" s="87"/>
      <c r="K3730" s="87"/>
      <c r="L3730" s="87"/>
      <c r="M3730" s="87"/>
      <c r="N3730" s="87"/>
      <c r="O3730" s="87"/>
      <c r="P3730" s="87"/>
      <c r="Q3730" s="87"/>
      <c r="R3730" s="87"/>
      <c r="S3730" s="87">
        <f>SUM(B3730:R3730)</f>
        <v>0</v>
      </c>
      <c r="T3730" s="87">
        <f>IF(S3730=0,0,1)</f>
        <v>0</v>
      </c>
      <c r="U3730" s="87" t="b">
        <f>AND(V3730:X3730)</f>
        <v>0</v>
      </c>
      <c r="V3730" s="87" t="b">
        <f>(Requirements!K3732="Normative")</f>
        <v>1</v>
      </c>
      <c r="W3730" s="87" t="b">
        <f>AND(Requirements!L3732&lt;&gt;"Non-testable",Requirements!L3732&lt;&gt;"Deleted",Requirements!L3732&lt;&gt;"")</f>
        <v>0</v>
      </c>
      <c r="X3730" s="87" t="b">
        <f>(VLOOKUP(Requirements!I3732,Scope[[Role]:[Description]],2,FALSE)="In")</f>
        <v>1</v>
      </c>
      <c r="Y3730" s="87">
        <f>IF(U3730,T3730, 0)</f>
        <v>0</v>
      </c>
    </row>
    <row r="3731" spans="1:25">
      <c r="A3731" s="49" t="str">
        <f>Requirements!A3733</f>
        <v>MS-FSA_R4680</v>
      </c>
      <c r="B3731" s="87"/>
      <c r="C3731" s="87"/>
      <c r="D3731" s="87"/>
      <c r="E3731" s="87"/>
      <c r="F3731" s="87"/>
      <c r="G3731" s="87"/>
      <c r="H3731" s="87"/>
      <c r="I3731" s="87"/>
      <c r="J3731" s="87"/>
      <c r="K3731" s="87"/>
      <c r="L3731" s="87"/>
      <c r="M3731" s="87"/>
      <c r="N3731" s="87"/>
      <c r="O3731" s="87"/>
      <c r="P3731" s="87"/>
      <c r="Q3731" s="87"/>
      <c r="R3731" s="87"/>
      <c r="S3731" s="87">
        <f>SUM(B3731:R3731)</f>
        <v>0</v>
      </c>
      <c r="T3731" s="87">
        <f>IF(S3731=0,0,1)</f>
        <v>0</v>
      </c>
      <c r="U3731" s="87" t="b">
        <f>AND(V3731:X3731)</f>
        <v>0</v>
      </c>
      <c r="V3731" s="87" t="b">
        <f>(Requirements!K3733="Normative")</f>
        <v>0</v>
      </c>
      <c r="W3731" s="87" t="b">
        <f>AND(Requirements!L3733&lt;&gt;"Non-testable",Requirements!L3733&lt;&gt;"Deleted",Requirements!L3733&lt;&gt;"")</f>
        <v>1</v>
      </c>
      <c r="X3731" s="87" t="b">
        <f>(VLOOKUP(Requirements!I3733,Scope[[Role]:[Description]],2,FALSE)="In")</f>
        <v>1</v>
      </c>
      <c r="Y3731" s="87">
        <f>IF(U3731,T3731, 0)</f>
        <v>0</v>
      </c>
    </row>
    <row r="3732" spans="1:25">
      <c r="A3732" s="49" t="str">
        <f>Requirements!A3734</f>
        <v>MS-FSA_R4681</v>
      </c>
      <c r="B3732" s="87"/>
      <c r="C3732" s="87"/>
      <c r="D3732" s="87"/>
      <c r="E3732" s="87"/>
      <c r="F3732" s="87"/>
      <c r="G3732" s="87"/>
      <c r="H3732" s="87"/>
      <c r="I3732" s="87"/>
      <c r="J3732" s="87"/>
      <c r="K3732" s="87"/>
      <c r="L3732" s="87"/>
      <c r="M3732" s="87"/>
      <c r="N3732" s="87"/>
      <c r="O3732" s="87"/>
      <c r="P3732" s="87"/>
      <c r="Q3732" s="87"/>
      <c r="R3732" s="87"/>
      <c r="S3732" s="87">
        <f>SUM(B3732:R3732)</f>
        <v>0</v>
      </c>
      <c r="T3732" s="87">
        <f>IF(S3732=0,0,1)</f>
        <v>0</v>
      </c>
      <c r="U3732" s="87" t="b">
        <f>AND(V3732:X3732)</f>
        <v>0</v>
      </c>
      <c r="V3732" s="87" t="b">
        <f>(Requirements!K3734="Normative")</f>
        <v>0</v>
      </c>
      <c r="W3732" s="87" t="b">
        <f>AND(Requirements!L3734&lt;&gt;"Non-testable",Requirements!L3734&lt;&gt;"Deleted",Requirements!L3734&lt;&gt;"")</f>
        <v>1</v>
      </c>
      <c r="X3732" s="87" t="b">
        <f>(VLOOKUP(Requirements!I3734,Scope[[Role]:[Description]],2,FALSE)="In")</f>
        <v>1</v>
      </c>
      <c r="Y3732" s="87">
        <f>IF(U3732,T3732, 0)</f>
        <v>0</v>
      </c>
    </row>
    <row r="3733" spans="1:25">
      <c r="A3733" s="49" t="str">
        <f>Requirements!A3735</f>
        <v>MS-FSA_R4682</v>
      </c>
      <c r="B3733" s="87"/>
      <c r="C3733" s="87"/>
      <c r="D3733" s="87"/>
      <c r="E3733" s="87"/>
      <c r="F3733" s="87"/>
      <c r="G3733" s="87"/>
      <c r="H3733" s="87"/>
      <c r="I3733" s="87"/>
      <c r="J3733" s="87"/>
      <c r="K3733" s="87"/>
      <c r="L3733" s="87"/>
      <c r="M3733" s="87"/>
      <c r="N3733" s="87"/>
      <c r="O3733" s="87"/>
      <c r="P3733" s="87"/>
      <c r="Q3733" s="87"/>
      <c r="R3733" s="87"/>
      <c r="S3733" s="87">
        <f>SUM(B3733:R3733)</f>
        <v>0</v>
      </c>
      <c r="T3733" s="87">
        <f>IF(S3733=0,0,1)</f>
        <v>0</v>
      </c>
      <c r="U3733" s="87" t="b">
        <f>AND(V3733:X3733)</f>
        <v>0</v>
      </c>
      <c r="V3733" s="87" t="b">
        <f>(Requirements!K3735="Normative")</f>
        <v>1</v>
      </c>
      <c r="W3733" s="87" t="b">
        <f>AND(Requirements!L3735&lt;&gt;"Non-testable",Requirements!L3735&lt;&gt;"Deleted",Requirements!L3735&lt;&gt;"")</f>
        <v>0</v>
      </c>
      <c r="X3733" s="87" t="b">
        <f>(VLOOKUP(Requirements!I3735,Scope[[Role]:[Description]],2,FALSE)="In")</f>
        <v>1</v>
      </c>
      <c r="Y3733" s="87">
        <f>IF(U3733,T3733, 0)</f>
        <v>0</v>
      </c>
    </row>
    <row r="3734" spans="1:25">
      <c r="A3734" s="49" t="str">
        <f>Requirements!A3736</f>
        <v>MS-FSA_R4683</v>
      </c>
      <c r="B3734" s="87"/>
      <c r="C3734" s="87"/>
      <c r="D3734" s="87"/>
      <c r="E3734" s="87"/>
      <c r="F3734" s="87"/>
      <c r="G3734" s="87"/>
      <c r="H3734" s="87"/>
      <c r="I3734" s="87"/>
      <c r="J3734" s="87"/>
      <c r="K3734" s="87"/>
      <c r="L3734" s="87"/>
      <c r="M3734" s="87"/>
      <c r="N3734" s="87"/>
      <c r="O3734" s="87"/>
      <c r="P3734" s="87"/>
      <c r="Q3734" s="87"/>
      <c r="R3734" s="87"/>
      <c r="S3734" s="87">
        <f>SUM(B3734:R3734)</f>
        <v>0</v>
      </c>
      <c r="T3734" s="87">
        <f>IF(S3734=0,0,1)</f>
        <v>0</v>
      </c>
      <c r="U3734" s="87" t="b">
        <f>AND(V3734:X3734)</f>
        <v>0</v>
      </c>
      <c r="V3734" s="87" t="b">
        <f>(Requirements!K3736="Normative")</f>
        <v>1</v>
      </c>
      <c r="W3734" s="87" t="b">
        <f>AND(Requirements!L3736&lt;&gt;"Non-testable",Requirements!L3736&lt;&gt;"Deleted",Requirements!L3736&lt;&gt;"")</f>
        <v>0</v>
      </c>
      <c r="X3734" s="87" t="b">
        <f>(VLOOKUP(Requirements!I3736,Scope[[Role]:[Description]],2,FALSE)="In")</f>
        <v>1</v>
      </c>
      <c r="Y3734" s="87">
        <f>IF(U3734,T3734, 0)</f>
        <v>0</v>
      </c>
    </row>
    <row r="3735" spans="1:25">
      <c r="A3735" s="49" t="str">
        <f>Requirements!A3737</f>
        <v>MS-FSA_R4684</v>
      </c>
      <c r="B3735" s="87"/>
      <c r="C3735" s="87"/>
      <c r="D3735" s="87"/>
      <c r="E3735" s="87"/>
      <c r="F3735" s="87"/>
      <c r="G3735" s="87"/>
      <c r="H3735" s="87"/>
      <c r="I3735" s="87"/>
      <c r="J3735" s="87"/>
      <c r="K3735" s="87"/>
      <c r="L3735" s="87"/>
      <c r="M3735" s="87"/>
      <c r="N3735" s="87"/>
      <c r="O3735" s="87"/>
      <c r="P3735" s="87"/>
      <c r="Q3735" s="87"/>
      <c r="R3735" s="87"/>
      <c r="S3735" s="87">
        <f>SUM(B3735:R3735)</f>
        <v>0</v>
      </c>
      <c r="T3735" s="87">
        <f>IF(S3735=0,0,1)</f>
        <v>0</v>
      </c>
      <c r="U3735" s="87" t="b">
        <f>AND(V3735:X3735)</f>
        <v>0</v>
      </c>
      <c r="V3735" s="87" t="b">
        <f>(Requirements!K3737="Normative")</f>
        <v>0</v>
      </c>
      <c r="W3735" s="87" t="b">
        <f>AND(Requirements!L3737&lt;&gt;"Non-testable",Requirements!L3737&lt;&gt;"Deleted",Requirements!L3737&lt;&gt;"")</f>
        <v>1</v>
      </c>
      <c r="X3735" s="87" t="b">
        <f>(VLOOKUP(Requirements!I3737,Scope[[Role]:[Description]],2,FALSE)="In")</f>
        <v>1</v>
      </c>
      <c r="Y3735" s="87">
        <f>IF(U3735,T3735, 0)</f>
        <v>0</v>
      </c>
    </row>
    <row r="3736" spans="1:25">
      <c r="A3736" s="49" t="str">
        <f>Requirements!A3738</f>
        <v>MS-FSA_R4685</v>
      </c>
      <c r="B3736" s="87"/>
      <c r="C3736" s="87"/>
      <c r="D3736" s="87"/>
      <c r="E3736" s="87"/>
      <c r="F3736" s="87"/>
      <c r="G3736" s="87"/>
      <c r="H3736" s="87"/>
      <c r="I3736" s="87"/>
      <c r="J3736" s="87"/>
      <c r="K3736" s="87"/>
      <c r="L3736" s="87"/>
      <c r="M3736" s="87"/>
      <c r="N3736" s="87"/>
      <c r="O3736" s="87"/>
      <c r="P3736" s="87"/>
      <c r="Q3736" s="87"/>
      <c r="R3736" s="87"/>
      <c r="S3736" s="87">
        <f>SUM(B3736:R3736)</f>
        <v>0</v>
      </c>
      <c r="T3736" s="87">
        <f>IF(S3736=0,0,1)</f>
        <v>0</v>
      </c>
      <c r="U3736" s="87" t="b">
        <f>AND(V3736:X3736)</f>
        <v>0</v>
      </c>
      <c r="V3736" s="87" t="b">
        <f>(Requirements!K3738="Normative")</f>
        <v>0</v>
      </c>
      <c r="W3736" s="87" t="b">
        <f>AND(Requirements!L3738&lt;&gt;"Non-testable",Requirements!L3738&lt;&gt;"Deleted",Requirements!L3738&lt;&gt;"")</f>
        <v>1</v>
      </c>
      <c r="X3736" s="87" t="b">
        <f>(VLOOKUP(Requirements!I3738,Scope[[Role]:[Description]],2,FALSE)="In")</f>
        <v>1</v>
      </c>
      <c r="Y3736" s="87">
        <f>IF(U3736,T3736, 0)</f>
        <v>0</v>
      </c>
    </row>
    <row r="3737" spans="1:25">
      <c r="A3737" s="49" t="str">
        <f>Requirements!A3739</f>
        <v>MS-FSA_R4686</v>
      </c>
      <c r="B3737" s="87"/>
      <c r="C3737" s="87"/>
      <c r="D3737" s="87"/>
      <c r="E3737" s="87"/>
      <c r="F3737" s="87"/>
      <c r="G3737" s="87"/>
      <c r="H3737" s="87"/>
      <c r="I3737" s="87"/>
      <c r="J3737" s="87"/>
      <c r="K3737" s="87"/>
      <c r="L3737" s="87"/>
      <c r="M3737" s="87"/>
      <c r="N3737" s="87"/>
      <c r="O3737" s="87"/>
      <c r="P3737" s="87"/>
      <c r="Q3737" s="87"/>
      <c r="R3737" s="87"/>
      <c r="S3737" s="87">
        <f>SUM(B3737:R3737)</f>
        <v>0</v>
      </c>
      <c r="T3737" s="87">
        <f>IF(S3737=0,0,1)</f>
        <v>0</v>
      </c>
      <c r="U3737" s="87" t="b">
        <f>AND(V3737:X3737)</f>
        <v>0</v>
      </c>
      <c r="V3737" s="87" t="b">
        <f>(Requirements!K3739="Normative")</f>
        <v>1</v>
      </c>
      <c r="W3737" s="87" t="b">
        <f>AND(Requirements!L3739&lt;&gt;"Non-testable",Requirements!L3739&lt;&gt;"Deleted",Requirements!L3739&lt;&gt;"")</f>
        <v>0</v>
      </c>
      <c r="X3737" s="87" t="b">
        <f>(VLOOKUP(Requirements!I3739,Scope[[Role]:[Description]],2,FALSE)="In")</f>
        <v>1</v>
      </c>
      <c r="Y3737" s="87">
        <f>IF(U3737,T3737, 0)</f>
        <v>0</v>
      </c>
    </row>
    <row r="3738" spans="1:25">
      <c r="A3738" s="156" t="str">
        <f>Requirements!A3740</f>
        <v>MS-FSA_R4687</v>
      </c>
      <c r="B3738" s="87"/>
      <c r="C3738" s="87"/>
      <c r="D3738" s="87"/>
      <c r="E3738" s="87"/>
      <c r="F3738" s="87"/>
      <c r="G3738" s="87"/>
      <c r="H3738" s="87"/>
      <c r="I3738" s="87"/>
      <c r="J3738" s="87"/>
      <c r="K3738" s="87"/>
      <c r="L3738" s="87"/>
      <c r="M3738" s="87"/>
      <c r="N3738" s="87"/>
      <c r="O3738" s="87"/>
      <c r="P3738" s="87"/>
      <c r="Q3738" s="87">
        <v>1</v>
      </c>
      <c r="R3738" s="87"/>
      <c r="S3738" s="87">
        <f>SUM(B3738:R3738)</f>
        <v>1</v>
      </c>
      <c r="T3738" s="52">
        <f>IF(S3738=0,0,1)</f>
        <v>1</v>
      </c>
      <c r="U3738" s="52" t="b">
        <f>AND(V3738:X3738)</f>
        <v>1</v>
      </c>
      <c r="V3738" s="87" t="b">
        <f>(Requirements!K3740="Normative")</f>
        <v>1</v>
      </c>
      <c r="W3738" s="87" t="b">
        <f>AND(Requirements!L3740&lt;&gt;"Non-testable",Requirements!L3740&lt;&gt;"Deleted",Requirements!L3740&lt;&gt;"")</f>
        <v>1</v>
      </c>
      <c r="X3738" s="87" t="b">
        <f>(VLOOKUP(Requirements!I3740,Scope[[Role]:[Description]],2,FALSE)="In")</f>
        <v>1</v>
      </c>
      <c r="Y3738" s="87">
        <f>IF(U3738,T3738, 0)</f>
        <v>1</v>
      </c>
    </row>
    <row r="3739" spans="1:25">
      <c r="A3739" s="49" t="str">
        <f>Requirements!A3741</f>
        <v>MS-FSA_R6530</v>
      </c>
      <c r="B3739" s="87"/>
      <c r="C3739" s="87"/>
      <c r="D3739" s="87"/>
      <c r="E3739" s="87"/>
      <c r="F3739" s="87"/>
      <c r="G3739" s="87"/>
      <c r="H3739" s="87"/>
      <c r="I3739" s="87"/>
      <c r="J3739" s="87"/>
      <c r="K3739" s="87"/>
      <c r="L3739" s="87"/>
      <c r="M3739" s="87"/>
      <c r="N3739" s="87"/>
      <c r="O3739" s="87"/>
      <c r="P3739" s="87"/>
      <c r="Q3739" s="87"/>
      <c r="R3739" s="87"/>
      <c r="S3739" s="87">
        <f>SUM(B3739:R3739)</f>
        <v>0</v>
      </c>
      <c r="T3739" s="87">
        <f>IF(S3739=0,0,1)</f>
        <v>0</v>
      </c>
      <c r="U3739" s="87" t="b">
        <f>AND(V3739:X3739)</f>
        <v>0</v>
      </c>
      <c r="V3739" s="87" t="b">
        <f>(Requirements!K3741="Normative")</f>
        <v>0</v>
      </c>
      <c r="W3739" s="87" t="b">
        <f>AND(Requirements!L3741&lt;&gt;"Non-testable",Requirements!L3741&lt;&gt;"Deleted",Requirements!L3741&lt;&gt;"")</f>
        <v>1</v>
      </c>
      <c r="X3739" s="87" t="b">
        <f>(VLOOKUP(Requirements!I3741,Scope[[Role]:[Description]],2,FALSE)="In")</f>
        <v>1</v>
      </c>
      <c r="Y3739" s="87">
        <f>IF(U3739,T3739, 0)</f>
        <v>0</v>
      </c>
    </row>
    <row r="3740" spans="1:25">
      <c r="A3740" s="151" t="s">
        <v>137</v>
      </c>
      <c r="B3740" s="87">
        <f>SUM(B20:B3739)</f>
        <v>35</v>
      </c>
      <c r="C3740" s="87">
        <f>SUM(C20:C3739)</f>
        <v>54</v>
      </c>
      <c r="D3740" s="87">
        <f>SUM(D20:D3739)</f>
        <v>33</v>
      </c>
      <c r="E3740" s="87">
        <f>SUM(E20:E3739)</f>
        <v>29</v>
      </c>
      <c r="F3740" s="87">
        <f>SUM(F20:F3739)</f>
        <v>2</v>
      </c>
      <c r="G3740" s="87">
        <f>SUM(G20:G3739)</f>
        <v>37</v>
      </c>
      <c r="H3740" s="87">
        <f>SUM(H20:H3739)</f>
        <v>4</v>
      </c>
      <c r="I3740" s="87">
        <f>SUM(I20:I3739)</f>
        <v>16</v>
      </c>
      <c r="J3740" s="87">
        <f>SUM(J20:J3739)</f>
        <v>232</v>
      </c>
      <c r="K3740" s="87">
        <f>SUM(K20:K3739)</f>
        <v>8</v>
      </c>
      <c r="L3740" s="87">
        <f>SUM(L20:L3739)</f>
        <v>75</v>
      </c>
      <c r="M3740" s="87">
        <f>SUM(M20:M3739)</f>
        <v>30</v>
      </c>
      <c r="N3740" s="87">
        <f>SUM(N20:N3739)</f>
        <v>9</v>
      </c>
      <c r="O3740" s="87">
        <f>SUM(O20:O3739)</f>
        <v>131</v>
      </c>
      <c r="P3740" s="87">
        <f>SUM(P20:P3739)</f>
        <v>14</v>
      </c>
      <c r="Q3740" s="87">
        <f>SUM(Q20:Q3739)</f>
        <v>12</v>
      </c>
      <c r="R3740" s="87">
        <f>SUM(R20:R3739)</f>
        <v>43</v>
      </c>
      <c r="S3740" s="87">
        <f>SUM(S20:S3739)</f>
        <v>764</v>
      </c>
      <c r="T3740" s="87">
        <f>SUM(T20:T3739)</f>
        <v>702</v>
      </c>
      <c r="U3740" s="87"/>
      <c r="V3740" s="87"/>
      <c r="W3740" s="87"/>
      <c r="X3740" s="87"/>
      <c r="Y3740" s="87">
        <f>SUM(Y20:Y3739)</f>
        <v>702</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topLeftCell="A22"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Abby Li (Inspur Worldwide Services Ltd)</cp:lastModifiedBy>
  <cp:lastPrinted>2008-06-30T18:09:10Z</cp:lastPrinted>
  <dcterms:created xsi:type="dcterms:W3CDTF">2007-05-18T07:57:53Z</dcterms:created>
  <dcterms:modified xsi:type="dcterms:W3CDTF">2010-09-26T08:54:51Z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ies>
</file>